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E:\mnt\Data1\USDA-ALARC\GIS\PDI project\cottondata\Data\2019_F013B4_CO_PIT\"/>
    </mc:Choice>
  </mc:AlternateContent>
  <xr:revisionPtr revIDLastSave="0" documentId="13_ncr:1_{9A50B9D1-03B3-4A51-A303-9C7234A88013}" xr6:coauthVersionLast="47" xr6:coauthVersionMax="47" xr10:uidLastSave="{00000000-0000-0000-0000-000000000000}"/>
  <bookViews>
    <workbookView xWindow="-1770" yWindow="-28350" windowWidth="16230" windowHeight="26820" xr2:uid="{A0C8E5E1-3BB8-481A-9E5C-615F618DEDC4}"/>
  </bookViews>
  <sheets>
    <sheet name="Raw Scale" sheetId="1" r:id="rId1"/>
    <sheet name="Zone Scale" sheetId="4" r:id="rId2"/>
    <sheet name="Plot Scale" sheetId="2" r:id="rId3"/>
    <sheet name="Compare" sheetId="3" r:id="rId4"/>
    <sheet name="Ginning" sheetId="5" r:id="rId5"/>
    <sheet name="Moisture content" sheetId="6" r:id="rId6"/>
    <sheet name="Ginning - bulk" sheetId="7" r:id="rId7"/>
    <sheet name="HVI" sheetId="8" r:id="rId8"/>
    <sheet name="YieldMonitor" sheetId="11" r:id="rId9"/>
  </sheets>
  <definedNames>
    <definedName name="_xlnm.Print_Area" localSheetId="4">Ginning!$A$1:$K$63</definedName>
    <definedName name="_xlnm.Print_Area" localSheetId="6">'Ginning - bulk'!$A$1:$M$28</definedName>
    <definedName name="_xlnm.Print_Area" localSheetId="5">'Moisture content'!$A$1:$J$59</definedName>
    <definedName name="_xlnm.Print_Titles" localSheetId="4">Ginning!$15:$15</definedName>
    <definedName name="_xlnm.Print_Titles" localSheetId="6">'Ginning - bulk'!$4:$4</definedName>
    <definedName name="_xlnm.Print_Titles" localSheetId="5">'Moisture content'!$11:$11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6" l="1"/>
  <c r="K12" i="6"/>
  <c r="H13" i="6"/>
  <c r="K13" i="6"/>
  <c r="H14" i="6"/>
  <c r="K14" i="6"/>
  <c r="H15" i="6"/>
  <c r="K15" i="6"/>
  <c r="H16" i="6"/>
  <c r="K16" i="6"/>
  <c r="H17" i="6"/>
  <c r="K17" i="6"/>
  <c r="H18" i="6"/>
  <c r="K18" i="6"/>
  <c r="H19" i="6"/>
  <c r="K19" i="6"/>
  <c r="H20" i="6"/>
  <c r="K20" i="6"/>
  <c r="H21" i="6"/>
  <c r="K21" i="6"/>
  <c r="H22" i="6"/>
  <c r="K22" i="6"/>
  <c r="H23" i="6"/>
  <c r="K23" i="6"/>
  <c r="H24" i="6"/>
  <c r="K24" i="6"/>
  <c r="H25" i="6"/>
  <c r="K25" i="6"/>
  <c r="H26" i="6"/>
  <c r="K26" i="6"/>
  <c r="H27" i="6"/>
  <c r="K27" i="6"/>
  <c r="H28" i="6"/>
  <c r="K28" i="6"/>
  <c r="H29" i="6"/>
  <c r="K29" i="6"/>
  <c r="H30" i="6"/>
  <c r="K30" i="6"/>
  <c r="H31" i="6"/>
  <c r="K31" i="6"/>
  <c r="H32" i="6"/>
  <c r="K32" i="6"/>
  <c r="H33" i="6"/>
  <c r="K33" i="6"/>
  <c r="H34" i="6"/>
  <c r="K34" i="6"/>
  <c r="H35" i="6"/>
  <c r="K35" i="6"/>
  <c r="H36" i="6"/>
  <c r="K36" i="6"/>
  <c r="H37" i="6"/>
  <c r="K37" i="6"/>
  <c r="H38" i="6"/>
  <c r="K38" i="6"/>
  <c r="H39" i="6"/>
  <c r="K39" i="6"/>
  <c r="H40" i="6"/>
  <c r="K40" i="6"/>
  <c r="H41" i="6"/>
  <c r="K41" i="6"/>
  <c r="H42" i="6"/>
  <c r="K42" i="6"/>
  <c r="H43" i="6"/>
  <c r="K43" i="6"/>
  <c r="H44" i="6"/>
  <c r="K44" i="6"/>
  <c r="H45" i="6"/>
  <c r="K45" i="6"/>
  <c r="H46" i="6"/>
  <c r="K46" i="6"/>
  <c r="H47" i="6"/>
  <c r="K47" i="6"/>
  <c r="H48" i="6"/>
  <c r="K48" i="6"/>
  <c r="H49" i="6"/>
  <c r="K49" i="6"/>
  <c r="H50" i="6"/>
  <c r="K50" i="6"/>
  <c r="H51" i="6"/>
  <c r="K51" i="6"/>
  <c r="H52" i="6"/>
  <c r="K52" i="6"/>
  <c r="H53" i="6"/>
  <c r="K53" i="6"/>
  <c r="H54" i="6"/>
  <c r="K54" i="6"/>
  <c r="H55" i="6"/>
  <c r="K55" i="6"/>
  <c r="H56" i="6"/>
  <c r="K56" i="6"/>
  <c r="H57" i="6"/>
  <c r="K57" i="6"/>
  <c r="H58" i="6"/>
  <c r="K58" i="6"/>
  <c r="H59" i="6"/>
  <c r="K59" i="6"/>
  <c r="J16" i="5"/>
  <c r="N16" i="5" s="1"/>
  <c r="K16" i="5"/>
  <c r="O16" i="5" s="1"/>
  <c r="Z16" i="5" s="1"/>
  <c r="L16" i="5"/>
  <c r="AQ16" i="5"/>
  <c r="AS16" i="5"/>
  <c r="AT16" i="5"/>
  <c r="AW16" i="5"/>
  <c r="AX16" i="5"/>
  <c r="AX45" i="5" s="1"/>
  <c r="J17" i="5"/>
  <c r="J65" i="5" s="1"/>
  <c r="K17" i="5"/>
  <c r="K65" i="5" s="1"/>
  <c r="L17" i="5"/>
  <c r="L65" i="5" s="1"/>
  <c r="N17" i="5"/>
  <c r="O17" i="5"/>
  <c r="P17" i="5"/>
  <c r="Q17" i="5"/>
  <c r="R17" i="5"/>
  <c r="S17" i="5"/>
  <c r="T17" i="5"/>
  <c r="U17" i="5"/>
  <c r="Y17" i="5"/>
  <c r="Z17" i="5"/>
  <c r="AA17" i="5"/>
  <c r="AC17" i="5"/>
  <c r="AQ17" i="5"/>
  <c r="AX17" i="5"/>
  <c r="J18" i="5"/>
  <c r="K18" i="5"/>
  <c r="L18" i="5"/>
  <c r="N18" i="5"/>
  <c r="O18" i="5"/>
  <c r="Z18" i="5" s="1"/>
  <c r="P18" i="5"/>
  <c r="Y18" i="5"/>
  <c r="AQ18" i="5"/>
  <c r="AS18" i="5"/>
  <c r="AT18" i="5"/>
  <c r="AW18" i="5"/>
  <c r="AX18" i="5"/>
  <c r="J19" i="5"/>
  <c r="K19" i="5"/>
  <c r="L19" i="5"/>
  <c r="N19" i="5"/>
  <c r="O19" i="5"/>
  <c r="P19" i="5"/>
  <c r="Q19" i="5"/>
  <c r="R19" i="5"/>
  <c r="S19" i="5"/>
  <c r="T19" i="5"/>
  <c r="U19" i="5"/>
  <c r="Y19" i="5"/>
  <c r="Z19" i="5"/>
  <c r="AA19" i="5"/>
  <c r="AQ19" i="5"/>
  <c r="AS19" i="5"/>
  <c r="AT19" i="5"/>
  <c r="AW19" i="5"/>
  <c r="AX19" i="5"/>
  <c r="J20" i="5"/>
  <c r="N20" i="5" s="1"/>
  <c r="K20" i="5"/>
  <c r="O20" i="5" s="1"/>
  <c r="L20" i="5"/>
  <c r="AQ20" i="5"/>
  <c r="AS20" i="5"/>
  <c r="AT20" i="5"/>
  <c r="AW20" i="5"/>
  <c r="AX20" i="5"/>
  <c r="J21" i="5"/>
  <c r="K21" i="5"/>
  <c r="L21" i="5"/>
  <c r="N21" i="5"/>
  <c r="Y21" i="5" s="1"/>
  <c r="O21" i="5"/>
  <c r="Z21" i="5" s="1"/>
  <c r="P21" i="5"/>
  <c r="AQ21" i="5"/>
  <c r="AS21" i="5"/>
  <c r="AS44" i="5" s="1"/>
  <c r="AT21" i="5"/>
  <c r="AT44" i="5" s="1"/>
  <c r="AW21" i="5"/>
  <c r="AW44" i="5" s="1"/>
  <c r="AX21" i="5"/>
  <c r="AX44" i="5" s="1"/>
  <c r="J22" i="5"/>
  <c r="K22" i="5"/>
  <c r="L22" i="5"/>
  <c r="N22" i="5"/>
  <c r="Q23" i="5" s="1"/>
  <c r="O22" i="5"/>
  <c r="R23" i="5" s="1"/>
  <c r="P22" i="5"/>
  <c r="AQ22" i="5"/>
  <c r="AS22" i="5"/>
  <c r="AT22" i="5"/>
  <c r="AW22" i="5"/>
  <c r="AX22" i="5"/>
  <c r="J23" i="5"/>
  <c r="K23" i="5"/>
  <c r="L23" i="5"/>
  <c r="N23" i="5"/>
  <c r="Y23" i="5" s="1"/>
  <c r="O23" i="5"/>
  <c r="Z23" i="5" s="1"/>
  <c r="P23" i="5"/>
  <c r="AQ23" i="5"/>
  <c r="AS23" i="5"/>
  <c r="AT23" i="5"/>
  <c r="AW23" i="5"/>
  <c r="AX23" i="5"/>
  <c r="J24" i="5"/>
  <c r="K24" i="5"/>
  <c r="L24" i="5"/>
  <c r="N24" i="5"/>
  <c r="Q25" i="5" s="1"/>
  <c r="O24" i="5"/>
  <c r="R25" i="5" s="1"/>
  <c r="P24" i="5"/>
  <c r="Y24" i="5"/>
  <c r="AB25" i="5" s="1"/>
  <c r="Z24" i="5"/>
  <c r="AC25" i="5" s="1"/>
  <c r="AA24" i="5"/>
  <c r="AQ24" i="5"/>
  <c r="AS24" i="5" s="1"/>
  <c r="AX24" i="5"/>
  <c r="J25" i="5"/>
  <c r="N25" i="5" s="1"/>
  <c r="K25" i="5"/>
  <c r="O25" i="5" s="1"/>
  <c r="L25" i="5"/>
  <c r="Y25" i="5"/>
  <c r="Z25" i="5"/>
  <c r="AA25" i="5"/>
  <c r="AQ25" i="5"/>
  <c r="AQ44" i="5" s="1"/>
  <c r="AS25" i="5"/>
  <c r="AT25" i="5"/>
  <c r="AW25" i="5"/>
  <c r="AX25" i="5"/>
  <c r="J26" i="5"/>
  <c r="K26" i="5"/>
  <c r="L26" i="5"/>
  <c r="N26" i="5"/>
  <c r="Q27" i="5" s="1"/>
  <c r="O26" i="5"/>
  <c r="R27" i="5" s="1"/>
  <c r="P26" i="5"/>
  <c r="Y26" i="5"/>
  <c r="AB27" i="5" s="1"/>
  <c r="Z26" i="5"/>
  <c r="AC27" i="5" s="1"/>
  <c r="AA26" i="5"/>
  <c r="AQ26" i="5"/>
  <c r="AW26" i="5" s="1"/>
  <c r="AS26" i="5"/>
  <c r="AS45" i="5" s="1"/>
  <c r="AT26" i="5"/>
  <c r="AT45" i="5" s="1"/>
  <c r="AX26" i="5"/>
  <c r="J27" i="5"/>
  <c r="K27" i="5"/>
  <c r="L27" i="5"/>
  <c r="N27" i="5"/>
  <c r="O27" i="5"/>
  <c r="P27" i="5"/>
  <c r="Y27" i="5"/>
  <c r="Z27" i="5"/>
  <c r="AA27" i="5"/>
  <c r="AQ27" i="5"/>
  <c r="AS27" i="5"/>
  <c r="AT27" i="5"/>
  <c r="AW27" i="5"/>
  <c r="AX27" i="5"/>
  <c r="J28" i="5"/>
  <c r="K28" i="5"/>
  <c r="L28" i="5"/>
  <c r="N28" i="5"/>
  <c r="Q29" i="5" s="1"/>
  <c r="O28" i="5"/>
  <c r="R29" i="5" s="1"/>
  <c r="P28" i="5"/>
  <c r="Y28" i="5"/>
  <c r="AB29" i="5" s="1"/>
  <c r="Z28" i="5"/>
  <c r="AC29" i="5" s="1"/>
  <c r="AQ28" i="5"/>
  <c r="AS28" i="5" s="1"/>
  <c r="AT28" i="5" s="1"/>
  <c r="AX28" i="5"/>
  <c r="J29" i="5"/>
  <c r="K29" i="5"/>
  <c r="L29" i="5"/>
  <c r="N29" i="5"/>
  <c r="O29" i="5"/>
  <c r="P29" i="5"/>
  <c r="Y29" i="5"/>
  <c r="Z29" i="5"/>
  <c r="AA29" i="5"/>
  <c r="AQ29" i="5"/>
  <c r="AS29" i="5"/>
  <c r="AT29" i="5"/>
  <c r="AW29" i="5"/>
  <c r="AX29" i="5"/>
  <c r="AX46" i="5" s="1"/>
  <c r="J30" i="5"/>
  <c r="K30" i="5"/>
  <c r="O30" i="5" s="1"/>
  <c r="Z30" i="5" s="1"/>
  <c r="AC31" i="5" s="1"/>
  <c r="L30" i="5"/>
  <c r="N30" i="5"/>
  <c r="AQ30" i="5"/>
  <c r="AS30" i="5"/>
  <c r="AT30" i="5"/>
  <c r="AW30" i="5"/>
  <c r="AX30" i="5"/>
  <c r="AX43" i="5" s="1"/>
  <c r="J31" i="5"/>
  <c r="N31" i="5" s="1"/>
  <c r="K31" i="5"/>
  <c r="O31" i="5" s="1"/>
  <c r="Z31" i="5" s="1"/>
  <c r="L31" i="5"/>
  <c r="AQ31" i="5"/>
  <c r="AS31" i="5"/>
  <c r="AT31" i="5"/>
  <c r="AW31" i="5"/>
  <c r="AX31" i="5"/>
  <c r="J32" i="5"/>
  <c r="N32" i="5" s="1"/>
  <c r="Q33" i="5" s="1"/>
  <c r="K32" i="5"/>
  <c r="O32" i="5" s="1"/>
  <c r="Z32" i="5" s="1"/>
  <c r="AC33" i="5" s="1"/>
  <c r="L32" i="5"/>
  <c r="AQ32" i="5"/>
  <c r="AS32" i="5"/>
  <c r="AT32" i="5"/>
  <c r="AW32" i="5"/>
  <c r="AX32" i="5"/>
  <c r="J33" i="5"/>
  <c r="N33" i="5" s="1"/>
  <c r="K33" i="5"/>
  <c r="O33" i="5" s="1"/>
  <c r="Z33" i="5" s="1"/>
  <c r="L33" i="5"/>
  <c r="AQ33" i="5"/>
  <c r="AX33" i="5"/>
  <c r="J34" i="5"/>
  <c r="K34" i="5"/>
  <c r="L34" i="5"/>
  <c r="N34" i="5"/>
  <c r="O34" i="5"/>
  <c r="P34" i="5"/>
  <c r="Y34" i="5"/>
  <c r="Z34" i="5"/>
  <c r="AA34" i="5"/>
  <c r="AQ34" i="5"/>
  <c r="AS34" i="5"/>
  <c r="AT34" i="5"/>
  <c r="AW34" i="5"/>
  <c r="AX34" i="5"/>
  <c r="J35" i="5"/>
  <c r="N35" i="5" s="1"/>
  <c r="K35" i="5"/>
  <c r="O35" i="5" s="1"/>
  <c r="Z35" i="5" s="1"/>
  <c r="L35" i="5"/>
  <c r="AQ35" i="5"/>
  <c r="AS35" i="5"/>
  <c r="AT35" i="5"/>
  <c r="AW35" i="5"/>
  <c r="AX35" i="5"/>
  <c r="J36" i="5"/>
  <c r="K36" i="5"/>
  <c r="L36" i="5"/>
  <c r="N36" i="5"/>
  <c r="O36" i="5"/>
  <c r="P36" i="5"/>
  <c r="Y36" i="5"/>
  <c r="Z36" i="5"/>
  <c r="AA36" i="5"/>
  <c r="AQ36" i="5"/>
  <c r="AS36" i="5"/>
  <c r="AT36" i="5"/>
  <c r="AW36" i="5"/>
  <c r="AX36" i="5"/>
  <c r="J37" i="5"/>
  <c r="N37" i="5" s="1"/>
  <c r="K37" i="5"/>
  <c r="O37" i="5" s="1"/>
  <c r="Z37" i="5" s="1"/>
  <c r="L37" i="5"/>
  <c r="AQ37" i="5"/>
  <c r="AS37" i="5"/>
  <c r="AT37" i="5"/>
  <c r="AW37" i="5"/>
  <c r="AX37" i="5"/>
  <c r="J38" i="5"/>
  <c r="K38" i="5"/>
  <c r="L38" i="5"/>
  <c r="N38" i="5"/>
  <c r="O38" i="5"/>
  <c r="P38" i="5"/>
  <c r="Y38" i="5"/>
  <c r="Z38" i="5"/>
  <c r="AC39" i="5" s="1"/>
  <c r="AA38" i="5"/>
  <c r="AQ38" i="5"/>
  <c r="AS38" i="5"/>
  <c r="AT38" i="5"/>
  <c r="AW38" i="5"/>
  <c r="AX38" i="5"/>
  <c r="J39" i="5"/>
  <c r="N39" i="5" s="1"/>
  <c r="K39" i="5"/>
  <c r="O39" i="5" s="1"/>
  <c r="Z39" i="5" s="1"/>
  <c r="L39" i="5"/>
  <c r="AQ39" i="5"/>
  <c r="AS39" i="5"/>
  <c r="AT39" i="5"/>
  <c r="AW39" i="5"/>
  <c r="AX39" i="5"/>
  <c r="J40" i="5"/>
  <c r="K40" i="5"/>
  <c r="L40" i="5"/>
  <c r="N40" i="5"/>
  <c r="O40" i="5"/>
  <c r="P40" i="5"/>
  <c r="Y40" i="5"/>
  <c r="Z40" i="5"/>
  <c r="AA40" i="5"/>
  <c r="J41" i="5"/>
  <c r="K41" i="5"/>
  <c r="L41" i="5"/>
  <c r="N41" i="5"/>
  <c r="Y41" i="5" s="1"/>
  <c r="O41" i="5"/>
  <c r="Z41" i="5" s="1"/>
  <c r="P41" i="5"/>
  <c r="Q41" i="5"/>
  <c r="AC41" i="5"/>
  <c r="J42" i="5"/>
  <c r="N42" i="5" s="1"/>
  <c r="K42" i="5"/>
  <c r="O42" i="5" s="1"/>
  <c r="L42" i="5"/>
  <c r="J43" i="5"/>
  <c r="K43" i="5"/>
  <c r="L43" i="5"/>
  <c r="N43" i="5"/>
  <c r="O43" i="5"/>
  <c r="P43" i="5"/>
  <c r="Y43" i="5"/>
  <c r="Z43" i="5"/>
  <c r="AO43" i="5"/>
  <c r="AP43" i="5"/>
  <c r="AR43" i="5"/>
  <c r="AV43" i="5"/>
  <c r="J44" i="5"/>
  <c r="K44" i="5"/>
  <c r="L44" i="5"/>
  <c r="N44" i="5"/>
  <c r="Q45" i="5" s="1"/>
  <c r="O44" i="5"/>
  <c r="R45" i="5" s="1"/>
  <c r="AO44" i="5"/>
  <c r="AP44" i="5"/>
  <c r="AR44" i="5"/>
  <c r="AV44" i="5"/>
  <c r="J45" i="5"/>
  <c r="N45" i="5" s="1"/>
  <c r="K45" i="5"/>
  <c r="O45" i="5" s="1"/>
  <c r="L45" i="5"/>
  <c r="Y45" i="5"/>
  <c r="Z45" i="5"/>
  <c r="AA45" i="5"/>
  <c r="AO45" i="5"/>
  <c r="AP45" i="5"/>
  <c r="AR45" i="5"/>
  <c r="AV45" i="5"/>
  <c r="J46" i="5"/>
  <c r="N46" i="5" s="1"/>
  <c r="K46" i="5"/>
  <c r="L46" i="5"/>
  <c r="O46" i="5"/>
  <c r="Z46" i="5" s="1"/>
  <c r="AO46" i="5"/>
  <c r="AP46" i="5"/>
  <c r="AR46" i="5"/>
  <c r="AV46" i="5"/>
  <c r="J47" i="5"/>
  <c r="K47" i="5"/>
  <c r="L47" i="5"/>
  <c r="N47" i="5"/>
  <c r="O47" i="5"/>
  <c r="P47" i="5"/>
  <c r="R47" i="5"/>
  <c r="Y47" i="5"/>
  <c r="Z47" i="5"/>
  <c r="AA47" i="5"/>
  <c r="AC47" i="5"/>
  <c r="J48" i="5"/>
  <c r="N48" i="5" s="1"/>
  <c r="K48" i="5"/>
  <c r="O48" i="5" s="1"/>
  <c r="Z48" i="5" s="1"/>
  <c r="L48" i="5"/>
  <c r="J49" i="5"/>
  <c r="K49" i="5"/>
  <c r="L49" i="5"/>
  <c r="N49" i="5"/>
  <c r="O49" i="5"/>
  <c r="P49" i="5"/>
  <c r="R49" i="5"/>
  <c r="Y49" i="5"/>
  <c r="Z49" i="5"/>
  <c r="AA49" i="5"/>
  <c r="AC49" i="5"/>
  <c r="J50" i="5"/>
  <c r="K50" i="5"/>
  <c r="L50" i="5"/>
  <c r="N50" i="5"/>
  <c r="O50" i="5"/>
  <c r="P50" i="5"/>
  <c r="Y50" i="5"/>
  <c r="Z50" i="5"/>
  <c r="AA50" i="5"/>
  <c r="J51" i="5"/>
  <c r="N51" i="5" s="1"/>
  <c r="K51" i="5"/>
  <c r="O51" i="5" s="1"/>
  <c r="Z51" i="5" s="1"/>
  <c r="L51" i="5"/>
  <c r="J52" i="5"/>
  <c r="K52" i="5"/>
  <c r="L52" i="5"/>
  <c r="N52" i="5"/>
  <c r="O52" i="5"/>
  <c r="P52" i="5"/>
  <c r="Y52" i="5"/>
  <c r="Z52" i="5"/>
  <c r="AA52" i="5"/>
  <c r="J53" i="5"/>
  <c r="K53" i="5"/>
  <c r="L53" i="5"/>
  <c r="N53" i="5"/>
  <c r="Y53" i="5" s="1"/>
  <c r="O53" i="5"/>
  <c r="Z53" i="5" s="1"/>
  <c r="P53" i="5"/>
  <c r="Q53" i="5"/>
  <c r="AC53" i="5"/>
  <c r="J54" i="5"/>
  <c r="K54" i="5"/>
  <c r="L54" i="5"/>
  <c r="N54" i="5"/>
  <c r="Y54" i="5" s="1"/>
  <c r="O54" i="5"/>
  <c r="Z54" i="5" s="1"/>
  <c r="AC55" i="5" s="1"/>
  <c r="P54" i="5"/>
  <c r="J55" i="5"/>
  <c r="K55" i="5"/>
  <c r="L55" i="5"/>
  <c r="N55" i="5"/>
  <c r="O55" i="5"/>
  <c r="P55" i="5"/>
  <c r="Y55" i="5"/>
  <c r="Z55" i="5"/>
  <c r="J56" i="5"/>
  <c r="K56" i="5"/>
  <c r="L56" i="5"/>
  <c r="N56" i="5"/>
  <c r="O56" i="5"/>
  <c r="R57" i="5" s="1"/>
  <c r="P56" i="5"/>
  <c r="Y56" i="5"/>
  <c r="AB57" i="5" s="1"/>
  <c r="Z56" i="5"/>
  <c r="AC57" i="5" s="1"/>
  <c r="AA56" i="5"/>
  <c r="J57" i="5"/>
  <c r="K57" i="5"/>
  <c r="L57" i="5"/>
  <c r="N57" i="5"/>
  <c r="Y57" i="5" s="1"/>
  <c r="O57" i="5"/>
  <c r="Z57" i="5" s="1"/>
  <c r="P57" i="5"/>
  <c r="Q57" i="5"/>
  <c r="S57" i="5" s="1"/>
  <c r="J58" i="5"/>
  <c r="N58" i="5" s="1"/>
  <c r="K58" i="5"/>
  <c r="O58" i="5" s="1"/>
  <c r="Z58" i="5" s="1"/>
  <c r="L58" i="5"/>
  <c r="J59" i="5"/>
  <c r="K59" i="5"/>
  <c r="L59" i="5"/>
  <c r="N59" i="5"/>
  <c r="O59" i="5"/>
  <c r="P59" i="5"/>
  <c r="Q59" i="5"/>
  <c r="R59" i="5"/>
  <c r="S59" i="5"/>
  <c r="T59" i="5"/>
  <c r="U59" i="5"/>
  <c r="Y59" i="5"/>
  <c r="Z59" i="5"/>
  <c r="AA59" i="5"/>
  <c r="AC59" i="5"/>
  <c r="J60" i="5"/>
  <c r="N60" i="5" s="1"/>
  <c r="K60" i="5"/>
  <c r="O60" i="5" s="1"/>
  <c r="L60" i="5"/>
  <c r="J61" i="5"/>
  <c r="N61" i="5" s="1"/>
  <c r="P61" i="5" s="1"/>
  <c r="K61" i="5"/>
  <c r="L61" i="5"/>
  <c r="O61" i="5"/>
  <c r="Y61" i="5"/>
  <c r="Z61" i="5"/>
  <c r="AA61" i="5"/>
  <c r="J62" i="5"/>
  <c r="K62" i="5"/>
  <c r="L62" i="5"/>
  <c r="N62" i="5"/>
  <c r="O62" i="5"/>
  <c r="P62" i="5"/>
  <c r="Y62" i="5"/>
  <c r="Z62" i="5"/>
  <c r="AA62" i="5"/>
  <c r="J63" i="5"/>
  <c r="N63" i="5" s="1"/>
  <c r="K63" i="5"/>
  <c r="O63" i="5" s="1"/>
  <c r="Z63" i="5" s="1"/>
  <c r="L63" i="5"/>
  <c r="P46" i="5" l="1"/>
  <c r="Y46" i="5"/>
  <c r="Q47" i="5"/>
  <c r="AD27" i="5"/>
  <c r="AC19" i="5"/>
  <c r="AA18" i="5"/>
  <c r="AC63" i="5"/>
  <c r="R43" i="5"/>
  <c r="Z42" i="5"/>
  <c r="AC43" i="5" s="1"/>
  <c r="Q43" i="5"/>
  <c r="P42" i="5"/>
  <c r="Y42" i="5"/>
  <c r="T33" i="5"/>
  <c r="U33" i="5" s="1"/>
  <c r="AB39" i="5"/>
  <c r="AD39" i="5" s="1"/>
  <c r="T27" i="5"/>
  <c r="U27" i="5" s="1"/>
  <c r="S27" i="5"/>
  <c r="R21" i="5"/>
  <c r="Z20" i="5"/>
  <c r="AC21" i="5" s="1"/>
  <c r="AD29" i="5"/>
  <c r="Q21" i="5"/>
  <c r="P20" i="5"/>
  <c r="Y20" i="5"/>
  <c r="Y35" i="5"/>
  <c r="AA35" i="5" s="1"/>
  <c r="P35" i="5"/>
  <c r="Q35" i="5"/>
  <c r="AA57" i="5"/>
  <c r="T29" i="5"/>
  <c r="U29" i="5" s="1"/>
  <c r="S29" i="5"/>
  <c r="AB55" i="5"/>
  <c r="AD55" i="5" s="1"/>
  <c r="AA54" i="5"/>
  <c r="P48" i="5"/>
  <c r="Y48" i="5"/>
  <c r="Q49" i="5"/>
  <c r="Z60" i="5"/>
  <c r="AC61" i="5" s="1"/>
  <c r="R61" i="5"/>
  <c r="R35" i="5"/>
  <c r="AT24" i="5"/>
  <c r="AD25" i="5"/>
  <c r="AC51" i="5"/>
  <c r="P33" i="5"/>
  <c r="Y33" i="5"/>
  <c r="AA33" i="5" s="1"/>
  <c r="Y39" i="5"/>
  <c r="AA39" i="5" s="1"/>
  <c r="P39" i="5"/>
  <c r="R37" i="5"/>
  <c r="P63" i="5"/>
  <c r="Y63" i="5"/>
  <c r="AA63" i="5" s="1"/>
  <c r="Y31" i="5"/>
  <c r="AA31" i="5" s="1"/>
  <c r="P31" i="5"/>
  <c r="AD57" i="5"/>
  <c r="Q31" i="5"/>
  <c r="Y37" i="5"/>
  <c r="AA37" i="5" s="1"/>
  <c r="P37" i="5"/>
  <c r="Q61" i="5"/>
  <c r="P60" i="5"/>
  <c r="Y60" i="5"/>
  <c r="Q37" i="5"/>
  <c r="S23" i="5"/>
  <c r="T23" i="5"/>
  <c r="U23" i="5" s="1"/>
  <c r="AC35" i="5"/>
  <c r="AA43" i="5"/>
  <c r="AA55" i="5"/>
  <c r="P45" i="5"/>
  <c r="AA23" i="5"/>
  <c r="R31" i="5"/>
  <c r="S45" i="5"/>
  <c r="P51" i="5"/>
  <c r="AQ45" i="5"/>
  <c r="AS17" i="5"/>
  <c r="AW17" i="5"/>
  <c r="AW46" i="5" s="1"/>
  <c r="AQ46" i="5"/>
  <c r="R51" i="5"/>
  <c r="T53" i="5"/>
  <c r="U53" i="5" s="1"/>
  <c r="AA53" i="5"/>
  <c r="R39" i="5"/>
  <c r="AB53" i="5"/>
  <c r="AD53" i="5" s="1"/>
  <c r="R53" i="5"/>
  <c r="S53" i="5" s="1"/>
  <c r="R55" i="5"/>
  <c r="AQ43" i="5"/>
  <c r="R33" i="5"/>
  <c r="S33" i="5" s="1"/>
  <c r="P25" i="5"/>
  <c r="T57" i="5"/>
  <c r="U57" i="5" s="1"/>
  <c r="Y51" i="5"/>
  <c r="AA51" i="5" s="1"/>
  <c r="Z44" i="5"/>
  <c r="AC45" i="5" s="1"/>
  <c r="AW24" i="5"/>
  <c r="AW43" i="5" s="1"/>
  <c r="AB19" i="5"/>
  <c r="AD19" i="5" s="1"/>
  <c r="AA28" i="5"/>
  <c r="S41" i="5"/>
  <c r="T41" i="5"/>
  <c r="U41" i="5" s="1"/>
  <c r="AC37" i="5"/>
  <c r="P30" i="5"/>
  <c r="Y30" i="5"/>
  <c r="R63" i="5"/>
  <c r="AB41" i="5"/>
  <c r="AD41" i="5" s="1"/>
  <c r="AA21" i="5"/>
  <c r="Y44" i="5"/>
  <c r="Z22" i="5"/>
  <c r="AC23" i="5" s="1"/>
  <c r="S25" i="5"/>
  <c r="T25" i="5"/>
  <c r="U25" i="5" s="1"/>
  <c r="Q63" i="5"/>
  <c r="Q51" i="5"/>
  <c r="AA41" i="5"/>
  <c r="P32" i="5"/>
  <c r="Y32" i="5"/>
  <c r="Q39" i="5"/>
  <c r="T45" i="5"/>
  <c r="U45" i="5" s="1"/>
  <c r="R41" i="5"/>
  <c r="AS33" i="5"/>
  <c r="AT33" i="5" s="1"/>
  <c r="AW33" i="5"/>
  <c r="P58" i="5"/>
  <c r="Y58" i="5"/>
  <c r="Q55" i="5"/>
  <c r="P44" i="5"/>
  <c r="Y22" i="5"/>
  <c r="P16" i="5"/>
  <c r="Y16" i="5"/>
  <c r="AW28" i="5"/>
  <c r="AW45" i="5" s="1"/>
  <c r="AA30" i="5" l="1"/>
  <c r="AB31" i="5"/>
  <c r="AD31" i="5" s="1"/>
  <c r="T37" i="5"/>
  <c r="U37" i="5" s="1"/>
  <c r="S37" i="5"/>
  <c r="AA60" i="5"/>
  <c r="AB61" i="5"/>
  <c r="AD61" i="5" s="1"/>
  <c r="S35" i="5"/>
  <c r="T35" i="5"/>
  <c r="U35" i="5" s="1"/>
  <c r="AA16" i="5"/>
  <c r="AB17" i="5"/>
  <c r="AD17" i="5" s="1"/>
  <c r="T61" i="5"/>
  <c r="U61" i="5" s="1"/>
  <c r="S61" i="5"/>
  <c r="AA22" i="5"/>
  <c r="AB23" i="5"/>
  <c r="AD23" i="5" s="1"/>
  <c r="AB21" i="5"/>
  <c r="AD21" i="5" s="1"/>
  <c r="AA20" i="5"/>
  <c r="T55" i="5"/>
  <c r="U55" i="5" s="1"/>
  <c r="S55" i="5"/>
  <c r="S31" i="5"/>
  <c r="T31" i="5"/>
  <c r="U31" i="5" s="1"/>
  <c r="S21" i="5"/>
  <c r="T21" i="5"/>
  <c r="U21" i="5" s="1"/>
  <c r="AA58" i="5"/>
  <c r="AB59" i="5"/>
  <c r="AD59" i="5" s="1"/>
  <c r="S39" i="5"/>
  <c r="T39" i="5"/>
  <c r="U39" i="5" s="1"/>
  <c r="AA32" i="5"/>
  <c r="AB33" i="5"/>
  <c r="AD33" i="5" s="1"/>
  <c r="AB43" i="5"/>
  <c r="AD43" i="5" s="1"/>
  <c r="AA42" i="5"/>
  <c r="S51" i="5"/>
  <c r="T51" i="5"/>
  <c r="U51" i="5" s="1"/>
  <c r="AB51" i="5"/>
  <c r="AD51" i="5" s="1"/>
  <c r="S43" i="5"/>
  <c r="T43" i="5"/>
  <c r="U43" i="5" s="1"/>
  <c r="S63" i="5"/>
  <c r="T63" i="5"/>
  <c r="U63" i="5" s="1"/>
  <c r="AB63" i="5"/>
  <c r="AD63" i="5" s="1"/>
  <c r="AT17" i="5"/>
  <c r="AT46" i="5" s="1"/>
  <c r="AS46" i="5"/>
  <c r="AS43" i="5"/>
  <c r="AT43" i="5"/>
  <c r="AB45" i="5"/>
  <c r="AD45" i="5" s="1"/>
  <c r="AA44" i="5"/>
  <c r="AB35" i="5"/>
  <c r="AD35" i="5" s="1"/>
  <c r="S49" i="5"/>
  <c r="T49" i="5"/>
  <c r="U49" i="5" s="1"/>
  <c r="S47" i="5"/>
  <c r="T47" i="5"/>
  <c r="U47" i="5" s="1"/>
  <c r="AB37" i="5"/>
  <c r="AD37" i="5" s="1"/>
  <c r="AA48" i="5"/>
  <c r="AB49" i="5"/>
  <c r="AD49" i="5" s="1"/>
  <c r="AA46" i="5"/>
  <c r="AB47" i="5"/>
  <c r="AD47" i="5" s="1"/>
  <c r="BG90" i="1"/>
  <c r="BF90" i="1"/>
  <c r="BG92" i="1"/>
  <c r="BF92" i="1"/>
  <c r="BG94" i="1"/>
  <c r="BF94" i="1"/>
  <c r="BG96" i="1"/>
  <c r="BF96" i="1"/>
  <c r="BG88" i="1"/>
  <c r="BF88" i="1"/>
  <c r="BG86" i="1"/>
  <c r="BF86" i="1"/>
  <c r="BG84" i="1"/>
  <c r="BF84" i="1"/>
  <c r="BG82" i="1"/>
  <c r="BF82" i="1"/>
  <c r="BG80" i="1"/>
  <c r="BF80" i="1"/>
  <c r="BG78" i="1"/>
  <c r="BF78" i="1"/>
  <c r="BG76" i="1"/>
  <c r="BF76" i="1"/>
  <c r="BG74" i="1"/>
  <c r="BF74" i="1"/>
  <c r="BG72" i="1"/>
  <c r="BF72" i="1"/>
  <c r="BG70" i="1"/>
  <c r="BF70" i="1"/>
  <c r="BG68" i="1"/>
  <c r="BF68" i="1"/>
  <c r="BG66" i="1"/>
  <c r="BF66" i="1"/>
  <c r="BG64" i="1"/>
  <c r="BF64" i="1"/>
  <c r="BG62" i="1"/>
  <c r="BF62" i="1"/>
  <c r="BG60" i="1"/>
  <c r="BF60" i="1"/>
  <c r="BG58" i="1"/>
  <c r="BF58" i="1"/>
  <c r="BG56" i="1"/>
  <c r="BF56" i="1"/>
  <c r="BG54" i="1"/>
  <c r="BF54" i="1"/>
  <c r="BG52" i="1"/>
  <c r="BF52" i="1"/>
  <c r="BG50" i="1"/>
  <c r="BF50" i="1"/>
  <c r="BK50" i="1"/>
  <c r="BJ50" i="1"/>
  <c r="BI50" i="1"/>
  <c r="BD50" i="1"/>
  <c r="AZ50" i="1"/>
  <c r="AY50" i="1"/>
  <c r="AX50" i="1"/>
  <c r="AW50" i="1"/>
  <c r="AU50" i="1"/>
  <c r="F7" i="4"/>
  <c r="F8" i="4"/>
  <c r="F9" i="4"/>
  <c r="H7" i="4" s="1"/>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H535" i="4" s="1"/>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H439" i="4" l="1"/>
  <c r="H511" i="4"/>
  <c r="H559" i="4"/>
  <c r="H487" i="4"/>
  <c r="H463" i="4"/>
  <c r="H415" i="4"/>
  <c r="H391" i="4"/>
  <c r="H367" i="4"/>
  <c r="H343" i="4"/>
  <c r="H319" i="4"/>
  <c r="H295" i="4"/>
  <c r="H271" i="4"/>
  <c r="H247" i="4"/>
  <c r="H223" i="4"/>
  <c r="H199" i="4"/>
  <c r="H175" i="4"/>
  <c r="H151" i="4"/>
  <c r="H127" i="4"/>
  <c r="H103" i="4"/>
  <c r="H79" i="4"/>
  <c r="H55" i="4"/>
  <c r="H31" i="4"/>
  <c r="BS96" i="1" l="1"/>
  <c r="BR96" i="1"/>
  <c r="BQ96" i="1"/>
  <c r="BP96" i="1"/>
  <c r="BO96" i="1"/>
  <c r="BN96" i="1"/>
  <c r="BM96" i="1"/>
  <c r="BL96" i="1"/>
  <c r="BC96" i="1"/>
  <c r="BB96" i="1"/>
  <c r="BE96" i="1" s="1"/>
  <c r="BA96" i="1"/>
  <c r="AZ96" i="1"/>
  <c r="AV96" i="1"/>
  <c r="AU96" i="1"/>
  <c r="AT96" i="1"/>
  <c r="AP96" i="1"/>
  <c r="AO96" i="1"/>
  <c r="AN96" i="1"/>
  <c r="BS94" i="1"/>
  <c r="BR94" i="1"/>
  <c r="BQ94" i="1"/>
  <c r="BP94" i="1"/>
  <c r="BO94" i="1"/>
  <c r="BN94" i="1"/>
  <c r="BM94" i="1"/>
  <c r="BL94" i="1"/>
  <c r="BC94" i="1"/>
  <c r="BB94" i="1"/>
  <c r="BA94" i="1"/>
  <c r="AZ94" i="1"/>
  <c r="AV94" i="1"/>
  <c r="AU94" i="1"/>
  <c r="AT94" i="1"/>
  <c r="AP94" i="1"/>
  <c r="AO94" i="1"/>
  <c r="AN94" i="1"/>
  <c r="BS92" i="1"/>
  <c r="BR92" i="1"/>
  <c r="BQ92" i="1"/>
  <c r="BP92" i="1"/>
  <c r="BO92" i="1"/>
  <c r="BN92" i="1"/>
  <c r="BM92" i="1"/>
  <c r="BL92" i="1"/>
  <c r="BC92" i="1"/>
  <c r="BB92" i="1"/>
  <c r="BA92" i="1"/>
  <c r="AZ92" i="1"/>
  <c r="AV92" i="1"/>
  <c r="AU92" i="1"/>
  <c r="AT92" i="1"/>
  <c r="AP92" i="1"/>
  <c r="AO92" i="1"/>
  <c r="AN92" i="1"/>
  <c r="BS90" i="1"/>
  <c r="BR90" i="1"/>
  <c r="BQ90" i="1"/>
  <c r="BP90" i="1"/>
  <c r="BO90" i="1"/>
  <c r="BN90" i="1"/>
  <c r="BM90" i="1"/>
  <c r="BL90" i="1"/>
  <c r="BC90" i="1"/>
  <c r="BB90" i="1"/>
  <c r="BE90" i="1" s="1"/>
  <c r="BA90" i="1"/>
  <c r="AZ90" i="1"/>
  <c r="AV90" i="1"/>
  <c r="AU90" i="1"/>
  <c r="AT90" i="1"/>
  <c r="AP90" i="1"/>
  <c r="AO90" i="1"/>
  <c r="AN90" i="1"/>
  <c r="BS88" i="1"/>
  <c r="BR88" i="1"/>
  <c r="BQ88" i="1"/>
  <c r="BP88" i="1"/>
  <c r="BO88" i="1"/>
  <c r="BN88" i="1"/>
  <c r="BM88" i="1"/>
  <c r="BL88" i="1"/>
  <c r="BC88" i="1"/>
  <c r="BB88" i="1"/>
  <c r="BA88" i="1"/>
  <c r="AZ88" i="1"/>
  <c r="AV88" i="1"/>
  <c r="AU88" i="1"/>
  <c r="AT88" i="1"/>
  <c r="AP88" i="1"/>
  <c r="AO88" i="1"/>
  <c r="AN88" i="1"/>
  <c r="BS86" i="1"/>
  <c r="BR86" i="1"/>
  <c r="BQ86" i="1"/>
  <c r="BP86" i="1"/>
  <c r="BO86" i="1"/>
  <c r="BN86" i="1"/>
  <c r="BM86" i="1"/>
  <c r="BL86" i="1"/>
  <c r="BC86" i="1"/>
  <c r="BB86" i="1"/>
  <c r="BA86" i="1"/>
  <c r="AZ86" i="1"/>
  <c r="AV86" i="1"/>
  <c r="AU86" i="1"/>
  <c r="AT86" i="1"/>
  <c r="AP86" i="1"/>
  <c r="AO86" i="1"/>
  <c r="AN86" i="1"/>
  <c r="BS84" i="1"/>
  <c r="BR84" i="1"/>
  <c r="BQ84" i="1"/>
  <c r="BP84" i="1"/>
  <c r="BO84" i="1"/>
  <c r="BN84" i="1"/>
  <c r="BM84" i="1"/>
  <c r="BL84" i="1"/>
  <c r="BC84" i="1"/>
  <c r="BB84" i="1"/>
  <c r="BA84" i="1"/>
  <c r="AZ84" i="1"/>
  <c r="BD84" i="1" s="1"/>
  <c r="AV84" i="1"/>
  <c r="AU84" i="1"/>
  <c r="AT84" i="1"/>
  <c r="AP84" i="1"/>
  <c r="AO84" i="1"/>
  <c r="AN84" i="1"/>
  <c r="BS82" i="1"/>
  <c r="BR82" i="1"/>
  <c r="BQ82" i="1"/>
  <c r="BP82" i="1"/>
  <c r="BO82" i="1"/>
  <c r="BN82" i="1"/>
  <c r="BM82" i="1"/>
  <c r="BL82" i="1"/>
  <c r="BC82" i="1"/>
  <c r="BB82" i="1"/>
  <c r="BE82" i="1" s="1"/>
  <c r="BA82" i="1"/>
  <c r="AZ82" i="1"/>
  <c r="AV82" i="1"/>
  <c r="AU82" i="1"/>
  <c r="AT82" i="1"/>
  <c r="AP82" i="1"/>
  <c r="AO82" i="1"/>
  <c r="AN82" i="1"/>
  <c r="BS80" i="1"/>
  <c r="BR80" i="1"/>
  <c r="BQ80" i="1"/>
  <c r="BP80" i="1"/>
  <c r="BO80" i="1"/>
  <c r="BN80" i="1"/>
  <c r="BM80" i="1"/>
  <c r="BL80" i="1"/>
  <c r="BC80" i="1"/>
  <c r="BB80" i="1"/>
  <c r="BE80" i="1" s="1"/>
  <c r="BA80" i="1"/>
  <c r="AZ80" i="1"/>
  <c r="AV80" i="1"/>
  <c r="AU80" i="1"/>
  <c r="AT80" i="1"/>
  <c r="AP80" i="1"/>
  <c r="AO80" i="1"/>
  <c r="AN80" i="1"/>
  <c r="BS78" i="1"/>
  <c r="BR78" i="1"/>
  <c r="BQ78" i="1"/>
  <c r="BP78" i="1"/>
  <c r="BO78" i="1"/>
  <c r="BN78" i="1"/>
  <c r="BM78" i="1"/>
  <c r="BL78" i="1"/>
  <c r="BC78" i="1"/>
  <c r="BB78" i="1"/>
  <c r="BA78" i="1"/>
  <c r="AZ78" i="1"/>
  <c r="AV78" i="1"/>
  <c r="AU78" i="1"/>
  <c r="AT78" i="1"/>
  <c r="AP78" i="1"/>
  <c r="AO78" i="1"/>
  <c r="AN78" i="1"/>
  <c r="BS76" i="1"/>
  <c r="BR76" i="1"/>
  <c r="BQ76" i="1"/>
  <c r="BP76" i="1"/>
  <c r="BO76" i="1"/>
  <c r="BN76" i="1"/>
  <c r="BM76" i="1"/>
  <c r="BL76" i="1"/>
  <c r="BC76" i="1"/>
  <c r="BB76" i="1"/>
  <c r="BA76" i="1"/>
  <c r="AZ76" i="1"/>
  <c r="BD76" i="1" s="1"/>
  <c r="AV76" i="1"/>
  <c r="AU76" i="1"/>
  <c r="AT76" i="1"/>
  <c r="AP76" i="1"/>
  <c r="AO76" i="1"/>
  <c r="AN76" i="1"/>
  <c r="BS74" i="1"/>
  <c r="BR74" i="1"/>
  <c r="BQ74" i="1"/>
  <c r="BP74" i="1"/>
  <c r="BO74" i="1"/>
  <c r="BN74" i="1"/>
  <c r="BM74" i="1"/>
  <c r="BL74" i="1"/>
  <c r="BC74" i="1"/>
  <c r="BB74" i="1"/>
  <c r="BA74" i="1"/>
  <c r="AZ74" i="1"/>
  <c r="AV74" i="1"/>
  <c r="AU74" i="1"/>
  <c r="AT74" i="1"/>
  <c r="AP74" i="1"/>
  <c r="AO74" i="1"/>
  <c r="AN74" i="1"/>
  <c r="BS72" i="1"/>
  <c r="BR72" i="1"/>
  <c r="BQ72" i="1"/>
  <c r="BP72" i="1"/>
  <c r="BO72" i="1"/>
  <c r="BN72" i="1"/>
  <c r="BM72" i="1"/>
  <c r="BL72" i="1"/>
  <c r="BC72" i="1"/>
  <c r="BB72" i="1"/>
  <c r="BE72" i="1" s="1"/>
  <c r="BA72" i="1"/>
  <c r="AZ72" i="1"/>
  <c r="AV72" i="1"/>
  <c r="AU72" i="1"/>
  <c r="AT72" i="1"/>
  <c r="AP72" i="1"/>
  <c r="AO72" i="1"/>
  <c r="AN72" i="1"/>
  <c r="BS70" i="1"/>
  <c r="BR70" i="1"/>
  <c r="BQ70" i="1"/>
  <c r="BP70" i="1"/>
  <c r="BO70" i="1"/>
  <c r="BN70" i="1"/>
  <c r="BM70" i="1"/>
  <c r="BL70" i="1"/>
  <c r="BC70" i="1"/>
  <c r="BB70" i="1"/>
  <c r="BA70" i="1"/>
  <c r="AZ70" i="1"/>
  <c r="AV70" i="1"/>
  <c r="AU70" i="1"/>
  <c r="AT70" i="1"/>
  <c r="AP70" i="1"/>
  <c r="AO70" i="1"/>
  <c r="AN70" i="1"/>
  <c r="BS68" i="1"/>
  <c r="BR68" i="1"/>
  <c r="BQ68" i="1"/>
  <c r="BP68" i="1"/>
  <c r="BO68" i="1"/>
  <c r="BN68" i="1"/>
  <c r="BM68" i="1"/>
  <c r="BL68" i="1"/>
  <c r="BC68" i="1"/>
  <c r="BB68" i="1"/>
  <c r="BA68" i="1"/>
  <c r="AZ68" i="1"/>
  <c r="AV68" i="1"/>
  <c r="AU68" i="1"/>
  <c r="AT68" i="1"/>
  <c r="AP68" i="1"/>
  <c r="AO68" i="1"/>
  <c r="AN68" i="1"/>
  <c r="BS66" i="1"/>
  <c r="BR66" i="1"/>
  <c r="BQ66" i="1"/>
  <c r="BP66" i="1"/>
  <c r="BO66" i="1"/>
  <c r="BN66" i="1"/>
  <c r="BM66" i="1"/>
  <c r="BL66" i="1"/>
  <c r="BC66" i="1"/>
  <c r="BB66" i="1"/>
  <c r="BA66" i="1"/>
  <c r="AZ66" i="1"/>
  <c r="AV66" i="1"/>
  <c r="AU66" i="1"/>
  <c r="AT66" i="1"/>
  <c r="AP66" i="1"/>
  <c r="AO66" i="1"/>
  <c r="AN66" i="1"/>
  <c r="BS64" i="1"/>
  <c r="BR64" i="1"/>
  <c r="BQ64" i="1"/>
  <c r="BP64" i="1"/>
  <c r="BO64" i="1"/>
  <c r="BN64" i="1"/>
  <c r="BM64" i="1"/>
  <c r="BL64" i="1"/>
  <c r="BC64" i="1"/>
  <c r="BB64" i="1"/>
  <c r="BA64" i="1"/>
  <c r="AZ64" i="1"/>
  <c r="AV64" i="1"/>
  <c r="AU64" i="1"/>
  <c r="AT64" i="1"/>
  <c r="AP64" i="1"/>
  <c r="AO64" i="1"/>
  <c r="AN64" i="1"/>
  <c r="BS62" i="1"/>
  <c r="BR62" i="1"/>
  <c r="BQ62" i="1"/>
  <c r="BP62" i="1"/>
  <c r="BO62" i="1"/>
  <c r="BN62" i="1"/>
  <c r="BM62" i="1"/>
  <c r="BL62" i="1"/>
  <c r="BC62" i="1"/>
  <c r="BB62" i="1"/>
  <c r="BA62" i="1"/>
  <c r="AZ62" i="1"/>
  <c r="AV62" i="1"/>
  <c r="AU62" i="1"/>
  <c r="AT62" i="1"/>
  <c r="AP62" i="1"/>
  <c r="AO62" i="1"/>
  <c r="AN62" i="1"/>
  <c r="BS60" i="1"/>
  <c r="BR60" i="1"/>
  <c r="BQ60" i="1"/>
  <c r="BP60" i="1"/>
  <c r="BO60" i="1"/>
  <c r="BN60" i="1"/>
  <c r="BM60" i="1"/>
  <c r="BL60" i="1"/>
  <c r="BC60" i="1"/>
  <c r="BB60" i="1"/>
  <c r="BA60" i="1"/>
  <c r="AZ60" i="1"/>
  <c r="AV60" i="1"/>
  <c r="AU60" i="1"/>
  <c r="AT60" i="1"/>
  <c r="AP60" i="1"/>
  <c r="AO60" i="1"/>
  <c r="AN60" i="1"/>
  <c r="BS58" i="1"/>
  <c r="BR58" i="1"/>
  <c r="BQ58" i="1"/>
  <c r="BP58" i="1"/>
  <c r="BO58" i="1"/>
  <c r="BN58" i="1"/>
  <c r="BM58" i="1"/>
  <c r="BL58" i="1"/>
  <c r="BC58" i="1"/>
  <c r="BB58" i="1"/>
  <c r="BA58" i="1"/>
  <c r="AZ58" i="1"/>
  <c r="AV58" i="1"/>
  <c r="AU58" i="1"/>
  <c r="AT58" i="1"/>
  <c r="AP58" i="1"/>
  <c r="AO58" i="1"/>
  <c r="AN58" i="1"/>
  <c r="BS56" i="1"/>
  <c r="BR56" i="1"/>
  <c r="BQ56" i="1"/>
  <c r="BP56" i="1"/>
  <c r="BO56" i="1"/>
  <c r="BN56" i="1"/>
  <c r="BM56" i="1"/>
  <c r="BL56" i="1"/>
  <c r="BC56" i="1"/>
  <c r="BB56" i="1"/>
  <c r="BA56" i="1"/>
  <c r="AZ56" i="1"/>
  <c r="AV56" i="1"/>
  <c r="AU56" i="1"/>
  <c r="AT56" i="1"/>
  <c r="AP56" i="1"/>
  <c r="AO56" i="1"/>
  <c r="AN56" i="1"/>
  <c r="BS54" i="1"/>
  <c r="BR54" i="1"/>
  <c r="BQ54" i="1"/>
  <c r="BP54" i="1"/>
  <c r="BO54" i="1"/>
  <c r="BN54" i="1"/>
  <c r="BM54" i="1"/>
  <c r="BL54" i="1"/>
  <c r="BC54" i="1"/>
  <c r="BB54" i="1"/>
  <c r="BA54" i="1"/>
  <c r="AZ54" i="1"/>
  <c r="AV54" i="1"/>
  <c r="AU54" i="1"/>
  <c r="AT54" i="1"/>
  <c r="AP54" i="1"/>
  <c r="AO54" i="1"/>
  <c r="AN54" i="1"/>
  <c r="BS52" i="1"/>
  <c r="BR52" i="1"/>
  <c r="BQ52" i="1"/>
  <c r="BP52" i="1"/>
  <c r="BO52" i="1"/>
  <c r="BN52" i="1"/>
  <c r="BM52" i="1"/>
  <c r="BL52" i="1"/>
  <c r="BC52" i="1"/>
  <c r="BB52" i="1"/>
  <c r="BA52" i="1"/>
  <c r="AZ52" i="1"/>
  <c r="AV52" i="1"/>
  <c r="AU52" i="1"/>
  <c r="AT52" i="1"/>
  <c r="AP52" i="1"/>
  <c r="AO52" i="1"/>
  <c r="AN52" i="1"/>
  <c r="BO50" i="1"/>
  <c r="BP50" i="1"/>
  <c r="BQ50" i="1"/>
  <c r="BR50" i="1"/>
  <c r="BS50" i="1"/>
  <c r="BN50" i="1"/>
  <c r="BM50" i="1"/>
  <c r="BL50" i="1"/>
  <c r="S51" i="1"/>
  <c r="T51" i="1"/>
  <c r="S52" i="1"/>
  <c r="T52" i="1"/>
  <c r="S53" i="1"/>
  <c r="T53" i="1"/>
  <c r="S54" i="1"/>
  <c r="T54" i="1"/>
  <c r="S55" i="1"/>
  <c r="T55" i="1"/>
  <c r="S56" i="1"/>
  <c r="T56" i="1"/>
  <c r="S57" i="1"/>
  <c r="T57" i="1"/>
  <c r="S58" i="1"/>
  <c r="T58" i="1"/>
  <c r="S59" i="1"/>
  <c r="T59" i="1"/>
  <c r="S60" i="1"/>
  <c r="T60" i="1"/>
  <c r="S61" i="1"/>
  <c r="T61" i="1"/>
  <c r="S62" i="1"/>
  <c r="T62" i="1"/>
  <c r="S63" i="1"/>
  <c r="T63" i="1"/>
  <c r="S64" i="1"/>
  <c r="T64" i="1"/>
  <c r="S65" i="1"/>
  <c r="T65" i="1"/>
  <c r="S66" i="1"/>
  <c r="T66" i="1"/>
  <c r="S67" i="1"/>
  <c r="T67" i="1"/>
  <c r="S68" i="1"/>
  <c r="T68" i="1"/>
  <c r="S69" i="1"/>
  <c r="T69" i="1"/>
  <c r="S70" i="1"/>
  <c r="T70" i="1"/>
  <c r="S71" i="1"/>
  <c r="T71" i="1"/>
  <c r="S72" i="1"/>
  <c r="T72" i="1"/>
  <c r="S73" i="1"/>
  <c r="T73" i="1"/>
  <c r="S74" i="1"/>
  <c r="T74"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S90" i="1"/>
  <c r="T90" i="1"/>
  <c r="S91" i="1"/>
  <c r="T91" i="1"/>
  <c r="S92" i="1"/>
  <c r="T92" i="1"/>
  <c r="S93" i="1"/>
  <c r="T93" i="1"/>
  <c r="S94" i="1"/>
  <c r="T94" i="1"/>
  <c r="S95" i="1"/>
  <c r="T95" i="1"/>
  <c r="S96" i="1"/>
  <c r="T96" i="1"/>
  <c r="S97" i="1"/>
  <c r="T97" i="1"/>
  <c r="T50" i="1"/>
  <c r="S50" i="1"/>
  <c r="BA50" i="1"/>
  <c r="BB50" i="1"/>
  <c r="BC50" i="1"/>
  <c r="AV50" i="1"/>
  <c r="AT50" i="1"/>
  <c r="AP50" i="1"/>
  <c r="AO50" i="1"/>
  <c r="AN50" i="1"/>
  <c r="BD56" i="1" l="1"/>
  <c r="BE78" i="1"/>
  <c r="BD88" i="1"/>
  <c r="BE84" i="1"/>
  <c r="BD80" i="1"/>
  <c r="BE56" i="1"/>
  <c r="BD66" i="1"/>
  <c r="BD92" i="1"/>
  <c r="AQ58" i="1"/>
  <c r="AX58" i="1" s="1"/>
  <c r="AQ74" i="1"/>
  <c r="AW74" i="1" s="1"/>
  <c r="BD94" i="1"/>
  <c r="BD96" i="1"/>
  <c r="BD72" i="1"/>
  <c r="AQ52" i="1"/>
  <c r="AW52" i="1" s="1"/>
  <c r="AQ68" i="1"/>
  <c r="AW68" i="1" s="1"/>
  <c r="BE52" i="1"/>
  <c r="BD54" i="1"/>
  <c r="BD62" i="1"/>
  <c r="BE68" i="1"/>
  <c r="BD70" i="1"/>
  <c r="AQ88" i="1"/>
  <c r="AX88" i="1" s="1"/>
  <c r="AQ54" i="1"/>
  <c r="AX54" i="1" s="1"/>
  <c r="AQ92" i="1"/>
  <c r="AW92" i="1" s="1"/>
  <c r="BE66" i="1"/>
  <c r="BD68" i="1"/>
  <c r="AQ86" i="1"/>
  <c r="AX86" i="1" s="1"/>
  <c r="BE58" i="1"/>
  <c r="BD60" i="1"/>
  <c r="BD78" i="1"/>
  <c r="AQ62" i="1"/>
  <c r="AX62" i="1" s="1"/>
  <c r="BD64" i="1"/>
  <c r="AQ80" i="1"/>
  <c r="AX80" i="1" s="1"/>
  <c r="BE88" i="1"/>
  <c r="AQ56" i="1"/>
  <c r="AW56" i="1" s="1"/>
  <c r="BE64" i="1"/>
  <c r="AQ82" i="1"/>
  <c r="AX82" i="1" s="1"/>
  <c r="AQ94" i="1"/>
  <c r="AW94" i="1" s="1"/>
  <c r="BD58" i="1"/>
  <c r="BE62" i="1"/>
  <c r="BE50" i="1"/>
  <c r="AQ60" i="1"/>
  <c r="AX60" i="1" s="1"/>
  <c r="BE76" i="1"/>
  <c r="BD82" i="1"/>
  <c r="BE86" i="1"/>
  <c r="BE92" i="1"/>
  <c r="AQ96" i="1"/>
  <c r="AX96" i="1" s="1"/>
  <c r="AQ66" i="1"/>
  <c r="AW66" i="1" s="1"/>
  <c r="AQ72" i="1"/>
  <c r="AW72" i="1" s="1"/>
  <c r="AQ76" i="1"/>
  <c r="BD90" i="1"/>
  <c r="BD52" i="1"/>
  <c r="BD74" i="1"/>
  <c r="AQ78" i="1"/>
  <c r="AW78" i="1" s="1"/>
  <c r="BE94" i="1"/>
  <c r="BE54" i="1"/>
  <c r="BE60" i="1"/>
  <c r="AQ64" i="1"/>
  <c r="AX64" i="1" s="1"/>
  <c r="AQ70" i="1"/>
  <c r="AW70" i="1" s="1"/>
  <c r="BE70" i="1"/>
  <c r="BE74" i="1"/>
  <c r="AQ84" i="1"/>
  <c r="AX84" i="1" s="1"/>
  <c r="BD86" i="1"/>
  <c r="AQ90" i="1"/>
  <c r="AW90" i="1" s="1"/>
  <c r="AQ50" i="1"/>
  <c r="AX74" i="1" l="1"/>
  <c r="AY74" i="1" s="1"/>
  <c r="AX56" i="1"/>
  <c r="AY56" i="1" s="1"/>
  <c r="AW54" i="1"/>
  <c r="AY54" i="1" s="1"/>
  <c r="AW80" i="1"/>
  <c r="AY80" i="1" s="1"/>
  <c r="AW62" i="1"/>
  <c r="AY62" i="1" s="1"/>
  <c r="AW58" i="1"/>
  <c r="AY58" i="1" s="1"/>
  <c r="AX52" i="1"/>
  <c r="AY52" i="1" s="1"/>
  <c r="AX72" i="1"/>
  <c r="AY72" i="1" s="1"/>
  <c r="AX68" i="1"/>
  <c r="AY68" i="1" s="1"/>
  <c r="AW64" i="1"/>
  <c r="AY64" i="1" s="1"/>
  <c r="AW86" i="1"/>
  <c r="AY86" i="1" s="1"/>
  <c r="AW88" i="1"/>
  <c r="AY88" i="1" s="1"/>
  <c r="AW82" i="1"/>
  <c r="AY82" i="1" s="1"/>
  <c r="AW60" i="1"/>
  <c r="AY60" i="1" s="1"/>
  <c r="AX92" i="1"/>
  <c r="AY92" i="1" s="1"/>
  <c r="AW96" i="1"/>
  <c r="AY96" i="1" s="1"/>
  <c r="AX70" i="1"/>
  <c r="AY70" i="1" s="1"/>
  <c r="AX78" i="1"/>
  <c r="AY78" i="1" s="1"/>
  <c r="AX66" i="1"/>
  <c r="AY66" i="1" s="1"/>
  <c r="AX94" i="1"/>
  <c r="AY94" i="1" s="1"/>
  <c r="AW84" i="1"/>
  <c r="AY84" i="1" s="1"/>
  <c r="AX76" i="1"/>
  <c r="AX90" i="1"/>
  <c r="AY90" i="1" s="1"/>
  <c r="AW76" i="1"/>
  <c r="AY76" i="1" l="1"/>
  <c r="G51" i="1"/>
  <c r="M51" i="1" s="1"/>
  <c r="G52" i="1"/>
  <c r="M52" i="1" s="1"/>
  <c r="G53" i="1"/>
  <c r="M53" i="1" s="1"/>
  <c r="G54" i="1"/>
  <c r="M54" i="1" s="1"/>
  <c r="G55" i="1"/>
  <c r="G56" i="1"/>
  <c r="M56" i="1" s="1"/>
  <c r="G57" i="1"/>
  <c r="M57" i="1" s="1"/>
  <c r="G58" i="1"/>
  <c r="G59" i="1"/>
  <c r="M59" i="1" s="1"/>
  <c r="G60" i="1"/>
  <c r="M60" i="1" s="1"/>
  <c r="G61" i="1"/>
  <c r="G62" i="1"/>
  <c r="M62" i="1" s="1"/>
  <c r="G63" i="1"/>
  <c r="G64" i="1"/>
  <c r="M64" i="1" s="1"/>
  <c r="G65" i="1"/>
  <c r="M65" i="1" s="1"/>
  <c r="G66" i="1"/>
  <c r="G67" i="1"/>
  <c r="M67" i="1" s="1"/>
  <c r="G68" i="1"/>
  <c r="M68" i="1" s="1"/>
  <c r="G69" i="1"/>
  <c r="M69" i="1" s="1"/>
  <c r="G70" i="1"/>
  <c r="M70" i="1" s="1"/>
  <c r="G71" i="1"/>
  <c r="G72" i="1"/>
  <c r="M72" i="1" s="1"/>
  <c r="G73" i="1"/>
  <c r="M73" i="1" s="1"/>
  <c r="G74" i="1"/>
  <c r="L74" i="1" s="1"/>
  <c r="G75" i="1"/>
  <c r="M75" i="1" s="1"/>
  <c r="G76" i="1"/>
  <c r="M76" i="1" s="1"/>
  <c r="G77" i="1"/>
  <c r="M77" i="1" s="1"/>
  <c r="G78" i="1"/>
  <c r="M78" i="1" s="1"/>
  <c r="G79" i="1"/>
  <c r="L79" i="1" s="1"/>
  <c r="G80" i="1"/>
  <c r="M80" i="1" s="1"/>
  <c r="G81" i="1"/>
  <c r="M81" i="1" s="1"/>
  <c r="G82" i="1"/>
  <c r="L82" i="1" s="1"/>
  <c r="G83" i="1"/>
  <c r="M83" i="1" s="1"/>
  <c r="G84" i="1"/>
  <c r="M84" i="1" s="1"/>
  <c r="G85" i="1"/>
  <c r="M85" i="1" s="1"/>
  <c r="G86" i="1"/>
  <c r="M86" i="1" s="1"/>
  <c r="G87" i="1"/>
  <c r="L87" i="1" s="1"/>
  <c r="G88" i="1"/>
  <c r="M88" i="1" s="1"/>
  <c r="G89" i="1"/>
  <c r="M89" i="1" s="1"/>
  <c r="G90" i="1"/>
  <c r="G91" i="1"/>
  <c r="M91" i="1" s="1"/>
  <c r="G92" i="1"/>
  <c r="M92" i="1" s="1"/>
  <c r="G93" i="1"/>
  <c r="M93" i="1" s="1"/>
  <c r="G94" i="1"/>
  <c r="M94" i="1" s="1"/>
  <c r="G95" i="1"/>
  <c r="L95" i="1" s="1"/>
  <c r="G96" i="1"/>
  <c r="M96" i="1" s="1"/>
  <c r="G97" i="1"/>
  <c r="M97" i="1" s="1"/>
  <c r="G50" i="1"/>
  <c r="L90" i="1" l="1"/>
  <c r="L58" i="1"/>
  <c r="M82" i="1"/>
  <c r="N82" i="1" s="1"/>
  <c r="M66" i="1"/>
  <c r="L97" i="1"/>
  <c r="N97" i="1" s="1"/>
  <c r="L89" i="1"/>
  <c r="N89" i="1" s="1"/>
  <c r="L81" i="1"/>
  <c r="N81" i="1" s="1"/>
  <c r="L73" i="1"/>
  <c r="N73" i="1" s="1"/>
  <c r="L65" i="1"/>
  <c r="N65" i="1" s="1"/>
  <c r="L57" i="1"/>
  <c r="N57" i="1" s="1"/>
  <c r="L50" i="1"/>
  <c r="L66" i="1"/>
  <c r="M90" i="1"/>
  <c r="M74" i="1"/>
  <c r="N74" i="1" s="1"/>
  <c r="M58" i="1"/>
  <c r="L96" i="1"/>
  <c r="N96" i="1" s="1"/>
  <c r="L88" i="1"/>
  <c r="N88" i="1" s="1"/>
  <c r="L80" i="1"/>
  <c r="N80" i="1" s="1"/>
  <c r="L72" i="1"/>
  <c r="N72" i="1" s="1"/>
  <c r="L64" i="1"/>
  <c r="N64" i="1" s="1"/>
  <c r="L56" i="1"/>
  <c r="N56" i="1" s="1"/>
  <c r="L71" i="1"/>
  <c r="L63" i="1"/>
  <c r="L55" i="1"/>
  <c r="M95" i="1"/>
  <c r="N95" i="1" s="1"/>
  <c r="M87" i="1"/>
  <c r="N87" i="1" s="1"/>
  <c r="M79" i="1"/>
  <c r="N79" i="1" s="1"/>
  <c r="M71" i="1"/>
  <c r="M63" i="1"/>
  <c r="M55" i="1"/>
  <c r="M50" i="1"/>
  <c r="L94" i="1"/>
  <c r="N94" i="1" s="1"/>
  <c r="L86" i="1"/>
  <c r="N86" i="1" s="1"/>
  <c r="L78" i="1"/>
  <c r="N78" i="1" s="1"/>
  <c r="L70" i="1"/>
  <c r="N70" i="1" s="1"/>
  <c r="L62" i="1"/>
  <c r="N62" i="1" s="1"/>
  <c r="L54" i="1"/>
  <c r="N54" i="1" s="1"/>
  <c r="L85" i="1"/>
  <c r="N85" i="1" s="1"/>
  <c r="L69" i="1"/>
  <c r="N69" i="1" s="1"/>
  <c r="L61" i="1"/>
  <c r="M61" i="1"/>
  <c r="L92" i="1"/>
  <c r="N92" i="1" s="1"/>
  <c r="L84" i="1"/>
  <c r="N84" i="1" s="1"/>
  <c r="L76" i="1"/>
  <c r="N76" i="1" s="1"/>
  <c r="L68" i="1"/>
  <c r="N68" i="1" s="1"/>
  <c r="L60" i="1"/>
  <c r="N60" i="1" s="1"/>
  <c r="L52" i="1"/>
  <c r="N52" i="1" s="1"/>
  <c r="L93" i="1"/>
  <c r="N93" i="1" s="1"/>
  <c r="L77" i="1"/>
  <c r="N77" i="1" s="1"/>
  <c r="L53" i="1"/>
  <c r="N53" i="1" s="1"/>
  <c r="L91" i="1"/>
  <c r="N91" i="1" s="1"/>
  <c r="L83" i="1"/>
  <c r="N83" i="1" s="1"/>
  <c r="L75" i="1"/>
  <c r="N75" i="1" s="1"/>
  <c r="L67" i="1"/>
  <c r="N67" i="1" s="1"/>
  <c r="L59" i="1"/>
  <c r="N59" i="1" s="1"/>
  <c r="L51" i="1"/>
  <c r="N51" i="1" s="1"/>
  <c r="A38" i="1"/>
  <c r="AR94" i="1" l="1"/>
  <c r="AR52" i="1"/>
  <c r="AR56" i="1"/>
  <c r="AR68" i="1"/>
  <c r="AR88" i="1"/>
  <c r="AR74" i="1"/>
  <c r="AR58" i="1"/>
  <c r="AR54" i="1"/>
  <c r="AR62" i="1"/>
  <c r="AR80" i="1"/>
  <c r="AR82" i="1"/>
  <c r="AR72" i="1"/>
  <c r="AR86" i="1"/>
  <c r="AR92" i="1"/>
  <c r="AR90" i="1"/>
  <c r="AR84" i="1"/>
  <c r="AR64" i="1"/>
  <c r="AR66" i="1"/>
  <c r="AR78" i="1"/>
  <c r="AR76" i="1"/>
  <c r="AR96" i="1"/>
  <c r="AR70" i="1"/>
  <c r="AR60" i="1"/>
  <c r="H90" i="1"/>
  <c r="V90" i="1" s="1"/>
  <c r="Y90" i="1" s="1"/>
  <c r="AR50" i="1"/>
  <c r="N66" i="1"/>
  <c r="N71" i="1"/>
  <c r="N50" i="1"/>
  <c r="N90" i="1"/>
  <c r="H70" i="1"/>
  <c r="N55" i="1"/>
  <c r="H72" i="1"/>
  <c r="H65" i="1"/>
  <c r="H50" i="1"/>
  <c r="H51" i="1"/>
  <c r="N61" i="1"/>
  <c r="H78" i="1"/>
  <c r="H80" i="1"/>
  <c r="H73" i="1"/>
  <c r="H74" i="1"/>
  <c r="H79" i="1"/>
  <c r="H59" i="1"/>
  <c r="H86" i="1"/>
  <c r="H81" i="1"/>
  <c r="H67" i="1"/>
  <c r="H93" i="1"/>
  <c r="H60" i="1"/>
  <c r="H53" i="1"/>
  <c r="H94" i="1"/>
  <c r="H96" i="1"/>
  <c r="H89" i="1"/>
  <c r="H58" i="1"/>
  <c r="H55" i="1"/>
  <c r="H77" i="1"/>
  <c r="H52" i="1"/>
  <c r="H88" i="1"/>
  <c r="H75" i="1"/>
  <c r="H68" i="1"/>
  <c r="H69" i="1"/>
  <c r="H87" i="1"/>
  <c r="H97" i="1"/>
  <c r="H66" i="1"/>
  <c r="H63" i="1"/>
  <c r="H61" i="1"/>
  <c r="H76" i="1"/>
  <c r="H85" i="1"/>
  <c r="H91" i="1"/>
  <c r="H84" i="1"/>
  <c r="H82" i="1"/>
  <c r="H54" i="1"/>
  <c r="N63" i="1"/>
  <c r="H56" i="1"/>
  <c r="H71" i="1"/>
  <c r="H83" i="1"/>
  <c r="H95" i="1"/>
  <c r="H92" i="1"/>
  <c r="H62" i="1"/>
  <c r="H64" i="1"/>
  <c r="H57" i="1"/>
  <c r="N58" i="1"/>
  <c r="AJ35" i="1" l="1"/>
  <c r="AI35" i="1"/>
  <c r="BJ54" i="1"/>
  <c r="BJ90" i="1"/>
  <c r="BJ74" i="1"/>
  <c r="BJ86" i="1"/>
  <c r="BJ76" i="1"/>
  <c r="BJ56" i="1"/>
  <c r="BJ84" i="1"/>
  <c r="BJ60" i="1"/>
  <c r="BJ58" i="1"/>
  <c r="BJ70" i="1"/>
  <c r="BJ92" i="1"/>
  <c r="BJ96" i="1"/>
  <c r="BJ88" i="1"/>
  <c r="BJ72" i="1"/>
  <c r="BJ68" i="1"/>
  <c r="BJ78" i="1"/>
  <c r="BJ82" i="1"/>
  <c r="BJ66" i="1"/>
  <c r="BJ80" i="1"/>
  <c r="BJ52" i="1"/>
  <c r="BJ64" i="1"/>
  <c r="BJ62" i="1"/>
  <c r="BJ94" i="1"/>
  <c r="U90" i="1"/>
  <c r="X90" i="1" s="1"/>
  <c r="Z90" i="1" s="1"/>
  <c r="V60" i="1"/>
  <c r="Y60" i="1" s="1"/>
  <c r="U60" i="1"/>
  <c r="X60" i="1" s="1"/>
  <c r="V62" i="1"/>
  <c r="Y62" i="1" s="1"/>
  <c r="U62" i="1"/>
  <c r="X62" i="1" s="1"/>
  <c r="V82" i="1"/>
  <c r="Y82" i="1" s="1"/>
  <c r="U82" i="1"/>
  <c r="X82" i="1" s="1"/>
  <c r="V97" i="1"/>
  <c r="Y97" i="1" s="1"/>
  <c r="U97" i="1"/>
  <c r="X97" i="1" s="1"/>
  <c r="U55" i="1"/>
  <c r="X55" i="1" s="1"/>
  <c r="V55" i="1"/>
  <c r="Y55" i="1" s="1"/>
  <c r="V67" i="1"/>
  <c r="Y67" i="1" s="1"/>
  <c r="U67" i="1"/>
  <c r="X67" i="1" s="1"/>
  <c r="V78" i="1"/>
  <c r="Y78" i="1" s="1"/>
  <c r="U78" i="1"/>
  <c r="X78" i="1" s="1"/>
  <c r="V57" i="1"/>
  <c r="Y57" i="1" s="1"/>
  <c r="U57" i="1"/>
  <c r="X57" i="1" s="1"/>
  <c r="V73" i="1"/>
  <c r="Y73" i="1" s="1"/>
  <c r="U73" i="1"/>
  <c r="X73" i="1" s="1"/>
  <c r="V93" i="1"/>
  <c r="Y93" i="1" s="1"/>
  <c r="U93" i="1"/>
  <c r="X93" i="1" s="1"/>
  <c r="V84" i="1"/>
  <c r="Y84" i="1" s="1"/>
  <c r="U84" i="1"/>
  <c r="X84" i="1" s="1"/>
  <c r="V87" i="1"/>
  <c r="Y87" i="1" s="1"/>
  <c r="U87" i="1"/>
  <c r="X87" i="1" s="1"/>
  <c r="V58" i="1"/>
  <c r="Y58" i="1" s="1"/>
  <c r="U58" i="1"/>
  <c r="X58" i="1" s="1"/>
  <c r="V81" i="1"/>
  <c r="Y81" i="1" s="1"/>
  <c r="U81" i="1"/>
  <c r="X81" i="1" s="1"/>
  <c r="V52" i="1"/>
  <c r="Y52" i="1" s="1"/>
  <c r="U52" i="1"/>
  <c r="X52" i="1" s="1"/>
  <c r="V77" i="1"/>
  <c r="Y77" i="1" s="1"/>
  <c r="U77" i="1"/>
  <c r="X77" i="1" s="1"/>
  <c r="V95" i="1"/>
  <c r="Y95" i="1" s="1"/>
  <c r="U95" i="1"/>
  <c r="X95" i="1" s="1"/>
  <c r="V91" i="1"/>
  <c r="Y91" i="1" s="1"/>
  <c r="U91" i="1"/>
  <c r="X91" i="1" s="1"/>
  <c r="V69" i="1"/>
  <c r="Y69" i="1" s="1"/>
  <c r="U69" i="1"/>
  <c r="X69" i="1" s="1"/>
  <c r="V89" i="1"/>
  <c r="Y89" i="1" s="1"/>
  <c r="U89" i="1"/>
  <c r="X89" i="1" s="1"/>
  <c r="V86" i="1"/>
  <c r="Y86" i="1" s="1"/>
  <c r="U86" i="1"/>
  <c r="X86" i="1" s="1"/>
  <c r="V51" i="1"/>
  <c r="Y51" i="1" s="1"/>
  <c r="U51" i="1"/>
  <c r="X51" i="1" s="1"/>
  <c r="V64" i="1"/>
  <c r="Y64" i="1" s="1"/>
  <c r="U64" i="1"/>
  <c r="X64" i="1" s="1"/>
  <c r="V70" i="1"/>
  <c r="Y70" i="1" s="1"/>
  <c r="U70" i="1"/>
  <c r="X70" i="1" s="1"/>
  <c r="V83" i="1"/>
  <c r="Y83" i="1" s="1"/>
  <c r="U83" i="1"/>
  <c r="X83" i="1" s="1"/>
  <c r="V85" i="1"/>
  <c r="Y85" i="1" s="1"/>
  <c r="U85" i="1"/>
  <c r="X85" i="1" s="1"/>
  <c r="V68" i="1"/>
  <c r="Y68" i="1" s="1"/>
  <c r="U68" i="1"/>
  <c r="X68" i="1" s="1"/>
  <c r="U96" i="1"/>
  <c r="X96" i="1" s="1"/>
  <c r="V96" i="1"/>
  <c r="Y96" i="1" s="1"/>
  <c r="V59" i="1"/>
  <c r="Y59" i="1" s="1"/>
  <c r="U59" i="1"/>
  <c r="X59" i="1" s="1"/>
  <c r="V50" i="1"/>
  <c r="U50" i="1"/>
  <c r="V66" i="1"/>
  <c r="Y66" i="1" s="1"/>
  <c r="U66" i="1"/>
  <c r="X66" i="1" s="1"/>
  <c r="V80" i="1"/>
  <c r="Y80" i="1" s="1"/>
  <c r="U80" i="1"/>
  <c r="X80" i="1" s="1"/>
  <c r="V71" i="1"/>
  <c r="Y71" i="1" s="1"/>
  <c r="U71" i="1"/>
  <c r="X71" i="1" s="1"/>
  <c r="V76" i="1"/>
  <c r="Y76" i="1" s="1"/>
  <c r="U76" i="1"/>
  <c r="X76" i="1" s="1"/>
  <c r="V75" i="1"/>
  <c r="Y75" i="1" s="1"/>
  <c r="U75" i="1"/>
  <c r="X75" i="1" s="1"/>
  <c r="V94" i="1"/>
  <c r="Y94" i="1" s="1"/>
  <c r="U94" i="1"/>
  <c r="X94" i="1" s="1"/>
  <c r="V79" i="1"/>
  <c r="Y79" i="1" s="1"/>
  <c r="U79" i="1"/>
  <c r="X79" i="1" s="1"/>
  <c r="V65" i="1"/>
  <c r="Y65" i="1" s="1"/>
  <c r="U65" i="1"/>
  <c r="X65" i="1" s="1"/>
  <c r="V63" i="1"/>
  <c r="Y63" i="1" s="1"/>
  <c r="U63" i="1"/>
  <c r="X63" i="1" s="1"/>
  <c r="V54" i="1"/>
  <c r="Y54" i="1" s="1"/>
  <c r="U54" i="1"/>
  <c r="X54" i="1" s="1"/>
  <c r="V92" i="1"/>
  <c r="Y92" i="1" s="1"/>
  <c r="U92" i="1"/>
  <c r="X92" i="1" s="1"/>
  <c r="V56" i="1"/>
  <c r="Y56" i="1" s="1"/>
  <c r="U56" i="1"/>
  <c r="X56" i="1" s="1"/>
  <c r="V61" i="1"/>
  <c r="Y61" i="1" s="1"/>
  <c r="U61" i="1"/>
  <c r="X61" i="1" s="1"/>
  <c r="V88" i="1"/>
  <c r="Y88" i="1" s="1"/>
  <c r="U88" i="1"/>
  <c r="X88" i="1" s="1"/>
  <c r="V53" i="1"/>
  <c r="Y53" i="1" s="1"/>
  <c r="U53" i="1"/>
  <c r="X53" i="1" s="1"/>
  <c r="V74" i="1"/>
  <c r="Y74" i="1" s="1"/>
  <c r="U74" i="1"/>
  <c r="X74" i="1" s="1"/>
  <c r="V72" i="1"/>
  <c r="Y72" i="1" s="1"/>
  <c r="U72" i="1"/>
  <c r="X72" i="1" s="1"/>
  <c r="X50" i="1" l="1"/>
  <c r="AJ36" i="1"/>
  <c r="AI36" i="1"/>
  <c r="Y50" i="1"/>
  <c r="AI37" i="1"/>
  <c r="AJ37" i="1"/>
  <c r="W90" i="1"/>
  <c r="BH74" i="1"/>
  <c r="BI74" i="1"/>
  <c r="BK74" i="1" s="1"/>
  <c r="BH66" i="1"/>
  <c r="BI66" i="1"/>
  <c r="BK66" i="1" s="1"/>
  <c r="BI56" i="1"/>
  <c r="BK56" i="1" s="1"/>
  <c r="BH56" i="1"/>
  <c r="BI62" i="1"/>
  <c r="BK62" i="1" s="1"/>
  <c r="BH62" i="1"/>
  <c r="BI72" i="1"/>
  <c r="BK72" i="1" s="1"/>
  <c r="BH72" i="1"/>
  <c r="BI70" i="1"/>
  <c r="BK70" i="1" s="1"/>
  <c r="BH70" i="1"/>
  <c r="BI90" i="1"/>
  <c r="BK90" i="1" s="1"/>
  <c r="BH90" i="1"/>
  <c r="BI78" i="1"/>
  <c r="BK78" i="1" s="1"/>
  <c r="BH78" i="1"/>
  <c r="BH86" i="1"/>
  <c r="BI86" i="1"/>
  <c r="BK86" i="1" s="1"/>
  <c r="BH60" i="1"/>
  <c r="BI60" i="1"/>
  <c r="BK60" i="1" s="1"/>
  <c r="BI94" i="1"/>
  <c r="BK94" i="1" s="1"/>
  <c r="BH94" i="1"/>
  <c r="BI92" i="1"/>
  <c r="BK92" i="1" s="1"/>
  <c r="BH92" i="1"/>
  <c r="BI68" i="1"/>
  <c r="BK68" i="1" s="1"/>
  <c r="BH68" i="1"/>
  <c r="BH82" i="1"/>
  <c r="BI82" i="1"/>
  <c r="BK82" i="1" s="1"/>
  <c r="BH58" i="1"/>
  <c r="BI58" i="1"/>
  <c r="BK58" i="1" s="1"/>
  <c r="BI76" i="1"/>
  <c r="BK76" i="1" s="1"/>
  <c r="BH76" i="1"/>
  <c r="BH52" i="1"/>
  <c r="BI52" i="1"/>
  <c r="BK52" i="1" s="1"/>
  <c r="BI96" i="1"/>
  <c r="BK96" i="1" s="1"/>
  <c r="BH96" i="1"/>
  <c r="BH80" i="1"/>
  <c r="BI80" i="1"/>
  <c r="BK80" i="1" s="1"/>
  <c r="BI84" i="1"/>
  <c r="BK84" i="1" s="1"/>
  <c r="BH84" i="1"/>
  <c r="BI64" i="1"/>
  <c r="BK64" i="1" s="1"/>
  <c r="BH64" i="1"/>
  <c r="BI88" i="1"/>
  <c r="BK88" i="1" s="1"/>
  <c r="BH88" i="1"/>
  <c r="BI54" i="1"/>
  <c r="BK54" i="1" s="1"/>
  <c r="BH54" i="1"/>
  <c r="BH50" i="1"/>
  <c r="W61" i="1"/>
  <c r="Z61" i="1"/>
  <c r="Z94" i="1"/>
  <c r="W94" i="1"/>
  <c r="Z89" i="1"/>
  <c r="W89" i="1"/>
  <c r="W77" i="1"/>
  <c r="Z77" i="1"/>
  <c r="Z87" i="1"/>
  <c r="W87" i="1"/>
  <c r="Z97" i="1"/>
  <c r="W97" i="1"/>
  <c r="Z96" i="1"/>
  <c r="W96" i="1"/>
  <c r="Z74" i="1"/>
  <c r="W74" i="1"/>
  <c r="Z56" i="1"/>
  <c r="W56" i="1"/>
  <c r="W75" i="1"/>
  <c r="Z75" i="1"/>
  <c r="Z66" i="1"/>
  <c r="W66" i="1"/>
  <c r="W68" i="1"/>
  <c r="Z68" i="1"/>
  <c r="Z64" i="1"/>
  <c r="W64" i="1"/>
  <c r="W69" i="1"/>
  <c r="Z69" i="1"/>
  <c r="W52" i="1"/>
  <c r="Z52" i="1"/>
  <c r="W84" i="1"/>
  <c r="Z84" i="1"/>
  <c r="Z78" i="1"/>
  <c r="W78" i="1"/>
  <c r="Z82" i="1"/>
  <c r="W82" i="1"/>
  <c r="Z72" i="1"/>
  <c r="W72" i="1"/>
  <c r="Z63" i="1"/>
  <c r="W63" i="1"/>
  <c r="Z80" i="1"/>
  <c r="W80" i="1"/>
  <c r="Z70" i="1"/>
  <c r="W70" i="1"/>
  <c r="Z57" i="1"/>
  <c r="W57" i="1"/>
  <c r="Z55" i="1"/>
  <c r="W55" i="1"/>
  <c r="W53" i="1"/>
  <c r="Z53" i="1"/>
  <c r="W92" i="1"/>
  <c r="Z92" i="1"/>
  <c r="Z65" i="1"/>
  <c r="W65" i="1"/>
  <c r="W76" i="1"/>
  <c r="Z76" i="1"/>
  <c r="W50" i="1"/>
  <c r="W85" i="1"/>
  <c r="Z85" i="1"/>
  <c r="W51" i="1"/>
  <c r="Z51" i="1"/>
  <c r="W91" i="1"/>
  <c r="Z91" i="1"/>
  <c r="Z81" i="1"/>
  <c r="W81" i="1"/>
  <c r="W93" i="1"/>
  <c r="Z93" i="1"/>
  <c r="W67" i="1"/>
  <c r="Z67" i="1"/>
  <c r="Z62" i="1"/>
  <c r="W62" i="1"/>
  <c r="Z88" i="1"/>
  <c r="W88" i="1"/>
  <c r="Z54" i="1"/>
  <c r="W54" i="1"/>
  <c r="Z79" i="1"/>
  <c r="W79" i="1"/>
  <c r="Z71" i="1"/>
  <c r="W71" i="1"/>
  <c r="W59" i="1"/>
  <c r="Z59" i="1"/>
  <c r="W83" i="1"/>
  <c r="Z83" i="1"/>
  <c r="Z86" i="1"/>
  <c r="W86" i="1"/>
  <c r="Z95" i="1"/>
  <c r="W95" i="1"/>
  <c r="Z58" i="1"/>
  <c r="W58" i="1"/>
  <c r="Z73" i="1"/>
  <c r="W73" i="1"/>
  <c r="W60" i="1"/>
  <c r="Z60" i="1"/>
  <c r="Z50" i="1" l="1"/>
  <c r="AI38" i="1"/>
  <c r="AJ38" i="1"/>
  <c r="AJ41" i="1"/>
  <c r="AI41" i="1"/>
  <c r="AI40" i="1"/>
  <c r="AJ40" i="1"/>
  <c r="AI39" i="1"/>
  <c r="AJ39" i="1"/>
</calcChain>
</file>

<file path=xl/sharedStrings.xml><?xml version="1.0" encoding="utf-8"?>
<sst xmlns="http://schemas.openxmlformats.org/spreadsheetml/2006/main" count="29514" uniqueCount="999">
  <si>
    <t>Harvest</t>
  </si>
  <si>
    <t>in bag</t>
  </si>
  <si>
    <t>Parameters</t>
  </si>
  <si>
    <t>less bag</t>
  </si>
  <si>
    <t>m2 per ha</t>
  </si>
  <si>
    <t>WBWAH</t>
  </si>
  <si>
    <t>(kg/ha)</t>
  </si>
  <si>
    <t>(%)</t>
  </si>
  <si>
    <t>FFRAC</t>
  </si>
  <si>
    <t>SFRAC</t>
  </si>
  <si>
    <t>TFRAC</t>
  </si>
  <si>
    <t>Moisture</t>
  </si>
  <si>
    <t>Ginning</t>
  </si>
  <si>
    <t>Bulk wt</t>
  </si>
  <si>
    <t>(kg)</t>
  </si>
  <si>
    <t>Seed wt</t>
  </si>
  <si>
    <t>Fiber wt</t>
  </si>
  <si>
    <t>(g/g)</t>
  </si>
  <si>
    <t>(g)</t>
  </si>
  <si>
    <t>Sample</t>
  </si>
  <si>
    <t>weight</t>
  </si>
  <si>
    <t>Wet</t>
  </si>
  <si>
    <t>Dry</t>
  </si>
  <si>
    <t>Weight</t>
  </si>
  <si>
    <t>Bag</t>
  </si>
  <si>
    <t>WFWAH</t>
  </si>
  <si>
    <t>WSWAH</t>
  </si>
  <si>
    <t>WSCWAH</t>
  </si>
  <si>
    <t>Compute</t>
  </si>
  <si>
    <t>DFWAH</t>
  </si>
  <si>
    <t>DSWAH</t>
  </si>
  <si>
    <t>DSCWAH</t>
  </si>
  <si>
    <t>PID</t>
  </si>
  <si>
    <t>Plot-scale calculations</t>
  </si>
  <si>
    <t>FBMIC</t>
  </si>
  <si>
    <t>FBLTH</t>
  </si>
  <si>
    <t>FBUNI</t>
  </si>
  <si>
    <t>FBSTR</t>
  </si>
  <si>
    <t>FBELO</t>
  </si>
  <si>
    <t>FBSFI</t>
  </si>
  <si>
    <t>(g/tex)</t>
  </si>
  <si>
    <t>Quality</t>
  </si>
  <si>
    <t>HVI Sample ID</t>
  </si>
  <si>
    <t>(inches)</t>
  </si>
  <si>
    <t>GNDAT</t>
  </si>
  <si>
    <t>Date</t>
  </si>
  <si>
    <t>QLDAT</t>
  </si>
  <si>
    <t>in bin</t>
  </si>
  <si>
    <t>Weight of seed bin at MAC gin (kg)</t>
  </si>
  <si>
    <t>Original</t>
  </si>
  <si>
    <t>Spreadsheet</t>
  </si>
  <si>
    <t>HID</t>
  </si>
  <si>
    <t>11W</t>
  </si>
  <si>
    <t>11E</t>
  </si>
  <si>
    <t>12W</t>
  </si>
  <si>
    <t>12E</t>
  </si>
  <si>
    <t>13W</t>
  </si>
  <si>
    <t>13E</t>
  </si>
  <si>
    <t>14W</t>
  </si>
  <si>
    <t>14E</t>
  </si>
  <si>
    <t>21W</t>
  </si>
  <si>
    <t>21E</t>
  </si>
  <si>
    <t>22W</t>
  </si>
  <si>
    <t>22E</t>
  </si>
  <si>
    <t>23W</t>
  </si>
  <si>
    <t>23E</t>
  </si>
  <si>
    <t>24W</t>
  </si>
  <si>
    <t>24E</t>
  </si>
  <si>
    <t>31W</t>
  </si>
  <si>
    <t>31E</t>
  </si>
  <si>
    <t>32W</t>
  </si>
  <si>
    <t>32E</t>
  </si>
  <si>
    <t>33W</t>
  </si>
  <si>
    <t>33E</t>
  </si>
  <si>
    <t>34W</t>
  </si>
  <si>
    <t>34E</t>
  </si>
  <si>
    <t>41W</t>
  </si>
  <si>
    <t>41E</t>
  </si>
  <si>
    <t>42W</t>
  </si>
  <si>
    <t>42E</t>
  </si>
  <si>
    <t>43W</t>
  </si>
  <si>
    <t>43E</t>
  </si>
  <si>
    <t>44W</t>
  </si>
  <si>
    <t>44E</t>
  </si>
  <si>
    <t>51W</t>
  </si>
  <si>
    <t>51E</t>
  </si>
  <si>
    <t>52W</t>
  </si>
  <si>
    <t>52E</t>
  </si>
  <si>
    <t>53W</t>
  </si>
  <si>
    <t>53E</t>
  </si>
  <si>
    <t>54W</t>
  </si>
  <si>
    <t>54E</t>
  </si>
  <si>
    <t>61W</t>
  </si>
  <si>
    <t>61E</t>
  </si>
  <si>
    <t>62W</t>
  </si>
  <si>
    <t>62E</t>
  </si>
  <si>
    <t>63W</t>
  </si>
  <si>
    <t>63E</t>
  </si>
  <si>
    <t>64W</t>
  </si>
  <si>
    <t>64E</t>
  </si>
  <si>
    <t>ID</t>
  </si>
  <si>
    <t>Column A - ID (ID)</t>
  </si>
  <si>
    <t>Column B - Harvest Area ID (HID)</t>
  </si>
  <si>
    <t>Size of harvest area (2 40-inch rows by 2 m) (m2)</t>
  </si>
  <si>
    <t>HARM</t>
  </si>
  <si>
    <t>HADAT</t>
  </si>
  <si>
    <t>Hand</t>
  </si>
  <si>
    <t>Column C - Harvest method (HARM)</t>
  </si>
  <si>
    <t>Column D - Harvest date (HADAT, mm/dd/yyyy)</t>
  </si>
  <si>
    <t>Column J - Weight of fiber in bag after ginning (kg). Weigh using scale at MAC gin.</t>
  </si>
  <si>
    <t>Column K - Weight of fuzzy seed in tub after ginning (kg). Weigh using scale at MAC gin.</t>
  </si>
  <si>
    <t>Column L - Fiber fraction of bulk harvest after ginning (FFRAC, g/g)</t>
  </si>
  <si>
    <t>Column M - Seed fraction of bulk harvest after ginning (SFRAC, g/g)</t>
  </si>
  <si>
    <t>Column N - Trash fraction of bulk harvest after ginning (TFRAC, g/g)</t>
  </si>
  <si>
    <t>Column G - Weight of bulk cotton minus bag weight (kg)</t>
  </si>
  <si>
    <t>Column H - Wet bulk weight at harvest (fiber + seed + trash) (WBWAH, kg/ha)</t>
  </si>
  <si>
    <t>Column I - Ginning Date (GNDAT, mm/dd/yyyy). Ginned using the MAC large gin with cleaners.</t>
  </si>
  <si>
    <t>Column E - Weight of bulk cotton in bag (kg). Hand harvest 2 rows by 2 m into mesh bags. Weigh using scale at MAC gin.</t>
  </si>
  <si>
    <t>Weight of yellow mesh bag for fiber (kg)</t>
  </si>
  <si>
    <t>Column F - Weight of empty bag (kg).</t>
  </si>
  <si>
    <t>Fiber</t>
  </si>
  <si>
    <t xml:space="preserve">Dry </t>
  </si>
  <si>
    <t xml:space="preserve">Fiber </t>
  </si>
  <si>
    <t>Seed</t>
  </si>
  <si>
    <t>Column O - Wet fiber weight prior to oven drying (g)</t>
  </si>
  <si>
    <t>Column P - Dry fiber weight after oven drying (g)</t>
  </si>
  <si>
    <t>Column R - Dry seed weight after oven drying (g)</t>
  </si>
  <si>
    <t>Column Q - Wet seed weight prior to oven drying (g)</t>
  </si>
  <si>
    <t>Column U - Wet fiber weight at harvest (WFWAH, kg/ha)</t>
  </si>
  <si>
    <t>Column W - Wet seed cotton weight at harvest (fiber + seed) (WSCWAH, kg/ha)</t>
  </si>
  <si>
    <t>Column X - Dry fiber weight at harvest (DFWAH, kg/ha)</t>
  </si>
  <si>
    <t>Column Y - Dry seed weight at harvest (DSWAH, kg/ha)</t>
  </si>
  <si>
    <t>Column Z - Dry seed cotton weight at harvest (fiber + seed) (DSCWAH, kg/ha)</t>
  </si>
  <si>
    <t>Column AB - Quality measurement date (QLDAT, mm/dd/yyyy)</t>
  </si>
  <si>
    <t>Column AC - Micronaire (FBMIC)</t>
  </si>
  <si>
    <t>Column AD - Upper half mean fiber length (FBLTH, inches)</t>
  </si>
  <si>
    <t>Column AE - Fiber uniformity (FBUNI, %)</t>
  </si>
  <si>
    <t>Column AF - Fiber strength (FBSTR, g/tex)</t>
  </si>
  <si>
    <t>Column AG - Fiber elongation (FBELO, %)</t>
  </si>
  <si>
    <t>0991913411202</t>
  </si>
  <si>
    <t>0991913412204</t>
  </si>
  <si>
    <t>0991913413206</t>
  </si>
  <si>
    <t>0991913414208</t>
  </si>
  <si>
    <t>0991913421210</t>
  </si>
  <si>
    <t>0991913422212</t>
  </si>
  <si>
    <t>0991913423214</t>
  </si>
  <si>
    <t>0991913424216</t>
  </si>
  <si>
    <t>0991913431218</t>
  </si>
  <si>
    <t>0991913432220</t>
  </si>
  <si>
    <t>0991913433222</t>
  </si>
  <si>
    <t>0991913434224</t>
  </si>
  <si>
    <t>0991913441226</t>
  </si>
  <si>
    <t>0991913442228</t>
  </si>
  <si>
    <t>0991913443230</t>
  </si>
  <si>
    <t>0991913444232</t>
  </si>
  <si>
    <t>0991913451234</t>
  </si>
  <si>
    <t>0991913452236</t>
  </si>
  <si>
    <t>0991913453238</t>
  </si>
  <si>
    <t>0991913454240</t>
  </si>
  <si>
    <t>0991913461242</t>
  </si>
  <si>
    <t>0991913462244</t>
  </si>
  <si>
    <t>0991913463246</t>
  </si>
  <si>
    <t>0991913464248</t>
  </si>
  <si>
    <t>0991913411101</t>
  </si>
  <si>
    <t>0991913412103</t>
  </si>
  <si>
    <t>0991913413105</t>
  </si>
  <si>
    <t>0991913414107</t>
  </si>
  <si>
    <t>0991913421109</t>
  </si>
  <si>
    <t>0991913422111</t>
  </si>
  <si>
    <t>0991913423113</t>
  </si>
  <si>
    <t>0991913424115</t>
  </si>
  <si>
    <t>0991913431117</t>
  </si>
  <si>
    <t>0991913432119</t>
  </si>
  <si>
    <t>0991913433121</t>
  </si>
  <si>
    <t>0991913434123</t>
  </si>
  <si>
    <t>0991913441125</t>
  </si>
  <si>
    <t>0991913442127</t>
  </si>
  <si>
    <t>0991913443129</t>
  </si>
  <si>
    <t>0991913444131</t>
  </si>
  <si>
    <t>0991913451133</t>
  </si>
  <si>
    <t>0991913452135</t>
  </si>
  <si>
    <t>0991913453137</t>
  </si>
  <si>
    <t>0991913454139</t>
  </si>
  <si>
    <t>0991913461141</t>
  </si>
  <si>
    <t>0991913462143</t>
  </si>
  <si>
    <t>0991913463145</t>
  </si>
  <si>
    <t>0991913464147</t>
  </si>
  <si>
    <t>Column AH - Short Fiber Index (FBSFI, %)</t>
  </si>
  <si>
    <t>Column AA - Sample ID for fiber samples sent to Cotton Incorporated HVI.</t>
  </si>
  <si>
    <t>Handpick</t>
  </si>
  <si>
    <t>Yield</t>
  </si>
  <si>
    <t>kg/ha</t>
  </si>
  <si>
    <t>Area</t>
  </si>
  <si>
    <t>Column V - Wet seed weight at harvest (WSWAH, kg/ha)</t>
  </si>
  <si>
    <t>Column S - Fiber water content after ginning (FWCAG, %)</t>
  </si>
  <si>
    <t>Column T - Seed water content after ginning (SWCAG, %)</t>
  </si>
  <si>
    <t>FWCAG</t>
  </si>
  <si>
    <t>SWCAG</t>
  </si>
  <si>
    <t>p11W</t>
  </si>
  <si>
    <t>p12W</t>
  </si>
  <si>
    <t>p12E</t>
  </si>
  <si>
    <t>p13W</t>
  </si>
  <si>
    <t>p13E</t>
  </si>
  <si>
    <t>p14W</t>
  </si>
  <si>
    <t>p14E</t>
  </si>
  <si>
    <t>p21W</t>
  </si>
  <si>
    <t>p21E</t>
  </si>
  <si>
    <t>p22W</t>
  </si>
  <si>
    <t>p22E</t>
  </si>
  <si>
    <t>p23W</t>
  </si>
  <si>
    <t>p23E</t>
  </si>
  <si>
    <t>p24W</t>
  </si>
  <si>
    <t>p24E</t>
  </si>
  <si>
    <t>p31W</t>
  </si>
  <si>
    <t>p31E</t>
  </si>
  <si>
    <t>p32W</t>
  </si>
  <si>
    <t>p32E</t>
  </si>
  <si>
    <t>p33W</t>
  </si>
  <si>
    <t>p33E</t>
  </si>
  <si>
    <t>p34W</t>
  </si>
  <si>
    <t>p34E</t>
  </si>
  <si>
    <t>p41W</t>
  </si>
  <si>
    <t>p41E</t>
  </si>
  <si>
    <t>p42W</t>
  </si>
  <si>
    <t>p42E</t>
  </si>
  <si>
    <t>p43W</t>
  </si>
  <si>
    <t>p43E</t>
  </si>
  <si>
    <t>p44W</t>
  </si>
  <si>
    <t>p44E</t>
  </si>
  <si>
    <t>p51W</t>
  </si>
  <si>
    <t>p51E</t>
  </si>
  <si>
    <t>p52W</t>
  </si>
  <si>
    <t>p52E</t>
  </si>
  <si>
    <t>p53W</t>
  </si>
  <si>
    <t>p53E</t>
  </si>
  <si>
    <t>p54W</t>
  </si>
  <si>
    <t>p54E</t>
  </si>
  <si>
    <t>p61W</t>
  </si>
  <si>
    <t>p61E</t>
  </si>
  <si>
    <t>p62W</t>
  </si>
  <si>
    <t>p62E</t>
  </si>
  <si>
    <t>p63W</t>
  </si>
  <si>
    <t>p63E</t>
  </si>
  <si>
    <t>p64W</t>
  </si>
  <si>
    <t>p64E</t>
  </si>
  <si>
    <t>p11E</t>
  </si>
  <si>
    <t>24-24</t>
  </si>
  <si>
    <t>24-20</t>
  </si>
  <si>
    <t>24-16</t>
  </si>
  <si>
    <t>24-12</t>
  </si>
  <si>
    <t>24-08</t>
  </si>
  <si>
    <t>24-04</t>
  </si>
  <si>
    <t>23-24</t>
  </si>
  <si>
    <t>23-20</t>
  </si>
  <si>
    <t>23-16</t>
  </si>
  <si>
    <t>23-12</t>
  </si>
  <si>
    <t>23-08</t>
  </si>
  <si>
    <t>23-04</t>
  </si>
  <si>
    <t>22-24</t>
  </si>
  <si>
    <t>22-20</t>
  </si>
  <si>
    <t>22-16</t>
  </si>
  <si>
    <t>22-12</t>
  </si>
  <si>
    <t>22-08</t>
  </si>
  <si>
    <t>22-04</t>
  </si>
  <si>
    <t>21-24</t>
  </si>
  <si>
    <t>21-20</t>
  </si>
  <si>
    <t>21-16</t>
  </si>
  <si>
    <t>21-12</t>
  </si>
  <si>
    <t>21-08</t>
  </si>
  <si>
    <t>21-04</t>
  </si>
  <si>
    <t>24-23</t>
  </si>
  <si>
    <t>24-19</t>
  </si>
  <si>
    <t>24-15</t>
  </si>
  <si>
    <t>24-11</t>
  </si>
  <si>
    <t>24-07</t>
  </si>
  <si>
    <t>24-03</t>
  </si>
  <si>
    <t>23-23</t>
  </si>
  <si>
    <t>23-19</t>
  </si>
  <si>
    <t>23-15</t>
  </si>
  <si>
    <t>23-11</t>
  </si>
  <si>
    <t>23-07</t>
  </si>
  <si>
    <t>23-03</t>
  </si>
  <si>
    <t>22-23</t>
  </si>
  <si>
    <t>22-19</t>
  </si>
  <si>
    <t>22-15</t>
  </si>
  <si>
    <t>22-11</t>
  </si>
  <si>
    <t>22-07</t>
  </si>
  <si>
    <t>22-03</t>
  </si>
  <si>
    <t>21-23</t>
  </si>
  <si>
    <t>21-19</t>
  </si>
  <si>
    <t>21-15</t>
  </si>
  <si>
    <t>21-11</t>
  </si>
  <si>
    <t>21-07</t>
  </si>
  <si>
    <t>21-03</t>
  </si>
  <si>
    <t>24-22</t>
  </si>
  <si>
    <t>24-18</t>
  </si>
  <si>
    <t>24-14</t>
  </si>
  <si>
    <t>24-10</t>
  </si>
  <si>
    <t>24-06</t>
  </si>
  <si>
    <t>24-02</t>
  </si>
  <si>
    <t>23-22</t>
  </si>
  <si>
    <t>23-18</t>
  </si>
  <si>
    <t>23-14</t>
  </si>
  <si>
    <t>23-10</t>
  </si>
  <si>
    <t>23-06</t>
  </si>
  <si>
    <t>23-02</t>
  </si>
  <si>
    <t>22-22</t>
  </si>
  <si>
    <t>22-18</t>
  </si>
  <si>
    <t>22-14</t>
  </si>
  <si>
    <t>22-10</t>
  </si>
  <si>
    <t>22-06</t>
  </si>
  <si>
    <t>22-02</t>
  </si>
  <si>
    <t>21-22</t>
  </si>
  <si>
    <t>21-18</t>
  </si>
  <si>
    <t>21-14</t>
  </si>
  <si>
    <t>21-10</t>
  </si>
  <si>
    <t>21-06</t>
  </si>
  <si>
    <t>21-02</t>
  </si>
  <si>
    <t>24-21</t>
  </si>
  <si>
    <t>24-17</t>
  </si>
  <si>
    <t>24-13</t>
  </si>
  <si>
    <t>24-09</t>
  </si>
  <si>
    <t>24-05</t>
  </si>
  <si>
    <t>24-01</t>
  </si>
  <si>
    <t>23-21</t>
  </si>
  <si>
    <t>23-17</t>
  </si>
  <si>
    <t>23-13</t>
  </si>
  <si>
    <t>23-09</t>
  </si>
  <si>
    <t>23-05</t>
  </si>
  <si>
    <t>23-01</t>
  </si>
  <si>
    <t>22-21</t>
  </si>
  <si>
    <t>22-17</t>
  </si>
  <si>
    <t>22-13</t>
  </si>
  <si>
    <t>22-09</t>
  </si>
  <si>
    <t>22-05</t>
  </si>
  <si>
    <t>22-01</t>
  </si>
  <si>
    <t>21-21</t>
  </si>
  <si>
    <t>21-17</t>
  </si>
  <si>
    <t>21-13</t>
  </si>
  <si>
    <t>21-09</t>
  </si>
  <si>
    <t>21-05</t>
  </si>
  <si>
    <t>21-01</t>
  </si>
  <si>
    <t>14-24</t>
  </si>
  <si>
    <t>14-20</t>
  </si>
  <si>
    <t>14-16</t>
  </si>
  <si>
    <t>14-12</t>
  </si>
  <si>
    <t>14-08</t>
  </si>
  <si>
    <t>14-04</t>
  </si>
  <si>
    <t>13-24</t>
  </si>
  <si>
    <t>13-20</t>
  </si>
  <si>
    <t>13-16</t>
  </si>
  <si>
    <t>13-12</t>
  </si>
  <si>
    <t>13-08</t>
  </si>
  <si>
    <t>13-04</t>
  </si>
  <si>
    <t>14-23</t>
  </si>
  <si>
    <t>14-19</t>
  </si>
  <si>
    <t>14-15</t>
  </si>
  <si>
    <t>14-11</t>
  </si>
  <si>
    <t>14-07</t>
  </si>
  <si>
    <t>14-03</t>
  </si>
  <si>
    <t>13-23</t>
  </si>
  <si>
    <t>13-19</t>
  </si>
  <si>
    <t>13-15</t>
  </si>
  <si>
    <t>13-11</t>
  </si>
  <si>
    <t>13-07</t>
  </si>
  <si>
    <t>13-03</t>
  </si>
  <si>
    <t>14-22</t>
  </si>
  <si>
    <t>14-18</t>
  </si>
  <si>
    <t>14-14</t>
  </si>
  <si>
    <t>14-10</t>
  </si>
  <si>
    <t>14-06</t>
  </si>
  <si>
    <t>14-02</t>
  </si>
  <si>
    <t>13-22</t>
  </si>
  <si>
    <t>13-18</t>
  </si>
  <si>
    <t>13-14</t>
  </si>
  <si>
    <t>13-10</t>
  </si>
  <si>
    <t>13-06</t>
  </si>
  <si>
    <t>13-02</t>
  </si>
  <si>
    <t>14-21</t>
  </si>
  <si>
    <t>14-17</t>
  </si>
  <si>
    <t>14-13</t>
  </si>
  <si>
    <t>14-09</t>
  </si>
  <si>
    <t>14-05</t>
  </si>
  <si>
    <t>14-01</t>
  </si>
  <si>
    <t>13-21</t>
  </si>
  <si>
    <t>13-17</t>
  </si>
  <si>
    <t>13-13</t>
  </si>
  <si>
    <t>13-09</t>
  </si>
  <si>
    <t>13-05</t>
  </si>
  <si>
    <t>13-01</t>
  </si>
  <si>
    <t>44-24</t>
  </si>
  <si>
    <t>44-20</t>
  </si>
  <si>
    <t>44-16</t>
  </si>
  <si>
    <t>44-12</t>
  </si>
  <si>
    <t>44-08</t>
  </si>
  <si>
    <t>44-04</t>
  </si>
  <si>
    <t>43-24</t>
  </si>
  <si>
    <t>43-20</t>
  </si>
  <si>
    <t>43-16</t>
  </si>
  <si>
    <t>43-12</t>
  </si>
  <si>
    <t>43-08</t>
  </si>
  <si>
    <t>43-04</t>
  </si>
  <si>
    <t>42-24</t>
  </si>
  <si>
    <t>42-20</t>
  </si>
  <si>
    <t>42-16</t>
  </si>
  <si>
    <t>42-12</t>
  </si>
  <si>
    <t>42-08</t>
  </si>
  <si>
    <t>42-04</t>
  </si>
  <si>
    <t>41-24</t>
  </si>
  <si>
    <t>41-20</t>
  </si>
  <si>
    <t>41-16</t>
  </si>
  <si>
    <t>41-12</t>
  </si>
  <si>
    <t>41-08</t>
  </si>
  <si>
    <t>41-04</t>
  </si>
  <si>
    <t>44-23</t>
  </si>
  <si>
    <t>44-19</t>
  </si>
  <si>
    <t>44-15</t>
  </si>
  <si>
    <t>44-11</t>
  </si>
  <si>
    <t>44-07</t>
  </si>
  <si>
    <t>44-03</t>
  </si>
  <si>
    <t>43-23</t>
  </si>
  <si>
    <t>43-19</t>
  </si>
  <si>
    <t>43-15</t>
  </si>
  <si>
    <t>43-11</t>
  </si>
  <si>
    <t>43-07</t>
  </si>
  <si>
    <t>43-03</t>
  </si>
  <si>
    <t>42-23</t>
  </si>
  <si>
    <t>42-19</t>
  </si>
  <si>
    <t>42-15</t>
  </si>
  <si>
    <t>42-11</t>
  </si>
  <si>
    <t>42-07</t>
  </si>
  <si>
    <t>42-03</t>
  </si>
  <si>
    <t>41-23</t>
  </si>
  <si>
    <t>41-19</t>
  </si>
  <si>
    <t>41-15</t>
  </si>
  <si>
    <t>41-11</t>
  </si>
  <si>
    <t>41-07</t>
  </si>
  <si>
    <t>41-03</t>
  </si>
  <si>
    <t>44-22</t>
  </si>
  <si>
    <t>44-18</t>
  </si>
  <si>
    <t>44-14</t>
  </si>
  <si>
    <t>44-10</t>
  </si>
  <si>
    <t>44-06</t>
  </si>
  <si>
    <t>44-02</t>
  </si>
  <si>
    <t>43-22</t>
  </si>
  <si>
    <t>43-18</t>
  </si>
  <si>
    <t>43-14</t>
  </si>
  <si>
    <t>43-10</t>
  </si>
  <si>
    <t>43-06</t>
  </si>
  <si>
    <t>43-02</t>
  </si>
  <si>
    <t>42-22</t>
  </si>
  <si>
    <t>42-18</t>
  </si>
  <si>
    <t>42-14</t>
  </si>
  <si>
    <t>42-10</t>
  </si>
  <si>
    <t>42-06</t>
  </si>
  <si>
    <t>42-02</t>
  </si>
  <si>
    <t>41-22</t>
  </si>
  <si>
    <t>41-18</t>
  </si>
  <si>
    <t>41-14</t>
  </si>
  <si>
    <t>41-10</t>
  </si>
  <si>
    <t>41-06</t>
  </si>
  <si>
    <t>41-02</t>
  </si>
  <si>
    <t>44-21</t>
  </si>
  <si>
    <t>44-17</t>
  </si>
  <si>
    <t>44-13</t>
  </si>
  <si>
    <t>44-09</t>
  </si>
  <si>
    <t>44-05</t>
  </si>
  <si>
    <t>44-01</t>
  </si>
  <si>
    <t>43-21</t>
  </si>
  <si>
    <t>43-17</t>
  </si>
  <si>
    <t>43-13</t>
  </si>
  <si>
    <t>43-09</t>
  </si>
  <si>
    <t>43-05</t>
  </si>
  <si>
    <t>43-01</t>
  </si>
  <si>
    <t>42-21</t>
  </si>
  <si>
    <t>42-17</t>
  </si>
  <si>
    <t>42-13</t>
  </si>
  <si>
    <t>42-09</t>
  </si>
  <si>
    <t>42-05</t>
  </si>
  <si>
    <t>42-01</t>
  </si>
  <si>
    <t>41-21</t>
  </si>
  <si>
    <t>41-17</t>
  </si>
  <si>
    <t>41-13</t>
  </si>
  <si>
    <t>41-09</t>
  </si>
  <si>
    <t>41-05</t>
  </si>
  <si>
    <t>41-01</t>
  </si>
  <si>
    <t>34-24</t>
  </si>
  <si>
    <t>34-20</t>
  </si>
  <si>
    <t>34-16</t>
  </si>
  <si>
    <t>34-12</t>
  </si>
  <si>
    <t>34-08</t>
  </si>
  <si>
    <t>34-04</t>
  </si>
  <si>
    <t>33-24</t>
  </si>
  <si>
    <t>33-20</t>
  </si>
  <si>
    <t>33-16</t>
  </si>
  <si>
    <t>33-12</t>
  </si>
  <si>
    <t>33-08</t>
  </si>
  <si>
    <t>33-04</t>
  </si>
  <si>
    <t>32-24</t>
  </si>
  <si>
    <t>32-20</t>
  </si>
  <si>
    <t>32-16</t>
  </si>
  <si>
    <t>32-12</t>
  </si>
  <si>
    <t>32-08</t>
  </si>
  <si>
    <t>32-04</t>
  </si>
  <si>
    <t>31-24</t>
  </si>
  <si>
    <t>31-20</t>
  </si>
  <si>
    <t>31-16</t>
  </si>
  <si>
    <t>31-12</t>
  </si>
  <si>
    <t>31-08</t>
  </si>
  <si>
    <t>31-04</t>
  </si>
  <si>
    <t>34-23</t>
  </si>
  <si>
    <t>34-19</t>
  </si>
  <si>
    <t>34-15</t>
  </si>
  <si>
    <t>34-11</t>
  </si>
  <si>
    <t>34-07</t>
  </si>
  <si>
    <t>34-03</t>
  </si>
  <si>
    <t>33-23</t>
  </si>
  <si>
    <t>33-19</t>
  </si>
  <si>
    <t>33-15</t>
  </si>
  <si>
    <t>33-11</t>
  </si>
  <si>
    <t>33-07</t>
  </si>
  <si>
    <t>33-03</t>
  </si>
  <si>
    <t>32-23</t>
  </si>
  <si>
    <t>32-19</t>
  </si>
  <si>
    <t>32-15</t>
  </si>
  <si>
    <t>32-11</t>
  </si>
  <si>
    <t>32-07</t>
  </si>
  <si>
    <t>32-03</t>
  </si>
  <si>
    <t>31-23</t>
  </si>
  <si>
    <t>31-19</t>
  </si>
  <si>
    <t>31-15</t>
  </si>
  <si>
    <t>31-11</t>
  </si>
  <si>
    <t>31-07</t>
  </si>
  <si>
    <t>31-03</t>
  </si>
  <si>
    <t>34-22</t>
  </si>
  <si>
    <t>34-18</t>
  </si>
  <si>
    <t>34-14</t>
  </si>
  <si>
    <t>34-10</t>
  </si>
  <si>
    <t>34-06</t>
  </si>
  <si>
    <t>34-02</t>
  </si>
  <si>
    <t>33-22</t>
  </si>
  <si>
    <t>33-18</t>
  </si>
  <si>
    <t>33-14</t>
  </si>
  <si>
    <t>33-10</t>
  </si>
  <si>
    <t>33-06</t>
  </si>
  <si>
    <t>33-02</t>
  </si>
  <si>
    <t>32-22</t>
  </si>
  <si>
    <t>32-18</t>
  </si>
  <si>
    <t>32-14</t>
  </si>
  <si>
    <t>32-10</t>
  </si>
  <si>
    <t>32-06</t>
  </si>
  <si>
    <t>32-02</t>
  </si>
  <si>
    <t>31-22</t>
  </si>
  <si>
    <t>31-18</t>
  </si>
  <si>
    <t>31-14</t>
  </si>
  <si>
    <t>31-10</t>
  </si>
  <si>
    <t>31-06</t>
  </si>
  <si>
    <t>31-02</t>
  </si>
  <si>
    <t>34-21</t>
  </si>
  <si>
    <t>34-17</t>
  </si>
  <si>
    <t>34-13</t>
  </si>
  <si>
    <t>34-09</t>
  </si>
  <si>
    <t>34-05</t>
  </si>
  <si>
    <t>34-01</t>
  </si>
  <si>
    <t>33-21</t>
  </si>
  <si>
    <t>33-17</t>
  </si>
  <si>
    <t>33-13</t>
  </si>
  <si>
    <t>33-09</t>
  </si>
  <si>
    <t>33-05</t>
  </si>
  <si>
    <t>33-01</t>
  </si>
  <si>
    <t>32-21</t>
  </si>
  <si>
    <t>32-17</t>
  </si>
  <si>
    <t>32-13</t>
  </si>
  <si>
    <t>32-09</t>
  </si>
  <si>
    <t>32-05</t>
  </si>
  <si>
    <t>32-01</t>
  </si>
  <si>
    <t>31-21</t>
  </si>
  <si>
    <t>31-17</t>
  </si>
  <si>
    <t>31-13</t>
  </si>
  <si>
    <t>31-09</t>
  </si>
  <si>
    <t>31-05</t>
  </si>
  <si>
    <t>31-01</t>
  </si>
  <si>
    <t>64-24</t>
  </si>
  <si>
    <t>64-20</t>
  </si>
  <si>
    <t>64-16</t>
  </si>
  <si>
    <t>64-12</t>
  </si>
  <si>
    <t>64-08</t>
  </si>
  <si>
    <t>64-04</t>
  </si>
  <si>
    <t>63-24</t>
  </si>
  <si>
    <t>63-20</t>
  </si>
  <si>
    <t>63-16</t>
  </si>
  <si>
    <t>63-12</t>
  </si>
  <si>
    <t>63-08</t>
  </si>
  <si>
    <t>63-04</t>
  </si>
  <si>
    <t>62-24</t>
  </si>
  <si>
    <t>62-20</t>
  </si>
  <si>
    <t>62-16</t>
  </si>
  <si>
    <t>62-12</t>
  </si>
  <si>
    <t>62-08</t>
  </si>
  <si>
    <t>62-04</t>
  </si>
  <si>
    <t>61-24</t>
  </si>
  <si>
    <t>61-20</t>
  </si>
  <si>
    <t>61-16</t>
  </si>
  <si>
    <t>61-12</t>
  </si>
  <si>
    <t>61-08</t>
  </si>
  <si>
    <t>61-04</t>
  </si>
  <si>
    <t>64-23</t>
  </si>
  <si>
    <t>64-19</t>
  </si>
  <si>
    <t>64-15</t>
  </si>
  <si>
    <t>64-11</t>
  </si>
  <si>
    <t>64-07</t>
  </si>
  <si>
    <t>64-03</t>
  </si>
  <si>
    <t>63-23</t>
  </si>
  <si>
    <t>63-19</t>
  </si>
  <si>
    <t>63-15</t>
  </si>
  <si>
    <t>63-11</t>
  </si>
  <si>
    <t>63-07</t>
  </si>
  <si>
    <t>63-03</t>
  </si>
  <si>
    <t>62-23</t>
  </si>
  <si>
    <t>62-19</t>
  </si>
  <si>
    <t>62-15</t>
  </si>
  <si>
    <t>62-11</t>
  </si>
  <si>
    <t>62-07</t>
  </si>
  <si>
    <t>62-03</t>
  </si>
  <si>
    <t>61-23</t>
  </si>
  <si>
    <t>61-19</t>
  </si>
  <si>
    <t>61-15</t>
  </si>
  <si>
    <t>61-11</t>
  </si>
  <si>
    <t>61-07</t>
  </si>
  <si>
    <t>61-03</t>
  </si>
  <si>
    <t>64-22</t>
  </si>
  <si>
    <t>64-18</t>
  </si>
  <si>
    <t>64-14</t>
  </si>
  <si>
    <t>64-10</t>
  </si>
  <si>
    <t>64-06</t>
  </si>
  <si>
    <t>64-02</t>
  </si>
  <si>
    <t>63-22</t>
  </si>
  <si>
    <t>63-18</t>
  </si>
  <si>
    <t>63-14</t>
  </si>
  <si>
    <t>63-10</t>
  </si>
  <si>
    <t>63-06</t>
  </si>
  <si>
    <t>63-02</t>
  </si>
  <si>
    <t>62-22</t>
  </si>
  <si>
    <t>62-18</t>
  </si>
  <si>
    <t>62-14</t>
  </si>
  <si>
    <t>62-10</t>
  </si>
  <si>
    <t>62-06</t>
  </si>
  <si>
    <t>62-02</t>
  </si>
  <si>
    <t>61-22</t>
  </si>
  <si>
    <t>61-18</t>
  </si>
  <si>
    <t>61-14</t>
  </si>
  <si>
    <t>61-10</t>
  </si>
  <si>
    <t>61-06</t>
  </si>
  <si>
    <t>61-02</t>
  </si>
  <si>
    <t>64-21</t>
  </si>
  <si>
    <t>64-17</t>
  </si>
  <si>
    <t>64-13</t>
  </si>
  <si>
    <t>64-09</t>
  </si>
  <si>
    <t>64-05</t>
  </si>
  <si>
    <t>64-01</t>
  </si>
  <si>
    <t>63-21</t>
  </si>
  <si>
    <t>63-17</t>
  </si>
  <si>
    <t>63-13</t>
  </si>
  <si>
    <t>63-09</t>
  </si>
  <si>
    <t>63-05</t>
  </si>
  <si>
    <t>63-01</t>
  </si>
  <si>
    <t>62-21</t>
  </si>
  <si>
    <t>62-17</t>
  </si>
  <si>
    <t>62-13</t>
  </si>
  <si>
    <t>62-09</t>
  </si>
  <si>
    <t>62-05</t>
  </si>
  <si>
    <t>62-01</t>
  </si>
  <si>
    <t>61-21</t>
  </si>
  <si>
    <t>61-17</t>
  </si>
  <si>
    <t>61-13</t>
  </si>
  <si>
    <t>61-09</t>
  </si>
  <si>
    <t>61-05</t>
  </si>
  <si>
    <t>61-01</t>
  </si>
  <si>
    <t>54-24</t>
  </si>
  <si>
    <t>54-20</t>
  </si>
  <si>
    <t>54-16</t>
  </si>
  <si>
    <t>54-12</t>
  </si>
  <si>
    <t>54-08</t>
  </si>
  <si>
    <t>54-04</t>
  </si>
  <si>
    <t>53-24</t>
  </si>
  <si>
    <t>53-20</t>
  </si>
  <si>
    <t>53-16</t>
  </si>
  <si>
    <t>53-12</t>
  </si>
  <si>
    <t>53-08</t>
  </si>
  <si>
    <t>53-04</t>
  </si>
  <si>
    <t>52-24</t>
  </si>
  <si>
    <t>52-20</t>
  </si>
  <si>
    <t>52-16</t>
  </si>
  <si>
    <t>52-12</t>
  </si>
  <si>
    <t>52-08</t>
  </si>
  <si>
    <t>52-04</t>
  </si>
  <si>
    <t>51-24</t>
  </si>
  <si>
    <t>51-20</t>
  </si>
  <si>
    <t>51-16</t>
  </si>
  <si>
    <t>51-12</t>
  </si>
  <si>
    <t>51-08</t>
  </si>
  <si>
    <t>51-04</t>
  </si>
  <si>
    <t>54-23</t>
  </si>
  <si>
    <t>54-19</t>
  </si>
  <si>
    <t>54-15</t>
  </si>
  <si>
    <t>54-11</t>
  </si>
  <si>
    <t>54-07</t>
  </si>
  <si>
    <t>54-03</t>
  </si>
  <si>
    <t>53-23</t>
  </si>
  <si>
    <t>53-19</t>
  </si>
  <si>
    <t>53-15</t>
  </si>
  <si>
    <t>53-11</t>
  </si>
  <si>
    <t>53-07</t>
  </si>
  <si>
    <t>53-03</t>
  </si>
  <si>
    <t>52-23</t>
  </si>
  <si>
    <t>52-19</t>
  </si>
  <si>
    <t>52-15</t>
  </si>
  <si>
    <t>52-11</t>
  </si>
  <si>
    <t>52-07</t>
  </si>
  <si>
    <t>52-03</t>
  </si>
  <si>
    <t>51-23</t>
  </si>
  <si>
    <t>51-19</t>
  </si>
  <si>
    <t>51-15</t>
  </si>
  <si>
    <t>51-11</t>
  </si>
  <si>
    <t>51-07</t>
  </si>
  <si>
    <t>51-03</t>
  </si>
  <si>
    <t>54-22</t>
  </si>
  <si>
    <t>54-18</t>
  </si>
  <si>
    <t>54-14</t>
  </si>
  <si>
    <t>54-10</t>
  </si>
  <si>
    <t>54-06</t>
  </si>
  <si>
    <t>54-02</t>
  </si>
  <si>
    <t>53-22</t>
  </si>
  <si>
    <t>53-18</t>
  </si>
  <si>
    <t>53-14</t>
  </si>
  <si>
    <t>53-10</t>
  </si>
  <si>
    <t>53-06</t>
  </si>
  <si>
    <t>53-02</t>
  </si>
  <si>
    <t>52-22</t>
  </si>
  <si>
    <t>52-18</t>
  </si>
  <si>
    <t>52-14</t>
  </si>
  <si>
    <t>52-10</t>
  </si>
  <si>
    <t>52-06</t>
  </si>
  <si>
    <t>52-02</t>
  </si>
  <si>
    <t>51-22</t>
  </si>
  <si>
    <t>51-18</t>
  </si>
  <si>
    <t>51-14</t>
  </si>
  <si>
    <t>51-10</t>
  </si>
  <si>
    <t>51-06</t>
  </si>
  <si>
    <t>51-02</t>
  </si>
  <si>
    <t>54-21</t>
  </si>
  <si>
    <t>54-17</t>
  </si>
  <si>
    <t>54-13</t>
  </si>
  <si>
    <t>54-09</t>
  </si>
  <si>
    <t>54-05</t>
  </si>
  <si>
    <t>54-01</t>
  </si>
  <si>
    <t>53-21</t>
  </si>
  <si>
    <t>53-17</t>
  </si>
  <si>
    <t>53-13</t>
  </si>
  <si>
    <t>53-09</t>
  </si>
  <si>
    <t>53-05</t>
  </si>
  <si>
    <t>53-01</t>
  </si>
  <si>
    <t>52-21</t>
  </si>
  <si>
    <t>52-17</t>
  </si>
  <si>
    <t>52-13</t>
  </si>
  <si>
    <t>52-09</t>
  </si>
  <si>
    <t>52-05</t>
  </si>
  <si>
    <t>52-01</t>
  </si>
  <si>
    <t>51-21</t>
  </si>
  <si>
    <t>51-17</t>
  </si>
  <si>
    <t>51-13</t>
  </si>
  <si>
    <t>51-09</t>
  </si>
  <si>
    <t>51-05</t>
  </si>
  <si>
    <t>51-01</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</si>
  <si>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</si>
  <si>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</si>
  <si>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</si>
  <si>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</si>
  <si>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</si>
  <si>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</si>
  <si>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</si>
  <si>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</si>
  <si>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</si>
  <si>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</si>
  <si>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</si>
  <si>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</si>
  <si>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</si>
  <si>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</si>
  <si>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</si>
  <si>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</si>
  <si>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</si>
  <si>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</si>
  <si>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</si>
  <si>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</si>
  <si>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</si>
  <si>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</si>
  <si>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</si>
  <si>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</si>
  <si>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</si>
  <si>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</si>
  <si>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</si>
  <si>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</si>
  <si>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</si>
  <si>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</si>
  <si>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</si>
  <si>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</si>
  <si>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</si>
  <si>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</si>
  <si>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</si>
  <si>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</si>
  <si>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</si>
  <si>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</si>
  <si>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</si>
  <si>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</si>
  <si>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</si>
  <si>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</si>
  <si>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</si>
  <si>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</si>
  <si>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</si>
  <si>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</si>
  <si>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</si>
  <si>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</si>
  <si>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AgLeader</t>
  </si>
  <si>
    <t>Monitor</t>
  </si>
  <si>
    <t>SeedCotton</t>
  </si>
  <si>
    <t>ZID</t>
  </si>
  <si>
    <t>Adjusted</t>
  </si>
  <si>
    <t>Handpicked</t>
  </si>
  <si>
    <t>Plot-scale</t>
  </si>
  <si>
    <t>r</t>
  </si>
  <si>
    <t>p11</t>
  </si>
  <si>
    <t>p12</t>
  </si>
  <si>
    <t>p13</t>
  </si>
  <si>
    <t>p14</t>
  </si>
  <si>
    <t>p21</t>
  </si>
  <si>
    <t>p22</t>
  </si>
  <si>
    <t>p23</t>
  </si>
  <si>
    <t>p24</t>
  </si>
  <si>
    <t>p31</t>
  </si>
  <si>
    <t>p32</t>
  </si>
  <si>
    <t>p33</t>
  </si>
  <si>
    <t>p34</t>
  </si>
  <si>
    <t>p41</t>
  </si>
  <si>
    <t>p42</t>
  </si>
  <si>
    <t>p43</t>
  </si>
  <si>
    <t>p44</t>
  </si>
  <si>
    <t>p51</t>
  </si>
  <si>
    <t>p52</t>
  </si>
  <si>
    <t>p53</t>
  </si>
  <si>
    <t>p54</t>
  </si>
  <si>
    <t>p61</t>
  </si>
  <si>
    <t>p62</t>
  </si>
  <si>
    <t>p63</t>
  </si>
  <si>
    <t>p64</t>
  </si>
  <si>
    <t>VRI</t>
  </si>
  <si>
    <t>West</t>
  </si>
  <si>
    <t>East</t>
  </si>
  <si>
    <t>06-</t>
  </si>
  <si>
    <t>MDL</t>
  </si>
  <si>
    <t>DRN</t>
  </si>
  <si>
    <t>SOL</t>
  </si>
  <si>
    <t>05-</t>
  </si>
  <si>
    <t>04-</t>
  </si>
  <si>
    <t>VRIout</t>
  </si>
  <si>
    <t>03-</t>
  </si>
  <si>
    <t>02-</t>
  </si>
  <si>
    <t>01-</t>
  </si>
  <si>
    <t>kg/m3</t>
  </si>
  <si>
    <t>mm</t>
  </si>
  <si>
    <t>bale/ac</t>
  </si>
  <si>
    <t>lb/ac</t>
  </si>
  <si>
    <t>Treatment</t>
  </si>
  <si>
    <t>Block</t>
  </si>
  <si>
    <t>Column</t>
  </si>
  <si>
    <t>Range</t>
  </si>
  <si>
    <t>PlotID</t>
  </si>
  <si>
    <t>%</t>
  </si>
  <si>
    <t>Trash &amp; lost Fraction  (%)</t>
  </si>
  <si>
    <t>Seed Fraction  (%)</t>
  </si>
  <si>
    <t>Lint Fraction  (%)</t>
  </si>
  <si>
    <t>Seed in bin (kg)</t>
  </si>
  <si>
    <t>Lint in bag (kg)</t>
  </si>
  <si>
    <r>
      <t xml:space="preserve">Seed cotton weight </t>
    </r>
    <r>
      <rPr>
        <sz val="9"/>
        <color theme="1"/>
        <rFont val="Calibri"/>
        <family val="2"/>
      </rPr>
      <t>(in the white mesh bag)</t>
    </r>
    <r>
      <rPr>
        <b/>
        <sz val="9"/>
        <color theme="1"/>
        <rFont val="Calibri"/>
        <family val="2"/>
      </rPr>
      <t xml:space="preserve"> kg</t>
    </r>
  </si>
  <si>
    <t>Sub sample (lb)</t>
  </si>
  <si>
    <t>TRT</t>
  </si>
  <si>
    <t>Section</t>
  </si>
  <si>
    <t>Plot</t>
  </si>
  <si>
    <t>IWUE</t>
  </si>
  <si>
    <t>Irrigation</t>
  </si>
  <si>
    <t>=((I14-1.68)/(G14-0.16))*100</t>
  </si>
  <si>
    <t>=((H14-0.28)/(G14-0.16))*100</t>
  </si>
  <si>
    <t>Total</t>
  </si>
  <si>
    <t xml:space="preserve">Yield </t>
  </si>
  <si>
    <t>Full-Plot</t>
  </si>
  <si>
    <t>Average</t>
  </si>
  <si>
    <t>18 Nov 2019</t>
  </si>
  <si>
    <t>dates ginned:</t>
  </si>
  <si>
    <t>Zones</t>
  </si>
  <si>
    <t>Harvested samples stored in Soil Prep room until ginned</t>
  </si>
  <si>
    <t>weight of empty bag &amp; tag = 0.16 kg (on O'haus balance)</t>
  </si>
  <si>
    <t>Harvested 2 meters in 2 rows for each sampling area.</t>
  </si>
  <si>
    <t>Seed bin collecting seed-       1.68    kg</t>
  </si>
  <si>
    <t>weighed on MAC gin balance</t>
  </si>
  <si>
    <t>Harvested 2 areas, East and West, in each plot.</t>
  </si>
  <si>
    <t>Yellow mesh bags collecting lint-     0.28    kg</t>
  </si>
  <si>
    <t>Cotton hand-harvested on 30 &amp; 31 October 2019</t>
  </si>
  <si>
    <t>Ginned samples</t>
  </si>
  <si>
    <t xml:space="preserve">Cotton </t>
  </si>
  <si>
    <t>F13b4 - lateral move irrigation</t>
  </si>
  <si>
    <t>% moisture (wet basis)</t>
  </si>
  <si>
    <t>dry wt (g)</t>
  </si>
  <si>
    <t>wet wt (g)</t>
  </si>
  <si>
    <t>Lint</t>
  </si>
  <si>
    <t>Dried samples weighed on 27 Nov 2019 (d331).</t>
  </si>
  <si>
    <t>That day, after ginning complete, samples weighed, placed in labeled paper bags, and put into oven at 62 °C.</t>
  </si>
  <si>
    <t>Samples collected into plastic zip-lock bags, 18 Nov 2019 (d322), immediately after ginning.</t>
  </si>
  <si>
    <t>Moisture too low for moisture meter to give a reading.</t>
  </si>
  <si>
    <t>Harvest-Seed Cotton Moisture Content</t>
  </si>
  <si>
    <t>Seed cotton in bag (kg)</t>
  </si>
  <si>
    <t>trt</t>
  </si>
  <si>
    <t>ginned - 18 Nov 2019.</t>
  </si>
  <si>
    <t>Seed cotton just before ginning</t>
  </si>
  <si>
    <t>F13b4 - Cotton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</si>
  <si>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</si>
  <si>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</si>
  <si>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</si>
  <si>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</si>
  <si>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</si>
  <si>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Short
Fiber
Index</t>
  </si>
  <si>
    <t>Area
%</t>
  </si>
  <si>
    <t>Trash
Cnt</t>
  </si>
  <si>
    <t>Color
Grade</t>
  </si>
  <si>
    <t>+b</t>
  </si>
  <si>
    <t>Rd</t>
  </si>
  <si>
    <t>Elo</t>
  </si>
  <si>
    <t>Str</t>
  </si>
  <si>
    <t>UI</t>
  </si>
  <si>
    <t>UHM</t>
  </si>
  <si>
    <t>Mic</t>
  </si>
  <si>
    <t xml:space="preserve">Sample </t>
  </si>
  <si>
    <t>Sample
No</t>
  </si>
  <si>
    <t>High Volume Instrument</t>
  </si>
  <si>
    <t>HVI - Summary</t>
  </si>
  <si>
    <t>Completed:</t>
  </si>
  <si>
    <t>Start Date:</t>
  </si>
  <si>
    <t>USDA-ARS</t>
  </si>
  <si>
    <t>Customer:</t>
  </si>
  <si>
    <t>AG RESEARCH</t>
  </si>
  <si>
    <t>Reference:</t>
  </si>
  <si>
    <t>-None-</t>
  </si>
  <si>
    <t>Assist:</t>
  </si>
  <si>
    <t>Agriculture Research</t>
  </si>
  <si>
    <t>Department:</t>
  </si>
  <si>
    <t>KELLY THORP</t>
  </si>
  <si>
    <t>Track No:</t>
  </si>
  <si>
    <t>SMITHUHLR</t>
  </si>
  <si>
    <t>Work By:</t>
  </si>
  <si>
    <t>BARNESE</t>
  </si>
  <si>
    <t>Submitted:</t>
  </si>
  <si>
    <t>Project:</t>
  </si>
  <si>
    <t>HVI Report</t>
  </si>
  <si>
    <t>Page 1 of 1</t>
  </si>
  <si>
    <t>Cotton Incorporated</t>
  </si>
  <si>
    <t>Thursday, December 5, 2019</t>
  </si>
  <si>
    <t>Yes</t>
  </si>
  <si>
    <t>On</t>
  </si>
  <si>
    <t>COTTON</t>
  </si>
  <si>
    <t>L5:</t>
  </si>
  <si>
    <t>F13B4</t>
  </si>
  <si>
    <t>L4:</t>
  </si>
  <si>
    <t>L3:</t>
  </si>
  <si>
    <t>L2:</t>
  </si>
  <si>
    <t>UTMY</t>
  </si>
  <si>
    <t>UTMX</t>
  </si>
  <si>
    <t>Prod(ac/hr</t>
  </si>
  <si>
    <t>Speed(mph)</t>
  </si>
  <si>
    <t>Pass Num</t>
  </si>
  <si>
    <t>Ctn Ms Yld</t>
  </si>
  <si>
    <t>Lnt %(%)</t>
  </si>
  <si>
    <t>Lnt Yld(ba</t>
  </si>
  <si>
    <t>Lnt Ms Yld</t>
  </si>
  <si>
    <t>Ctn Flow(l</t>
  </si>
  <si>
    <t>X Offset(f</t>
  </si>
  <si>
    <t>Y Offset(f</t>
  </si>
  <si>
    <t>Time</t>
  </si>
  <si>
    <t>Diff Statu</t>
  </si>
  <si>
    <t>Area Count</t>
  </si>
  <si>
    <t>Elevation(</t>
  </si>
  <si>
    <t>Duration(s</t>
  </si>
  <si>
    <t>Distance(f</t>
  </si>
  <si>
    <t>Swth Wdth(</t>
  </si>
  <si>
    <t>Track(deg)</t>
  </si>
  <si>
    <t>Obj. Id</t>
  </si>
  <si>
    <t>Product</t>
  </si>
  <si>
    <t>Dataset</t>
  </si>
  <si>
    <t>Field</t>
  </si>
  <si>
    <t>Latitude</t>
  </si>
  <si>
    <t>Longitude</t>
  </si>
  <si>
    <t>Machine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</si>
</sst>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00"/>
    <numFmt numFmtId="167" formatCode="mm/dd/yyyy"/>
    <numFmt numFmtId="168" formatCode="00"/>
    <numFmt numFmtId="169" formatCode="#.00"/>
    <numFmt numFmtId="170" formatCode="#.0"/>
  </numFmts>
  <fonts count="38" x14ac:knownFonts="1">
    <font>
      <sz val="11"/>
      <color theme="1"/>
      <name val="Calibri"/>
      <family val="2"/>
      <scheme val="minor"/>
    </font>
    <font>
      <sz val="8"/>
      <name val="Calibri"/>
      <family val="2"/>
      <scheme val="minor"/>
    </font>
    <font>
      <sz val="11"/>
      <color theme="1"/>
      <name val="Calibri"/>
      <family val="2"/>
      <scheme val="minor"/>
    </font>
    <font>
      <sz val="11"/>
      <color theme="1"/>
      <name val="Arial"/>
      <family val="2"/>
    </font>
    <font>
      <b/>
      <sz val="11"/>
      <color theme="1"/>
      <name val="Calibri"/>
      <family val="2"/>
      <scheme val="minor"/>
    </font>
    <font>
      <sz val="14"/>
      <color indexed="8"/>
      <name val="Calibri Light"/>
      <family val="2"/>
      <scheme val="major"/>
    </font>
    <font>
      <b/>
      <sz val="12"/>
      <color indexed="8"/>
      <name val="Arial"/>
      <family val="2"/>
    </font>
    <font>
      <b/>
      <sz val="14"/>
      <color indexed="8"/>
      <name val="Calibri Light"/>
      <family val="2"/>
      <scheme val="major"/>
    </font>
    <font>
      <sz val="7"/>
      <color theme="1"/>
      <name val="Calibri Light"/>
      <family val="2"/>
    </font>
    <font>
      <sz val="9"/>
      <color theme="1"/>
      <name val="Calibri"/>
      <family val="2"/>
    </font>
    <font>
      <b/>
      <sz val="10"/>
      <color theme="1"/>
      <name val="Calibri"/>
      <family val="2"/>
    </font>
    <font>
      <b/>
      <sz val="11"/>
      <color indexed="8"/>
      <name val="Arial Narrow"/>
      <family val="2"/>
    </font>
    <font>
      <b/>
      <sz val="9"/>
      <color theme="1"/>
      <name val="Calibri"/>
      <family val="2"/>
    </font>
    <font>
      <b/>
      <sz val="11"/>
      <color indexed="8"/>
      <name val="Arial"/>
      <family val="2"/>
    </font>
    <font>
      <b/>
      <sz val="7"/>
      <color theme="1"/>
      <name val="Calibri"/>
      <family val="2"/>
    </font>
    <font>
      <sz val="9"/>
      <color theme="1"/>
      <name val="Calibri"/>
      <family val="2"/>
      <scheme val="minor"/>
    </font>
    <font>
      <i/>
      <sz val="11"/>
      <color theme="1"/>
      <name val="Calibri"/>
      <family val="2"/>
      <scheme val="minor"/>
    </font>
    <font>
      <sz val="12"/>
      <color theme="1"/>
      <name val="Calibri"/>
      <family val="2"/>
      <scheme val="minor"/>
    </font>
    <font>
      <sz val="12"/>
      <color theme="1"/>
      <name val="Calibri"/>
      <family val="2"/>
    </font>
    <font>
      <b/>
      <sz val="14"/>
      <color theme="1"/>
      <name val="Calibri"/>
      <family val="2"/>
      <scheme val="minor"/>
    </font>
    <font>
      <sz val="14"/>
      <color theme="1"/>
      <name val="Calibri"/>
      <family val="2"/>
      <scheme val="minor"/>
    </font>
    <font>
      <sz val="11"/>
      <color indexed="8"/>
      <name val="Arial"/>
      <family val="2"/>
    </font>
    <font>
      <sz val="9"/>
      <color indexed="8"/>
      <name val="Arial"/>
      <family val="2"/>
    </font>
    <font>
      <sz val="14"/>
      <color theme="1"/>
      <name val="Arial"/>
      <family val="2"/>
    </font>
    <font>
      <b/>
      <sz val="14"/>
      <color theme="1"/>
      <name val="Calibri"/>
      <family val="2"/>
    </font>
    <font>
      <sz val="8"/>
      <color theme="1"/>
      <name val="Arial"/>
      <family val="2"/>
    </font>
    <font>
      <b/>
      <sz val="10"/>
      <color theme="1"/>
      <name val="Arial"/>
      <family val="2"/>
    </font>
    <font>
      <b/>
      <sz val="11"/>
      <color theme="1"/>
      <name val="Arial"/>
      <family val="2"/>
    </font>
    <font>
      <sz val="10"/>
      <color theme="1"/>
      <name val="Calibri"/>
      <family val="2"/>
      <scheme val="minor"/>
    </font>
    <font>
      <sz val="10"/>
      <color indexed="8"/>
      <name val="Arial"/>
      <family val="2"/>
    </font>
    <font>
      <sz val="14"/>
      <color theme="1"/>
      <name val="Calibri"/>
      <family val="2"/>
    </font>
    <font>
      <b/>
      <sz val="9"/>
      <color indexed="8"/>
      <name val="Arial Narrow"/>
      <family val="2"/>
    </font>
    <font>
      <b/>
      <sz val="8"/>
      <color indexed="8"/>
      <name val="Arial Narrow"/>
      <family val="2"/>
    </font>
    <font>
      <sz val="11"/>
      <color rgb="FFFF0000"/>
      <name val="Arial"/>
      <family val="2"/>
    </font>
    <font>
      <sz val="9"/>
      <color theme="1"/>
      <name val="Arial"/>
      <family val="2"/>
    </font>
    <font>
      <sz val="12"/>
      <color theme="1"/>
      <name val="Arial"/>
      <family val="2"/>
    </font>
    <font>
      <sz val="8"/>
      <color rgb="FF000000"/>
      <name val="Trebuchet MS"/>
      <family val="2"/>
    </font>
    <font>
      <sz val="14"/>
      <color rgb="FF000000"/>
      <name val="Trebuchet MS"/>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D3D3D3"/>
      </patternFill>
    </fill>
  </fills>
  <borders count="12">
    <border>
      <left/>
      <right/>
      <top/>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medium">
        <color theme="2" tint="-0.499984740745262"/>
      </bottom>
      <diagonal/>
    </border>
    <border>
      <left/>
      <right/>
      <top/>
      <bottom style="medium">
        <color theme="2" tint="-0.499984740745262"/>
      </bottom>
      <diagonal/>
    </border>
    <border>
      <left/>
      <right/>
      <top style="medium">
        <color theme="2" tint="-0.499984740745262"/>
      </top>
      <bottom style="thin">
        <color theme="2" tint="-0.499984740745262"/>
      </bottom>
      <diagonal/>
    </border>
    <border>
      <left/>
      <right/>
      <top/>
      <bottom style="thin">
        <color indexed="23"/>
      </bottom>
      <diagonal/>
    </border>
    <border>
      <left style="medium">
        <color theme="2" tint="-0.499984740745262"/>
      </left>
      <right style="medium">
        <color theme="2" tint="-0.499984740745262"/>
      </right>
      <top style="thin">
        <color theme="2" tint="-0.499984740745262"/>
      </top>
      <bottom/>
      <diagonal/>
    </border>
    <border>
      <left/>
      <right/>
      <top style="medium">
        <color theme="2" tint="-0.499984740745262"/>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3" fillId="0" borderId="0"/>
    <xf numFmtId="0" fontId="2" fillId="0" borderId="0"/>
  </cellStyleXfs>
  <cellXfs count="132">
    <xf numFmtId="0" fontId="0" fillId="0" borderId="0" xfId="0"/>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5" fontId="0" fillId="0" borderId="0" xfId="0" applyNumberFormat="1"/>
    <xf numFmtId="1" fontId="0" fillId="0" borderId="0" xfId="0" applyNumberFormat="1"/>
    <xf numFmtId="166" fontId="0" fillId="0" borderId="0" xfId="0" applyNumberFormat="1"/>
    <xf numFmtId="167" fontId="0" fillId="2" borderId="0" xfId="0" applyNumberFormat="1" applyFill="1"/>
    <xf numFmtId="167" fontId="0" fillId="0" borderId="0" xfId="0" applyNumberFormat="1"/>
    <xf numFmtId="49" fontId="0" fillId="2" borderId="0" xfId="0" applyNumberFormat="1" applyFill="1"/>
    <xf numFmtId="14" fontId="0" fillId="2" borderId="0" xfId="0" applyNumberFormat="1" applyFill="1"/>
    <xf numFmtId="49" fontId="0" fillId="0" borderId="0" xfId="0" applyNumberFormat="1"/>
    <xf numFmtId="0" fontId="3" fillId="0" borderId="0" xfId="1"/>
    <xf numFmtId="2" fontId="3" fillId="0" borderId="0" xfId="1" applyNumberFormat="1"/>
    <xf numFmtId="0" fontId="3" fillId="0" borderId="0" xfId="1" applyAlignment="1">
      <alignment horizontal="center" vertical="center"/>
    </xf>
    <xf numFmtId="164" fontId="3" fillId="0" borderId="0" xfId="1" applyNumberFormat="1"/>
    <xf numFmtId="2" fontId="5" fillId="0" borderId="1" xfId="1" applyNumberFormat="1" applyFont="1" applyBorder="1" applyAlignment="1">
      <alignment horizontal="center" wrapText="1"/>
    </xf>
    <xf numFmtId="2" fontId="6" fillId="0" borderId="2" xfId="1" applyNumberFormat="1" applyFont="1" applyBorder="1" applyAlignment="1">
      <alignment horizontal="center" vertical="center" wrapText="1"/>
    </xf>
    <xf numFmtId="2" fontId="7" fillId="0" borderId="2" xfId="1" applyNumberFormat="1" applyFont="1" applyBorder="1" applyAlignment="1">
      <alignment horizontal="center" wrapText="1"/>
    </xf>
    <xf numFmtId="168" fontId="8" fillId="0" borderId="3" xfId="1" applyNumberFormat="1" applyFont="1" applyBorder="1" applyAlignment="1">
      <alignment horizontal="center" vertical="center"/>
    </xf>
    <xf numFmtId="168" fontId="8" fillId="0" borderId="2" xfId="1" applyNumberFormat="1" applyFont="1" applyBorder="1" applyAlignment="1">
      <alignment horizontal="center" vertical="center"/>
    </xf>
    <xf numFmtId="0" fontId="9" fillId="0" borderId="4" xfId="1" applyFont="1" applyBorder="1" applyAlignment="1">
      <alignment horizontal="center" vertical="center"/>
    </xf>
    <xf numFmtId="0" fontId="10" fillId="0" borderId="5" xfId="1" applyFont="1" applyBorder="1" applyAlignment="1">
      <alignment horizontal="left" vertical="center"/>
    </xf>
    <xf numFmtId="168" fontId="10" fillId="0" borderId="5" xfId="1" applyNumberFormat="1" applyFont="1" applyBorder="1" applyAlignment="1">
      <alignment horizontal="right" vertical="center"/>
    </xf>
    <xf numFmtId="2" fontId="6" fillId="0" borderId="1" xfId="1" applyNumberFormat="1" applyFont="1" applyBorder="1" applyAlignment="1">
      <alignment horizontal="center" vertical="center" wrapText="1"/>
    </xf>
    <xf numFmtId="2" fontId="7" fillId="0" borderId="1" xfId="1" applyNumberFormat="1" applyFont="1" applyBorder="1" applyAlignment="1">
      <alignment horizontal="center" wrapText="1"/>
    </xf>
    <xf numFmtId="168" fontId="8" fillId="0" borderId="1" xfId="1" applyNumberFormat="1" applyFont="1" applyBorder="1" applyAlignment="1">
      <alignment horizontal="center" vertical="center"/>
    </xf>
    <xf numFmtId="0" fontId="9" fillId="0" borderId="6" xfId="1" applyFont="1" applyBorder="1" applyAlignment="1">
      <alignment horizontal="center" vertical="center"/>
    </xf>
    <xf numFmtId="0" fontId="10" fillId="0" borderId="6" xfId="1" applyFont="1" applyBorder="1" applyAlignment="1">
      <alignment horizontal="left" vertical="center"/>
    </xf>
    <xf numFmtId="168" fontId="10" fillId="0" borderId="6" xfId="1" applyNumberFormat="1" applyFont="1" applyBorder="1" applyAlignment="1">
      <alignment horizontal="right" vertical="center"/>
    </xf>
    <xf numFmtId="168" fontId="8" fillId="3" borderId="3" xfId="1" applyNumberFormat="1" applyFont="1" applyFill="1" applyBorder="1" applyAlignment="1">
      <alignment horizontal="center" vertical="center"/>
    </xf>
    <xf numFmtId="168" fontId="8" fillId="3" borderId="1" xfId="1" applyNumberFormat="1" applyFont="1" applyFill="1" applyBorder="1" applyAlignment="1">
      <alignment horizontal="center" vertical="center"/>
    </xf>
    <xf numFmtId="166" fontId="3" fillId="0" borderId="0" xfId="1" applyNumberFormat="1"/>
    <xf numFmtId="0" fontId="3" fillId="2" borderId="0" xfId="1" applyFill="1"/>
    <xf numFmtId="164" fontId="3" fillId="2" borderId="0" xfId="1" applyNumberFormat="1" applyFill="1"/>
    <xf numFmtId="0" fontId="11" fillId="0" borderId="0" xfId="1" applyFont="1" applyAlignment="1">
      <alignment horizontal="center" wrapText="1"/>
    </xf>
    <xf numFmtId="0" fontId="11" fillId="2" borderId="0" xfId="1" applyFont="1" applyFill="1" applyAlignment="1">
      <alignment horizontal="center" wrapText="1"/>
    </xf>
    <xf numFmtId="2" fontId="11" fillId="0" borderId="0" xfId="1" applyNumberFormat="1" applyFont="1" applyAlignment="1">
      <alignment horizontal="center" wrapText="1"/>
    </xf>
    <xf numFmtId="2" fontId="11" fillId="0" borderId="7" xfId="1" applyNumberFormat="1" applyFont="1" applyBorder="1" applyAlignment="1">
      <alignment horizontal="center" wrapText="1"/>
    </xf>
    <xf numFmtId="2" fontId="12" fillId="0" borderId="0" xfId="1" applyNumberFormat="1" applyFont="1" applyAlignment="1">
      <alignment horizontal="center" wrapText="1"/>
    </xf>
    <xf numFmtId="0" fontId="13" fillId="0" borderId="7" xfId="1" applyFont="1" applyBorder="1" applyAlignment="1">
      <alignment horizontal="center" wrapText="1"/>
    </xf>
    <xf numFmtId="0" fontId="14" fillId="0" borderId="0" xfId="1" applyFont="1" applyAlignment="1">
      <alignment horizontal="center"/>
    </xf>
    <xf numFmtId="0" fontId="10" fillId="0" borderId="0" xfId="1" applyFont="1" applyAlignment="1">
      <alignment horizontal="center"/>
    </xf>
    <xf numFmtId="0" fontId="2" fillId="0" borderId="0" xfId="1" applyFont="1" applyAlignment="1">
      <alignment horizontal="center" wrapText="1"/>
    </xf>
    <xf numFmtId="0" fontId="15" fillId="0" borderId="0" xfId="1" quotePrefix="1" applyFont="1" applyAlignment="1">
      <alignment horizontal="center" wrapText="1"/>
    </xf>
    <xf numFmtId="16" fontId="15" fillId="0" borderId="0" xfId="1" quotePrefix="1" applyNumberFormat="1" applyFont="1" applyAlignment="1">
      <alignment horizontal="center" wrapText="1"/>
    </xf>
    <xf numFmtId="2" fontId="16" fillId="0" borderId="0" xfId="1" applyNumberFormat="1" applyFont="1" applyAlignment="1">
      <alignment horizontal="center" wrapText="1"/>
    </xf>
    <xf numFmtId="2" fontId="15" fillId="0" borderId="0" xfId="1" applyNumberFormat="1" applyFont="1" applyAlignment="1">
      <alignment horizontal="center" wrapText="1"/>
    </xf>
    <xf numFmtId="2" fontId="15" fillId="0" borderId="0" xfId="1" applyNumberFormat="1" applyFont="1"/>
    <xf numFmtId="0" fontId="4" fillId="0" borderId="0" xfId="1" applyFont="1" applyAlignment="1">
      <alignment horizontal="right" vertical="center"/>
    </xf>
    <xf numFmtId="0" fontId="3" fillId="0" borderId="0" xfId="1" applyAlignment="1">
      <alignment horizontal="center"/>
    </xf>
    <xf numFmtId="16" fontId="4" fillId="0" borderId="0" xfId="1" applyNumberFormat="1" applyFont="1" applyAlignment="1">
      <alignment horizontal="center" wrapText="1"/>
    </xf>
    <xf numFmtId="2" fontId="4" fillId="0" borderId="0" xfId="1" applyNumberFormat="1" applyFont="1" applyAlignment="1">
      <alignment horizontal="center" wrapText="1"/>
    </xf>
    <xf numFmtId="49" fontId="15" fillId="0" borderId="0" xfId="1" applyNumberFormat="1" applyFont="1" applyAlignment="1">
      <alignment horizontal="left" vertical="center"/>
    </xf>
    <xf numFmtId="0" fontId="15" fillId="0" borderId="0" xfId="1" applyFont="1"/>
    <xf numFmtId="0" fontId="15" fillId="0" borderId="0" xfId="1" applyFont="1" applyAlignment="1">
      <alignment horizontal="center" vertical="center"/>
    </xf>
    <xf numFmtId="0" fontId="15" fillId="0" borderId="0" xfId="1" applyFont="1" applyAlignment="1">
      <alignment horizontal="right"/>
    </xf>
    <xf numFmtId="0" fontId="2" fillId="0" borderId="0" xfId="1" applyFont="1"/>
    <xf numFmtId="0" fontId="17" fillId="0" borderId="0" xfId="1" applyFont="1"/>
    <xf numFmtId="2" fontId="15" fillId="0" borderId="0" xfId="1" applyNumberFormat="1" applyFont="1" applyAlignment="1">
      <alignment horizontal="right"/>
    </xf>
    <xf numFmtId="0" fontId="18" fillId="0" borderId="0" xfId="1" applyFont="1" applyAlignment="1">
      <alignment horizontal="left" vertical="center"/>
    </xf>
    <xf numFmtId="2" fontId="2" fillId="0" borderId="0" xfId="1" applyNumberFormat="1" applyFont="1"/>
    <xf numFmtId="0" fontId="2" fillId="0" borderId="0" xfId="1" applyFont="1" applyAlignment="1">
      <alignment horizontal="center" vertical="center"/>
    </xf>
    <xf numFmtId="0" fontId="2" fillId="0" borderId="0" xfId="1" applyFont="1" applyAlignment="1">
      <alignment horizontal="right"/>
    </xf>
    <xf numFmtId="0" fontId="19" fillId="0" borderId="0" xfId="1" applyFont="1"/>
    <xf numFmtId="0" fontId="20" fillId="0" borderId="0" xfId="1" applyFont="1" applyAlignment="1">
      <alignment horizontal="right"/>
    </xf>
    <xf numFmtId="0" fontId="20" fillId="0" borderId="0" xfId="1" applyFont="1"/>
    <xf numFmtId="0" fontId="19" fillId="0" borderId="0" xfId="1" applyFont="1" applyAlignment="1">
      <alignment horizontal="right"/>
    </xf>
    <xf numFmtId="0" fontId="19" fillId="0" borderId="0" xfId="1" applyFont="1" applyAlignment="1">
      <alignment horizontal="center"/>
    </xf>
    <xf numFmtId="164" fontId="4" fillId="0" borderId="0" xfId="1" applyNumberFormat="1" applyFont="1" applyAlignment="1">
      <alignment horizontal="center" vertical="center"/>
    </xf>
    <xf numFmtId="2" fontId="3" fillId="4" borderId="3" xfId="1" applyNumberFormat="1" applyFill="1" applyBorder="1" applyAlignment="1">
      <alignment horizontal="center" vertical="center"/>
    </xf>
    <xf numFmtId="2" fontId="3" fillId="0" borderId="3" xfId="1" applyNumberFormat="1" applyBorder="1" applyAlignment="1">
      <alignment horizontal="center" vertical="center"/>
    </xf>
    <xf numFmtId="2" fontId="21" fillId="0" borderId="8" xfId="1" applyNumberFormat="1" applyFont="1" applyBorder="1" applyAlignment="1">
      <alignment horizontal="center" wrapText="1"/>
    </xf>
    <xf numFmtId="0" fontId="22" fillId="0" borderId="2" xfId="1" applyFont="1" applyBorder="1" applyAlignment="1">
      <alignment horizontal="center" wrapText="1"/>
    </xf>
    <xf numFmtId="0" fontId="18" fillId="0" borderId="4" xfId="1" applyFont="1" applyBorder="1" applyAlignment="1">
      <alignment horizontal="center" vertical="center"/>
    </xf>
    <xf numFmtId="2" fontId="3" fillId="4" borderId="1" xfId="1" applyNumberFormat="1" applyFill="1" applyBorder="1" applyAlignment="1">
      <alignment horizontal="center" vertical="center"/>
    </xf>
    <xf numFmtId="2" fontId="3" fillId="0" borderId="1" xfId="1" applyNumberFormat="1" applyBorder="1" applyAlignment="1">
      <alignment horizontal="center" vertical="center"/>
    </xf>
    <xf numFmtId="2" fontId="21" fillId="0" borderId="1" xfId="1" applyNumberFormat="1" applyFont="1" applyBorder="1" applyAlignment="1">
      <alignment horizontal="center" wrapText="1"/>
    </xf>
    <xf numFmtId="0" fontId="22" fillId="0" borderId="1" xfId="1" applyFont="1" applyBorder="1" applyAlignment="1">
      <alignment horizontal="center" wrapText="1"/>
    </xf>
    <xf numFmtId="0" fontId="18" fillId="0" borderId="6" xfId="1" applyFont="1" applyBorder="1" applyAlignment="1">
      <alignment horizontal="center" vertical="center"/>
    </xf>
    <xf numFmtId="0" fontId="25" fillId="4" borderId="0" xfId="1" applyFont="1" applyFill="1" applyAlignment="1">
      <alignment horizontal="center" vertical="center" wrapText="1"/>
    </xf>
    <xf numFmtId="0" fontId="26" fillId="0" borderId="5" xfId="1" applyFont="1" applyBorder="1" applyAlignment="1">
      <alignment horizontal="center" wrapText="1"/>
    </xf>
    <xf numFmtId="0" fontId="26" fillId="0" borderId="0" xfId="1" applyFont="1" applyAlignment="1">
      <alignment horizontal="center"/>
    </xf>
    <xf numFmtId="0" fontId="27" fillId="4" borderId="0" xfId="1" applyFont="1" applyFill="1" applyAlignment="1">
      <alignment horizontal="center" wrapText="1"/>
    </xf>
    <xf numFmtId="2" fontId="27" fillId="0" borderId="0" xfId="1" applyNumberFormat="1" applyFont="1" applyAlignment="1">
      <alignment horizontal="center" wrapText="1"/>
    </xf>
    <xf numFmtId="0" fontId="27" fillId="0" borderId="0" xfId="1" applyFont="1" applyAlignment="1">
      <alignment horizontal="center" wrapText="1"/>
    </xf>
    <xf numFmtId="0" fontId="3" fillId="0" borderId="0" xfId="1" applyAlignment="1">
      <alignment horizontal="center" vertical="top" wrapText="1"/>
    </xf>
    <xf numFmtId="0" fontId="28" fillId="0" borderId="0" xfId="1" applyFont="1" applyAlignment="1">
      <alignment vertical="center"/>
    </xf>
    <xf numFmtId="0" fontId="29" fillId="0" borderId="2" xfId="1" applyFont="1" applyBorder="1" applyAlignment="1">
      <alignment horizontal="center" wrapText="1"/>
    </xf>
    <xf numFmtId="0" fontId="30" fillId="0" borderId="4" xfId="1" applyFont="1" applyBorder="1" applyAlignment="1">
      <alignment horizontal="center" vertical="center"/>
    </xf>
    <xf numFmtId="0" fontId="29" fillId="0" borderId="1" xfId="1" applyFont="1" applyBorder="1" applyAlignment="1">
      <alignment horizontal="center" wrapText="1"/>
    </xf>
    <xf numFmtId="0" fontId="30" fillId="0" borderId="6" xfId="1" applyFont="1" applyBorder="1" applyAlignment="1">
      <alignment horizontal="center" vertical="center"/>
    </xf>
    <xf numFmtId="0" fontId="3" fillId="0" borderId="0" xfId="1" applyAlignment="1">
      <alignment vertical="center"/>
    </xf>
    <xf numFmtId="0" fontId="31" fillId="0" borderId="0" xfId="1" applyFont="1" applyAlignment="1">
      <alignment horizontal="center" vertical="center" wrapText="1"/>
    </xf>
    <xf numFmtId="0" fontId="32" fillId="0" borderId="0" xfId="1" applyFont="1" applyAlignment="1">
      <alignment horizontal="center" vertical="center" wrapText="1"/>
    </xf>
    <xf numFmtId="0" fontId="10" fillId="0" borderId="0" xfId="1" applyFont="1" applyAlignment="1">
      <alignment horizontal="center" vertical="center"/>
    </xf>
    <xf numFmtId="0" fontId="2" fillId="0" borderId="0" xfId="1" applyFont="1" applyAlignment="1">
      <alignment vertical="center"/>
    </xf>
    <xf numFmtId="0" fontId="33" fillId="0" borderId="0" xfId="1" applyFont="1"/>
    <xf numFmtId="0" fontId="34" fillId="0" borderId="0" xfId="1" applyFont="1"/>
    <xf numFmtId="0" fontId="35" fillId="0" borderId="0" xfId="1" applyFont="1"/>
    <xf numFmtId="0" fontId="25" fillId="0" borderId="0" xfId="1" applyFont="1"/>
    <xf numFmtId="169" fontId="36" fillId="0" borderId="0" xfId="0" applyNumberFormat="1" applyFont="1" applyAlignment="1">
      <alignment horizontal="right" vertical="center" wrapText="1" readingOrder="1"/>
    </xf>
    <xf numFmtId="170" fontId="36" fillId="0" borderId="0" xfId="0" applyNumberFormat="1" applyFont="1" applyAlignment="1">
      <alignment horizontal="right" vertical="center" wrapText="1" readingOrder="1"/>
    </xf>
    <xf numFmtId="0" fontId="36" fillId="0" borderId="0" xfId="0" applyFont="1" applyAlignment="1">
      <alignment horizontal="center" vertical="center" wrapText="1" readingOrder="1"/>
    </xf>
    <xf numFmtId="0" fontId="36" fillId="0" borderId="0" xfId="0" applyFont="1" applyAlignment="1">
      <alignment horizontal="right" vertical="center" wrapText="1" readingOrder="1"/>
    </xf>
    <xf numFmtId="0" fontId="36" fillId="0" borderId="10" xfId="0" applyFont="1" applyBorder="1" applyAlignment="1">
      <alignment horizontal="center" vertical="center" wrapText="1" readingOrder="1"/>
    </xf>
    <xf numFmtId="0" fontId="36" fillId="0" borderId="11" xfId="0" applyFont="1" applyBorder="1" applyAlignment="1">
      <alignment horizontal="center" vertical="center" wrapText="1" readingOrder="1"/>
    </xf>
    <xf numFmtId="14" fontId="0" fillId="0" borderId="0" xfId="0" applyNumberFormat="1"/>
    <xf numFmtId="0" fontId="10" fillId="0" borderId="0" xfId="1" applyFont="1" applyAlignment="1">
      <alignment horizontal="center"/>
    </xf>
    <xf numFmtId="0" fontId="3" fillId="3" borderId="0" xfId="1" applyFill="1" applyAlignment="1">
      <alignment vertical="top" wrapText="1"/>
    </xf>
    <xf numFmtId="168" fontId="24" fillId="0" borderId="9" xfId="1" applyNumberFormat="1" applyFont="1" applyBorder="1" applyAlignment="1">
      <alignment horizontal="right" vertical="distributed"/>
    </xf>
    <xf numFmtId="0" fontId="23" fillId="0" borderId="5" xfId="1" applyFont="1" applyBorder="1" applyAlignment="1">
      <alignment horizontal="right" vertical="distributed"/>
    </xf>
    <xf numFmtId="0" fontId="24" fillId="0" borderId="9" xfId="1" applyFont="1" applyBorder="1" applyAlignment="1">
      <alignment horizontal="left" vertical="distributed"/>
    </xf>
    <xf numFmtId="0" fontId="23" fillId="0" borderId="5" xfId="1" applyFont="1" applyBorder="1" applyAlignment="1">
      <alignment horizontal="left" vertical="distributed"/>
    </xf>
    <xf numFmtId="0" fontId="10" fillId="0" borderId="0" xfId="1" applyFont="1" applyAlignment="1">
      <alignment horizontal="center" vertical="center"/>
    </xf>
    <xf numFmtId="0" fontId="36" fillId="0" borderId="0" xfId="0" applyFont="1" applyAlignment="1">
      <alignment horizontal="right" vertical="center" wrapText="1" readingOrder="1"/>
    </xf>
    <xf numFmtId="169" fontId="36" fillId="0" borderId="0" xfId="0" applyNumberFormat="1" applyFont="1" applyAlignment="1">
      <alignment horizontal="right" vertical="center" wrapText="1" readingOrder="1"/>
    </xf>
    <xf numFmtId="49" fontId="36" fillId="0" borderId="0" xfId="0" applyNumberFormat="1" applyFont="1" applyAlignment="1">
      <alignment horizontal="right" vertical="center" wrapText="1" readingOrder="1"/>
    </xf>
    <xf numFmtId="49" fontId="36" fillId="0" borderId="0" xfId="0" applyNumberFormat="1" applyFont="1" applyAlignment="1">
      <alignment horizontal="left" vertical="center" wrapText="1" readingOrder="1"/>
    </xf>
    <xf numFmtId="0" fontId="36" fillId="0" borderId="0" xfId="0" applyFont="1" applyAlignment="1">
      <alignment horizontal="left" vertical="top" wrapText="1" readingOrder="1"/>
    </xf>
    <xf numFmtId="0" fontId="36" fillId="0" borderId="0" xfId="0" applyFont="1" applyAlignment="1">
      <alignment horizontal="left" vertical="center" wrapText="1" readingOrder="1"/>
    </xf>
    <xf numFmtId="0" fontId="36" fillId="5" borderId="11" xfId="0" applyFont="1" applyFill="1" applyBorder="1" applyAlignment="1">
      <alignment horizontal="left" vertical="center" wrapText="1" indent="1" readingOrder="1"/>
    </xf>
    <xf numFmtId="0" fontId="36" fillId="0" borderId="10" xfId="0" applyFont="1" applyBorder="1" applyAlignment="1">
      <alignment horizontal="left" vertical="center" wrapText="1" indent="1" readingOrder="1"/>
    </xf>
    <xf numFmtId="0" fontId="36" fillId="0" borderId="10" xfId="0" applyFont="1" applyBorder="1" applyAlignment="1">
      <alignment horizontal="center" vertical="center" wrapText="1" readingOrder="1"/>
    </xf>
    <xf numFmtId="14" fontId="36" fillId="0" borderId="0" xfId="0" applyNumberFormat="1" applyFont="1" applyAlignment="1">
      <alignment horizontal="left" vertical="center" wrapText="1" readingOrder="1"/>
    </xf>
    <xf numFmtId="49" fontId="36" fillId="0" borderId="0" xfId="0" applyNumberFormat="1" applyFont="1" applyAlignment="1">
      <alignment horizontal="left" vertical="top" wrapText="1" readingOrder="1"/>
    </xf>
    <xf numFmtId="49" fontId="37" fillId="5" borderId="0" xfId="0" applyNumberFormat="1" applyFont="1" applyFill="1" applyAlignment="1">
      <alignment horizontal="center" vertical="center" wrapText="1" readingOrder="1"/>
    </xf>
    <xf numFmtId="49" fontId="36" fillId="0" borderId="0" xfId="0" applyNumberFormat="1" applyFont="1" applyAlignment="1">
      <alignment horizontal="right" vertical="top" wrapText="1" readingOrder="1"/>
    </xf>
    <xf numFmtId="0" fontId="37" fillId="5" borderId="0" xfId="0" applyFont="1" applyFill="1" applyAlignment="1">
      <alignment horizontal="center" vertical="top" wrapText="1" readingOrder="1"/>
    </xf>
  </cellXfs>
  <cellStyles count="3">
    <cellStyle name="Normal" xfId="0" builtinId="0"/>
    <cellStyle name="Normal 2" xfId="2" xr:uid="{9975BD0D-8745-4147-A5EC-15B99D8AB865}"/>
    <cellStyle name="Normal 3" xfId="1" xr:uid="{E9664043-597C-49BE-B574-A4C570FE3A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Handpicked</a:t>
            </a:r>
            <a:r>
              <a:rPr lang="en-US" baseline="0"/>
              <a:t> Harvest Areas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604995567607"/>
                  <c:y val="-2.608361783916858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Scale'!$AJ$50:$AJ$97</c:f>
              <c:numCache>
                <c:formatCode>0.0</c:formatCode>
                <c:ptCount val="48"/>
                <c:pt idx="0">
                  <c:v>4678.30799999999</c:v>
                </c:pt>
                <c:pt idx="1">
                  <c:v>3649.1806666666598</c:v>
                </c:pt>
                <c:pt idx="2">
                  <c:v>5212.5069999999896</c:v>
                </c:pt>
                <c:pt idx="3">
                  <c:v>4300.4404999999897</c:v>
                </c:pt>
                <c:pt idx="4">
                  <c:v>3984.2656666666599</c:v>
                </c:pt>
                <c:pt idx="5">
                  <c:v>3550.0789999999902</c:v>
                </c:pt>
                <c:pt idx="6">
                  <c:v>4793.7374999999902</c:v>
                </c:pt>
                <c:pt idx="7">
                  <c:v>3534.9153333333302</c:v>
                </c:pt>
                <c:pt idx="8">
                  <c:v>4918.54899999999</c:v>
                </c:pt>
                <c:pt idx="9">
                  <c:v>3871.2466666666601</c:v>
                </c:pt>
                <c:pt idx="10">
                  <c:v>4578.9719999999897</c:v>
                </c:pt>
                <c:pt idx="11">
                  <c:v>5241.1449999999904</c:v>
                </c:pt>
                <c:pt idx="12">
                  <c:v>3695.9915000000001</c:v>
                </c:pt>
                <c:pt idx="13">
                  <c:v>3479.4534999999901</c:v>
                </c:pt>
                <c:pt idx="14">
                  <c:v>4546.8319999999903</c:v>
                </c:pt>
                <c:pt idx="15">
                  <c:v>3868.7833333333301</c:v>
                </c:pt>
                <c:pt idx="16">
                  <c:v>4969.1360000000004</c:v>
                </c:pt>
                <c:pt idx="17">
                  <c:v>4928.1364999999896</c:v>
                </c:pt>
                <c:pt idx="18">
                  <c:v>5394.8429999999898</c:v>
                </c:pt>
                <c:pt idx="19">
                  <c:v>4504.0934999999899</c:v>
                </c:pt>
                <c:pt idx="20">
                  <c:v>4210.1383333333297</c:v>
                </c:pt>
                <c:pt idx="21">
                  <c:v>3915.6855</c:v>
                </c:pt>
                <c:pt idx="22">
                  <c:v>4654.6925000000001</c:v>
                </c:pt>
                <c:pt idx="23">
                  <c:v>3903.6370000000002</c:v>
                </c:pt>
                <c:pt idx="24">
                  <c:v>4713.3033333333296</c:v>
                </c:pt>
                <c:pt idx="25">
                  <c:v>4033.41049999999</c:v>
                </c:pt>
                <c:pt idx="26">
                  <c:v>5122.0654999999997</c:v>
                </c:pt>
                <c:pt idx="27">
                  <c:v>5384.3885</c:v>
                </c:pt>
                <c:pt idx="28">
                  <c:v>4847.875</c:v>
                </c:pt>
                <c:pt idx="29">
                  <c:v>4758.9679999999898</c:v>
                </c:pt>
                <c:pt idx="30">
                  <c:v>4445.4534999999896</c:v>
                </c:pt>
                <c:pt idx="31">
                  <c:v>3872.6929999999902</c:v>
                </c:pt>
                <c:pt idx="32">
                  <c:v>5005.0749999999998</c:v>
                </c:pt>
                <c:pt idx="33">
                  <c:v>4321.2469999999903</c:v>
                </c:pt>
                <c:pt idx="34">
                  <c:v>5857.0659999999898</c:v>
                </c:pt>
                <c:pt idx="35">
                  <c:v>5173.7089999999898</c:v>
                </c:pt>
                <c:pt idx="36">
                  <c:v>5210.8940000000002</c:v>
                </c:pt>
                <c:pt idx="37">
                  <c:v>4529.2479999999896</c:v>
                </c:pt>
                <c:pt idx="38">
                  <c:v>4419.0493333333297</c:v>
                </c:pt>
                <c:pt idx="39">
                  <c:v>3757.7069999999899</c:v>
                </c:pt>
                <c:pt idx="40">
                  <c:v>4528.96</c:v>
                </c:pt>
                <c:pt idx="41">
                  <c:v>4258.7834999999905</c:v>
                </c:pt>
                <c:pt idx="42">
                  <c:v>4431.7939999999899</c:v>
                </c:pt>
                <c:pt idx="43">
                  <c:v>4446.5659999999998</c:v>
                </c:pt>
                <c:pt idx="44">
                  <c:v>4522.55</c:v>
                </c:pt>
                <c:pt idx="45">
                  <c:v>4468.72749999999</c:v>
                </c:pt>
                <c:pt idx="46">
                  <c:v>2111.93299999999</c:v>
                </c:pt>
                <c:pt idx="47">
                  <c:v>3513.9090000000001</c:v>
                </c:pt>
              </c:numCache>
            </c:numRef>
          </c:xVal>
          <c:yVal>
            <c:numRef>
              <c:f>'Raw Scale'!$H$50:$H$97</c:f>
              <c:numCache>
                <c:formatCode>0.0</c:formatCode>
                <c:ptCount val="48"/>
                <c:pt idx="0">
                  <c:v>5118.110236220472</c:v>
                </c:pt>
                <c:pt idx="1">
                  <c:v>5610.2362204724395</c:v>
                </c:pt>
                <c:pt idx="2">
                  <c:v>5511.8110236220464</c:v>
                </c:pt>
                <c:pt idx="3">
                  <c:v>6053.1496062992128</c:v>
                </c:pt>
                <c:pt idx="4">
                  <c:v>4478.3464566929133</c:v>
                </c:pt>
                <c:pt idx="5">
                  <c:v>4060.0393700787404</c:v>
                </c:pt>
                <c:pt idx="6">
                  <c:v>6274.6062992125981</c:v>
                </c:pt>
                <c:pt idx="7">
                  <c:v>5167.3228346456681</c:v>
                </c:pt>
                <c:pt idx="8">
                  <c:v>5954.7244094488187</c:v>
                </c:pt>
                <c:pt idx="9">
                  <c:v>5880.9055118110227</c:v>
                </c:pt>
                <c:pt idx="10">
                  <c:v>5782.4803149606287</c:v>
                </c:pt>
                <c:pt idx="11">
                  <c:v>6988.1889763779527</c:v>
                </c:pt>
                <c:pt idx="12">
                  <c:v>5388.7795275590543</c:v>
                </c:pt>
                <c:pt idx="13">
                  <c:v>5093.5039370078739</c:v>
                </c:pt>
                <c:pt idx="14">
                  <c:v>5511.8110236220464</c:v>
                </c:pt>
                <c:pt idx="15">
                  <c:v>4970.4724409448818</c:v>
                </c:pt>
                <c:pt idx="16">
                  <c:v>5684.0551181102364</c:v>
                </c:pt>
                <c:pt idx="17">
                  <c:v>6692.9133858267705</c:v>
                </c:pt>
                <c:pt idx="18">
                  <c:v>5757.8740157480315</c:v>
                </c:pt>
                <c:pt idx="19">
                  <c:v>5265.7480314960621</c:v>
                </c:pt>
                <c:pt idx="20">
                  <c:v>4970.4724409448818</c:v>
                </c:pt>
                <c:pt idx="21">
                  <c:v>4945.8661417322828</c:v>
                </c:pt>
                <c:pt idx="22">
                  <c:v>5536.4173228346463</c:v>
                </c:pt>
                <c:pt idx="23">
                  <c:v>5118.110236220472</c:v>
                </c:pt>
                <c:pt idx="24">
                  <c:v>6569.8818897637793</c:v>
                </c:pt>
                <c:pt idx="25">
                  <c:v>5339.5669291338572</c:v>
                </c:pt>
                <c:pt idx="26">
                  <c:v>5954.7244094488187</c:v>
                </c:pt>
                <c:pt idx="27">
                  <c:v>6077.7559055118099</c:v>
                </c:pt>
                <c:pt idx="28">
                  <c:v>5905.5118110236217</c:v>
                </c:pt>
                <c:pt idx="29">
                  <c:v>6299.212598425197</c:v>
                </c:pt>
                <c:pt idx="30">
                  <c:v>5167.3228346456681</c:v>
                </c:pt>
                <c:pt idx="31">
                  <c:v>4872.0472440944886</c:v>
                </c:pt>
                <c:pt idx="32">
                  <c:v>5880.9055118110227</c:v>
                </c:pt>
                <c:pt idx="33">
                  <c:v>5733.2677165354326</c:v>
                </c:pt>
                <c:pt idx="34">
                  <c:v>6250</c:v>
                </c:pt>
                <c:pt idx="35">
                  <c:v>6053.1496062992128</c:v>
                </c:pt>
                <c:pt idx="36">
                  <c:v>5979.3307086614168</c:v>
                </c:pt>
                <c:pt idx="37">
                  <c:v>5708.6614173228345</c:v>
                </c:pt>
                <c:pt idx="38">
                  <c:v>5585.6299212598424</c:v>
                </c:pt>
                <c:pt idx="39">
                  <c:v>4749.0157480314956</c:v>
                </c:pt>
                <c:pt idx="40">
                  <c:v>5290.3543307086611</c:v>
                </c:pt>
                <c:pt idx="41">
                  <c:v>6102.3622047244098</c:v>
                </c:pt>
                <c:pt idx="42">
                  <c:v>4256.8897637795271</c:v>
                </c:pt>
                <c:pt idx="43">
                  <c:v>6865.1574803149606</c:v>
                </c:pt>
                <c:pt idx="44">
                  <c:v>4404.5275590551182</c:v>
                </c:pt>
                <c:pt idx="45">
                  <c:v>5807.0866141732276</c:v>
                </c:pt>
                <c:pt idx="46">
                  <c:v>3174.2125984251966</c:v>
                </c:pt>
                <c:pt idx="47">
                  <c:v>4773.6220472440946</c:v>
                </c:pt>
              </c:numCache>
            </c:numRef>
          </c:yVal>
          <c:smooth val="0"/>
          <c:extLst>
            <c:ext xmlns:c16="http://schemas.microsoft.com/office/drawing/2014/chart" uri="{C3380CC4-5D6E-409C-BE32-E72D297353CC}">
              <c16:uniqueId val="{00000000-13FB-4AE1-8961-535089459F08}"/>
            </c:ext>
          </c:extLst>
        </c:ser>
        <c:dLbls>
          <c:showLegendKey val="0"/>
          <c:showVal val="0"/>
          <c:showCatName val="0"/>
          <c:showSerName val="0"/>
          <c:showPercent val="0"/>
          <c:showBubbleSize val="0"/>
        </c:dLbls>
        <c:axId val="732600040"/>
        <c:axId val="732600760"/>
      </c:scatterChart>
      <c:valAx>
        <c:axId val="732600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AgLeader Seed</a:t>
                </a:r>
                <a:r>
                  <a:rPr lang="en-US" baseline="0"/>
                  <a:t> Cotton Yield (kg/ha)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00760"/>
        <c:crosses val="autoZero"/>
        <c:crossBetween val="midCat"/>
      </c:valAx>
      <c:valAx>
        <c:axId val="732600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WBWAH</a:t>
                </a:r>
                <a:r>
                  <a:rPr lang="en-US" baseline="0"/>
                  <a:t>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00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Plot-level Yield: AgLeader</a:t>
            </a:r>
            <a:r>
              <a:rPr lang="en-US" baseline="0"/>
              <a:t> vs Handpicked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187096983247464"/>
                  <c:y val="-8.3222812696116171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'Zone Scale'!$J$7:$J$30</c:f>
              <c:numCache>
                <c:formatCode>0.0</c:formatCode>
                <c:ptCount val="24"/>
                <c:pt idx="0">
                  <c:v>5364.1732283464562</c:v>
                </c:pt>
                <c:pt idx="1">
                  <c:v>5782.4803149606287</c:v>
                </c:pt>
                <c:pt idx="2">
                  <c:v>4269.1929133858266</c:v>
                </c:pt>
                <c:pt idx="3">
                  <c:v>5720.9645669291331</c:v>
                </c:pt>
                <c:pt idx="4">
                  <c:v>5917.8149606299203</c:v>
                </c:pt>
                <c:pt idx="5">
                  <c:v>6385.3346456692907</c:v>
                </c:pt>
                <c:pt idx="6">
                  <c:v>5241.1417322834641</c:v>
                </c:pt>
                <c:pt idx="7">
                  <c:v>5241.1417322834641</c:v>
                </c:pt>
                <c:pt idx="8">
                  <c:v>6188.4842519685035</c:v>
                </c:pt>
                <c:pt idx="9">
                  <c:v>5511.8110236220464</c:v>
                </c:pt>
                <c:pt idx="10">
                  <c:v>4958.1692913385814</c:v>
                </c:pt>
                <c:pt idx="11">
                  <c:v>5327.2637795275587</c:v>
                </c:pt>
                <c:pt idx="12">
                  <c:v>5954.7244094488187</c:v>
                </c:pt>
                <c:pt idx="13">
                  <c:v>6016.2401574803152</c:v>
                </c:pt>
                <c:pt idx="14">
                  <c:v>6102.3622047244098</c:v>
                </c:pt>
                <c:pt idx="15">
                  <c:v>5019.6850393700788</c:v>
                </c:pt>
                <c:pt idx="16">
                  <c:v>5807.0866141732276</c:v>
                </c:pt>
                <c:pt idx="17">
                  <c:v>6151.5748031496069</c:v>
                </c:pt>
                <c:pt idx="18">
                  <c:v>5843.9960629921261</c:v>
                </c:pt>
                <c:pt idx="19">
                  <c:v>5167.3228346456681</c:v>
                </c:pt>
                <c:pt idx="20">
                  <c:v>5696.358267716535</c:v>
                </c:pt>
                <c:pt idx="21">
                  <c:v>5561.0236220472434</c:v>
                </c:pt>
                <c:pt idx="22">
                  <c:v>5105.8070866141725</c:v>
                </c:pt>
                <c:pt idx="23">
                  <c:v>3973.9173228346458</c:v>
                </c:pt>
              </c:numCache>
            </c:numRef>
          </c:xVal>
          <c:yVal>
            <c:numRef>
              <c:f>'Zone Scale'!$K$7:$K$30</c:f>
              <c:numCache>
                <c:formatCode>0.0</c:formatCode>
                <c:ptCount val="24"/>
                <c:pt idx="0">
                  <c:v>5261.539287866638</c:v>
                </c:pt>
                <c:pt idx="1">
                  <c:v>5617.2557335750453</c:v>
                </c:pt>
                <c:pt idx="2">
                  <c:v>5245.2145114970936</c:v>
                </c:pt>
                <c:pt idx="3">
                  <c:v>5318.1083774265308</c:v>
                </c:pt>
                <c:pt idx="4">
                  <c:v>5639.7838906451716</c:v>
                </c:pt>
                <c:pt idx="5">
                  <c:v>5900.9246594721735</c:v>
                </c:pt>
                <c:pt idx="6">
                  <c:v>5495.4250275711665</c:v>
                </c:pt>
                <c:pt idx="7">
                  <c:v>5452.4641004138975</c:v>
                </c:pt>
                <c:pt idx="8">
                  <c:v>5789.3208590551221</c:v>
                </c:pt>
                <c:pt idx="9">
                  <c:v>5843.0280182664965</c:v>
                </c:pt>
                <c:pt idx="10">
                  <c:v>5542.9340006800339</c:v>
                </c:pt>
                <c:pt idx="11">
                  <c:v>5433.7252985701352</c:v>
                </c:pt>
                <c:pt idx="12">
                  <c:v>5565.3309455097515</c:v>
                </c:pt>
                <c:pt idx="13">
                  <c:v>5759.0550094734572</c:v>
                </c:pt>
                <c:pt idx="14">
                  <c:v>5736.836004997519</c:v>
                </c:pt>
                <c:pt idx="15">
                  <c:v>5229.8530747799896</c:v>
                </c:pt>
                <c:pt idx="16">
                  <c:v>5667.8560201700684</c:v>
                </c:pt>
                <c:pt idx="17">
                  <c:v>5827.0564144271275</c:v>
                </c:pt>
                <c:pt idx="18">
                  <c:v>5615.569962032595</c:v>
                </c:pt>
                <c:pt idx="19">
                  <c:v>5056.9521092178538</c:v>
                </c:pt>
                <c:pt idx="20">
                  <c:v>5583.4070389346352</c:v>
                </c:pt>
                <c:pt idx="21">
                  <c:v>5447.2230030377932</c:v>
                </c:pt>
                <c:pt idx="22">
                  <c:v>5377.5401925364622</c:v>
                </c:pt>
                <c:pt idx="23">
                  <c:v>4434.17833274444</c:v>
                </c:pt>
              </c:numCache>
            </c:numRef>
          </c:yVal>
          <c:smooth val="0"/>
          <c:extLst>
            <c:ext xmlns:c16="http://schemas.microsoft.com/office/drawing/2014/chart" uri="{C3380CC4-5D6E-409C-BE32-E72D297353CC}">
              <c16:uniqueId val="{00000000-9B9B-4B32-8209-3835D098C9B1}"/>
            </c:ext>
          </c:extLst>
        </c:ser>
        <c:dLbls>
          <c:showLegendKey val="0"/>
          <c:showVal val="0"/>
          <c:showCatName val="0"/>
          <c:showSerName val="0"/>
          <c:showPercent val="0"/>
          <c:showBubbleSize val="0"/>
        </c:dLbls>
        <c:axId val="841423880"/>
        <c:axId val="845654552"/>
      </c:scatterChart>
      <c:valAx>
        <c:axId val="841423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Plot-level yield from hand</a:t>
                </a:r>
                <a:r>
                  <a:rPr lang="en-US" baseline="0"/>
                  <a:t> harvest data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654552"/>
        <c:crosses val="autoZero"/>
        <c:crossBetween val="midCat"/>
      </c:valAx>
      <c:valAx>
        <c:axId val="845654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Plot-level</a:t>
                </a:r>
                <a:r>
                  <a:rPr lang="en-US" baseline="0"/>
                  <a:t> yield from AgLeader data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23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90C5-4F0F-A57D-EC477B0C2A42}"/>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Compare!$Q$8:$Q$55</c:f>
              <c:numCache>
                <c:formatCode>General</c:formatCode>
                <c:ptCount val="48"/>
                <c:pt idx="0">
                  <c:v>1960.5915737805503</c:v>
                </c:pt>
                <c:pt idx="1">
                  <c:v>2109.6676713630382</c:v>
                </c:pt>
                <c:pt idx="2">
                  <c:v>2008.9901562262253</c:v>
                </c:pt>
                <c:pt idx="3">
                  <c:v>2104.2959776530765</c:v>
                </c:pt>
                <c:pt idx="4">
                  <c:v>1674.8402227613053</c:v>
                </c:pt>
                <c:pt idx="5">
                  <c:v>1530.9379763822958</c:v>
                </c:pt>
                <c:pt idx="6">
                  <c:v>2344.7755704463048</c:v>
                </c:pt>
                <c:pt idx="7">
                  <c:v>1960.7891068553845</c:v>
                </c:pt>
                <c:pt idx="8">
                  <c:v>2441.1341611144767</c:v>
                </c:pt>
                <c:pt idx="9">
                  <c:v>1964.1093064473948</c:v>
                </c:pt>
                <c:pt idx="10">
                  <c:v>2251.7312139887431</c:v>
                </c:pt>
                <c:pt idx="11">
                  <c:v>2682.4565494233489</c:v>
                </c:pt>
                <c:pt idx="12">
                  <c:v>1965.3622760705161</c:v>
                </c:pt>
                <c:pt idx="13">
                  <c:v>1869.8978114867996</c:v>
                </c:pt>
                <c:pt idx="14">
                  <c:v>2160.4449008176862</c:v>
                </c:pt>
                <c:pt idx="15">
                  <c:v>1918.8930026130843</c:v>
                </c:pt>
                <c:pt idx="16">
                  <c:v>2161.3058229488001</c:v>
                </c:pt>
                <c:pt idx="17">
                  <c:v>2540.2115160403423</c:v>
                </c:pt>
                <c:pt idx="18">
                  <c:v>2160.7158288558026</c:v>
                </c:pt>
                <c:pt idx="19">
                  <c:v>2113.4979486787447</c:v>
                </c:pt>
                <c:pt idx="20">
                  <c:v>1825.0726957885452</c:v>
                </c:pt>
                <c:pt idx="21">
                  <c:v>1921.4330633348022</c:v>
                </c:pt>
                <c:pt idx="22">
                  <c:v>2211.4720920723403</c:v>
                </c:pt>
                <c:pt idx="23">
                  <c:v>1969.9879572204072</c:v>
                </c:pt>
                <c:pt idx="24">
                  <c:v>2405.88843246652</c:v>
                </c:pt>
                <c:pt idx="25">
                  <c:v>2115.1728214038876</c:v>
                </c:pt>
                <c:pt idx="26">
                  <c:v>2310.652872426821</c:v>
                </c:pt>
                <c:pt idx="27">
                  <c:v>2358.6760645900094</c:v>
                </c:pt>
                <c:pt idx="28">
                  <c:v>2163.1277861626618</c:v>
                </c:pt>
                <c:pt idx="29">
                  <c:v>2501.2816504165562</c:v>
                </c:pt>
                <c:pt idx="30">
                  <c:v>1923.9251827728922</c:v>
                </c:pt>
                <c:pt idx="31">
                  <c:v>1875.0996364636633</c:v>
                </c:pt>
                <c:pt idx="32">
                  <c:v>2209.3617504542694</c:v>
                </c:pt>
                <c:pt idx="33">
                  <c:v>2211.5157663567979</c:v>
                </c:pt>
                <c:pt idx="34">
                  <c:v>2406.0991690637707</c:v>
                </c:pt>
                <c:pt idx="35">
                  <c:v>2309.316227287205</c:v>
                </c:pt>
                <c:pt idx="36">
                  <c:v>2358.6125639404559</c:v>
                </c:pt>
                <c:pt idx="37">
                  <c:v>2211.967672174781</c:v>
                </c:pt>
                <c:pt idx="38">
                  <c:v>2116.5793072546426</c:v>
                </c:pt>
                <c:pt idx="39">
                  <c:v>1877.465449960283</c:v>
                </c:pt>
                <c:pt idx="40">
                  <c:v>2066.6113769677095</c:v>
                </c:pt>
                <c:pt idx="41">
                  <c:v>2358.4191399152023</c:v>
                </c:pt>
                <c:pt idx="42">
                  <c:v>1639.3758867602037</c:v>
                </c:pt>
                <c:pt idx="43">
                  <c:v>2596.103909729472</c:v>
                </c:pt>
                <c:pt idx="44">
                  <c:v>1685.8922365607075</c:v>
                </c:pt>
                <c:pt idx="45">
                  <c:v>2264.9512560929875</c:v>
                </c:pt>
                <c:pt idx="46">
                  <c:v>1251.5106366713458</c:v>
                </c:pt>
                <c:pt idx="47">
                  <c:v>1732.948103433446</c:v>
                </c:pt>
              </c:numCache>
            </c:numRef>
          </c:xVal>
          <c:yVal>
            <c:numRef>
              <c:f>'Raw Scale'!$X$50:$X$97</c:f>
              <c:numCache>
                <c:formatCode>0.0</c:formatCode>
                <c:ptCount val="48"/>
                <c:pt idx="0">
                  <c:v>1960.5915737805501</c:v>
                </c:pt>
                <c:pt idx="1">
                  <c:v>2109.6676713630377</c:v>
                </c:pt>
                <c:pt idx="2">
                  <c:v>2008.9901562262244</c:v>
                </c:pt>
                <c:pt idx="3">
                  <c:v>2104.2959776530765</c:v>
                </c:pt>
                <c:pt idx="4">
                  <c:v>1674.8402227613053</c:v>
                </c:pt>
                <c:pt idx="5">
                  <c:v>1530.9379763822958</c:v>
                </c:pt>
                <c:pt idx="6">
                  <c:v>2344.7755704463048</c:v>
                </c:pt>
                <c:pt idx="7">
                  <c:v>1960.7891068553843</c:v>
                </c:pt>
                <c:pt idx="8">
                  <c:v>2441.1341611144762</c:v>
                </c:pt>
                <c:pt idx="9">
                  <c:v>1964.1093064473951</c:v>
                </c:pt>
                <c:pt idx="10">
                  <c:v>2251.7312139887435</c:v>
                </c:pt>
                <c:pt idx="11">
                  <c:v>2682.4565494233493</c:v>
                </c:pt>
                <c:pt idx="12">
                  <c:v>1965.3622760705157</c:v>
                </c:pt>
                <c:pt idx="13">
                  <c:v>1869.8978114868</c:v>
                </c:pt>
                <c:pt idx="14">
                  <c:v>2160.4449008176862</c:v>
                </c:pt>
                <c:pt idx="15">
                  <c:v>1918.8930026130843</c:v>
                </c:pt>
                <c:pt idx="16">
                  <c:v>2161.3058229488001</c:v>
                </c:pt>
                <c:pt idx="17">
                  <c:v>2540.2115160403418</c:v>
                </c:pt>
                <c:pt idx="18">
                  <c:v>2160.7158288558026</c:v>
                </c:pt>
                <c:pt idx="19">
                  <c:v>2113.4979486787452</c:v>
                </c:pt>
                <c:pt idx="20">
                  <c:v>1825.0726957885452</c:v>
                </c:pt>
                <c:pt idx="21">
                  <c:v>1921.433063334802</c:v>
                </c:pt>
                <c:pt idx="22">
                  <c:v>2211.4720920723403</c:v>
                </c:pt>
                <c:pt idx="23">
                  <c:v>1969.987957220407</c:v>
                </c:pt>
                <c:pt idx="24">
                  <c:v>2405.8884324665205</c:v>
                </c:pt>
                <c:pt idx="25">
                  <c:v>2115.1728214038867</c:v>
                </c:pt>
                <c:pt idx="26">
                  <c:v>2310.652872426821</c:v>
                </c:pt>
                <c:pt idx="27">
                  <c:v>2358.6760645900094</c:v>
                </c:pt>
                <c:pt idx="28">
                  <c:v>2163.1277861626618</c:v>
                </c:pt>
                <c:pt idx="29">
                  <c:v>2501.2816504165567</c:v>
                </c:pt>
                <c:pt idx="30">
                  <c:v>1923.9251827728922</c:v>
                </c:pt>
                <c:pt idx="31">
                  <c:v>1875.0996364636635</c:v>
                </c:pt>
                <c:pt idx="32">
                  <c:v>2209.3617504542694</c:v>
                </c:pt>
                <c:pt idx="33">
                  <c:v>2211.5157663567975</c:v>
                </c:pt>
                <c:pt idx="34">
                  <c:v>2406.0991690637707</c:v>
                </c:pt>
                <c:pt idx="35">
                  <c:v>2309.316227287205</c:v>
                </c:pt>
                <c:pt idx="36">
                  <c:v>2358.6125639404563</c:v>
                </c:pt>
                <c:pt idx="37">
                  <c:v>2211.967672174781</c:v>
                </c:pt>
                <c:pt idx="38">
                  <c:v>2116.5793072546426</c:v>
                </c:pt>
                <c:pt idx="39">
                  <c:v>1877.465449960283</c:v>
                </c:pt>
                <c:pt idx="40">
                  <c:v>2066.611376967709</c:v>
                </c:pt>
                <c:pt idx="41">
                  <c:v>2358.4191399152028</c:v>
                </c:pt>
                <c:pt idx="42">
                  <c:v>1639.3758867602032</c:v>
                </c:pt>
                <c:pt idx="43">
                  <c:v>2596.103909729472</c:v>
                </c:pt>
                <c:pt idx="44">
                  <c:v>1685.8922365607075</c:v>
                </c:pt>
                <c:pt idx="45">
                  <c:v>2264.9512560929879</c:v>
                </c:pt>
                <c:pt idx="46">
                  <c:v>1251.5106366713458</c:v>
                </c:pt>
                <c:pt idx="47">
                  <c:v>1732.948103433446</c:v>
                </c:pt>
              </c:numCache>
            </c:numRef>
          </c:yVal>
          <c:smooth val="0"/>
          <c:extLst>
            <c:ext xmlns:c16="http://schemas.microsoft.com/office/drawing/2014/chart" uri="{C3380CC4-5D6E-409C-BE32-E72D297353CC}">
              <c16:uniqueId val="{00000001-90C5-4F0F-A57D-EC477B0C2A42}"/>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35D4-486D-B94B-DCCF1F815CE5}"/>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Compare!$R$8:$R$55</c:f>
              <c:numCache>
                <c:formatCode>General</c:formatCode>
                <c:ptCount val="48"/>
                <c:pt idx="0">
                  <c:v>2409.913196341412</c:v>
                </c:pt>
                <c:pt idx="1">
                  <c:v>2737.8736532357966</c:v>
                </c:pt>
                <c:pt idx="2">
                  <c:v>2879.4890920503822</c:v>
                </c:pt>
                <c:pt idx="3">
                  <c:v>2926.2400754855976</c:v>
                </c:pt>
                <c:pt idx="4">
                  <c:v>2222.4349973657463</c:v>
                </c:pt>
                <c:pt idx="5">
                  <c:v>1892.6921071767922</c:v>
                </c:pt>
                <c:pt idx="6">
                  <c:v>3118.7286411786154</c:v>
                </c:pt>
                <c:pt idx="7">
                  <c:v>2603.4784473299846</c:v>
                </c:pt>
                <c:pt idx="8">
                  <c:v>3121.7897731278654</c:v>
                </c:pt>
                <c:pt idx="9">
                  <c:v>2835.6494390042608</c:v>
                </c:pt>
                <c:pt idx="10">
                  <c:v>2881.871180054362</c:v>
                </c:pt>
                <c:pt idx="11">
                  <c:v>3495.4092081725516</c:v>
                </c:pt>
                <c:pt idx="12">
                  <c:v>2599.607637556082</c:v>
                </c:pt>
                <c:pt idx="13">
                  <c:v>2506.4208677309357</c:v>
                </c:pt>
                <c:pt idx="14">
                  <c:v>2649.6540962019903</c:v>
                </c:pt>
                <c:pt idx="15">
                  <c:v>2461.116393646093</c:v>
                </c:pt>
                <c:pt idx="16">
                  <c:v>2881.1985526113676</c:v>
                </c:pt>
                <c:pt idx="17">
                  <c:v>3356.0424571375029</c:v>
                </c:pt>
                <c:pt idx="18">
                  <c:v>2927.4231985576348</c:v>
                </c:pt>
                <c:pt idx="19">
                  <c:v>2696.1238956839893</c:v>
                </c:pt>
                <c:pt idx="20">
                  <c:v>2505.3876902589227</c:v>
                </c:pt>
                <c:pt idx="21">
                  <c:v>2459.2562543447129</c:v>
                </c:pt>
                <c:pt idx="22">
                  <c:v>2836.3233975555891</c:v>
                </c:pt>
                <c:pt idx="23">
                  <c:v>2508.2439582315747</c:v>
                </c:pt>
                <c:pt idx="24">
                  <c:v>3313.6430642830201</c:v>
                </c:pt>
                <c:pt idx="25">
                  <c:v>2602.6521446734178</c:v>
                </c:pt>
                <c:pt idx="26">
                  <c:v>2978.9324940095671</c:v>
                </c:pt>
                <c:pt idx="27">
                  <c:v>3073.4896996109778</c:v>
                </c:pt>
                <c:pt idx="28">
                  <c:v>2839.5592429407207</c:v>
                </c:pt>
                <c:pt idx="29">
                  <c:v>3073.7732690658158</c:v>
                </c:pt>
                <c:pt idx="30">
                  <c:v>2604.1814590843151</c:v>
                </c:pt>
                <c:pt idx="31">
                  <c:v>2415.22669210204</c:v>
                </c:pt>
                <c:pt idx="32">
                  <c:v>2931.4127832290005</c:v>
                </c:pt>
                <c:pt idx="33">
                  <c:v>2883.2578199037293</c:v>
                </c:pt>
                <c:pt idx="34">
                  <c:v>3217.2200170912097</c:v>
                </c:pt>
                <c:pt idx="35">
                  <c:v>3072.7643745505384</c:v>
                </c:pt>
                <c:pt idx="36">
                  <c:v>3029.4536858389383</c:v>
                </c:pt>
                <c:pt idx="37">
                  <c:v>2792.4130537437081</c:v>
                </c:pt>
                <c:pt idx="38">
                  <c:v>2744.1547725427372</c:v>
                </c:pt>
                <c:pt idx="39">
                  <c:v>2366.7750486413088</c:v>
                </c:pt>
                <c:pt idx="40">
                  <c:v>2698.1531788853881</c:v>
                </c:pt>
                <c:pt idx="41">
                  <c:v>2935.3846995982285</c:v>
                </c:pt>
                <c:pt idx="42">
                  <c:v>2176.9939576266415</c:v>
                </c:pt>
                <c:pt idx="43">
                  <c:v>3405.0662968142278</c:v>
                </c:pt>
                <c:pt idx="44">
                  <c:v>2226.1216051139527</c:v>
                </c:pt>
                <c:pt idx="45">
                  <c:v>2844.8846885845433</c:v>
                </c:pt>
                <c:pt idx="46">
                  <c:v>1612.7076344621757</c:v>
                </c:pt>
                <c:pt idx="47">
                  <c:v>2321.8708381036945</c:v>
                </c:pt>
              </c:numCache>
            </c:numRef>
          </c:xVal>
          <c:yVal>
            <c:numRef>
              <c:f>'Raw Scale'!$Y$50:$Y$97</c:f>
              <c:numCache>
                <c:formatCode>0.0</c:formatCode>
                <c:ptCount val="48"/>
                <c:pt idx="0">
                  <c:v>2409.9131963414115</c:v>
                </c:pt>
                <c:pt idx="1">
                  <c:v>2737.8736532357962</c:v>
                </c:pt>
                <c:pt idx="2">
                  <c:v>2879.4890920503826</c:v>
                </c:pt>
                <c:pt idx="3">
                  <c:v>2926.2400754855971</c:v>
                </c:pt>
                <c:pt idx="4">
                  <c:v>2222.4349973657463</c:v>
                </c:pt>
                <c:pt idx="5">
                  <c:v>1892.6921071767922</c:v>
                </c:pt>
                <c:pt idx="6">
                  <c:v>3118.7286411786149</c:v>
                </c:pt>
                <c:pt idx="7">
                  <c:v>2603.4784473299837</c:v>
                </c:pt>
                <c:pt idx="8">
                  <c:v>3121.7897731278649</c:v>
                </c:pt>
                <c:pt idx="9">
                  <c:v>2835.6494390042608</c:v>
                </c:pt>
                <c:pt idx="10">
                  <c:v>2881.8711800543624</c:v>
                </c:pt>
                <c:pt idx="11">
                  <c:v>3495.4092081725521</c:v>
                </c:pt>
                <c:pt idx="12">
                  <c:v>2599.607637556082</c:v>
                </c:pt>
                <c:pt idx="13">
                  <c:v>2506.4208677309362</c:v>
                </c:pt>
                <c:pt idx="14">
                  <c:v>2649.6540962019903</c:v>
                </c:pt>
                <c:pt idx="15">
                  <c:v>2461.116393646093</c:v>
                </c:pt>
                <c:pt idx="16">
                  <c:v>2881.1985526113681</c:v>
                </c:pt>
                <c:pt idx="17">
                  <c:v>3356.0424571375024</c:v>
                </c:pt>
                <c:pt idx="18">
                  <c:v>2927.4231985576348</c:v>
                </c:pt>
                <c:pt idx="19">
                  <c:v>2696.1238956839898</c:v>
                </c:pt>
                <c:pt idx="20">
                  <c:v>2505.3876902589222</c:v>
                </c:pt>
                <c:pt idx="21">
                  <c:v>2459.2562543447129</c:v>
                </c:pt>
                <c:pt idx="22">
                  <c:v>2836.3233975555895</c:v>
                </c:pt>
                <c:pt idx="23">
                  <c:v>2508.2439582315742</c:v>
                </c:pt>
                <c:pt idx="24">
                  <c:v>3313.6430642830205</c:v>
                </c:pt>
                <c:pt idx="25">
                  <c:v>2602.6521446734168</c:v>
                </c:pt>
                <c:pt idx="26">
                  <c:v>2978.9324940095667</c:v>
                </c:pt>
                <c:pt idx="27">
                  <c:v>3073.4896996109778</c:v>
                </c:pt>
                <c:pt idx="28">
                  <c:v>2839.5592429407207</c:v>
                </c:pt>
                <c:pt idx="29">
                  <c:v>3073.7732690658163</c:v>
                </c:pt>
                <c:pt idx="30">
                  <c:v>2604.1814590843142</c:v>
                </c:pt>
                <c:pt idx="31">
                  <c:v>2415.22669210204</c:v>
                </c:pt>
                <c:pt idx="32">
                  <c:v>2931.4127832290005</c:v>
                </c:pt>
                <c:pt idx="33">
                  <c:v>2883.2578199037293</c:v>
                </c:pt>
                <c:pt idx="34">
                  <c:v>3217.2200170912097</c:v>
                </c:pt>
                <c:pt idx="35">
                  <c:v>3072.7643745505384</c:v>
                </c:pt>
                <c:pt idx="36">
                  <c:v>3029.4536858389392</c:v>
                </c:pt>
                <c:pt idx="37">
                  <c:v>2792.4130537437081</c:v>
                </c:pt>
                <c:pt idx="38">
                  <c:v>2744.1547725427372</c:v>
                </c:pt>
                <c:pt idx="39">
                  <c:v>2366.7750486413083</c:v>
                </c:pt>
                <c:pt idx="40">
                  <c:v>2698.1531788853886</c:v>
                </c:pt>
                <c:pt idx="41">
                  <c:v>2935.3846995982285</c:v>
                </c:pt>
                <c:pt idx="42">
                  <c:v>2176.9939576266415</c:v>
                </c:pt>
                <c:pt idx="43">
                  <c:v>3405.0662968142274</c:v>
                </c:pt>
                <c:pt idx="44">
                  <c:v>2226.1216051139527</c:v>
                </c:pt>
                <c:pt idx="45">
                  <c:v>2844.8846885845428</c:v>
                </c:pt>
                <c:pt idx="46">
                  <c:v>1612.7076344621753</c:v>
                </c:pt>
                <c:pt idx="47">
                  <c:v>2321.8708381036945</c:v>
                </c:pt>
              </c:numCache>
            </c:numRef>
          </c:yVal>
          <c:smooth val="0"/>
          <c:extLst>
            <c:ext xmlns:c16="http://schemas.microsoft.com/office/drawing/2014/chart" uri="{C3380CC4-5D6E-409C-BE32-E72D297353CC}">
              <c16:uniqueId val="{00000001-35D4-486D-B94B-DCCF1F815CE5}"/>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2A60-46C8-B8E2-188286949DF0}"/>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Compare!$B$8:$B$55</c:f>
              <c:numCache>
                <c:formatCode>General</c:formatCode>
                <c:ptCount val="48"/>
                <c:pt idx="0">
                  <c:v>2017.7165354330712</c:v>
                </c:pt>
                <c:pt idx="1">
                  <c:v>2165.3543307086611</c:v>
                </c:pt>
                <c:pt idx="2">
                  <c:v>2066.9291338582684</c:v>
                </c:pt>
                <c:pt idx="3">
                  <c:v>2165.3543307086611</c:v>
                </c:pt>
                <c:pt idx="4">
                  <c:v>1722.4409448818897</c:v>
                </c:pt>
                <c:pt idx="5">
                  <c:v>1574.8031496062993</c:v>
                </c:pt>
                <c:pt idx="6">
                  <c:v>2411.4173228346458</c:v>
                </c:pt>
                <c:pt idx="7">
                  <c:v>2017.7165354330712</c:v>
                </c:pt>
                <c:pt idx="8">
                  <c:v>2509.8425196850399</c:v>
                </c:pt>
                <c:pt idx="9">
                  <c:v>2017.7165354330707</c:v>
                </c:pt>
                <c:pt idx="10">
                  <c:v>2312.9921259842513</c:v>
                </c:pt>
                <c:pt idx="11">
                  <c:v>2755.9055118110232</c:v>
                </c:pt>
                <c:pt idx="12">
                  <c:v>2017.7165354330712</c:v>
                </c:pt>
                <c:pt idx="13">
                  <c:v>1919.2913385826771</c:v>
                </c:pt>
                <c:pt idx="14">
                  <c:v>2214.5669291338581</c:v>
                </c:pt>
                <c:pt idx="15">
                  <c:v>1968.5039370078741</c:v>
                </c:pt>
                <c:pt idx="16">
                  <c:v>2214.5669291338581</c:v>
                </c:pt>
                <c:pt idx="17">
                  <c:v>2608.2677165354335</c:v>
                </c:pt>
                <c:pt idx="18">
                  <c:v>2214.5669291338581</c:v>
                </c:pt>
                <c:pt idx="19">
                  <c:v>2165.3543307086607</c:v>
                </c:pt>
                <c:pt idx="20">
                  <c:v>1870.0787401574803</c:v>
                </c:pt>
                <c:pt idx="21">
                  <c:v>1968.5039370078744</c:v>
                </c:pt>
                <c:pt idx="22">
                  <c:v>2263.7795275590552</c:v>
                </c:pt>
                <c:pt idx="23">
                  <c:v>2017.7165354330712</c:v>
                </c:pt>
                <c:pt idx="24">
                  <c:v>2460.6299212598424</c:v>
                </c:pt>
                <c:pt idx="25">
                  <c:v>2165.3543307086616</c:v>
                </c:pt>
                <c:pt idx="26">
                  <c:v>2362.2047244094488</c:v>
                </c:pt>
                <c:pt idx="27">
                  <c:v>2411.4173228346453</c:v>
                </c:pt>
                <c:pt idx="28">
                  <c:v>2214.5669291338581</c:v>
                </c:pt>
                <c:pt idx="29">
                  <c:v>2559.055118110236</c:v>
                </c:pt>
                <c:pt idx="30">
                  <c:v>1968.5039370078741</c:v>
                </c:pt>
                <c:pt idx="31">
                  <c:v>1919.2913385826771</c:v>
                </c:pt>
                <c:pt idx="32">
                  <c:v>2263.7795275590547</c:v>
                </c:pt>
                <c:pt idx="33">
                  <c:v>2263.7795275590552</c:v>
                </c:pt>
                <c:pt idx="34">
                  <c:v>2460.6299212598424</c:v>
                </c:pt>
                <c:pt idx="35">
                  <c:v>2362.2047244094488</c:v>
                </c:pt>
                <c:pt idx="36">
                  <c:v>2411.4173228346453</c:v>
                </c:pt>
                <c:pt idx="37">
                  <c:v>2263.7795275590552</c:v>
                </c:pt>
                <c:pt idx="38">
                  <c:v>2165.3543307086611</c:v>
                </c:pt>
                <c:pt idx="39">
                  <c:v>1919.2913385826771</c:v>
                </c:pt>
                <c:pt idx="40">
                  <c:v>2116.1417322834645</c:v>
                </c:pt>
                <c:pt idx="41">
                  <c:v>2411.4173228346453</c:v>
                </c:pt>
                <c:pt idx="42">
                  <c:v>1673.2283464566931</c:v>
                </c:pt>
                <c:pt idx="43">
                  <c:v>2657.48031496063</c:v>
                </c:pt>
                <c:pt idx="44">
                  <c:v>1722.4409448818897</c:v>
                </c:pt>
                <c:pt idx="45">
                  <c:v>2312.9921259842513</c:v>
                </c:pt>
                <c:pt idx="46">
                  <c:v>1279.527559055118</c:v>
                </c:pt>
                <c:pt idx="47">
                  <c:v>1771.6535433070865</c:v>
                </c:pt>
              </c:numCache>
            </c:numRef>
          </c:xVal>
          <c:yVal>
            <c:numRef>
              <c:f>'Raw Scale'!$U$50:$U$97</c:f>
              <c:numCache>
                <c:formatCode>0.0</c:formatCode>
                <c:ptCount val="48"/>
                <c:pt idx="0">
                  <c:v>2017.7165354330709</c:v>
                </c:pt>
                <c:pt idx="1">
                  <c:v>2165.3543307086607</c:v>
                </c:pt>
                <c:pt idx="2">
                  <c:v>2066.9291338582675</c:v>
                </c:pt>
                <c:pt idx="3">
                  <c:v>2165.3543307086611</c:v>
                </c:pt>
                <c:pt idx="4">
                  <c:v>1722.4409448818897</c:v>
                </c:pt>
                <c:pt idx="5">
                  <c:v>1574.8031496062993</c:v>
                </c:pt>
                <c:pt idx="6">
                  <c:v>2411.4173228346458</c:v>
                </c:pt>
                <c:pt idx="7">
                  <c:v>2017.7165354330709</c:v>
                </c:pt>
                <c:pt idx="8">
                  <c:v>2509.8425196850394</c:v>
                </c:pt>
                <c:pt idx="9">
                  <c:v>2017.7165354330709</c:v>
                </c:pt>
                <c:pt idx="10">
                  <c:v>2312.9921259842517</c:v>
                </c:pt>
                <c:pt idx="11">
                  <c:v>2755.9055118110236</c:v>
                </c:pt>
                <c:pt idx="12">
                  <c:v>2017.7165354330707</c:v>
                </c:pt>
                <c:pt idx="13">
                  <c:v>1919.2913385826776</c:v>
                </c:pt>
                <c:pt idx="14">
                  <c:v>2214.5669291338581</c:v>
                </c:pt>
                <c:pt idx="15">
                  <c:v>1968.5039370078741</c:v>
                </c:pt>
                <c:pt idx="16">
                  <c:v>2214.5669291338581</c:v>
                </c:pt>
                <c:pt idx="17">
                  <c:v>2608.267716535433</c:v>
                </c:pt>
                <c:pt idx="18">
                  <c:v>2214.5669291338581</c:v>
                </c:pt>
                <c:pt idx="19">
                  <c:v>2165.3543307086611</c:v>
                </c:pt>
                <c:pt idx="20">
                  <c:v>1870.0787401574803</c:v>
                </c:pt>
                <c:pt idx="21">
                  <c:v>1968.5039370078741</c:v>
                </c:pt>
                <c:pt idx="22">
                  <c:v>2263.7795275590552</c:v>
                </c:pt>
                <c:pt idx="23">
                  <c:v>2017.7165354330709</c:v>
                </c:pt>
                <c:pt idx="24">
                  <c:v>2460.6299212598428</c:v>
                </c:pt>
                <c:pt idx="25">
                  <c:v>2165.3543307086607</c:v>
                </c:pt>
                <c:pt idx="26">
                  <c:v>2362.2047244094488</c:v>
                </c:pt>
                <c:pt idx="27">
                  <c:v>2411.4173228346453</c:v>
                </c:pt>
                <c:pt idx="28">
                  <c:v>2214.5669291338581</c:v>
                </c:pt>
                <c:pt idx="29">
                  <c:v>2559.0551181102364</c:v>
                </c:pt>
                <c:pt idx="30">
                  <c:v>1968.5039370078741</c:v>
                </c:pt>
                <c:pt idx="31">
                  <c:v>1919.2913385826773</c:v>
                </c:pt>
                <c:pt idx="32">
                  <c:v>2263.7795275590547</c:v>
                </c:pt>
                <c:pt idx="33">
                  <c:v>2263.7795275590547</c:v>
                </c:pt>
                <c:pt idx="34">
                  <c:v>2460.6299212598424</c:v>
                </c:pt>
                <c:pt idx="35">
                  <c:v>2362.2047244094488</c:v>
                </c:pt>
                <c:pt idx="36">
                  <c:v>2411.4173228346458</c:v>
                </c:pt>
                <c:pt idx="37">
                  <c:v>2263.7795275590552</c:v>
                </c:pt>
                <c:pt idx="38">
                  <c:v>2165.3543307086611</c:v>
                </c:pt>
                <c:pt idx="39">
                  <c:v>1919.2913385826771</c:v>
                </c:pt>
                <c:pt idx="40">
                  <c:v>2116.1417322834641</c:v>
                </c:pt>
                <c:pt idx="41">
                  <c:v>2411.4173228346458</c:v>
                </c:pt>
                <c:pt idx="42">
                  <c:v>1673.2283464566926</c:v>
                </c:pt>
                <c:pt idx="43">
                  <c:v>2657.48031496063</c:v>
                </c:pt>
                <c:pt idx="44">
                  <c:v>1722.4409448818897</c:v>
                </c:pt>
                <c:pt idx="45">
                  <c:v>2312.9921259842517</c:v>
                </c:pt>
                <c:pt idx="46">
                  <c:v>1279.527559055118</c:v>
                </c:pt>
                <c:pt idx="47">
                  <c:v>1771.6535433070865</c:v>
                </c:pt>
              </c:numCache>
            </c:numRef>
          </c:yVal>
          <c:smooth val="0"/>
          <c:extLst>
            <c:ext xmlns:c16="http://schemas.microsoft.com/office/drawing/2014/chart" uri="{C3380CC4-5D6E-409C-BE32-E72D297353CC}">
              <c16:uniqueId val="{00000001-2A60-46C8-B8E2-188286949DF0}"/>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C6BE-4642-AA57-DA2C8DC727B4}"/>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Compare!$C$8:$C$55</c:f>
              <c:numCache>
                <c:formatCode>General</c:formatCode>
                <c:ptCount val="48"/>
                <c:pt idx="0">
                  <c:v>2509.8425196850399</c:v>
                </c:pt>
                <c:pt idx="1">
                  <c:v>2854.3307086614172</c:v>
                </c:pt>
                <c:pt idx="2">
                  <c:v>3001.9685039370074</c:v>
                </c:pt>
                <c:pt idx="3">
                  <c:v>3051.1811023622049</c:v>
                </c:pt>
                <c:pt idx="4">
                  <c:v>2312.9921259842522</c:v>
                </c:pt>
                <c:pt idx="5">
                  <c:v>1968.5039370078741</c:v>
                </c:pt>
                <c:pt idx="6">
                  <c:v>3248.0314960629926</c:v>
                </c:pt>
                <c:pt idx="7">
                  <c:v>2706.6929133858271</c:v>
                </c:pt>
                <c:pt idx="8">
                  <c:v>3248.031496062993</c:v>
                </c:pt>
                <c:pt idx="9">
                  <c:v>2952.7559055118113</c:v>
                </c:pt>
                <c:pt idx="10">
                  <c:v>3001.9685039370074</c:v>
                </c:pt>
                <c:pt idx="11">
                  <c:v>3641.732283464567</c:v>
                </c:pt>
                <c:pt idx="12">
                  <c:v>2706.6929133858266</c:v>
                </c:pt>
                <c:pt idx="13">
                  <c:v>2608.2677165354335</c:v>
                </c:pt>
                <c:pt idx="14">
                  <c:v>2755.9055118110232</c:v>
                </c:pt>
                <c:pt idx="15">
                  <c:v>2559.0551181102369</c:v>
                </c:pt>
                <c:pt idx="16">
                  <c:v>3001.9685039370074</c:v>
                </c:pt>
                <c:pt idx="17">
                  <c:v>3494.0944881889773</c:v>
                </c:pt>
                <c:pt idx="18">
                  <c:v>3051.1811023622049</c:v>
                </c:pt>
                <c:pt idx="19">
                  <c:v>2805.1181102362198</c:v>
                </c:pt>
                <c:pt idx="20">
                  <c:v>2608.2677165354339</c:v>
                </c:pt>
                <c:pt idx="21">
                  <c:v>2559.0551181102369</c:v>
                </c:pt>
                <c:pt idx="22">
                  <c:v>2952.7559055118109</c:v>
                </c:pt>
                <c:pt idx="23">
                  <c:v>2608.2677165354335</c:v>
                </c:pt>
                <c:pt idx="24">
                  <c:v>3444.8818897637793</c:v>
                </c:pt>
                <c:pt idx="25">
                  <c:v>2706.6929133858266</c:v>
                </c:pt>
                <c:pt idx="26">
                  <c:v>3100.3937007874024</c:v>
                </c:pt>
                <c:pt idx="27">
                  <c:v>3198.8188976377951</c:v>
                </c:pt>
                <c:pt idx="28">
                  <c:v>2952.7559055118109</c:v>
                </c:pt>
                <c:pt idx="29">
                  <c:v>3198.8188976377951</c:v>
                </c:pt>
                <c:pt idx="30">
                  <c:v>2706.6929133858271</c:v>
                </c:pt>
                <c:pt idx="31">
                  <c:v>2509.8425196850399</c:v>
                </c:pt>
                <c:pt idx="32">
                  <c:v>3051.1811023622045</c:v>
                </c:pt>
                <c:pt idx="33">
                  <c:v>3001.968503937007</c:v>
                </c:pt>
                <c:pt idx="34">
                  <c:v>3346.4566929133862</c:v>
                </c:pt>
                <c:pt idx="35">
                  <c:v>3198.8188976377951</c:v>
                </c:pt>
                <c:pt idx="36">
                  <c:v>3149.6062992125976</c:v>
                </c:pt>
                <c:pt idx="37">
                  <c:v>2903.5433070866138</c:v>
                </c:pt>
                <c:pt idx="38">
                  <c:v>2854.3307086614172</c:v>
                </c:pt>
                <c:pt idx="39">
                  <c:v>2460.6299212598437</c:v>
                </c:pt>
                <c:pt idx="40">
                  <c:v>2805.1181102362198</c:v>
                </c:pt>
                <c:pt idx="41">
                  <c:v>3051.1811023622049</c:v>
                </c:pt>
                <c:pt idx="42">
                  <c:v>2263.7795275590552</c:v>
                </c:pt>
                <c:pt idx="43">
                  <c:v>3543.3070866141743</c:v>
                </c:pt>
                <c:pt idx="44">
                  <c:v>2312.9921259842527</c:v>
                </c:pt>
                <c:pt idx="45">
                  <c:v>2952.7559055118109</c:v>
                </c:pt>
                <c:pt idx="46">
                  <c:v>1673.2283464566931</c:v>
                </c:pt>
                <c:pt idx="47">
                  <c:v>2411.4173228346463</c:v>
                </c:pt>
              </c:numCache>
            </c:numRef>
          </c:xVal>
          <c:yVal>
            <c:numRef>
              <c:f>'Raw Scale'!$V$50:$V$97</c:f>
              <c:numCache>
                <c:formatCode>0.0</c:formatCode>
                <c:ptCount val="48"/>
                <c:pt idx="0">
                  <c:v>2509.8425196850394</c:v>
                </c:pt>
                <c:pt idx="1">
                  <c:v>2854.3307086614168</c:v>
                </c:pt>
                <c:pt idx="2">
                  <c:v>3001.9685039370079</c:v>
                </c:pt>
                <c:pt idx="3">
                  <c:v>3051.1811023622045</c:v>
                </c:pt>
                <c:pt idx="4">
                  <c:v>2312.9921259842522</c:v>
                </c:pt>
                <c:pt idx="5">
                  <c:v>1968.5039370078741</c:v>
                </c:pt>
                <c:pt idx="6">
                  <c:v>3248.0314960629921</c:v>
                </c:pt>
                <c:pt idx="7">
                  <c:v>2706.6929133858262</c:v>
                </c:pt>
                <c:pt idx="8">
                  <c:v>3248.0314960629926</c:v>
                </c:pt>
                <c:pt idx="9">
                  <c:v>2952.7559055118113</c:v>
                </c:pt>
                <c:pt idx="10">
                  <c:v>3001.9685039370079</c:v>
                </c:pt>
                <c:pt idx="11">
                  <c:v>3641.7322834645674</c:v>
                </c:pt>
                <c:pt idx="12">
                  <c:v>2706.6929133858262</c:v>
                </c:pt>
                <c:pt idx="13">
                  <c:v>2608.2677165354339</c:v>
                </c:pt>
                <c:pt idx="14">
                  <c:v>2755.9055118110232</c:v>
                </c:pt>
                <c:pt idx="15">
                  <c:v>2559.0551181102369</c:v>
                </c:pt>
                <c:pt idx="16">
                  <c:v>3001.9685039370079</c:v>
                </c:pt>
                <c:pt idx="17">
                  <c:v>3494.0944881889768</c:v>
                </c:pt>
                <c:pt idx="18">
                  <c:v>3051.1811023622049</c:v>
                </c:pt>
                <c:pt idx="19">
                  <c:v>2805.1181102362202</c:v>
                </c:pt>
                <c:pt idx="20">
                  <c:v>2608.2677165354335</c:v>
                </c:pt>
                <c:pt idx="21">
                  <c:v>2559.0551181102369</c:v>
                </c:pt>
                <c:pt idx="22">
                  <c:v>2952.7559055118113</c:v>
                </c:pt>
                <c:pt idx="23">
                  <c:v>2608.267716535433</c:v>
                </c:pt>
                <c:pt idx="24">
                  <c:v>3444.8818897637798</c:v>
                </c:pt>
                <c:pt idx="25">
                  <c:v>2706.6929133858257</c:v>
                </c:pt>
                <c:pt idx="26">
                  <c:v>3100.3937007874019</c:v>
                </c:pt>
                <c:pt idx="27">
                  <c:v>3198.8188976377951</c:v>
                </c:pt>
                <c:pt idx="28">
                  <c:v>2952.7559055118109</c:v>
                </c:pt>
                <c:pt idx="29">
                  <c:v>3198.8188976377955</c:v>
                </c:pt>
                <c:pt idx="30">
                  <c:v>2706.6929133858262</c:v>
                </c:pt>
                <c:pt idx="31">
                  <c:v>2509.8425196850399</c:v>
                </c:pt>
                <c:pt idx="32">
                  <c:v>3051.1811023622045</c:v>
                </c:pt>
                <c:pt idx="33">
                  <c:v>3001.968503937007</c:v>
                </c:pt>
                <c:pt idx="34">
                  <c:v>3346.4566929133862</c:v>
                </c:pt>
                <c:pt idx="35">
                  <c:v>3198.8188976377951</c:v>
                </c:pt>
                <c:pt idx="36">
                  <c:v>3149.6062992125985</c:v>
                </c:pt>
                <c:pt idx="37">
                  <c:v>2903.5433070866138</c:v>
                </c:pt>
                <c:pt idx="38">
                  <c:v>2854.3307086614172</c:v>
                </c:pt>
                <c:pt idx="39">
                  <c:v>2460.6299212598433</c:v>
                </c:pt>
                <c:pt idx="40">
                  <c:v>2805.1181102362202</c:v>
                </c:pt>
                <c:pt idx="41">
                  <c:v>3051.1811023622049</c:v>
                </c:pt>
                <c:pt idx="42">
                  <c:v>2263.7795275590552</c:v>
                </c:pt>
                <c:pt idx="43">
                  <c:v>3543.3070866141738</c:v>
                </c:pt>
                <c:pt idx="44">
                  <c:v>2312.9921259842527</c:v>
                </c:pt>
                <c:pt idx="45">
                  <c:v>2952.7559055118104</c:v>
                </c:pt>
                <c:pt idx="46">
                  <c:v>1673.2283464566926</c:v>
                </c:pt>
                <c:pt idx="47">
                  <c:v>2411.4173228346463</c:v>
                </c:pt>
              </c:numCache>
            </c:numRef>
          </c:yVal>
          <c:smooth val="0"/>
          <c:extLst>
            <c:ext xmlns:c16="http://schemas.microsoft.com/office/drawing/2014/chart" uri="{C3380CC4-5D6E-409C-BE32-E72D297353CC}">
              <c16:uniqueId val="{00000001-C6BE-4642-AA57-DA2C8DC727B4}"/>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Full-Plot</a:t>
            </a:r>
            <a:r>
              <a:rPr lang="en-US" baseline="0"/>
              <a:t> Yield Monitor Adjusted to Handpick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030336832895886"/>
                  <c:y val="-5.121245261009040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Ginning!$AQ$16:$AQ$39</c:f>
              <c:numCache>
                <c:formatCode>0.0</c:formatCode>
                <c:ptCount val="24"/>
                <c:pt idx="0">
                  <c:v>2053.4600022328614</c:v>
                </c:pt>
                <c:pt idx="1">
                  <c:v>2202.2204575671512</c:v>
                </c:pt>
                <c:pt idx="2">
                  <c:v>2039.8303015574904</c:v>
                </c:pt>
                <c:pt idx="3">
                  <c:v>2078.7819885323197</c:v>
                </c:pt>
                <c:pt idx="4">
                  <c:v>2203.4817800772721</c:v>
                </c:pt>
                <c:pt idx="5">
                  <c:v>2311.9315815417503</c:v>
                </c:pt>
                <c:pt idx="6">
                  <c:v>2141.0493455120395</c:v>
                </c:pt>
                <c:pt idx="7">
                  <c:v>2127.5342231247287</c:v>
                </c:pt>
                <c:pt idx="8">
                  <c:v>2264.9345086104136</c:v>
                </c:pt>
                <c:pt idx="9">
                  <c:v>2283.4834328844872</c:v>
                </c:pt>
                <c:pt idx="10">
                  <c:v>2163.2446073005231</c:v>
                </c:pt>
                <c:pt idx="11">
                  <c:v>2118.6291711190424</c:v>
                </c:pt>
                <c:pt idx="12">
                  <c:v>2171.9471015090357</c:v>
                </c:pt>
                <c:pt idx="13">
                  <c:v>2256.3635346474221</c:v>
                </c:pt>
                <c:pt idx="14">
                  <c:v>2245.8927312051719</c:v>
                </c:pt>
                <c:pt idx="15">
                  <c:v>2033.6938808262846</c:v>
                </c:pt>
                <c:pt idx="16">
                  <c:v>2214.7024880119907</c:v>
                </c:pt>
                <c:pt idx="17">
                  <c:v>2279.9912532924841</c:v>
                </c:pt>
                <c:pt idx="18">
                  <c:v>2193.9604009165687</c:v>
                </c:pt>
                <c:pt idx="19">
                  <c:v>1961.3502786654954</c:v>
                </c:pt>
                <c:pt idx="20">
                  <c:v>2182.4827797172975</c:v>
                </c:pt>
                <c:pt idx="21">
                  <c:v>2125.2682091259639</c:v>
                </c:pt>
                <c:pt idx="22">
                  <c:v>2094.6507931640845</c:v>
                </c:pt>
                <c:pt idx="23">
                  <c:v>1705.1001298474862</c:v>
                </c:pt>
              </c:numCache>
            </c:numRef>
          </c:xVal>
          <c:yVal>
            <c:numRef>
              <c:f>Ginning!$AR$16:$AR$39</c:f>
              <c:numCache>
                <c:formatCode>0.0</c:formatCode>
                <c:ptCount val="24"/>
                <c:pt idx="0">
                  <c:v>2091.535433070866</c:v>
                </c:pt>
                <c:pt idx="1">
                  <c:v>2116.141732283465</c:v>
                </c:pt>
                <c:pt idx="2">
                  <c:v>1648.6220472440946</c:v>
                </c:pt>
                <c:pt idx="3">
                  <c:v>2214.5669291338586</c:v>
                </c:pt>
                <c:pt idx="4">
                  <c:v>2263.7795275590552</c:v>
                </c:pt>
                <c:pt idx="5">
                  <c:v>2534.4488188976375</c:v>
                </c:pt>
                <c:pt idx="6">
                  <c:v>1968.5039370078741</c:v>
                </c:pt>
                <c:pt idx="7">
                  <c:v>2091.535433070866</c:v>
                </c:pt>
                <c:pt idx="8">
                  <c:v>2411.4173228346458</c:v>
                </c:pt>
                <c:pt idx="9">
                  <c:v>2189.9606299212592</c:v>
                </c:pt>
                <c:pt idx="10">
                  <c:v>1919.2913385826773</c:v>
                </c:pt>
                <c:pt idx="11">
                  <c:v>2140.748031496063</c:v>
                </c:pt>
                <c:pt idx="12">
                  <c:v>2312.9921259842522</c:v>
                </c:pt>
                <c:pt idx="13">
                  <c:v>2386.8110236220473</c:v>
                </c:pt>
                <c:pt idx="14">
                  <c:v>2386.8110236220473</c:v>
                </c:pt>
                <c:pt idx="15">
                  <c:v>1943.8976377952756</c:v>
                </c:pt>
                <c:pt idx="16">
                  <c:v>2263.7795275590552</c:v>
                </c:pt>
                <c:pt idx="17">
                  <c:v>2411.4173228346453</c:v>
                </c:pt>
                <c:pt idx="18">
                  <c:v>2337.5984251968503</c:v>
                </c:pt>
                <c:pt idx="19">
                  <c:v>2042.322834645669</c:v>
                </c:pt>
                <c:pt idx="20">
                  <c:v>2263.7795275590552</c:v>
                </c:pt>
                <c:pt idx="21">
                  <c:v>2165.3543307086616</c:v>
                </c:pt>
                <c:pt idx="22">
                  <c:v>2017.7165354330705</c:v>
                </c:pt>
                <c:pt idx="23">
                  <c:v>1525.5905511811022</c:v>
                </c:pt>
              </c:numCache>
            </c:numRef>
          </c:yVal>
          <c:smooth val="0"/>
          <c:extLst>
            <c:ext xmlns:c16="http://schemas.microsoft.com/office/drawing/2014/chart" uri="{C3380CC4-5D6E-409C-BE32-E72D297353CC}">
              <c16:uniqueId val="{00000001-5C68-49C0-9FF6-F3937D790B94}"/>
            </c:ext>
          </c:extLst>
        </c:ser>
        <c:ser>
          <c:idx val="1"/>
          <c:order val="1"/>
          <c:spPr>
            <a:ln w="25400" cap="rnd">
              <a:solidFill>
                <a:schemeClr val="accent1"/>
              </a:solidFill>
              <a:round/>
            </a:ln>
            <a:effectLst/>
          </c:spPr>
          <c:marker>
            <c:symbol val="none"/>
          </c:marker>
          <c:xVal>
            <c:numRef>
              <c:f>Ginning!$Z$2:$Z$3</c:f>
              <c:numCache>
                <c:formatCode>General</c:formatCode>
                <c:ptCount val="2"/>
                <c:pt idx="0">
                  <c:v>0</c:v>
                </c:pt>
                <c:pt idx="1">
                  <c:v>3000</c:v>
                </c:pt>
              </c:numCache>
            </c:numRef>
          </c:xVal>
          <c:yVal>
            <c:numRef>
              <c:f>Ginning!$Z$2:$Z$3</c:f>
              <c:numCache>
                <c:formatCode>General</c:formatCode>
                <c:ptCount val="2"/>
                <c:pt idx="0">
                  <c:v>0</c:v>
                </c:pt>
                <c:pt idx="1">
                  <c:v>3000</c:v>
                </c:pt>
              </c:numCache>
            </c:numRef>
          </c:yVal>
          <c:smooth val="0"/>
          <c:extLst>
            <c:ext xmlns:c16="http://schemas.microsoft.com/office/drawing/2014/chart" uri="{C3380CC4-5D6E-409C-BE32-E72D297353CC}">
              <c16:uniqueId val="{00000002-5C68-49C0-9FF6-F3937D790B94}"/>
            </c:ext>
          </c:extLst>
        </c:ser>
        <c:dLbls>
          <c:showLegendKey val="0"/>
          <c:showVal val="0"/>
          <c:showCatName val="0"/>
          <c:showSerName val="0"/>
          <c:showPercent val="0"/>
          <c:showBubbleSize val="0"/>
        </c:dLbls>
        <c:axId val="833922688"/>
        <c:axId val="833924000"/>
      </c:scatterChart>
      <c:valAx>
        <c:axId val="83392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Adjusted Yield Monitor Yield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24000"/>
        <c:crosses val="autoZero"/>
        <c:crossBetween val="midCat"/>
      </c:valAx>
      <c:valAx>
        <c:axId val="83392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Handpick</a:t>
                </a:r>
                <a:r>
                  <a:rPr lang="en-US" baseline="0"/>
                  <a:t> Yield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22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Raw Yield Data - Handpick Zones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521947531348522"/>
                  <c:y val="1.18199397971957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Ginning!$AG$16:$AG$63</c:f>
              <c:numCache>
                <c:formatCode>0.0</c:formatCode>
                <c:ptCount val="48"/>
                <c:pt idx="0">
                  <c:v>1204.22966666666</c:v>
                </c:pt>
                <c:pt idx="1">
                  <c:v>1543.84149999999</c:v>
                </c:pt>
                <c:pt idx="2">
                  <c:v>1419.1455000000001</c:v>
                </c:pt>
                <c:pt idx="3">
                  <c:v>1720.1269999999899</c:v>
                </c:pt>
                <c:pt idx="4">
                  <c:v>1171.5260000000001</c:v>
                </c:pt>
                <c:pt idx="5">
                  <c:v>1314.80766666666</c:v>
                </c:pt>
                <c:pt idx="6">
                  <c:v>1166.5216666666599</c:v>
                </c:pt>
                <c:pt idx="7">
                  <c:v>1581.9335000000001</c:v>
                </c:pt>
                <c:pt idx="8">
                  <c:v>1277.51133333333</c:v>
                </c:pt>
                <c:pt idx="9">
                  <c:v>1623.1212</c:v>
                </c:pt>
                <c:pt idx="10">
                  <c:v>1729.57766666666</c:v>
                </c:pt>
                <c:pt idx="11">
                  <c:v>1511.0605</c:v>
                </c:pt>
                <c:pt idx="12">
                  <c:v>1148.2194999999899</c:v>
                </c:pt>
                <c:pt idx="13">
                  <c:v>1219.6769999999999</c:v>
                </c:pt>
                <c:pt idx="14">
                  <c:v>1276.6986666666601</c:v>
                </c:pt>
                <c:pt idx="15">
                  <c:v>1500.4546666666599</c:v>
                </c:pt>
                <c:pt idx="16">
                  <c:v>1626.2850000000001</c:v>
                </c:pt>
                <c:pt idx="17">
                  <c:v>1639.8144999999899</c:v>
                </c:pt>
                <c:pt idx="18">
                  <c:v>1486.3505</c:v>
                </c:pt>
                <c:pt idx="19">
                  <c:v>1780.298</c:v>
                </c:pt>
                <c:pt idx="20">
                  <c:v>1292.1759999999899</c:v>
                </c:pt>
                <c:pt idx="21">
                  <c:v>1389.346</c:v>
                </c:pt>
                <c:pt idx="22">
                  <c:v>1288.19999999999</c:v>
                </c:pt>
                <c:pt idx="23">
                  <c:v>1536.0484999999901</c:v>
                </c:pt>
                <c:pt idx="24">
                  <c:v>1331.02549999999</c:v>
                </c:pt>
                <c:pt idx="25">
                  <c:v>1555.3903333333301</c:v>
                </c:pt>
                <c:pt idx="26">
                  <c:v>1776.8485000000001</c:v>
                </c:pt>
                <c:pt idx="27">
                  <c:v>1690.2815000000001</c:v>
                </c:pt>
                <c:pt idx="28">
                  <c:v>1570.4594999999899</c:v>
                </c:pt>
                <c:pt idx="29">
                  <c:v>1599.79899999999</c:v>
                </c:pt>
                <c:pt idx="30">
                  <c:v>1277.98899999999</c:v>
                </c:pt>
                <c:pt idx="31">
                  <c:v>1466.9994999999899</c:v>
                </c:pt>
                <c:pt idx="32">
                  <c:v>1426.0116666666599</c:v>
                </c:pt>
                <c:pt idx="33">
                  <c:v>1651.675</c:v>
                </c:pt>
                <c:pt idx="34">
                  <c:v>1707.3240000000001</c:v>
                </c:pt>
                <c:pt idx="35">
                  <c:v>1932.8319999999901</c:v>
                </c:pt>
                <c:pt idx="36">
                  <c:v>1494.652</c:v>
                </c:pt>
                <c:pt idx="37">
                  <c:v>1719.595</c:v>
                </c:pt>
                <c:pt idx="38">
                  <c:v>1240.0429999999899</c:v>
                </c:pt>
                <c:pt idx="39">
                  <c:v>1458.28666666666</c:v>
                </c:pt>
                <c:pt idx="40">
                  <c:v>1405.3985</c:v>
                </c:pt>
                <c:pt idx="41">
                  <c:v>1494.55666666666</c:v>
                </c:pt>
                <c:pt idx="42">
                  <c:v>1467.3665000000001</c:v>
                </c:pt>
                <c:pt idx="43">
                  <c:v>1462.4915000000001</c:v>
                </c:pt>
                <c:pt idx="44">
                  <c:v>1474.6799999999901</c:v>
                </c:pt>
                <c:pt idx="45">
                  <c:v>1492.44166666666</c:v>
                </c:pt>
                <c:pt idx="46">
                  <c:v>1159.5899999999999</c:v>
                </c:pt>
                <c:pt idx="47">
                  <c:v>696.93799999999999</c:v>
                </c:pt>
              </c:numCache>
            </c:numRef>
          </c:xVal>
          <c:yVal>
            <c:numRef>
              <c:f>Ginning!$N$16:$N$63</c:f>
              <c:numCache>
                <c:formatCode>0.0</c:formatCode>
                <c:ptCount val="48"/>
                <c:pt idx="0">
                  <c:v>2165.3543307086611</c:v>
                </c:pt>
                <c:pt idx="1">
                  <c:v>2017.7165354330712</c:v>
                </c:pt>
                <c:pt idx="2">
                  <c:v>2165.3543307086611</c:v>
                </c:pt>
                <c:pt idx="3">
                  <c:v>2066.9291338582684</c:v>
                </c:pt>
                <c:pt idx="4">
                  <c:v>1574.8031496062993</c:v>
                </c:pt>
                <c:pt idx="5">
                  <c:v>1722.4409448818897</c:v>
                </c:pt>
                <c:pt idx="6">
                  <c:v>2017.7165354330712</c:v>
                </c:pt>
                <c:pt idx="7">
                  <c:v>2411.4173228346458</c:v>
                </c:pt>
                <c:pt idx="8">
                  <c:v>2017.7165354330707</c:v>
                </c:pt>
                <c:pt idx="9">
                  <c:v>2509.8425196850399</c:v>
                </c:pt>
                <c:pt idx="10">
                  <c:v>2755.9055118110232</c:v>
                </c:pt>
                <c:pt idx="11">
                  <c:v>2312.9921259842513</c:v>
                </c:pt>
                <c:pt idx="12">
                  <c:v>1919.2913385826771</c:v>
                </c:pt>
                <c:pt idx="13">
                  <c:v>2017.7165354330712</c:v>
                </c:pt>
                <c:pt idx="14">
                  <c:v>1968.5039370078741</c:v>
                </c:pt>
                <c:pt idx="15">
                  <c:v>2214.5669291338581</c:v>
                </c:pt>
                <c:pt idx="16">
                  <c:v>2608.2677165354335</c:v>
                </c:pt>
                <c:pt idx="17">
                  <c:v>2214.5669291338581</c:v>
                </c:pt>
                <c:pt idx="18">
                  <c:v>2165.3543307086607</c:v>
                </c:pt>
                <c:pt idx="19">
                  <c:v>2214.5669291338581</c:v>
                </c:pt>
                <c:pt idx="20">
                  <c:v>1968.5039370078744</c:v>
                </c:pt>
                <c:pt idx="21">
                  <c:v>1870.0787401574803</c:v>
                </c:pt>
                <c:pt idx="22">
                  <c:v>2017.7165354330712</c:v>
                </c:pt>
                <c:pt idx="23">
                  <c:v>2263.7795275590552</c:v>
                </c:pt>
                <c:pt idx="24">
                  <c:v>2165.3543307086616</c:v>
                </c:pt>
                <c:pt idx="25">
                  <c:v>2460.6299212598424</c:v>
                </c:pt>
                <c:pt idx="26">
                  <c:v>2411.4173228346453</c:v>
                </c:pt>
                <c:pt idx="27">
                  <c:v>2362.2047244094488</c:v>
                </c:pt>
                <c:pt idx="28">
                  <c:v>2559.055118110236</c:v>
                </c:pt>
                <c:pt idx="29">
                  <c:v>2214.5669291338581</c:v>
                </c:pt>
                <c:pt idx="30">
                  <c:v>1919.2913385826771</c:v>
                </c:pt>
                <c:pt idx="31">
                  <c:v>1968.5039370078741</c:v>
                </c:pt>
                <c:pt idx="32">
                  <c:v>2263.7795275590552</c:v>
                </c:pt>
                <c:pt idx="33">
                  <c:v>2263.7795275590547</c:v>
                </c:pt>
                <c:pt idx="34">
                  <c:v>2362.2047244094488</c:v>
                </c:pt>
                <c:pt idx="35">
                  <c:v>2460.6299212598424</c:v>
                </c:pt>
                <c:pt idx="36">
                  <c:v>2263.7795275590552</c:v>
                </c:pt>
                <c:pt idx="37">
                  <c:v>2411.4173228346453</c:v>
                </c:pt>
                <c:pt idx="38">
                  <c:v>1919.2913385826771</c:v>
                </c:pt>
                <c:pt idx="39">
                  <c:v>2165.3543307086611</c:v>
                </c:pt>
                <c:pt idx="40">
                  <c:v>2411.4173228346453</c:v>
                </c:pt>
                <c:pt idx="41">
                  <c:v>2116.1417322834645</c:v>
                </c:pt>
                <c:pt idx="42">
                  <c:v>2657.48031496063</c:v>
                </c:pt>
                <c:pt idx="43">
                  <c:v>1673.2283464566931</c:v>
                </c:pt>
                <c:pt idx="44">
                  <c:v>2312.9921259842513</c:v>
                </c:pt>
                <c:pt idx="45">
                  <c:v>1722.4409448818897</c:v>
                </c:pt>
                <c:pt idx="46">
                  <c:v>1771.6535433070865</c:v>
                </c:pt>
                <c:pt idx="47">
                  <c:v>1279.527559055118</c:v>
                </c:pt>
              </c:numCache>
            </c:numRef>
          </c:yVal>
          <c:smooth val="0"/>
          <c:extLst>
            <c:ext xmlns:c16="http://schemas.microsoft.com/office/drawing/2014/chart" uri="{C3380CC4-5D6E-409C-BE32-E72D297353CC}">
              <c16:uniqueId val="{00000001-F1AB-490A-B558-32F564F1264F}"/>
            </c:ext>
          </c:extLst>
        </c:ser>
        <c:ser>
          <c:idx val="1"/>
          <c:order val="1"/>
          <c:spPr>
            <a:ln w="25400" cap="rnd">
              <a:solidFill>
                <a:schemeClr val="accent1"/>
              </a:solidFill>
              <a:round/>
            </a:ln>
            <a:effectLst/>
          </c:spPr>
          <c:marker>
            <c:symbol val="none"/>
          </c:marker>
          <c:xVal>
            <c:numRef>
              <c:f>Ginning!$Z$2:$Z$3</c:f>
              <c:numCache>
                <c:formatCode>General</c:formatCode>
                <c:ptCount val="2"/>
                <c:pt idx="0">
                  <c:v>0</c:v>
                </c:pt>
                <c:pt idx="1">
                  <c:v>3000</c:v>
                </c:pt>
              </c:numCache>
            </c:numRef>
          </c:xVal>
          <c:yVal>
            <c:numRef>
              <c:f>Ginning!$Z$2:$Z$3</c:f>
              <c:numCache>
                <c:formatCode>General</c:formatCode>
                <c:ptCount val="2"/>
                <c:pt idx="0">
                  <c:v>0</c:v>
                </c:pt>
                <c:pt idx="1">
                  <c:v>3000</c:v>
                </c:pt>
              </c:numCache>
            </c:numRef>
          </c:yVal>
          <c:smooth val="0"/>
          <c:extLst>
            <c:ext xmlns:c16="http://schemas.microsoft.com/office/drawing/2014/chart" uri="{C3380CC4-5D6E-409C-BE32-E72D297353CC}">
              <c16:uniqueId val="{00000002-F1AB-490A-B558-32F564F1264F}"/>
            </c:ext>
          </c:extLst>
        </c:ser>
        <c:dLbls>
          <c:showLegendKey val="0"/>
          <c:showVal val="0"/>
          <c:showCatName val="0"/>
          <c:showSerName val="0"/>
          <c:showPercent val="0"/>
          <c:showBubbleSize val="0"/>
        </c:dLbls>
        <c:axId val="899695072"/>
        <c:axId val="843114000"/>
      </c:scatterChart>
      <c:valAx>
        <c:axId val="89969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 Monitor Yield (kg/ha)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14000"/>
        <c:crosses val="autoZero"/>
        <c:crossBetween val="midCat"/>
      </c:valAx>
      <c:valAx>
        <c:axId val="84311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Handpick</a:t>
                </a:r>
                <a:r>
                  <a:rPr lang="en-US" baseline="0"/>
                  <a:t> Yield (kg/ha)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95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30</xdr:col>
      <xdr:colOff>167639</xdr:colOff>
      <xdr:row>11</xdr:row>
      <xdr:rowOff>154305</xdr:rowOff>
    </xdr:from>
    <xdr:to>
      <xdr:col>37</xdr:col>
      <xdr:colOff>390524</xdr:colOff>
      <xdr:row>29</xdr:row>
      <xdr:rowOff>152400</xdr:rowOff>
    </xdr:to>
    <xdr:graphicFrame macro="">
      <xdr:nvGraphicFramePr>
        <xdr:cNvPr id="2" name="Chart 1">
          <a:extLst>
            <a:ext uri="{FF2B5EF4-FFF2-40B4-BE49-F238E27FC236}">
              <a16:creationId xmlns:a16="http://schemas.microsoft.com/office/drawing/2014/main" id="{604B3DD2-9852-4E8E-AEED-A4EB4527B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171450</xdr:colOff>
      <xdr:row>10</xdr:row>
      <xdr:rowOff>20954</xdr:rowOff>
    </xdr:from>
    <xdr:to>
      <xdr:col>19</xdr:col>
      <xdr:colOff>228600</xdr:colOff>
      <xdr:row>27</xdr:row>
      <xdr:rowOff>179069</xdr:rowOff>
    </xdr:to>
    <xdr:graphicFrame macro="">
      <xdr:nvGraphicFramePr>
        <xdr:cNvPr id="2" name="Chart 1">
          <a:extLst>
            <a:ext uri="{FF2B5EF4-FFF2-40B4-BE49-F238E27FC236}">
              <a16:creationId xmlns:a16="http://schemas.microsoft.com/office/drawing/2014/main" id="{D5964B69-F135-9A68-2A96-2E3CF436A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472440</xdr:colOff>
      <xdr:row>2</xdr:row>
      <xdr:rowOff>85725</xdr:rowOff>
    </xdr:from>
    <xdr:to>
      <xdr:col>27</xdr:col>
      <xdr:colOff>19050</xdr:colOff>
      <xdr:row>20</xdr:row>
      <xdr:rowOff>85725</xdr:rowOff>
    </xdr:to>
    <xdr:graphicFrame macro="">
      <xdr:nvGraphicFramePr>
        <xdr:cNvPr id="2" name="Chart 1">
          <a:extLst>
            <a:ext uri="{FF2B5EF4-FFF2-40B4-BE49-F238E27FC236}">
              <a16:creationId xmlns:a16="http://schemas.microsoft.com/office/drawing/2014/main" id="{849DFEE1-3226-18C6-CE37-65701BD75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476250</xdr:colOff>
      <xdr:row>21</xdr:row>
      <xdr:rowOff>104775</xdr:rowOff>
    </xdr:from>
    <xdr:to>
      <xdr:col>27</xdr:col>
      <xdr:colOff>15240</xdr:colOff>
      <xdr:row>39</xdr:row>
      <xdr:rowOff>104775</xdr:rowOff>
    </xdr:to>
    <xdr:graphicFrame macro="">
      <xdr:nvGraphicFramePr>
        <xdr:cNvPr id="3" name="Chart 2">
          <a:extLst>
            <a:ext uri="{FF2B5EF4-FFF2-40B4-BE49-F238E27FC236}">
              <a16:creationId xmlns:a16="http://schemas.microsoft.com/office/drawing/2014/main" id="{A52C97AF-C4F2-4CA2-9A44-D127A82BF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xdr:colOff>
      <xdr:row>3</xdr:row>
      <xdr:rowOff>0</xdr:rowOff>
    </xdr:from>
    <xdr:to>
      <xdr:col>12</xdr:col>
      <xdr:colOff>152400</xdr:colOff>
      <xdr:row>21</xdr:row>
      <xdr:rowOff>0</xdr:rowOff>
    </xdr:to>
    <xdr:graphicFrame macro="">
      <xdr:nvGraphicFramePr>
        <xdr:cNvPr id="8" name="Chart 7">
          <a:extLst>
            <a:ext uri="{FF2B5EF4-FFF2-40B4-BE49-F238E27FC236}">
              <a16:creationId xmlns:a16="http://schemas.microsoft.com/office/drawing/2014/main" id="{A4115021-4C05-4EE7-B541-DB5EE28F4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15240</xdr:rowOff>
    </xdr:from>
    <xdr:to>
      <xdr:col>12</xdr:col>
      <xdr:colOff>156210</xdr:colOff>
      <xdr:row>40</xdr:row>
      <xdr:rowOff>15240</xdr:rowOff>
    </xdr:to>
    <xdr:graphicFrame macro="">
      <xdr:nvGraphicFramePr>
        <xdr:cNvPr id="9" name="Chart 8">
          <a:extLst>
            <a:ext uri="{FF2B5EF4-FFF2-40B4-BE49-F238E27FC236}">
              <a16:creationId xmlns:a16="http://schemas.microsoft.com/office/drawing/2014/main" id="{CFE776FD-5CCE-4FF7-A962-FAA4BEF82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22</xdr:col>
      <xdr:colOff>178858</xdr:colOff>
      <xdr:row>15</xdr:row>
      <xdr:rowOff>150284</xdr:rowOff>
    </xdr:from>
    <xdr:to>
      <xdr:col>31</xdr:col>
      <xdr:colOff>183725</xdr:colOff>
      <xdr:row>29</xdr:row>
      <xdr:rowOff>277070</xdr:rowOff>
    </xdr:to>
    <xdr:graphicFrame macro="">
      <xdr:nvGraphicFramePr>
        <xdr:cNvPr id="2" name="Chart 1">
          <a:extLst>
            <a:ext uri="{FF2B5EF4-FFF2-40B4-BE49-F238E27FC236}">
              <a16:creationId xmlns:a16="http://schemas.microsoft.com/office/drawing/2014/main" id="{40EDB1E2-0A52-4959-A486-51F0FAEE0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462703</xdr:colOff>
      <xdr:row>19</xdr:row>
      <xdr:rowOff>42966</xdr:rowOff>
    </xdr:from>
    <xdr:to>
      <xdr:col>21</xdr:col>
      <xdr:colOff>365971</xdr:colOff>
      <xdr:row>33</xdr:row>
      <xdr:rowOff>124669</xdr:rowOff>
    </xdr:to>
    <xdr:graphicFrame macro="">
      <xdr:nvGraphicFramePr>
        <xdr:cNvPr id="3" name="Chart 2">
          <a:extLst>
            <a:ext uri="{FF2B5EF4-FFF2-40B4-BE49-F238E27FC236}">
              <a16:creationId xmlns:a16="http://schemas.microsoft.com/office/drawing/2014/main" id="{1F43AA6B-08D5-45E5-8612-CA2AE2A6C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58</xdr:row>
      <xdr:rowOff>9525</xdr:rowOff>
    </xdr:from>
    <xdr:to>
      <xdr:col>15</xdr:col>
      <xdr:colOff>466725</xdr:colOff>
      <xdr:row>58</xdr:row>
      <xdr:rowOff>9525</xdr:rowOff>
    </xdr:to>
    <xdr:cxnSp macro="">
      <xdr:nvCxnSpPr>
        <xdr:cNvPr id="2" name="Straight Connector 1">
          <a:extLst>
            <a:ext uri="{FF2B5EF4-FFF2-40B4-BE49-F238E27FC236}">
              <a16:creationId xmlns:a16="http://schemas.microsoft.com/office/drawing/2014/main" id="{95E375F2-6D05-49E0-92CF-45B14A73E426}"/>
            </a:ext>
          </a:extLst>
        </xdr:cNvPr>
        <xdr:cNvCxnSpPr/>
      </xdr:nvCxnSpPr>
      <xdr:spPr>
        <a:xfrm>
          <a:off x="0" y="11058525"/>
          <a:ext cx="9610725" cy="0"/>
        </a:xfrm>
        <a:prstGeom prst="line">
          <a:avLst/>
        </a:prstGeom>
        <a:ln w="19050" algn="in">
          <a:solidFill>
            <a:srgbClr val="000000"/>
          </a:solidFill>
        </a:ln>
      </xdr:spPr>
    </xdr:cxnSp>
    <xdr:clientData/>
  </xdr:twoCellAnchor>
  <xdr:twoCellAnchor>
    <xdr:from>
      <xdr:col>0</xdr:col>
      <xdr:colOff>0</xdr:colOff>
      <xdr:row>63</xdr:row>
      <xdr:rowOff>57150</xdr:rowOff>
    </xdr:from>
    <xdr:to>
      <xdr:col>16</xdr:col>
      <xdr:colOff>619125</xdr:colOff>
      <xdr:row>63</xdr:row>
      <xdr:rowOff>57150</xdr:rowOff>
    </xdr:to>
    <xdr:cxnSp macro="">
      <xdr:nvCxnSpPr>
        <xdr:cNvPr id="3" name="Straight Connector 2">
          <a:extLst>
            <a:ext uri="{FF2B5EF4-FFF2-40B4-BE49-F238E27FC236}">
              <a16:creationId xmlns:a16="http://schemas.microsoft.com/office/drawing/2014/main" id="{2A2F68EA-EAFD-49DF-B86C-BF25CAE1B567}"/>
            </a:ext>
          </a:extLst>
        </xdr:cNvPr>
        <xdr:cNvCxnSpPr/>
      </xdr:nvCxnSpPr>
      <xdr:spPr>
        <a:xfrm>
          <a:off x="0" y="12058650"/>
          <a:ext cx="10363200"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BS268"/>
  <sheetViews>
    <sheetView tabSelected="1" workbookViewId="0">
      <selection activeCell="C49" sqref="C49:D49"/>
    </sheetView>
  </sheetViews>
  <sheetFormatPr defaultRowHeight="15" x14ac:dyDescent="0.25"/>
  <cols>
    <col min="4" max="4" width="10.5703125" bestFit="1" customWidth="1"/>
    <col min="7" max="7" width="9.85546875" bestFit="1" customWidth="1"/>
    <col min="9" max="9" width="10.5703125" bestFit="1" customWidth="1"/>
    <col min="11" max="11" width="10.5703125" bestFit="1" customWidth="1"/>
    <col min="27" max="27" width="14.140625" bestFit="1" customWidth="1"/>
    <col min="28" max="28" width="10.5703125" bestFit="1" customWidth="1"/>
    <col min="29" max="29" width="8.85546875" customWidth="1"/>
    <col min="30" max="30" width="8.7109375" customWidth="1"/>
    <col min="31" max="31" width="10.5703125" bestFit="1" customWidth="1"/>
    <col min="40" max="40" width="10.5703125" bestFit="1" customWidth="1"/>
    <col min="46" max="46" width="10.5703125" bestFit="1" customWidth="1"/>
    <col min="53" max="53" width="10.5703125" bestFit="1" customWidth="1"/>
    <col min="64" max="64" width="14.140625" bestFit="1" customWidth="1"/>
    <col min="65" max="65" width="10.5703125" bestFit="1" customWidth="1"/>
    <col min="67" max="67" width="10.5703125" bestFit="1" customWidth="1"/>
  </cols>
  <sheetData>
    <row r="1" spans="1:1" x14ac:dyDescent="0.25">
      <c r="A1" t="s">
        <v>101</v>
      </c>
    </row>
    <row r="2" spans="1:1" x14ac:dyDescent="0.25">
      <c r="A2" t="s">
        <v>102</v>
      </c>
    </row>
    <row r="3" spans="1:1" x14ac:dyDescent="0.25">
      <c r="A3" t="s">
        <v>107</v>
      </c>
    </row>
    <row r="4" spans="1:1" x14ac:dyDescent="0.25">
      <c r="A4" t="s">
        <v>108</v>
      </c>
    </row>
    <row r="5" spans="1:1" x14ac:dyDescent="0.25">
      <c r="A5" t="s">
        <v>117</v>
      </c>
    </row>
    <row r="6" spans="1:1" x14ac:dyDescent="0.25">
      <c r="A6" t="s">
        <v>119</v>
      </c>
    </row>
    <row r="7" spans="1:1" x14ac:dyDescent="0.25">
      <c r="A7" t="s">
        <v>114</v>
      </c>
    </row>
    <row r="8" spans="1:1" x14ac:dyDescent="0.25">
      <c r="A8" t="s">
        <v>115</v>
      </c>
    </row>
    <row r="9" spans="1:1" x14ac:dyDescent="0.25">
      <c r="A9" t="s">
        <v>116</v>
      </c>
    </row>
    <row r="10" spans="1:1" x14ac:dyDescent="0.25">
      <c r="A10" t="s">
        <v>109</v>
      </c>
    </row>
    <row r="11" spans="1:1" x14ac:dyDescent="0.25">
      <c r="A11" t="s">
        <v>110</v>
      </c>
    </row>
    <row r="12" spans="1:1" x14ac:dyDescent="0.25">
      <c r="A12" t="s">
        <v>111</v>
      </c>
    </row>
    <row r="13" spans="1:1" x14ac:dyDescent="0.25">
      <c r="A13" t="s">
        <v>112</v>
      </c>
    </row>
    <row r="14" spans="1:1" x14ac:dyDescent="0.25">
      <c r="A14" t="s">
        <v>113</v>
      </c>
    </row>
    <row r="15" spans="1:1" x14ac:dyDescent="0.25">
      <c r="A15" t="s">
        <v>124</v>
      </c>
    </row>
    <row r="16" spans="1:1" x14ac:dyDescent="0.25">
      <c r="A16" t="s">
        <v>125</v>
      </c>
    </row>
    <row r="17" spans="1:1" x14ac:dyDescent="0.25">
      <c r="A17" t="s">
        <v>127</v>
      </c>
    </row>
    <row r="18" spans="1:1" x14ac:dyDescent="0.25">
      <c r="A18" t="s">
        <v>126</v>
      </c>
    </row>
    <row r="19" spans="1:1" x14ac:dyDescent="0.25">
      <c r="A19" t="s">
        <v>194</v>
      </c>
    </row>
    <row r="20" spans="1:1" x14ac:dyDescent="0.25">
      <c r="A20" t="s">
        <v>195</v>
      </c>
    </row>
    <row r="21" spans="1:1" x14ac:dyDescent="0.25">
      <c r="A21" t="s">
        <v>128</v>
      </c>
    </row>
    <row r="22" spans="1:1" x14ac:dyDescent="0.25">
      <c r="A22" t="s">
        <v>193</v>
      </c>
    </row>
    <row r="23" spans="1:1" x14ac:dyDescent="0.25">
      <c r="A23" t="s">
        <v>129</v>
      </c>
    </row>
    <row r="24" spans="1:1" x14ac:dyDescent="0.25">
      <c r="A24" t="s">
        <v>130</v>
      </c>
    </row>
    <row r="25" spans="1:1" x14ac:dyDescent="0.25">
      <c r="A25" t="s">
        <v>131</v>
      </c>
    </row>
    <row r="26" spans="1:1" x14ac:dyDescent="0.25">
      <c r="A26" t="s">
        <v>132</v>
      </c>
    </row>
    <row r="27" spans="1:1" x14ac:dyDescent="0.25">
      <c r="A27" t="s">
        <v>188</v>
      </c>
    </row>
    <row r="28" spans="1:1" x14ac:dyDescent="0.25">
      <c r="A28" t="s">
        <v>133</v>
      </c>
    </row>
    <row r="29" spans="1:1" x14ac:dyDescent="0.25">
      <c r="A29" t="s">
        <v>134</v>
      </c>
    </row>
    <row r="30" spans="1:1" x14ac:dyDescent="0.25">
      <c r="A30" t="s">
        <v>135</v>
      </c>
    </row>
    <row r="31" spans="1:1" x14ac:dyDescent="0.25">
      <c r="A31" t="s">
        <v>136</v>
      </c>
    </row>
    <row r="32" spans="1:1" x14ac:dyDescent="0.25">
      <c r="A32" t="s">
        <v>137</v>
      </c>
    </row>
    <row r="33" spans="1:71" x14ac:dyDescent="0.25">
      <c r="A33" t="s">
        <v>138</v>
      </c>
    </row>
    <row r="34" spans="1:71" x14ac:dyDescent="0.25">
      <c r="A34" t="s">
        <v>187</v>
      </c>
      <c r="AI34" t="s">
        <v>829</v>
      </c>
      <c r="AJ34" t="s">
        <v>829</v>
      </c>
    </row>
    <row r="35" spans="1:71" x14ac:dyDescent="0.25">
      <c r="AH35" t="s">
        <v>5</v>
      </c>
      <c r="AI35">
        <f>CORREL($AI$50:$AI$97,H$50:H$97)</f>
        <v>0.69539774676343857</v>
      </c>
      <c r="AJ35">
        <f>CORREL($AJ$50:$AJ$97,H$50:H$97)</f>
        <v>0.695397692453259</v>
      </c>
    </row>
    <row r="36" spans="1:71" x14ac:dyDescent="0.25">
      <c r="AH36" t="s">
        <v>25</v>
      </c>
      <c r="AI36">
        <f>CORREL($AI$50:$AI$97,U$50:U$97)</f>
        <v>0.72266309202906931</v>
      </c>
      <c r="AJ36">
        <f>CORREL($AJ$50:$AJ$97,U$50:U$97)</f>
        <v>0.72266306936650515</v>
      </c>
    </row>
    <row r="37" spans="1:71" x14ac:dyDescent="0.25">
      <c r="A37" t="s">
        <v>2</v>
      </c>
      <c r="AH37" t="s">
        <v>26</v>
      </c>
      <c r="AI37">
        <f>CORREL($AI$50:$AI$97,V$50:V$97)</f>
        <v>0.74634719766856483</v>
      </c>
      <c r="AJ37">
        <f>CORREL($AJ$50:$AJ$97,V$50:V$97)</f>
        <v>0.7463471759550907</v>
      </c>
    </row>
    <row r="38" spans="1:71" x14ac:dyDescent="0.25">
      <c r="A38">
        <f>2*1.016*2</f>
        <v>4.0640000000000001</v>
      </c>
      <c r="B38" t="s">
        <v>103</v>
      </c>
      <c r="AH38" t="s">
        <v>27</v>
      </c>
      <c r="AI38">
        <f>CORREL($AI$50:$AI$97,W$50:W$97)</f>
        <v>0.74263380752449204</v>
      </c>
      <c r="AJ38">
        <f>CORREL($AJ$50:$AJ$97,W$50:W$97)</f>
        <v>0.7426337852142787</v>
      </c>
    </row>
    <row r="39" spans="1:71" x14ac:dyDescent="0.25">
      <c r="A39">
        <v>10000</v>
      </c>
      <c r="B39" t="s">
        <v>4</v>
      </c>
      <c r="AH39" t="s">
        <v>29</v>
      </c>
      <c r="AI39">
        <f>CORREL($AI$50:$AI$97,X$50:X$97)</f>
        <v>0.72402413634993978</v>
      </c>
      <c r="AJ39">
        <f>CORREL($AJ$50:$AJ$97,X$50:X$97)</f>
        <v>0.72402411068967154</v>
      </c>
    </row>
    <row r="40" spans="1:71" x14ac:dyDescent="0.25">
      <c r="A40">
        <v>0.28000000000000003</v>
      </c>
      <c r="B40" t="s">
        <v>118</v>
      </c>
      <c r="I40" s="2"/>
      <c r="AH40" t="s">
        <v>30</v>
      </c>
      <c r="AI40">
        <f>CORREL($AI$50:$AI$97,Y$50:Y$97)</f>
        <v>0.74596339596070038</v>
      </c>
      <c r="AJ40">
        <f>CORREL($AJ$50:$AJ$97,Y$50:Y$97)</f>
        <v>0.745963372801695</v>
      </c>
    </row>
    <row r="41" spans="1:71" x14ac:dyDescent="0.25">
      <c r="A41">
        <v>1.68</v>
      </c>
      <c r="B41" t="s">
        <v>48</v>
      </c>
      <c r="AH41" t="s">
        <v>31</v>
      </c>
      <c r="AI41">
        <f>CORREL($AI$50:$AI$97,Z$50:Z$97)</f>
        <v>0.74298244548779391</v>
      </c>
      <c r="AJ41">
        <f>CORREL($AJ$50:$AJ$97,Z$50:Z$97)</f>
        <v>0.74298242103740608</v>
      </c>
    </row>
    <row r="42" spans="1:71" x14ac:dyDescent="0.25">
      <c r="AL42" t="s">
        <v>33</v>
      </c>
    </row>
    <row r="44" spans="1:71" x14ac:dyDescent="0.25">
      <c r="B44" s="3"/>
      <c r="C44" s="3" t="s">
        <v>0</v>
      </c>
      <c r="D44" s="3" t="s">
        <v>0</v>
      </c>
      <c r="E44" t="s">
        <v>0</v>
      </c>
      <c r="F44" t="s">
        <v>0</v>
      </c>
      <c r="G44" t="s">
        <v>0</v>
      </c>
      <c r="H44" s="3" t="s">
        <v>0</v>
      </c>
      <c r="I44" s="3" t="s">
        <v>12</v>
      </c>
      <c r="J44" t="s">
        <v>12</v>
      </c>
      <c r="K44" t="s">
        <v>12</v>
      </c>
      <c r="L44" s="3" t="s">
        <v>12</v>
      </c>
      <c r="M44" s="3" t="s">
        <v>12</v>
      </c>
      <c r="N44" s="3" t="s">
        <v>12</v>
      </c>
      <c r="O44" t="s">
        <v>11</v>
      </c>
      <c r="P44" t="s">
        <v>11</v>
      </c>
      <c r="Q44" t="s">
        <v>11</v>
      </c>
      <c r="R44" t="s">
        <v>11</v>
      </c>
      <c r="S44" s="3" t="s">
        <v>11</v>
      </c>
      <c r="T44" s="3" t="s">
        <v>11</v>
      </c>
      <c r="U44" s="3" t="s">
        <v>28</v>
      </c>
      <c r="V44" s="3" t="s">
        <v>28</v>
      </c>
      <c r="W44" s="3" t="s">
        <v>28</v>
      </c>
      <c r="X44" s="3" t="s">
        <v>28</v>
      </c>
      <c r="Y44" s="3" t="s">
        <v>28</v>
      </c>
      <c r="Z44" s="3" t="s">
        <v>28</v>
      </c>
      <c r="AB44" s="3" t="s">
        <v>41</v>
      </c>
      <c r="AC44" s="3" t="s">
        <v>41</v>
      </c>
      <c r="AD44" s="3" t="s">
        <v>41</v>
      </c>
      <c r="AE44" s="3" t="s">
        <v>41</v>
      </c>
      <c r="AF44" s="3" t="s">
        <v>41</v>
      </c>
      <c r="AG44" s="3" t="s">
        <v>41</v>
      </c>
      <c r="AH44" s="3" t="s">
        <v>41</v>
      </c>
      <c r="AI44" t="s">
        <v>0</v>
      </c>
      <c r="AJ44" t="s">
        <v>0</v>
      </c>
      <c r="AM44" t="s">
        <v>0</v>
      </c>
      <c r="AN44" t="s">
        <v>0</v>
      </c>
      <c r="AO44" t="s">
        <v>0</v>
      </c>
      <c r="AP44" t="s">
        <v>0</v>
      </c>
      <c r="AQ44" t="s">
        <v>0</v>
      </c>
      <c r="AR44" t="s">
        <v>0</v>
      </c>
      <c r="AS44" t="s">
        <v>0</v>
      </c>
      <c r="AT44" t="s">
        <v>12</v>
      </c>
      <c r="AU44" t="s">
        <v>12</v>
      </c>
      <c r="AV44" t="s">
        <v>12</v>
      </c>
      <c r="AW44" t="s">
        <v>12</v>
      </c>
      <c r="AX44" t="s">
        <v>12</v>
      </c>
      <c r="AY44" t="s">
        <v>12</v>
      </c>
      <c r="AZ44" t="s">
        <v>11</v>
      </c>
      <c r="BA44" t="s">
        <v>11</v>
      </c>
      <c r="BB44" t="s">
        <v>11</v>
      </c>
      <c r="BC44" t="s">
        <v>11</v>
      </c>
      <c r="BD44" t="s">
        <v>11</v>
      </c>
      <c r="BE44" t="s">
        <v>11</v>
      </c>
      <c r="BF44" t="s">
        <v>28</v>
      </c>
      <c r="BG44" t="s">
        <v>28</v>
      </c>
      <c r="BH44" t="s">
        <v>28</v>
      </c>
      <c r="BI44" t="s">
        <v>28</v>
      </c>
      <c r="BJ44" t="s">
        <v>28</v>
      </c>
      <c r="BK44" t="s">
        <v>28</v>
      </c>
      <c r="BM44" t="s">
        <v>41</v>
      </c>
      <c r="BN44" t="s">
        <v>41</v>
      </c>
      <c r="BO44" t="s">
        <v>41</v>
      </c>
      <c r="BP44" t="s">
        <v>41</v>
      </c>
      <c r="BQ44" t="s">
        <v>41</v>
      </c>
      <c r="BR44" t="s">
        <v>41</v>
      </c>
      <c r="BS44" t="s">
        <v>41</v>
      </c>
    </row>
    <row r="45" spans="1:71" x14ac:dyDescent="0.25">
      <c r="B45" s="3"/>
      <c r="C45" s="3"/>
      <c r="D45" s="3"/>
      <c r="H45" s="3"/>
      <c r="I45" s="3"/>
      <c r="L45" s="3"/>
      <c r="M45" s="3"/>
      <c r="N45" s="3"/>
      <c r="O45" t="s">
        <v>21</v>
      </c>
      <c r="P45" t="s">
        <v>121</v>
      </c>
      <c r="Q45" t="s">
        <v>21</v>
      </c>
      <c r="R45" t="s">
        <v>22</v>
      </c>
      <c r="S45" s="3"/>
      <c r="T45" s="3"/>
      <c r="U45" s="3"/>
      <c r="V45" s="3"/>
      <c r="W45" s="3"/>
      <c r="X45" s="3"/>
      <c r="Y45" s="3"/>
      <c r="Z45" s="3"/>
      <c r="AB45" s="3"/>
      <c r="AC45" s="3"/>
      <c r="AD45" s="3"/>
      <c r="AE45" s="3"/>
      <c r="AF45" s="3"/>
      <c r="AG45" s="3"/>
      <c r="AH45" s="3"/>
      <c r="AI45" t="s">
        <v>822</v>
      </c>
      <c r="AJ45" t="s">
        <v>822</v>
      </c>
      <c r="AR45" t="s">
        <v>106</v>
      </c>
      <c r="AS45" t="s">
        <v>190</v>
      </c>
      <c r="AZ45" t="s">
        <v>21</v>
      </c>
      <c r="BA45" t="s">
        <v>121</v>
      </c>
      <c r="BB45" t="s">
        <v>21</v>
      </c>
      <c r="BC45" t="s">
        <v>22</v>
      </c>
    </row>
    <row r="46" spans="1:71" x14ac:dyDescent="0.25">
      <c r="B46" s="3"/>
      <c r="C46" s="3"/>
      <c r="D46" s="3"/>
      <c r="E46" t="s">
        <v>13</v>
      </c>
      <c r="F46" t="s">
        <v>24</v>
      </c>
      <c r="G46" t="s">
        <v>13</v>
      </c>
      <c r="H46" s="3"/>
      <c r="I46" s="3" t="s">
        <v>45</v>
      </c>
      <c r="J46" t="s">
        <v>16</v>
      </c>
      <c r="K46" t="s">
        <v>15</v>
      </c>
      <c r="L46" s="3"/>
      <c r="M46" s="3"/>
      <c r="N46" s="3"/>
      <c r="O46" t="s">
        <v>120</v>
      </c>
      <c r="P46" t="s">
        <v>122</v>
      </c>
      <c r="Q46" t="s">
        <v>123</v>
      </c>
      <c r="R46" t="s">
        <v>19</v>
      </c>
      <c r="S46" s="3"/>
      <c r="T46" s="3"/>
      <c r="U46" s="3"/>
      <c r="V46" s="3"/>
      <c r="W46" s="3"/>
      <c r="X46" s="3"/>
      <c r="Y46" s="3"/>
      <c r="Z46" s="3"/>
      <c r="AB46" s="3"/>
      <c r="AC46" s="3"/>
      <c r="AD46" s="3"/>
      <c r="AE46" s="3"/>
      <c r="AF46" s="3"/>
      <c r="AG46" s="3"/>
      <c r="AH46" s="3"/>
      <c r="AI46" t="s">
        <v>823</v>
      </c>
      <c r="AJ46" t="s">
        <v>823</v>
      </c>
      <c r="AO46" t="s">
        <v>13</v>
      </c>
      <c r="AP46" t="s">
        <v>24</v>
      </c>
      <c r="AQ46" t="s">
        <v>13</v>
      </c>
      <c r="AR46" t="s">
        <v>0</v>
      </c>
      <c r="AS46" t="s">
        <v>823</v>
      </c>
      <c r="AT46" t="s">
        <v>45</v>
      </c>
      <c r="AU46" t="s">
        <v>16</v>
      </c>
      <c r="AV46" t="s">
        <v>15</v>
      </c>
      <c r="AZ46" t="s">
        <v>120</v>
      </c>
      <c r="BA46" t="s">
        <v>122</v>
      </c>
      <c r="BB46" t="s">
        <v>123</v>
      </c>
      <c r="BC46" t="s">
        <v>19</v>
      </c>
    </row>
    <row r="47" spans="1:71" x14ac:dyDescent="0.25">
      <c r="A47" t="s">
        <v>100</v>
      </c>
      <c r="B47" s="3" t="s">
        <v>51</v>
      </c>
      <c r="C47" s="3" t="s">
        <v>104</v>
      </c>
      <c r="D47" s="3" t="s">
        <v>105</v>
      </c>
      <c r="E47" t="s">
        <v>1</v>
      </c>
      <c r="F47" t="s">
        <v>20</v>
      </c>
      <c r="G47" t="s">
        <v>3</v>
      </c>
      <c r="H47" s="3" t="s">
        <v>5</v>
      </c>
      <c r="I47" s="3" t="s">
        <v>44</v>
      </c>
      <c r="J47" t="s">
        <v>1</v>
      </c>
      <c r="K47" t="s">
        <v>47</v>
      </c>
      <c r="L47" s="3" t="s">
        <v>8</v>
      </c>
      <c r="M47" s="3" t="s">
        <v>9</v>
      </c>
      <c r="N47" s="3" t="s">
        <v>10</v>
      </c>
      <c r="O47" t="s">
        <v>23</v>
      </c>
      <c r="P47" t="s">
        <v>23</v>
      </c>
      <c r="Q47" t="s">
        <v>23</v>
      </c>
      <c r="R47" t="s">
        <v>23</v>
      </c>
      <c r="S47" s="3" t="s">
        <v>196</v>
      </c>
      <c r="T47" s="3" t="s">
        <v>197</v>
      </c>
      <c r="U47" s="3" t="s">
        <v>25</v>
      </c>
      <c r="V47" s="3" t="s">
        <v>26</v>
      </c>
      <c r="W47" s="3" t="s">
        <v>27</v>
      </c>
      <c r="X47" s="3" t="s">
        <v>29</v>
      </c>
      <c r="Y47" s="3" t="s">
        <v>30</v>
      </c>
      <c r="Z47" s="3" t="s">
        <v>31</v>
      </c>
      <c r="AA47" t="s">
        <v>42</v>
      </c>
      <c r="AB47" s="3" t="s">
        <v>46</v>
      </c>
      <c r="AC47" s="3" t="s">
        <v>34</v>
      </c>
      <c r="AD47" s="3" t="s">
        <v>35</v>
      </c>
      <c r="AE47" s="3" t="s">
        <v>36</v>
      </c>
      <c r="AF47" s="3" t="s">
        <v>37</v>
      </c>
      <c r="AG47" s="3" t="s">
        <v>38</v>
      </c>
      <c r="AH47" s="3" t="s">
        <v>39</v>
      </c>
      <c r="AI47" t="s">
        <v>120</v>
      </c>
      <c r="AJ47" t="s">
        <v>824</v>
      </c>
      <c r="AL47" t="s">
        <v>32</v>
      </c>
      <c r="AM47" t="s">
        <v>104</v>
      </c>
      <c r="AN47" t="s">
        <v>105</v>
      </c>
      <c r="AO47" t="s">
        <v>1</v>
      </c>
      <c r="AP47" t="s">
        <v>20</v>
      </c>
      <c r="AQ47" t="s">
        <v>3</v>
      </c>
      <c r="AR47" t="s">
        <v>5</v>
      </c>
      <c r="AS47" t="s">
        <v>5</v>
      </c>
      <c r="AT47" t="s">
        <v>44</v>
      </c>
      <c r="AU47" t="s">
        <v>1</v>
      </c>
      <c r="AV47" t="s">
        <v>47</v>
      </c>
      <c r="AW47" t="s">
        <v>8</v>
      </c>
      <c r="AX47" t="s">
        <v>9</v>
      </c>
      <c r="AY47" t="s">
        <v>10</v>
      </c>
      <c r="AZ47" t="s">
        <v>23</v>
      </c>
      <c r="BA47" t="s">
        <v>23</v>
      </c>
      <c r="BB47" t="s">
        <v>23</v>
      </c>
      <c r="BC47" t="s">
        <v>23</v>
      </c>
      <c r="BD47" t="s">
        <v>196</v>
      </c>
      <c r="BE47" t="s">
        <v>197</v>
      </c>
      <c r="BF47" t="s">
        <v>25</v>
      </c>
      <c r="BG47" t="s">
        <v>26</v>
      </c>
      <c r="BH47" t="s">
        <v>27</v>
      </c>
      <c r="BI47" t="s">
        <v>29</v>
      </c>
      <c r="BJ47" t="s">
        <v>30</v>
      </c>
      <c r="BK47" t="s">
        <v>31</v>
      </c>
      <c r="BL47" t="s">
        <v>42</v>
      </c>
      <c r="BM47" t="s">
        <v>46</v>
      </c>
      <c r="BN47" t="s">
        <v>34</v>
      </c>
      <c r="BO47" t="s">
        <v>35</v>
      </c>
      <c r="BP47" t="s">
        <v>36</v>
      </c>
      <c r="BQ47" t="s">
        <v>37</v>
      </c>
      <c r="BR47" t="s">
        <v>38</v>
      </c>
      <c r="BS47" t="s">
        <v>39</v>
      </c>
    </row>
    <row r="48" spans="1:71" x14ac:dyDescent="0.25">
      <c r="B48" s="3"/>
      <c r="C48" s="3"/>
      <c r="D48" s="3"/>
      <c r="E48" t="s">
        <v>14</v>
      </c>
      <c r="F48" t="s">
        <v>14</v>
      </c>
      <c r="G48" t="s">
        <v>14</v>
      </c>
      <c r="H48" s="3" t="s">
        <v>6</v>
      </c>
      <c r="I48" s="3"/>
      <c r="J48" s="2" t="s">
        <v>14</v>
      </c>
      <c r="K48" s="2" t="s">
        <v>14</v>
      </c>
      <c r="L48" s="5" t="s">
        <v>17</v>
      </c>
      <c r="M48" s="5" t="s">
        <v>17</v>
      </c>
      <c r="N48" s="5" t="s">
        <v>17</v>
      </c>
      <c r="O48" t="s">
        <v>18</v>
      </c>
      <c r="P48" t="s">
        <v>18</v>
      </c>
      <c r="Q48" s="2" t="s">
        <v>18</v>
      </c>
      <c r="R48" t="s">
        <v>18</v>
      </c>
      <c r="S48" s="3" t="s">
        <v>7</v>
      </c>
      <c r="T48" s="3" t="s">
        <v>7</v>
      </c>
      <c r="U48" s="5" t="s">
        <v>6</v>
      </c>
      <c r="V48" s="5" t="s">
        <v>6</v>
      </c>
      <c r="W48" s="5" t="s">
        <v>6</v>
      </c>
      <c r="X48" s="5" t="s">
        <v>6</v>
      </c>
      <c r="Y48" s="5" t="s">
        <v>6</v>
      </c>
      <c r="Z48" s="5" t="s">
        <v>6</v>
      </c>
      <c r="AA48" s="2"/>
      <c r="AB48" s="5"/>
      <c r="AC48" s="5"/>
      <c r="AD48" s="5" t="s">
        <v>43</v>
      </c>
      <c r="AE48" s="5" t="s">
        <v>7</v>
      </c>
      <c r="AF48" s="5" t="s">
        <v>40</v>
      </c>
      <c r="AG48" s="5" t="s">
        <v>7</v>
      </c>
      <c r="AH48" s="5" t="s">
        <v>7</v>
      </c>
      <c r="AI48" s="2" t="s">
        <v>6</v>
      </c>
      <c r="AJ48" s="2" t="s">
        <v>6</v>
      </c>
      <c r="AO48" t="s">
        <v>14</v>
      </c>
      <c r="AP48" t="s">
        <v>14</v>
      </c>
      <c r="AQ48" t="s">
        <v>14</v>
      </c>
      <c r="AR48" t="s">
        <v>6</v>
      </c>
      <c r="AS48" t="s">
        <v>6</v>
      </c>
      <c r="AU48" s="2" t="s">
        <v>14</v>
      </c>
      <c r="AV48" s="2" t="s">
        <v>14</v>
      </c>
      <c r="AW48" s="2" t="s">
        <v>17</v>
      </c>
      <c r="AX48" s="2" t="s">
        <v>17</v>
      </c>
      <c r="AY48" s="2" t="s">
        <v>17</v>
      </c>
      <c r="AZ48" t="s">
        <v>18</v>
      </c>
      <c r="BA48" t="s">
        <v>18</v>
      </c>
      <c r="BB48" s="2" t="s">
        <v>18</v>
      </c>
      <c r="BC48" t="s">
        <v>18</v>
      </c>
      <c r="BD48" t="s">
        <v>7</v>
      </c>
      <c r="BE48" t="s">
        <v>7</v>
      </c>
      <c r="BF48" s="2" t="s">
        <v>6</v>
      </c>
      <c r="BG48" s="2" t="s">
        <v>6</v>
      </c>
      <c r="BH48" s="2" t="s">
        <v>6</v>
      </c>
      <c r="BI48" s="2" t="s">
        <v>6</v>
      </c>
      <c r="BJ48" s="2" t="s">
        <v>6</v>
      </c>
      <c r="BK48" s="2" t="s">
        <v>6</v>
      </c>
      <c r="BL48" s="2"/>
      <c r="BM48" s="2"/>
      <c r="BN48" s="2"/>
      <c r="BO48" s="2" t="s">
        <v>43</v>
      </c>
      <c r="BP48" s="2" t="s">
        <v>7</v>
      </c>
      <c r="BQ48" s="2" t="s">
        <v>40</v>
      </c>
      <c r="BR48" s="2" t="s">
        <v>7</v>
      </c>
      <c r="BS48" s="2" t="s">
        <v>7</v>
      </c>
    </row>
    <row r="49" spans="1:71" x14ac:dyDescent="0.25">
      <c r="A49" t="s">
        <v>100</v>
      </c>
      <c r="B49" s="3" t="s">
        <v>51</v>
      </c>
      <c r="C49" s="3" t="s">
        <v>104</v>
      </c>
      <c r="D49" s="3" t="s">
        <v>105</v>
      </c>
      <c r="H49" s="3" t="s">
        <v>5</v>
      </c>
      <c r="I49" s="3" t="s">
        <v>44</v>
      </c>
      <c r="L49" s="3" t="s">
        <v>8</v>
      </c>
      <c r="M49" s="3" t="s">
        <v>9</v>
      </c>
      <c r="N49" s="3" t="s">
        <v>10</v>
      </c>
      <c r="S49" s="3" t="s">
        <v>196</v>
      </c>
      <c r="T49" s="3" t="s">
        <v>197</v>
      </c>
      <c r="U49" s="3" t="s">
        <v>25</v>
      </c>
      <c r="V49" s="3" t="s">
        <v>26</v>
      </c>
      <c r="W49" s="3" t="s">
        <v>27</v>
      </c>
      <c r="X49" s="3" t="s">
        <v>29</v>
      </c>
      <c r="Y49" s="3" t="s">
        <v>30</v>
      </c>
      <c r="Z49" s="3" t="s">
        <v>31</v>
      </c>
      <c r="AB49" s="3" t="s">
        <v>46</v>
      </c>
      <c r="AC49" s="3" t="s">
        <v>34</v>
      </c>
      <c r="AD49" s="3" t="s">
        <v>35</v>
      </c>
      <c r="AE49" s="3" t="s">
        <v>36</v>
      </c>
      <c r="AF49" s="3" t="s">
        <v>37</v>
      </c>
      <c r="AG49" s="3" t="s">
        <v>38</v>
      </c>
      <c r="AH49" s="3" t="s">
        <v>39</v>
      </c>
      <c r="AL49" t="s">
        <v>32</v>
      </c>
      <c r="AM49" t="s">
        <v>104</v>
      </c>
      <c r="AN49" t="s">
        <v>105</v>
      </c>
      <c r="AR49" t="s">
        <v>5</v>
      </c>
      <c r="AS49" t="s">
        <v>5</v>
      </c>
      <c r="AT49" t="s">
        <v>44</v>
      </c>
      <c r="AW49" t="s">
        <v>8</v>
      </c>
      <c r="AX49" t="s">
        <v>9</v>
      </c>
      <c r="AY49" t="s">
        <v>10</v>
      </c>
      <c r="BD49" t="s">
        <v>196</v>
      </c>
      <c r="BE49" t="s">
        <v>197</v>
      </c>
      <c r="BF49" t="s">
        <v>25</v>
      </c>
      <c r="BG49" t="s">
        <v>26</v>
      </c>
      <c r="BH49" t="s">
        <v>27</v>
      </c>
      <c r="BI49" t="s">
        <v>29</v>
      </c>
      <c r="BJ49" t="s">
        <v>30</v>
      </c>
      <c r="BK49" t="s">
        <v>31</v>
      </c>
      <c r="BM49" t="s">
        <v>46</v>
      </c>
      <c r="BN49" t="s">
        <v>34</v>
      </c>
      <c r="BO49" t="s">
        <v>35</v>
      </c>
      <c r="BP49" t="s">
        <v>36</v>
      </c>
      <c r="BQ49" t="s">
        <v>37</v>
      </c>
      <c r="BR49" t="s">
        <v>38</v>
      </c>
      <c r="BS49" t="s">
        <v>39</v>
      </c>
    </row>
    <row r="50" spans="1:71" x14ac:dyDescent="0.25">
      <c r="A50">
        <v>1</v>
      </c>
      <c r="B50" s="3" t="s">
        <v>198</v>
      </c>
      <c r="C50" s="3" t="s">
        <v>106</v>
      </c>
      <c r="D50" s="13">
        <v>43768</v>
      </c>
      <c r="E50" s="2">
        <v>2.2400000000000002</v>
      </c>
      <c r="F50" s="2">
        <v>0.16</v>
      </c>
      <c r="G50" s="2">
        <f>E50-F50</f>
        <v>2.08</v>
      </c>
      <c r="H50" s="4">
        <f>G50/$A$38*$A$39</f>
        <v>5118.110236220472</v>
      </c>
      <c r="I50" s="10">
        <v>43787</v>
      </c>
      <c r="J50" s="2">
        <v>1.1000000000000001</v>
      </c>
      <c r="K50" s="2">
        <v>2.7</v>
      </c>
      <c r="L50" s="6">
        <f>(J50-$A$40)/G50</f>
        <v>0.39423076923076927</v>
      </c>
      <c r="M50" s="6">
        <f>(K50-$A$41)/G50</f>
        <v>0.49038461538461547</v>
      </c>
      <c r="N50" s="6">
        <f>1-L50-M50</f>
        <v>0.11538461538461525</v>
      </c>
      <c r="O50" s="2">
        <v>77</v>
      </c>
      <c r="P50" s="2">
        <v>74.819999999999993</v>
      </c>
      <c r="Q50" s="2">
        <v>170.79</v>
      </c>
      <c r="R50" s="2">
        <v>163.99</v>
      </c>
      <c r="S50" s="5">
        <f>(O50-P50)/O50*100</f>
        <v>2.8311688311688399</v>
      </c>
      <c r="T50" s="5">
        <f>(Q50-R50)/Q50*100</f>
        <v>3.9814977457696488</v>
      </c>
      <c r="U50" s="4">
        <f>H50*L50</f>
        <v>2017.7165354330709</v>
      </c>
      <c r="V50" s="4">
        <f>H50*M50</f>
        <v>2509.8425196850394</v>
      </c>
      <c r="W50" s="4">
        <f>U50+V50</f>
        <v>4527.5590551181103</v>
      </c>
      <c r="X50" s="4">
        <f>U50*(1-S50/100)</f>
        <v>1960.5915737805501</v>
      </c>
      <c r="Y50" s="4">
        <f>V50*(1-T50/100)</f>
        <v>2409.9131963414115</v>
      </c>
      <c r="Z50" s="4">
        <f>X50+Y50</f>
        <v>4370.5047701219619</v>
      </c>
      <c r="AA50" t="s">
        <v>139</v>
      </c>
      <c r="AB50" s="10">
        <v>43803</v>
      </c>
      <c r="AC50" s="4">
        <v>48.3</v>
      </c>
      <c r="AD50" s="5">
        <v>1.07</v>
      </c>
      <c r="AE50" s="4">
        <v>79.5</v>
      </c>
      <c r="AF50" s="4">
        <v>26.3</v>
      </c>
      <c r="AG50" s="4">
        <v>8.8000000000000007</v>
      </c>
      <c r="AH50" s="4">
        <v>10.9</v>
      </c>
      <c r="AI50" s="1">
        <v>1543.84149999999</v>
      </c>
      <c r="AJ50" s="1">
        <v>4678.30799999999</v>
      </c>
      <c r="AL50" s="14" t="s">
        <v>830</v>
      </c>
      <c r="AM50" s="1" t="s">
        <v>106</v>
      </c>
      <c r="AN50" s="11">
        <f>D50</f>
        <v>43768</v>
      </c>
      <c r="AO50" s="2">
        <f>SUM(E50:E51)</f>
        <v>4.68</v>
      </c>
      <c r="AP50" s="2">
        <f>SUM(F50:F51)</f>
        <v>0.32</v>
      </c>
      <c r="AQ50" s="2">
        <f>AO50-AP50</f>
        <v>4.3599999999999994</v>
      </c>
      <c r="AR50" s="1">
        <f>AQ50/(2*$A$38)*$A$39</f>
        <v>5364.1732283464562</v>
      </c>
      <c r="AS50" s="1">
        <v>5261.539287866638</v>
      </c>
      <c r="AT50" s="11">
        <f>I50</f>
        <v>43787</v>
      </c>
      <c r="AU50" s="2">
        <f>SUM(J50:J51)</f>
        <v>2.2599999999999998</v>
      </c>
      <c r="AV50" s="2">
        <f>SUM(K50:K51)</f>
        <v>5.54</v>
      </c>
      <c r="AW50" s="7">
        <f>(AU50-2*$A$40)/AQ50</f>
        <v>0.38990825688073394</v>
      </c>
      <c r="AX50" s="7">
        <f>(AV50-2*$A$41)/AQ50</f>
        <v>0.50000000000000011</v>
      </c>
      <c r="AY50" s="7">
        <f>1-AW50-AX50</f>
        <v>0.11009174311926595</v>
      </c>
      <c r="AZ50" s="2">
        <f>SUM(O50:O51)</f>
        <v>117.44</v>
      </c>
      <c r="BA50" s="2">
        <f t="shared" ref="BA50:BC50" si="0">SUM(P50:P51)</f>
        <v>114.22</v>
      </c>
      <c r="BB50" s="2">
        <f t="shared" si="0"/>
        <v>296.77</v>
      </c>
      <c r="BC50" s="2">
        <f t="shared" si="0"/>
        <v>284.83000000000004</v>
      </c>
      <c r="BD50" s="2">
        <f>(AZ50-BA50)/AZ50*100</f>
        <v>2.7418256130790182</v>
      </c>
      <c r="BE50" s="2">
        <f>(BB50-BC50)/BB50*100</f>
        <v>4.0233177207938615</v>
      </c>
      <c r="BF50" s="1">
        <f>AS50*AW50</f>
        <v>2051.5176122415792</v>
      </c>
      <c r="BG50" s="1">
        <f>AS50*AX50</f>
        <v>2630.7696439333195</v>
      </c>
      <c r="BH50" s="1">
        <f>BF50+BG50</f>
        <v>4682.2872561748991</v>
      </c>
      <c r="BI50" s="1">
        <f>BF50*(1-BD50/100)</f>
        <v>1995.2685768923125</v>
      </c>
      <c r="BJ50" s="1">
        <f>BG50*(1-BE50/100)</f>
        <v>2524.9254226556845</v>
      </c>
      <c r="BK50" s="1">
        <f>BI50+BJ50</f>
        <v>4520.193999547997</v>
      </c>
      <c r="BL50" s="11" t="str">
        <f>AA50</f>
        <v>0991913411202</v>
      </c>
      <c r="BM50" s="11">
        <f>AB50</f>
        <v>43803</v>
      </c>
      <c r="BN50" s="1">
        <f>AVERAGE(AC50:AC51)</f>
        <v>48.45</v>
      </c>
      <c r="BO50" s="2">
        <f t="shared" ref="BO50:BS50" si="1">AVERAGE(AD50:AD51)</f>
        <v>1.0350000000000001</v>
      </c>
      <c r="BP50" s="1">
        <f t="shared" si="1"/>
        <v>78.400000000000006</v>
      </c>
      <c r="BQ50" s="1">
        <f t="shared" si="1"/>
        <v>25.25</v>
      </c>
      <c r="BR50" s="1">
        <f t="shared" si="1"/>
        <v>9.1000000000000014</v>
      </c>
      <c r="BS50" s="1">
        <f t="shared" si="1"/>
        <v>12.15</v>
      </c>
    </row>
    <row r="51" spans="1:71" x14ac:dyDescent="0.25">
      <c r="A51">
        <v>2</v>
      </c>
      <c r="B51" s="3" t="s">
        <v>245</v>
      </c>
      <c r="C51" s="3" t="s">
        <v>106</v>
      </c>
      <c r="D51" s="13">
        <v>43768</v>
      </c>
      <c r="E51" s="2">
        <v>2.44</v>
      </c>
      <c r="F51" s="2">
        <v>0.16</v>
      </c>
      <c r="G51" s="2">
        <f t="shared" ref="G51:G97" si="2">E51-F51</f>
        <v>2.2799999999999998</v>
      </c>
      <c r="H51" s="4">
        <f t="shared" ref="H51:H97" si="3">G51/$A$38*$A$39</f>
        <v>5610.2362204724395</v>
      </c>
      <c r="I51" s="10">
        <v>43787</v>
      </c>
      <c r="J51" s="2">
        <v>1.1599999999999999</v>
      </c>
      <c r="K51" s="2">
        <v>2.84</v>
      </c>
      <c r="L51" s="6">
        <f t="shared" ref="L51:L97" si="4">(J51-$A$40)/G51</f>
        <v>0.38596491228070173</v>
      </c>
      <c r="M51" s="6">
        <f t="shared" ref="M51:M97" si="5">(K51-$A$41)/G51</f>
        <v>0.50877192982456143</v>
      </c>
      <c r="N51" s="6">
        <f t="shared" ref="N51:N97" si="6">1-L51-M51</f>
        <v>0.10526315789473684</v>
      </c>
      <c r="O51" s="2">
        <v>40.44</v>
      </c>
      <c r="P51" s="2">
        <v>39.4</v>
      </c>
      <c r="Q51" s="2">
        <v>125.98</v>
      </c>
      <c r="R51" s="2">
        <v>120.84</v>
      </c>
      <c r="S51" s="5">
        <f t="shared" ref="S51:S97" si="7">(O51-P51)/O51*100</f>
        <v>2.5717111770524212</v>
      </c>
      <c r="T51" s="5">
        <f t="shared" ref="T51:T97" si="8">(Q51-R51)/Q51*100</f>
        <v>4.0800127004286395</v>
      </c>
      <c r="U51" s="4">
        <f t="shared" ref="U51:U97" si="9">H51*L51</f>
        <v>2165.3543307086607</v>
      </c>
      <c r="V51" s="4">
        <f t="shared" ref="V51:V97" si="10">H51*M51</f>
        <v>2854.3307086614168</v>
      </c>
      <c r="W51" s="4">
        <f t="shared" ref="W51:W97" si="11">U51+V51</f>
        <v>5019.685039370077</v>
      </c>
      <c r="X51" s="4">
        <f t="shared" ref="X51:X97" si="12">U51*(1-S51/100)</f>
        <v>2109.6676713630377</v>
      </c>
      <c r="Y51" s="4">
        <f t="shared" ref="Y51:Y97" si="13">V51*(1-T51/100)</f>
        <v>2737.8736532357962</v>
      </c>
      <c r="Z51" s="4">
        <f t="shared" ref="Z51:Z97" si="14">X51+Y51</f>
        <v>4847.5413245988339</v>
      </c>
      <c r="AA51" s="8" t="s">
        <v>163</v>
      </c>
      <c r="AB51" s="10">
        <v>43803</v>
      </c>
      <c r="AC51" s="4">
        <v>48.6</v>
      </c>
      <c r="AD51" s="5">
        <v>1</v>
      </c>
      <c r="AE51" s="4">
        <v>77.3</v>
      </c>
      <c r="AF51" s="4">
        <v>24.2</v>
      </c>
      <c r="AG51" s="4">
        <v>9.4</v>
      </c>
      <c r="AH51" s="4">
        <v>13.4</v>
      </c>
      <c r="AI51" s="1">
        <v>1204.22966666666</v>
      </c>
      <c r="AJ51" s="1">
        <v>3649.1806666666598</v>
      </c>
      <c r="AL51" s="14"/>
      <c r="AM51" s="1"/>
      <c r="AN51" s="1"/>
      <c r="AO51" s="2"/>
      <c r="AP51" s="2"/>
      <c r="AQ51" s="2"/>
      <c r="AR51" s="1"/>
      <c r="AS51" s="1"/>
      <c r="AT51" s="2"/>
      <c r="AU51" s="2"/>
      <c r="AV51" s="2"/>
      <c r="AW51" s="7"/>
      <c r="AX51" s="7"/>
      <c r="AY51" s="7"/>
      <c r="AZ51" s="2"/>
      <c r="BA51" s="2"/>
      <c r="BB51" s="2"/>
      <c r="BC51" s="2"/>
      <c r="BD51" s="2"/>
      <c r="BE51" s="2"/>
      <c r="BF51" s="1"/>
      <c r="BG51" s="1"/>
      <c r="BH51" s="1"/>
      <c r="BI51" s="1"/>
      <c r="BJ51" s="1"/>
      <c r="BK51" s="1"/>
      <c r="BL51" s="11"/>
      <c r="BM51" s="1"/>
      <c r="BN51" s="1"/>
      <c r="BO51" s="2"/>
      <c r="BP51" s="1"/>
      <c r="BQ51" s="1"/>
      <c r="BR51" s="1"/>
      <c r="BS51" s="1"/>
    </row>
    <row r="52" spans="1:71" x14ac:dyDescent="0.25">
      <c r="A52">
        <v>3</v>
      </c>
      <c r="B52" s="3" t="s">
        <v>199</v>
      </c>
      <c r="C52" s="3" t="s">
        <v>106</v>
      </c>
      <c r="D52" s="13">
        <v>43768</v>
      </c>
      <c r="E52" s="2">
        <v>2.4</v>
      </c>
      <c r="F52" s="2">
        <v>0.16</v>
      </c>
      <c r="G52" s="2">
        <f t="shared" si="2"/>
        <v>2.2399999999999998</v>
      </c>
      <c r="H52" s="4">
        <f t="shared" si="3"/>
        <v>5511.8110236220464</v>
      </c>
      <c r="I52" s="10">
        <v>43787</v>
      </c>
      <c r="J52" s="2">
        <v>1.1200000000000001</v>
      </c>
      <c r="K52" s="2">
        <v>2.9</v>
      </c>
      <c r="L52" s="6">
        <f t="shared" si="4"/>
        <v>0.37500000000000006</v>
      </c>
      <c r="M52" s="6">
        <f t="shared" si="5"/>
        <v>0.54464285714285721</v>
      </c>
      <c r="N52" s="6">
        <f t="shared" si="6"/>
        <v>8.0357142857142794E-2</v>
      </c>
      <c r="O52" s="2">
        <v>47.09</v>
      </c>
      <c r="P52" s="2">
        <v>45.77</v>
      </c>
      <c r="Q52" s="2">
        <v>159.56</v>
      </c>
      <c r="R52" s="2">
        <v>153.05000000000001</v>
      </c>
      <c r="S52" s="5">
        <f t="shared" si="7"/>
        <v>2.8031429178169467</v>
      </c>
      <c r="T52" s="5">
        <f t="shared" si="8"/>
        <v>4.0799699172724937</v>
      </c>
      <c r="U52" s="4">
        <f t="shared" si="9"/>
        <v>2066.9291338582675</v>
      </c>
      <c r="V52" s="4">
        <f t="shared" si="10"/>
        <v>3001.9685039370079</v>
      </c>
      <c r="W52" s="4">
        <f t="shared" si="11"/>
        <v>5068.8976377952749</v>
      </c>
      <c r="X52" s="4">
        <f t="shared" si="12"/>
        <v>2008.9901562262244</v>
      </c>
      <c r="Y52" s="4">
        <f t="shared" si="13"/>
        <v>2879.4890920503826</v>
      </c>
      <c r="Z52" s="4">
        <f t="shared" si="14"/>
        <v>4888.479248276607</v>
      </c>
      <c r="AA52" t="s">
        <v>140</v>
      </c>
      <c r="AB52" s="10">
        <v>43803</v>
      </c>
      <c r="AC52" s="4">
        <v>49</v>
      </c>
      <c r="AD52" s="5">
        <v>1.1000000000000001</v>
      </c>
      <c r="AE52" s="4">
        <v>81</v>
      </c>
      <c r="AF52" s="4">
        <v>27.5</v>
      </c>
      <c r="AG52" s="4">
        <v>9.1</v>
      </c>
      <c r="AH52" s="4">
        <v>10</v>
      </c>
      <c r="AI52" s="1">
        <v>1720.1269999999899</v>
      </c>
      <c r="AJ52" s="1">
        <v>5212.5069999999896</v>
      </c>
      <c r="AL52" s="14" t="s">
        <v>831</v>
      </c>
      <c r="AM52" s="1" t="s">
        <v>106</v>
      </c>
      <c r="AN52" s="11">
        <f>D52</f>
        <v>43768</v>
      </c>
      <c r="AO52" s="2">
        <f>SUM(E52:E53)</f>
        <v>5.0199999999999996</v>
      </c>
      <c r="AP52" s="2">
        <f>SUM(F52:F53)</f>
        <v>0.32</v>
      </c>
      <c r="AQ52" s="2">
        <f>AO52-AP52</f>
        <v>4.6999999999999993</v>
      </c>
      <c r="AR52" s="1">
        <f>AQ52/(2*$A$38)*$A$39</f>
        <v>5782.4803149606287</v>
      </c>
      <c r="AS52" s="1">
        <v>5617.2557335750453</v>
      </c>
      <c r="AT52" s="11">
        <f>I52</f>
        <v>43787</v>
      </c>
      <c r="AU52" s="2">
        <f>SUM(J52:J53)</f>
        <v>2.2800000000000002</v>
      </c>
      <c r="AV52" s="2">
        <f>SUM(K52:K53)</f>
        <v>5.82</v>
      </c>
      <c r="AW52" s="7">
        <f>(AU52-2*$A$40)/AQ52</f>
        <v>0.36595744680851072</v>
      </c>
      <c r="AX52" s="7">
        <f>(AV52-2*$A$41)/AQ52</f>
        <v>0.52340425531914914</v>
      </c>
      <c r="AY52" s="7">
        <f>1-AW52-AX52</f>
        <v>0.11063829787234014</v>
      </c>
      <c r="AZ52" s="2">
        <f>SUM(O52:O53)</f>
        <v>110.57</v>
      </c>
      <c r="BA52" s="2">
        <f t="shared" ref="BA52" si="15">SUM(P52:P53)</f>
        <v>107.46000000000001</v>
      </c>
      <c r="BB52" s="2">
        <f t="shared" ref="BB52" si="16">SUM(Q52:Q53)</f>
        <v>315.61</v>
      </c>
      <c r="BC52" s="2">
        <f t="shared" ref="BC52" si="17">SUM(R52:R53)</f>
        <v>302.71000000000004</v>
      </c>
      <c r="BD52" s="2">
        <f>(AZ52-BA52)/AZ52*100</f>
        <v>2.8126978384733521</v>
      </c>
      <c r="BE52" s="2">
        <f>(BB52-BC52)/BB52*100</f>
        <v>4.0873229618833298</v>
      </c>
      <c r="BF52" s="1">
        <f>AS52*AW52</f>
        <v>2055.6765663295914</v>
      </c>
      <c r="BG52" s="1">
        <f>AS52*AX52</f>
        <v>2940.0955541690673</v>
      </c>
      <c r="BH52" s="1">
        <f>BF52+BG52</f>
        <v>4995.7721204986592</v>
      </c>
      <c r="BI52" s="1">
        <f>BF52*(1-BD52/100)</f>
        <v>1997.8565959824357</v>
      </c>
      <c r="BJ52" s="1">
        <f>BG52*(1-BE52/100)</f>
        <v>2819.924353482204</v>
      </c>
      <c r="BK52" s="1">
        <f>BI52+BJ52</f>
        <v>4817.7809494646399</v>
      </c>
      <c r="BL52" s="11" t="str">
        <f>AA52</f>
        <v>0991913412204</v>
      </c>
      <c r="BM52" s="11">
        <f>AB52</f>
        <v>43803</v>
      </c>
      <c r="BN52" s="1">
        <f>AVERAGE(AC52:AC53)</f>
        <v>48.75</v>
      </c>
      <c r="BO52" s="2">
        <f t="shared" ref="BO52" si="18">AVERAGE(AD52:AD53)</f>
        <v>1.0750000000000002</v>
      </c>
      <c r="BP52" s="1">
        <f t="shared" ref="BP52" si="19">AVERAGE(AE52:AE53)</f>
        <v>80.2</v>
      </c>
      <c r="BQ52" s="1">
        <f t="shared" ref="BQ52" si="20">AVERAGE(AF52:AF53)</f>
        <v>27.05</v>
      </c>
      <c r="BR52" s="1">
        <f t="shared" ref="BR52" si="21">AVERAGE(AG52:AG53)</f>
        <v>8.8999999999999986</v>
      </c>
      <c r="BS52" s="1">
        <f t="shared" ref="BS52" si="22">AVERAGE(AH52:AH53)</f>
        <v>10.7</v>
      </c>
    </row>
    <row r="53" spans="1:71" x14ac:dyDescent="0.25">
      <c r="A53">
        <v>4</v>
      </c>
      <c r="B53" s="3" t="s">
        <v>200</v>
      </c>
      <c r="C53" s="3" t="s">
        <v>106</v>
      </c>
      <c r="D53" s="13">
        <v>43768</v>
      </c>
      <c r="E53" s="2">
        <v>2.62</v>
      </c>
      <c r="F53" s="2">
        <v>0.16</v>
      </c>
      <c r="G53" s="2">
        <f t="shared" si="2"/>
        <v>2.46</v>
      </c>
      <c r="H53" s="4">
        <f t="shared" si="3"/>
        <v>6053.1496062992128</v>
      </c>
      <c r="I53" s="10">
        <v>43787</v>
      </c>
      <c r="J53" s="2">
        <v>1.1599999999999999</v>
      </c>
      <c r="K53" s="2">
        <v>2.92</v>
      </c>
      <c r="L53" s="6">
        <f t="shared" si="4"/>
        <v>0.35772357723577231</v>
      </c>
      <c r="M53" s="6">
        <f t="shared" si="5"/>
        <v>0.50406504065040647</v>
      </c>
      <c r="N53" s="6">
        <f t="shared" si="6"/>
        <v>0.13821138211382122</v>
      </c>
      <c r="O53" s="2">
        <v>63.48</v>
      </c>
      <c r="P53" s="2">
        <v>61.69</v>
      </c>
      <c r="Q53" s="2">
        <v>156.05000000000001</v>
      </c>
      <c r="R53" s="2">
        <v>149.66</v>
      </c>
      <c r="S53" s="5">
        <f t="shared" si="7"/>
        <v>2.8197857592942648</v>
      </c>
      <c r="T53" s="5">
        <f t="shared" si="8"/>
        <v>4.0948413969881541</v>
      </c>
      <c r="U53" s="4">
        <f t="shared" si="9"/>
        <v>2165.3543307086611</v>
      </c>
      <c r="V53" s="4">
        <f t="shared" si="10"/>
        <v>3051.1811023622045</v>
      </c>
      <c r="W53" s="4">
        <f t="shared" si="11"/>
        <v>5216.5354330708651</v>
      </c>
      <c r="X53" s="4">
        <f t="shared" si="12"/>
        <v>2104.2959776530765</v>
      </c>
      <c r="Y53" s="4">
        <f t="shared" si="13"/>
        <v>2926.2400754855971</v>
      </c>
      <c r="Z53" s="4">
        <f t="shared" si="14"/>
        <v>5030.5360531386741</v>
      </c>
      <c r="AA53" s="8" t="s">
        <v>164</v>
      </c>
      <c r="AB53" s="10">
        <v>43803</v>
      </c>
      <c r="AC53" s="4">
        <v>48.5</v>
      </c>
      <c r="AD53" s="5">
        <v>1.05</v>
      </c>
      <c r="AE53" s="4">
        <v>79.400000000000006</v>
      </c>
      <c r="AF53" s="4">
        <v>26.6</v>
      </c>
      <c r="AG53" s="4">
        <v>8.6999999999999993</v>
      </c>
      <c r="AH53" s="4">
        <v>11.4</v>
      </c>
      <c r="AI53" s="1">
        <v>1419.1455000000001</v>
      </c>
      <c r="AJ53" s="1">
        <v>4300.4404999999897</v>
      </c>
      <c r="AL53" s="14"/>
      <c r="AM53" s="1"/>
      <c r="AN53" s="1"/>
      <c r="AO53" s="2"/>
      <c r="AP53" s="2"/>
      <c r="AQ53" s="2"/>
      <c r="AR53" s="1"/>
      <c r="AS53" s="1"/>
      <c r="AT53" s="2"/>
      <c r="AU53" s="2"/>
      <c r="AV53" s="2"/>
      <c r="AW53" s="7"/>
      <c r="AX53" s="7"/>
      <c r="AY53" s="7"/>
      <c r="AZ53" s="2"/>
      <c r="BA53" s="2"/>
      <c r="BB53" s="2"/>
      <c r="BC53" s="2"/>
      <c r="BD53" s="2"/>
      <c r="BE53" s="2"/>
      <c r="BF53" s="1"/>
      <c r="BG53" s="1"/>
      <c r="BH53" s="1"/>
      <c r="BI53" s="1"/>
      <c r="BJ53" s="1"/>
      <c r="BK53" s="1"/>
      <c r="BL53" s="11"/>
      <c r="BM53" s="1"/>
      <c r="BN53" s="1"/>
      <c r="BO53" s="2"/>
      <c r="BP53" s="1"/>
      <c r="BQ53" s="1"/>
      <c r="BR53" s="1"/>
      <c r="BS53" s="1"/>
    </row>
    <row r="54" spans="1:71" x14ac:dyDescent="0.25">
      <c r="A54">
        <v>5</v>
      </c>
      <c r="B54" s="3" t="s">
        <v>201</v>
      </c>
      <c r="C54" s="3" t="s">
        <v>106</v>
      </c>
      <c r="D54" s="13">
        <v>43768</v>
      </c>
      <c r="E54" s="2">
        <v>1.98</v>
      </c>
      <c r="F54" s="2">
        <v>0.16</v>
      </c>
      <c r="G54" s="2">
        <f t="shared" si="2"/>
        <v>1.82</v>
      </c>
      <c r="H54" s="4">
        <f t="shared" si="3"/>
        <v>4478.3464566929133</v>
      </c>
      <c r="I54" s="10">
        <v>43787</v>
      </c>
      <c r="J54" s="2">
        <v>0.98</v>
      </c>
      <c r="K54" s="2">
        <v>2.62</v>
      </c>
      <c r="L54" s="6">
        <f t="shared" si="4"/>
        <v>0.38461538461538458</v>
      </c>
      <c r="M54" s="6">
        <f t="shared" si="5"/>
        <v>0.51648351648351654</v>
      </c>
      <c r="N54" s="6">
        <f t="shared" si="6"/>
        <v>9.8901098901098883E-2</v>
      </c>
      <c r="O54" s="2">
        <v>39.08</v>
      </c>
      <c r="P54" s="2">
        <v>38</v>
      </c>
      <c r="Q54" s="2">
        <v>158.87</v>
      </c>
      <c r="R54" s="2">
        <v>152.65</v>
      </c>
      <c r="S54" s="5">
        <f t="shared" si="7"/>
        <v>2.7635619242579281</v>
      </c>
      <c r="T54" s="5">
        <f t="shared" si="8"/>
        <v>3.9151507521873219</v>
      </c>
      <c r="U54" s="4">
        <f t="shared" si="9"/>
        <v>1722.4409448818897</v>
      </c>
      <c r="V54" s="4">
        <f t="shared" si="10"/>
        <v>2312.9921259842522</v>
      </c>
      <c r="W54" s="4">
        <f t="shared" si="11"/>
        <v>4035.4330708661419</v>
      </c>
      <c r="X54" s="4">
        <f t="shared" si="12"/>
        <v>1674.8402227613053</v>
      </c>
      <c r="Y54" s="4">
        <f t="shared" si="13"/>
        <v>2222.4349973657463</v>
      </c>
      <c r="Z54" s="4">
        <f t="shared" si="14"/>
        <v>3897.2752201270514</v>
      </c>
      <c r="AA54" t="s">
        <v>141</v>
      </c>
      <c r="AB54" s="10">
        <v>43803</v>
      </c>
      <c r="AC54" s="4">
        <v>51.1</v>
      </c>
      <c r="AD54" s="5">
        <v>1.04</v>
      </c>
      <c r="AE54" s="4">
        <v>80</v>
      </c>
      <c r="AF54" s="4">
        <v>25.6</v>
      </c>
      <c r="AG54" s="4">
        <v>9.1999999999999993</v>
      </c>
      <c r="AH54" s="4">
        <v>10.9</v>
      </c>
      <c r="AI54" s="1">
        <v>1314.80766666666</v>
      </c>
      <c r="AJ54" s="1">
        <v>3984.2656666666599</v>
      </c>
      <c r="AL54" s="14" t="s">
        <v>832</v>
      </c>
      <c r="AM54" s="1" t="s">
        <v>106</v>
      </c>
      <c r="AN54" s="11">
        <f>D54</f>
        <v>43768</v>
      </c>
      <c r="AO54" s="2">
        <f>SUM(E54:E55)</f>
        <v>3.79</v>
      </c>
      <c r="AP54" s="2">
        <f>SUM(F54:F55)</f>
        <v>0.32</v>
      </c>
      <c r="AQ54" s="2">
        <f>AO54-AP54</f>
        <v>3.47</v>
      </c>
      <c r="AR54" s="1">
        <f>AQ54/(2*$A$38)*$A$39</f>
        <v>4269.1929133858266</v>
      </c>
      <c r="AS54" s="1">
        <v>5245.2145114970936</v>
      </c>
      <c r="AT54" s="11">
        <f>I54</f>
        <v>43787</v>
      </c>
      <c r="AU54" s="2">
        <f>SUM(J54:J55)</f>
        <v>1.9</v>
      </c>
      <c r="AV54" s="2">
        <f>SUM(K54:K55)</f>
        <v>5.0999999999999996</v>
      </c>
      <c r="AW54" s="7">
        <f>(AU54-2*$A$40)/AQ54</f>
        <v>0.38616714697406335</v>
      </c>
      <c r="AX54" s="7">
        <f>(AV54-2*$A$41)/AQ54</f>
        <v>0.50144092219020164</v>
      </c>
      <c r="AY54" s="7">
        <f>1-AW54-AX54</f>
        <v>0.11239193083573507</v>
      </c>
      <c r="AZ54" s="2">
        <f>SUM(O54:O55)</f>
        <v>75.34</v>
      </c>
      <c r="BA54" s="2">
        <f t="shared" ref="BA54" si="23">SUM(P54:P55)</f>
        <v>73.25</v>
      </c>
      <c r="BB54" s="2">
        <f t="shared" ref="BB54" si="24">SUM(Q54:Q55)</f>
        <v>287.39999999999998</v>
      </c>
      <c r="BC54" s="2">
        <f t="shared" ref="BC54" si="25">SUM(R54:R55)</f>
        <v>276.23</v>
      </c>
      <c r="BD54" s="2">
        <f>(AZ54-BA54)/AZ54*100</f>
        <v>2.7740907884258075</v>
      </c>
      <c r="BE54" s="2">
        <f>(BB54-BC54)/BB54*100</f>
        <v>3.8865692414752817</v>
      </c>
      <c r="BF54" s="1">
        <f>AS54*AW54</f>
        <v>2025.529523171788</v>
      </c>
      <c r="BG54" s="1">
        <f>AS54*AX54</f>
        <v>2630.1652017305305</v>
      </c>
      <c r="BH54" s="1">
        <f>BF54+BG54</f>
        <v>4655.6947249023187</v>
      </c>
      <c r="BI54" s="1">
        <f>BF54*(1-BD54/100)</f>
        <v>1969.3394952526342</v>
      </c>
      <c r="BJ54" s="1">
        <f>BG54*(1-BE54/100)</f>
        <v>2527.9420100000852</v>
      </c>
      <c r="BK54" s="1">
        <f>BI54+BJ54</f>
        <v>4497.2815052527194</v>
      </c>
      <c r="BL54" s="11" t="str">
        <f>AA54</f>
        <v>0991913413206</v>
      </c>
      <c r="BM54" s="11">
        <f>AB54</f>
        <v>43803</v>
      </c>
      <c r="BN54" s="1">
        <f>AVERAGE(AC54:AC55)</f>
        <v>49.55</v>
      </c>
      <c r="BO54" s="2">
        <f t="shared" ref="BO54" si="26">AVERAGE(AD54:AD55)</f>
        <v>1.0449999999999999</v>
      </c>
      <c r="BP54" s="1">
        <f t="shared" ref="BP54" si="27">AVERAGE(AE54:AE55)</f>
        <v>80.650000000000006</v>
      </c>
      <c r="BQ54" s="1">
        <f t="shared" ref="BQ54" si="28">AVERAGE(AF54:AF55)</f>
        <v>26</v>
      </c>
      <c r="BR54" s="1">
        <f t="shared" ref="BR54" si="29">AVERAGE(AG54:AG55)</f>
        <v>9.1</v>
      </c>
      <c r="BS54" s="1">
        <f t="shared" ref="BS54" si="30">AVERAGE(AH54:AH55)</f>
        <v>10.75</v>
      </c>
    </row>
    <row r="55" spans="1:71" x14ac:dyDescent="0.25">
      <c r="A55">
        <v>6</v>
      </c>
      <c r="B55" s="3" t="s">
        <v>202</v>
      </c>
      <c r="C55" s="3" t="s">
        <v>106</v>
      </c>
      <c r="D55" s="13">
        <v>43768</v>
      </c>
      <c r="E55" s="2">
        <v>1.81</v>
      </c>
      <c r="F55" s="2">
        <v>0.16</v>
      </c>
      <c r="G55" s="2">
        <f t="shared" si="2"/>
        <v>1.6500000000000001</v>
      </c>
      <c r="H55" s="4">
        <f t="shared" si="3"/>
        <v>4060.0393700787404</v>
      </c>
      <c r="I55" s="10">
        <v>43787</v>
      </c>
      <c r="J55" s="2">
        <v>0.92</v>
      </c>
      <c r="K55" s="2">
        <v>2.48</v>
      </c>
      <c r="L55" s="6">
        <f t="shared" si="4"/>
        <v>0.38787878787878788</v>
      </c>
      <c r="M55" s="6">
        <f t="shared" si="5"/>
        <v>0.48484848484848486</v>
      </c>
      <c r="N55" s="6">
        <f t="shared" si="6"/>
        <v>0.1272727272727272</v>
      </c>
      <c r="O55" s="2">
        <v>36.26</v>
      </c>
      <c r="P55" s="2">
        <v>35.25</v>
      </c>
      <c r="Q55" s="2">
        <v>128.53</v>
      </c>
      <c r="R55" s="2">
        <v>123.58</v>
      </c>
      <c r="S55" s="5">
        <f t="shared" si="7"/>
        <v>2.7854384997242088</v>
      </c>
      <c r="T55" s="5">
        <f t="shared" si="8"/>
        <v>3.8512409554189704</v>
      </c>
      <c r="U55" s="4">
        <f t="shared" si="9"/>
        <v>1574.8031496062993</v>
      </c>
      <c r="V55" s="4">
        <f t="shared" si="10"/>
        <v>1968.5039370078741</v>
      </c>
      <c r="W55" s="4">
        <f t="shared" si="11"/>
        <v>3543.3070866141734</v>
      </c>
      <c r="X55" s="4">
        <f t="shared" si="12"/>
        <v>1530.9379763822958</v>
      </c>
      <c r="Y55" s="4">
        <f t="shared" si="13"/>
        <v>1892.6921071767922</v>
      </c>
      <c r="Z55" s="4">
        <f t="shared" si="14"/>
        <v>3423.6300835590882</v>
      </c>
      <c r="AA55" s="8" t="s">
        <v>165</v>
      </c>
      <c r="AB55" s="10">
        <v>43803</v>
      </c>
      <c r="AC55" s="4">
        <v>48</v>
      </c>
      <c r="AD55" s="5">
        <v>1.05</v>
      </c>
      <c r="AE55" s="4">
        <v>81.3</v>
      </c>
      <c r="AF55" s="4">
        <v>26.4</v>
      </c>
      <c r="AG55" s="4">
        <v>9</v>
      </c>
      <c r="AH55" s="4">
        <v>10.6</v>
      </c>
      <c r="AI55" s="1">
        <v>1171.5260000000001</v>
      </c>
      <c r="AJ55" s="1">
        <v>3550.0789999999902</v>
      </c>
      <c r="AL55" s="14"/>
      <c r="AM55" s="1"/>
      <c r="AN55" s="1"/>
      <c r="AO55" s="2"/>
      <c r="AP55" s="2"/>
      <c r="AQ55" s="2"/>
      <c r="AR55" s="1"/>
      <c r="AS55" s="1"/>
      <c r="AT55" s="2"/>
      <c r="AU55" s="2"/>
      <c r="AV55" s="2"/>
      <c r="AW55" s="7"/>
      <c r="AX55" s="7"/>
      <c r="AY55" s="7"/>
      <c r="AZ55" s="2"/>
      <c r="BA55" s="2"/>
      <c r="BB55" s="2"/>
      <c r="BC55" s="2"/>
      <c r="BD55" s="2"/>
      <c r="BE55" s="2"/>
      <c r="BF55" s="1"/>
      <c r="BG55" s="1"/>
      <c r="BH55" s="1"/>
      <c r="BI55" s="1"/>
      <c r="BJ55" s="1"/>
      <c r="BK55" s="1"/>
      <c r="BL55" s="11"/>
      <c r="BM55" s="1"/>
      <c r="BN55" s="1"/>
      <c r="BO55" s="2"/>
      <c r="BP55" s="1"/>
      <c r="BQ55" s="1"/>
      <c r="BR55" s="1"/>
      <c r="BS55" s="1"/>
    </row>
    <row r="56" spans="1:71" x14ac:dyDescent="0.25">
      <c r="A56">
        <v>7</v>
      </c>
      <c r="B56" s="3" t="s">
        <v>203</v>
      </c>
      <c r="C56" s="3" t="s">
        <v>106</v>
      </c>
      <c r="D56" s="13">
        <v>43768</v>
      </c>
      <c r="E56" s="2">
        <v>2.71</v>
      </c>
      <c r="F56" s="2">
        <v>0.16</v>
      </c>
      <c r="G56" s="2">
        <f t="shared" si="2"/>
        <v>2.5499999999999998</v>
      </c>
      <c r="H56" s="4">
        <f t="shared" si="3"/>
        <v>6274.6062992125981</v>
      </c>
      <c r="I56" s="10">
        <v>43787</v>
      </c>
      <c r="J56" s="2">
        <v>1.26</v>
      </c>
      <c r="K56" s="2">
        <v>3</v>
      </c>
      <c r="L56" s="6">
        <f t="shared" si="4"/>
        <v>0.3843137254901961</v>
      </c>
      <c r="M56" s="6">
        <f t="shared" si="5"/>
        <v>0.51764705882352946</v>
      </c>
      <c r="N56" s="6">
        <f t="shared" si="6"/>
        <v>9.8039215686274495E-2</v>
      </c>
      <c r="O56" s="2">
        <v>33.29</v>
      </c>
      <c r="P56" s="2">
        <v>32.369999999999997</v>
      </c>
      <c r="Q56" s="2">
        <v>138.66</v>
      </c>
      <c r="R56" s="2">
        <v>133.13999999999999</v>
      </c>
      <c r="S56" s="5">
        <f t="shared" si="7"/>
        <v>2.7635926704716183</v>
      </c>
      <c r="T56" s="5">
        <f t="shared" si="8"/>
        <v>3.9809606231068875</v>
      </c>
      <c r="U56" s="4">
        <f t="shared" si="9"/>
        <v>2411.4173228346458</v>
      </c>
      <c r="V56" s="4">
        <f t="shared" si="10"/>
        <v>3248.0314960629921</v>
      </c>
      <c r="W56" s="4">
        <f t="shared" si="11"/>
        <v>5659.4488188976375</v>
      </c>
      <c r="X56" s="4">
        <f t="shared" si="12"/>
        <v>2344.7755704463048</v>
      </c>
      <c r="Y56" s="4">
        <f t="shared" si="13"/>
        <v>3118.7286411786149</v>
      </c>
      <c r="Z56" s="4">
        <f t="shared" si="14"/>
        <v>5463.5042116249197</v>
      </c>
      <c r="AA56" t="s">
        <v>142</v>
      </c>
      <c r="AB56" s="10">
        <v>43803</v>
      </c>
      <c r="AC56" s="4">
        <v>49.800000000000004</v>
      </c>
      <c r="AD56" s="5">
        <v>1.1000000000000001</v>
      </c>
      <c r="AE56" s="4">
        <v>80.7</v>
      </c>
      <c r="AF56" s="4">
        <v>26.9</v>
      </c>
      <c r="AG56" s="4">
        <v>8.5</v>
      </c>
      <c r="AH56" s="4">
        <v>10.6</v>
      </c>
      <c r="AI56" s="1">
        <v>1581.9335000000001</v>
      </c>
      <c r="AJ56" s="1">
        <v>4793.7374999999902</v>
      </c>
      <c r="AL56" s="14" t="s">
        <v>833</v>
      </c>
      <c r="AM56" s="1" t="s">
        <v>106</v>
      </c>
      <c r="AN56" s="11">
        <f>D56</f>
        <v>43768</v>
      </c>
      <c r="AO56" s="2">
        <f>SUM(E56:E57)</f>
        <v>4.97</v>
      </c>
      <c r="AP56" s="2">
        <f>SUM(F56:F57)</f>
        <v>0.32</v>
      </c>
      <c r="AQ56" s="2">
        <f>AO56-AP56</f>
        <v>4.6499999999999995</v>
      </c>
      <c r="AR56" s="1">
        <f>AQ56/(2*$A$38)*$A$39</f>
        <v>5720.9645669291331</v>
      </c>
      <c r="AS56" s="1">
        <v>5318.1083774265308</v>
      </c>
      <c r="AT56" s="11">
        <f>I56</f>
        <v>43787</v>
      </c>
      <c r="AU56" s="2">
        <f>SUM(J56:J57)</f>
        <v>2.3600000000000003</v>
      </c>
      <c r="AV56" s="2">
        <f>SUM(K56:K57)</f>
        <v>5.7799999999999994</v>
      </c>
      <c r="AW56" s="7">
        <f>(AU56-2*$A$40)/AQ56</f>
        <v>0.38709677419354849</v>
      </c>
      <c r="AX56" s="7">
        <f>(AV56-2*$A$41)/AQ56</f>
        <v>0.52043010752688168</v>
      </c>
      <c r="AY56" s="7">
        <f>1-AW56-AX56</f>
        <v>9.2473118279569833E-2</v>
      </c>
      <c r="AZ56" s="2">
        <f>SUM(O56:O57)</f>
        <v>83.62</v>
      </c>
      <c r="BA56" s="2">
        <f t="shared" ref="BA56" si="31">SUM(P56:P57)</f>
        <v>81.28</v>
      </c>
      <c r="BB56" s="2">
        <f t="shared" ref="BB56" si="32">SUM(Q56:Q57)</f>
        <v>272.14</v>
      </c>
      <c r="BC56" s="2">
        <f t="shared" ref="BC56" si="33">SUM(R56:R57)</f>
        <v>261.52999999999997</v>
      </c>
      <c r="BD56" s="2">
        <f>(AZ56-BA56)/AZ56*100</f>
        <v>2.7983735948337758</v>
      </c>
      <c r="BE56" s="2">
        <f>(BB56-BC56)/BB56*100</f>
        <v>3.8987285955758115</v>
      </c>
      <c r="BF56" s="1">
        <f>AS56*AW56</f>
        <v>2058.6225977134964</v>
      </c>
      <c r="BG56" s="1">
        <f>AS56*AX56</f>
        <v>2767.7037147036995</v>
      </c>
      <c r="BH56" s="1">
        <f>BF56+BG56</f>
        <v>4826.3263124171954</v>
      </c>
      <c r="BI56" s="1">
        <f>BF56*(1-BD56/100)</f>
        <v>2001.0146465218006</v>
      </c>
      <c r="BJ56" s="1">
        <f>BG56*(1-BE56/100)</f>
        <v>2659.7984585377326</v>
      </c>
      <c r="BK56" s="1">
        <f>BI56+BJ56</f>
        <v>4660.813105059533</v>
      </c>
      <c r="BL56" s="11" t="str">
        <f>AA56</f>
        <v>0991913414208</v>
      </c>
      <c r="BM56" s="11">
        <f>AB56</f>
        <v>43803</v>
      </c>
      <c r="BN56" s="1">
        <f>AVERAGE(AC56:AC57)</f>
        <v>50.6</v>
      </c>
      <c r="BO56" s="2">
        <f t="shared" ref="BO56" si="34">AVERAGE(AD56:AD57)</f>
        <v>1.08</v>
      </c>
      <c r="BP56" s="1">
        <f t="shared" ref="BP56" si="35">AVERAGE(AE56:AE57)</f>
        <v>80.5</v>
      </c>
      <c r="BQ56" s="1">
        <f t="shared" ref="BQ56" si="36">AVERAGE(AF56:AF57)</f>
        <v>26.95</v>
      </c>
      <c r="BR56" s="1">
        <f t="shared" ref="BR56" si="37">AVERAGE(AG56:AG57)</f>
        <v>8.9499999999999993</v>
      </c>
      <c r="BS56" s="1">
        <f t="shared" ref="BS56" si="38">AVERAGE(AH56:AH57)</f>
        <v>10.75</v>
      </c>
    </row>
    <row r="57" spans="1:71" x14ac:dyDescent="0.25">
      <c r="A57">
        <v>8</v>
      </c>
      <c r="B57" s="3" t="s">
        <v>204</v>
      </c>
      <c r="C57" s="3" t="s">
        <v>106</v>
      </c>
      <c r="D57" s="13">
        <v>43768</v>
      </c>
      <c r="E57" s="2">
        <v>2.2599999999999998</v>
      </c>
      <c r="F57" s="2">
        <v>0.16</v>
      </c>
      <c r="G57" s="2">
        <f t="shared" si="2"/>
        <v>2.0999999999999996</v>
      </c>
      <c r="H57" s="4">
        <f t="shared" si="3"/>
        <v>5167.3228346456681</v>
      </c>
      <c r="I57" s="10">
        <v>43787</v>
      </c>
      <c r="J57" s="2">
        <v>1.1000000000000001</v>
      </c>
      <c r="K57" s="2">
        <v>2.78</v>
      </c>
      <c r="L57" s="6">
        <f t="shared" si="4"/>
        <v>0.39047619047619059</v>
      </c>
      <c r="M57" s="6">
        <f t="shared" si="5"/>
        <v>0.52380952380952384</v>
      </c>
      <c r="N57" s="6">
        <f t="shared" si="6"/>
        <v>8.5714285714285521E-2</v>
      </c>
      <c r="O57" s="2">
        <v>50.33</v>
      </c>
      <c r="P57" s="2">
        <v>48.91</v>
      </c>
      <c r="Q57" s="2">
        <v>133.47999999999999</v>
      </c>
      <c r="R57" s="2">
        <v>128.38999999999999</v>
      </c>
      <c r="S57" s="5">
        <f t="shared" si="7"/>
        <v>2.8213788992648552</v>
      </c>
      <c r="T57" s="5">
        <f t="shared" si="8"/>
        <v>3.8133053640994929</v>
      </c>
      <c r="U57" s="4">
        <f t="shared" si="9"/>
        <v>2017.7165354330709</v>
      </c>
      <c r="V57" s="4">
        <f t="shared" si="10"/>
        <v>2706.6929133858262</v>
      </c>
      <c r="W57" s="4">
        <f t="shared" si="11"/>
        <v>4724.4094488188966</v>
      </c>
      <c r="X57" s="4">
        <f t="shared" si="12"/>
        <v>1960.7891068553843</v>
      </c>
      <c r="Y57" s="4">
        <f t="shared" si="13"/>
        <v>2603.4784473299837</v>
      </c>
      <c r="Z57" s="4">
        <f t="shared" si="14"/>
        <v>4564.2675541853678</v>
      </c>
      <c r="AA57" t="s">
        <v>166</v>
      </c>
      <c r="AB57" s="10">
        <v>43803</v>
      </c>
      <c r="AC57" s="4">
        <v>51.4</v>
      </c>
      <c r="AD57" s="5">
        <v>1.06</v>
      </c>
      <c r="AE57" s="4">
        <v>80.3</v>
      </c>
      <c r="AF57" s="4">
        <v>27</v>
      </c>
      <c r="AG57" s="4">
        <v>9.4</v>
      </c>
      <c r="AH57" s="4">
        <v>10.9</v>
      </c>
      <c r="AI57" s="1">
        <v>1166.5216666666599</v>
      </c>
      <c r="AJ57" s="1">
        <v>3534.9153333333302</v>
      </c>
      <c r="AL57" s="14"/>
      <c r="AM57" s="1"/>
      <c r="AN57" s="1"/>
      <c r="AO57" s="2"/>
      <c r="AP57" s="2"/>
      <c r="AQ57" s="2"/>
      <c r="AR57" s="1"/>
      <c r="AS57" s="1"/>
      <c r="AT57" s="2"/>
      <c r="AU57" s="2"/>
      <c r="AV57" s="2"/>
      <c r="AW57" s="7"/>
      <c r="AX57" s="7"/>
      <c r="AY57" s="7"/>
      <c r="AZ57" s="2"/>
      <c r="BA57" s="2"/>
      <c r="BB57" s="2"/>
      <c r="BC57" s="2"/>
      <c r="BD57" s="2"/>
      <c r="BE57" s="2"/>
      <c r="BF57" s="1"/>
      <c r="BG57" s="1"/>
      <c r="BH57" s="1"/>
      <c r="BI57" s="1"/>
      <c r="BJ57" s="1"/>
      <c r="BK57" s="1"/>
      <c r="BL57" s="11"/>
      <c r="BM57" s="1"/>
      <c r="BN57" s="1"/>
      <c r="BO57" s="2"/>
      <c r="BP57" s="1"/>
      <c r="BQ57" s="1"/>
      <c r="BR57" s="1"/>
      <c r="BS57" s="1"/>
    </row>
    <row r="58" spans="1:71" x14ac:dyDescent="0.25">
      <c r="A58">
        <v>9</v>
      </c>
      <c r="B58" s="3" t="s">
        <v>205</v>
      </c>
      <c r="C58" s="3" t="s">
        <v>106</v>
      </c>
      <c r="D58" s="13">
        <v>43768</v>
      </c>
      <c r="E58" s="2">
        <v>2.58</v>
      </c>
      <c r="F58" s="2">
        <v>0.16</v>
      </c>
      <c r="G58" s="2">
        <f t="shared" si="2"/>
        <v>2.42</v>
      </c>
      <c r="H58" s="4">
        <f t="shared" si="3"/>
        <v>5954.7244094488187</v>
      </c>
      <c r="I58" s="10">
        <v>43787</v>
      </c>
      <c r="J58" s="2">
        <v>1.3</v>
      </c>
      <c r="K58" s="2">
        <v>3</v>
      </c>
      <c r="L58" s="6">
        <f t="shared" si="4"/>
        <v>0.42148760330578516</v>
      </c>
      <c r="M58" s="6">
        <f t="shared" si="5"/>
        <v>0.54545454545454553</v>
      </c>
      <c r="N58" s="6">
        <f t="shared" si="6"/>
        <v>3.3057851239669311E-2</v>
      </c>
      <c r="O58" s="2">
        <v>44.2</v>
      </c>
      <c r="P58" s="2">
        <v>42.99</v>
      </c>
      <c r="Q58" s="2">
        <v>150.77000000000001</v>
      </c>
      <c r="R58" s="2">
        <v>144.91</v>
      </c>
      <c r="S58" s="5">
        <f t="shared" si="7"/>
        <v>2.7375565610859747</v>
      </c>
      <c r="T58" s="5">
        <f t="shared" si="8"/>
        <v>3.8867148636996833</v>
      </c>
      <c r="U58" s="4">
        <f t="shared" si="9"/>
        <v>2509.8425196850394</v>
      </c>
      <c r="V58" s="4">
        <f t="shared" si="10"/>
        <v>3248.0314960629926</v>
      </c>
      <c r="W58" s="4">
        <f t="shared" si="11"/>
        <v>5757.8740157480315</v>
      </c>
      <c r="X58" s="4">
        <f t="shared" si="12"/>
        <v>2441.1341611144762</v>
      </c>
      <c r="Y58" s="4">
        <f t="shared" si="13"/>
        <v>3121.7897731278649</v>
      </c>
      <c r="Z58" s="4">
        <f t="shared" si="14"/>
        <v>5562.9239342423407</v>
      </c>
      <c r="AA58" t="s">
        <v>143</v>
      </c>
      <c r="AB58" s="10">
        <v>43803</v>
      </c>
      <c r="AC58" s="4">
        <v>47.699999999999996</v>
      </c>
      <c r="AD58" s="5">
        <v>1.1100000000000001</v>
      </c>
      <c r="AE58" s="4">
        <v>80.7</v>
      </c>
      <c r="AF58" s="4">
        <v>27.2</v>
      </c>
      <c r="AG58" s="4">
        <v>9.3000000000000007</v>
      </c>
      <c r="AH58" s="4">
        <v>9.5</v>
      </c>
      <c r="AI58" s="1">
        <v>1623.1212</v>
      </c>
      <c r="AJ58" s="1">
        <v>4918.54899999999</v>
      </c>
      <c r="AL58" s="14" t="s">
        <v>834</v>
      </c>
      <c r="AM58" s="1" t="s">
        <v>106</v>
      </c>
      <c r="AN58" s="11">
        <f>D58</f>
        <v>43768</v>
      </c>
      <c r="AO58" s="2">
        <f>SUM(E58:E59)</f>
        <v>5.13</v>
      </c>
      <c r="AP58" s="2">
        <f>SUM(F58:F59)</f>
        <v>0.32</v>
      </c>
      <c r="AQ58" s="2">
        <f>AO58-AP58</f>
        <v>4.8099999999999996</v>
      </c>
      <c r="AR58" s="1">
        <f>AQ58/(2*$A$38)*$A$39</f>
        <v>5917.8149606299203</v>
      </c>
      <c r="AS58" s="1">
        <v>5639.7838906451716</v>
      </c>
      <c r="AT58" s="11">
        <f>I58</f>
        <v>43787</v>
      </c>
      <c r="AU58" s="2">
        <f>SUM(J58:J59)</f>
        <v>2.4000000000000004</v>
      </c>
      <c r="AV58" s="2">
        <f>SUM(K58:K59)</f>
        <v>5.88</v>
      </c>
      <c r="AW58" s="7">
        <f>(AU58-2*$A$40)/AQ58</f>
        <v>0.38253638253638261</v>
      </c>
      <c r="AX58" s="7">
        <f>(AV58-2*$A$41)/AQ58</f>
        <v>0.52390852390852394</v>
      </c>
      <c r="AY58" s="7">
        <f>1-AW58-AX58</f>
        <v>9.3555093555093505E-2</v>
      </c>
      <c r="AZ58" s="2">
        <f>SUM(O58:O59)</f>
        <v>98.4</v>
      </c>
      <c r="BA58" s="2">
        <f t="shared" ref="BA58" si="39">SUM(P58:P59)</f>
        <v>95.75</v>
      </c>
      <c r="BB58" s="2">
        <f t="shared" ref="BB58" si="40">SUM(Q58:Q59)</f>
        <v>284.90999999999997</v>
      </c>
      <c r="BC58" s="2">
        <f t="shared" ref="BC58" si="41">SUM(R58:R59)</f>
        <v>273.73</v>
      </c>
      <c r="BD58" s="2">
        <f>(AZ58-BA58)/AZ58*100</f>
        <v>2.6930894308943145</v>
      </c>
      <c r="BE58" s="2">
        <f>(BB58-BC58)/BB58*100</f>
        <v>3.9240461900249031</v>
      </c>
      <c r="BF58" s="1">
        <f>AS58*AW58</f>
        <v>2157.4225278143695</v>
      </c>
      <c r="BG58" s="1">
        <f>AS58*AX58</f>
        <v>2954.730853310984</v>
      </c>
      <c r="BH58" s="1">
        <f>BF58+BG58</f>
        <v>5112.1533811253539</v>
      </c>
      <c r="BI58" s="1">
        <f>BF58*(1-BD58/100)</f>
        <v>2099.3212097380679</v>
      </c>
      <c r="BJ58" s="1">
        <f>BG58*(1-BE58/100)</f>
        <v>2838.7858498361443</v>
      </c>
      <c r="BK58" s="1">
        <f>BI58+BJ58</f>
        <v>4938.1070595742121</v>
      </c>
      <c r="BL58" s="11" t="str">
        <f>AA58</f>
        <v>0991913421210</v>
      </c>
      <c r="BM58" s="11">
        <f>AB58</f>
        <v>43803</v>
      </c>
      <c r="BN58" s="1">
        <f>AVERAGE(AC58:AC59)</f>
        <v>47.05</v>
      </c>
      <c r="BO58" s="2">
        <f t="shared" ref="BO58" si="42">AVERAGE(AD58:AD59)</f>
        <v>1.105</v>
      </c>
      <c r="BP58" s="1">
        <f t="shared" ref="BP58" si="43">AVERAGE(AE58:AE59)</f>
        <v>80.75</v>
      </c>
      <c r="BQ58" s="1">
        <f t="shared" ref="BQ58" si="44">AVERAGE(AF58:AF59)</f>
        <v>27.25</v>
      </c>
      <c r="BR58" s="1">
        <f t="shared" ref="BR58" si="45">AVERAGE(AG58:AG59)</f>
        <v>9.1999999999999993</v>
      </c>
      <c r="BS58" s="1">
        <f t="shared" ref="BS58" si="46">AVERAGE(AH58:AH59)</f>
        <v>9.75</v>
      </c>
    </row>
    <row r="59" spans="1:71" x14ac:dyDescent="0.25">
      <c r="A59">
        <v>10</v>
      </c>
      <c r="B59" s="3" t="s">
        <v>206</v>
      </c>
      <c r="C59" s="3" t="s">
        <v>106</v>
      </c>
      <c r="D59" s="13">
        <v>43768</v>
      </c>
      <c r="E59" s="2">
        <v>2.5499999999999998</v>
      </c>
      <c r="F59" s="2">
        <v>0.16</v>
      </c>
      <c r="G59" s="2">
        <f t="shared" si="2"/>
        <v>2.3899999999999997</v>
      </c>
      <c r="H59" s="4">
        <f t="shared" si="3"/>
        <v>5880.9055118110227</v>
      </c>
      <c r="I59" s="10">
        <v>43787</v>
      </c>
      <c r="J59" s="2">
        <v>1.1000000000000001</v>
      </c>
      <c r="K59" s="2">
        <v>2.88</v>
      </c>
      <c r="L59" s="6">
        <f t="shared" si="4"/>
        <v>0.34309623430962349</v>
      </c>
      <c r="M59" s="6">
        <f t="shared" si="5"/>
        <v>0.50209205020920511</v>
      </c>
      <c r="N59" s="6">
        <f t="shared" si="6"/>
        <v>0.15481171548117134</v>
      </c>
      <c r="O59" s="2">
        <v>54.2</v>
      </c>
      <c r="P59" s="2">
        <v>52.76</v>
      </c>
      <c r="Q59" s="2">
        <v>134.13999999999999</v>
      </c>
      <c r="R59" s="2">
        <v>128.82</v>
      </c>
      <c r="S59" s="5">
        <f t="shared" si="7"/>
        <v>2.6568265682656915</v>
      </c>
      <c r="T59" s="5">
        <f t="shared" si="8"/>
        <v>3.9660056657223746</v>
      </c>
      <c r="U59" s="4">
        <f t="shared" si="9"/>
        <v>2017.7165354330709</v>
      </c>
      <c r="V59" s="4">
        <f t="shared" si="10"/>
        <v>2952.7559055118113</v>
      </c>
      <c r="W59" s="4">
        <f t="shared" si="11"/>
        <v>4970.4724409448827</v>
      </c>
      <c r="X59" s="4">
        <f t="shared" si="12"/>
        <v>1964.1093064473951</v>
      </c>
      <c r="Y59" s="4">
        <f t="shared" si="13"/>
        <v>2835.6494390042608</v>
      </c>
      <c r="Z59" s="4">
        <f t="shared" si="14"/>
        <v>4799.7587454516561</v>
      </c>
      <c r="AA59" s="8" t="s">
        <v>167</v>
      </c>
      <c r="AB59" s="10">
        <v>43803</v>
      </c>
      <c r="AC59" s="4">
        <v>46.4</v>
      </c>
      <c r="AD59" s="5">
        <v>1.1000000000000001</v>
      </c>
      <c r="AE59" s="4">
        <v>80.8</v>
      </c>
      <c r="AF59" s="4">
        <v>27.3</v>
      </c>
      <c r="AG59" s="4">
        <v>9.1</v>
      </c>
      <c r="AH59" s="4">
        <v>10</v>
      </c>
      <c r="AI59" s="1">
        <v>1277.51133333333</v>
      </c>
      <c r="AJ59" s="1">
        <v>3871.2466666666601</v>
      </c>
      <c r="AL59" s="14"/>
      <c r="AM59" s="1"/>
      <c r="AN59" s="1"/>
      <c r="AO59" s="2"/>
      <c r="AP59" s="2"/>
      <c r="AQ59" s="2"/>
      <c r="AR59" s="1"/>
      <c r="AS59" s="1"/>
      <c r="AT59" s="2"/>
      <c r="AU59" s="2"/>
      <c r="AV59" s="2"/>
      <c r="AW59" s="7"/>
      <c r="AX59" s="7"/>
      <c r="AY59" s="7"/>
      <c r="AZ59" s="2"/>
      <c r="BA59" s="2"/>
      <c r="BB59" s="2"/>
      <c r="BC59" s="2"/>
      <c r="BD59" s="2"/>
      <c r="BE59" s="2"/>
      <c r="BF59" s="1"/>
      <c r="BG59" s="1"/>
      <c r="BH59" s="1"/>
      <c r="BI59" s="1"/>
      <c r="BJ59" s="1"/>
      <c r="BK59" s="1"/>
      <c r="BL59" s="11"/>
      <c r="BM59" s="1"/>
      <c r="BN59" s="1"/>
      <c r="BO59" s="2"/>
      <c r="BP59" s="1"/>
      <c r="BQ59" s="1"/>
      <c r="BR59" s="1"/>
      <c r="BS59" s="1"/>
    </row>
    <row r="60" spans="1:71" x14ac:dyDescent="0.25">
      <c r="A60">
        <v>11</v>
      </c>
      <c r="B60" s="3" t="s">
        <v>207</v>
      </c>
      <c r="C60" s="3" t="s">
        <v>106</v>
      </c>
      <c r="D60" s="13">
        <v>43768</v>
      </c>
      <c r="E60" s="2">
        <v>2.5099999999999998</v>
      </c>
      <c r="F60" s="2">
        <v>0.16</v>
      </c>
      <c r="G60" s="2">
        <f t="shared" si="2"/>
        <v>2.3499999999999996</v>
      </c>
      <c r="H60" s="4">
        <f t="shared" si="3"/>
        <v>5782.4803149606287</v>
      </c>
      <c r="I60" s="10">
        <v>43787</v>
      </c>
      <c r="J60" s="2">
        <v>1.22</v>
      </c>
      <c r="K60" s="2">
        <v>2.9</v>
      </c>
      <c r="L60" s="6">
        <f t="shared" si="4"/>
        <v>0.4</v>
      </c>
      <c r="M60" s="6">
        <f t="shared" si="5"/>
        <v>0.51914893617021285</v>
      </c>
      <c r="N60" s="6">
        <f t="shared" si="6"/>
        <v>8.0851063829787129E-2</v>
      </c>
      <c r="O60" s="2">
        <v>58.9</v>
      </c>
      <c r="P60" s="2">
        <v>57.34</v>
      </c>
      <c r="Q60" s="2">
        <v>129.22999999999999</v>
      </c>
      <c r="R60" s="2">
        <v>124.06</v>
      </c>
      <c r="S60" s="5">
        <f t="shared" si="7"/>
        <v>2.6485568760611122</v>
      </c>
      <c r="T60" s="5">
        <f t="shared" si="8"/>
        <v>4.0006190513038673</v>
      </c>
      <c r="U60" s="4">
        <f t="shared" si="9"/>
        <v>2312.9921259842517</v>
      </c>
      <c r="V60" s="4">
        <f t="shared" si="10"/>
        <v>3001.9685039370079</v>
      </c>
      <c r="W60" s="4">
        <f t="shared" si="11"/>
        <v>5314.9606299212592</v>
      </c>
      <c r="X60" s="4">
        <f t="shared" si="12"/>
        <v>2251.7312139887435</v>
      </c>
      <c r="Y60" s="4">
        <f t="shared" si="13"/>
        <v>2881.8711800543624</v>
      </c>
      <c r="Z60" s="4">
        <f t="shared" si="14"/>
        <v>5133.602394043106</v>
      </c>
      <c r="AA60" t="s">
        <v>144</v>
      </c>
      <c r="AB60" s="10">
        <v>43803</v>
      </c>
      <c r="AC60" s="4">
        <v>47.699999999999996</v>
      </c>
      <c r="AD60" s="5">
        <v>1.07</v>
      </c>
      <c r="AE60" s="4">
        <v>81</v>
      </c>
      <c r="AF60" s="4">
        <v>26.5</v>
      </c>
      <c r="AG60" s="4">
        <v>9.1999999999999993</v>
      </c>
      <c r="AH60" s="4">
        <v>10.3</v>
      </c>
      <c r="AI60" s="1">
        <v>1511.0605</v>
      </c>
      <c r="AJ60" s="1">
        <v>4578.9719999999897</v>
      </c>
      <c r="AL60" s="14" t="s">
        <v>835</v>
      </c>
      <c r="AM60" s="1" t="s">
        <v>106</v>
      </c>
      <c r="AN60" s="11">
        <f>D60</f>
        <v>43768</v>
      </c>
      <c r="AO60" s="2">
        <f>SUM(E60:E61)</f>
        <v>5.51</v>
      </c>
      <c r="AP60" s="2">
        <f>SUM(F60:F61)</f>
        <v>0.32</v>
      </c>
      <c r="AQ60" s="2">
        <f>AO60-AP60</f>
        <v>5.1899999999999995</v>
      </c>
      <c r="AR60" s="1">
        <f>AQ60/(2*$A$38)*$A$39</f>
        <v>6385.3346456692907</v>
      </c>
      <c r="AS60" s="1">
        <v>5900.9246594721735</v>
      </c>
      <c r="AT60" s="11">
        <f>I60</f>
        <v>43787</v>
      </c>
      <c r="AU60" s="2">
        <f>SUM(J60:J61)</f>
        <v>2.62</v>
      </c>
      <c r="AV60" s="2">
        <f>SUM(K60:K61)</f>
        <v>6.0600000000000005</v>
      </c>
      <c r="AW60" s="7">
        <f>(AU60-2*$A$40)/AQ60</f>
        <v>0.39691714836223513</v>
      </c>
      <c r="AX60" s="7">
        <f>(AV60-2*$A$41)/AQ60</f>
        <v>0.52023121387283255</v>
      </c>
      <c r="AY60" s="7">
        <f>1-AW60-AX60</f>
        <v>8.2851637764932318E-2</v>
      </c>
      <c r="AZ60" s="2">
        <f>SUM(O60:O61)</f>
        <v>102.8</v>
      </c>
      <c r="BA60" s="2">
        <f t="shared" ref="BA60" si="47">SUM(P60:P61)</f>
        <v>100.07</v>
      </c>
      <c r="BB60" s="2">
        <f t="shared" ref="BB60" si="48">SUM(Q60:Q61)</f>
        <v>269.60000000000002</v>
      </c>
      <c r="BC60" s="2">
        <f t="shared" ref="BC60" si="49">SUM(R60:R61)</f>
        <v>258.78999999999996</v>
      </c>
      <c r="BD60" s="2">
        <f>(AZ60-BA60)/AZ60*100</f>
        <v>2.6556420233463074</v>
      </c>
      <c r="BE60" s="2">
        <f>(BB60-BC60)/BB60*100</f>
        <v>4.0096439169139675</v>
      </c>
      <c r="BF60" s="1">
        <f>AS60*AW60</f>
        <v>2342.1781885380883</v>
      </c>
      <c r="BG60" s="1">
        <f>AS60*AX60</f>
        <v>3069.84519856934</v>
      </c>
      <c r="BH60" s="1">
        <f>BF60+BG60</f>
        <v>5412.0233871074288</v>
      </c>
      <c r="BI60" s="1">
        <f>BF60*(1-BD60/100)</f>
        <v>2279.9783203016195</v>
      </c>
      <c r="BJ60" s="1">
        <f>BG60*(1-BE60/100)</f>
        <v>2946.7553373062292</v>
      </c>
      <c r="BK60" s="1">
        <f>BI60+BJ60</f>
        <v>5226.7336576078487</v>
      </c>
      <c r="BL60" s="11" t="str">
        <f>AA60</f>
        <v>0991913422212</v>
      </c>
      <c r="BM60" s="11">
        <f>AB60</f>
        <v>43803</v>
      </c>
      <c r="BN60" s="1">
        <f>AVERAGE(AC60:AC61)</f>
        <v>47.15</v>
      </c>
      <c r="BO60" s="2">
        <f t="shared" ref="BO60" si="50">AVERAGE(AD60:AD61)</f>
        <v>1.08</v>
      </c>
      <c r="BP60" s="1">
        <f t="shared" ref="BP60" si="51">AVERAGE(AE60:AE61)</f>
        <v>80.900000000000006</v>
      </c>
      <c r="BQ60" s="1">
        <f t="shared" ref="BQ60" si="52">AVERAGE(AF60:AF61)</f>
        <v>26.75</v>
      </c>
      <c r="BR60" s="1">
        <f t="shared" ref="BR60" si="53">AVERAGE(AG60:AG61)</f>
        <v>9.0500000000000007</v>
      </c>
      <c r="BS60" s="1">
        <f t="shared" ref="BS60" si="54">AVERAGE(AH60:AH61)</f>
        <v>10.45</v>
      </c>
    </row>
    <row r="61" spans="1:71" x14ac:dyDescent="0.25">
      <c r="A61">
        <v>12</v>
      </c>
      <c r="B61" s="3" t="s">
        <v>208</v>
      </c>
      <c r="C61" s="3" t="s">
        <v>106</v>
      </c>
      <c r="D61" s="13">
        <v>43768</v>
      </c>
      <c r="E61" s="2">
        <v>3</v>
      </c>
      <c r="F61" s="2">
        <v>0.16</v>
      </c>
      <c r="G61" s="2">
        <f t="shared" si="2"/>
        <v>2.84</v>
      </c>
      <c r="H61" s="4">
        <f t="shared" si="3"/>
        <v>6988.1889763779527</v>
      </c>
      <c r="I61" s="10">
        <v>43787</v>
      </c>
      <c r="J61" s="2">
        <v>1.4</v>
      </c>
      <c r="K61" s="2">
        <v>3.16</v>
      </c>
      <c r="L61" s="6">
        <f t="shared" si="4"/>
        <v>0.39436619718309857</v>
      </c>
      <c r="M61" s="6">
        <f t="shared" si="5"/>
        <v>0.52112676056338036</v>
      </c>
      <c r="N61" s="6">
        <f t="shared" si="6"/>
        <v>8.4507042253521125E-2</v>
      </c>
      <c r="O61" s="2">
        <v>43.9</v>
      </c>
      <c r="P61" s="2">
        <v>42.73</v>
      </c>
      <c r="Q61" s="2">
        <v>140.37</v>
      </c>
      <c r="R61" s="2">
        <v>134.72999999999999</v>
      </c>
      <c r="S61" s="5">
        <f t="shared" si="7"/>
        <v>2.6651480637813254</v>
      </c>
      <c r="T61" s="5">
        <f t="shared" si="8"/>
        <v>4.0179525539645331</v>
      </c>
      <c r="U61" s="4">
        <f t="shared" si="9"/>
        <v>2755.9055118110236</v>
      </c>
      <c r="V61" s="4">
        <f t="shared" si="10"/>
        <v>3641.7322834645674</v>
      </c>
      <c r="W61" s="4">
        <f t="shared" si="11"/>
        <v>6397.6377952755911</v>
      </c>
      <c r="X61" s="4">
        <f t="shared" si="12"/>
        <v>2682.4565494233493</v>
      </c>
      <c r="Y61" s="4">
        <f t="shared" si="13"/>
        <v>3495.4092081725521</v>
      </c>
      <c r="Z61" s="4">
        <f t="shared" si="14"/>
        <v>6177.8657575959014</v>
      </c>
      <c r="AA61" s="8" t="s">
        <v>168</v>
      </c>
      <c r="AB61" s="10">
        <v>43803</v>
      </c>
      <c r="AC61" s="4">
        <v>46.6</v>
      </c>
      <c r="AD61" s="5">
        <v>1.0900000000000001</v>
      </c>
      <c r="AE61" s="4">
        <v>80.8</v>
      </c>
      <c r="AF61" s="4">
        <v>27</v>
      </c>
      <c r="AG61" s="4">
        <v>8.9</v>
      </c>
      <c r="AH61" s="4">
        <v>10.6</v>
      </c>
      <c r="AI61" s="1">
        <v>1729.57766666666</v>
      </c>
      <c r="AJ61" s="1">
        <v>5241.1449999999904</v>
      </c>
      <c r="AL61" s="14"/>
      <c r="AM61" s="1"/>
      <c r="AN61" s="1"/>
      <c r="AO61" s="2"/>
      <c r="AP61" s="2"/>
      <c r="AQ61" s="2"/>
      <c r="AR61" s="1"/>
      <c r="AS61" s="1"/>
      <c r="AT61" s="2"/>
      <c r="AU61" s="2"/>
      <c r="AV61" s="2"/>
      <c r="AW61" s="7"/>
      <c r="AX61" s="7"/>
      <c r="AY61" s="7"/>
      <c r="AZ61" s="2"/>
      <c r="BA61" s="2"/>
      <c r="BB61" s="2"/>
      <c r="BC61" s="2"/>
      <c r="BD61" s="2"/>
      <c r="BE61" s="2"/>
      <c r="BF61" s="1"/>
      <c r="BG61" s="1"/>
      <c r="BH61" s="1"/>
      <c r="BI61" s="1"/>
      <c r="BJ61" s="1"/>
      <c r="BK61" s="1"/>
      <c r="BL61" s="11"/>
      <c r="BM61" s="1"/>
      <c r="BN61" s="1"/>
      <c r="BO61" s="2"/>
      <c r="BP61" s="1"/>
      <c r="BQ61" s="1"/>
      <c r="BR61" s="1"/>
      <c r="BS61" s="1"/>
    </row>
    <row r="62" spans="1:71" x14ac:dyDescent="0.25">
      <c r="A62">
        <v>13</v>
      </c>
      <c r="B62" s="3" t="s">
        <v>209</v>
      </c>
      <c r="C62" s="3" t="s">
        <v>106</v>
      </c>
      <c r="D62" s="13">
        <v>43768</v>
      </c>
      <c r="E62" s="2">
        <v>2.35</v>
      </c>
      <c r="F62" s="2">
        <v>0.16</v>
      </c>
      <c r="G62" s="2">
        <f t="shared" si="2"/>
        <v>2.19</v>
      </c>
      <c r="H62" s="4">
        <f t="shared" si="3"/>
        <v>5388.7795275590543</v>
      </c>
      <c r="I62" s="10">
        <v>43787</v>
      </c>
      <c r="J62" s="2">
        <v>1.1000000000000001</v>
      </c>
      <c r="K62" s="2">
        <v>2.78</v>
      </c>
      <c r="L62" s="6">
        <f t="shared" si="4"/>
        <v>0.37442922374429227</v>
      </c>
      <c r="M62" s="6">
        <f t="shared" si="5"/>
        <v>0.50228310502283102</v>
      </c>
      <c r="N62" s="6">
        <f t="shared" si="6"/>
        <v>0.12328767123287665</v>
      </c>
      <c r="O62" s="2">
        <v>48.56</v>
      </c>
      <c r="P62" s="2">
        <v>47.3</v>
      </c>
      <c r="Q62" s="2">
        <v>138.26</v>
      </c>
      <c r="R62" s="2">
        <v>132.79</v>
      </c>
      <c r="S62" s="5">
        <f t="shared" si="7"/>
        <v>2.5947281713344421</v>
      </c>
      <c r="T62" s="5">
        <f t="shared" si="8"/>
        <v>3.9563141906552866</v>
      </c>
      <c r="U62" s="4">
        <f t="shared" si="9"/>
        <v>2017.7165354330707</v>
      </c>
      <c r="V62" s="4">
        <f t="shared" si="10"/>
        <v>2706.6929133858262</v>
      </c>
      <c r="W62" s="4">
        <f t="shared" si="11"/>
        <v>4724.4094488188966</v>
      </c>
      <c r="X62" s="4">
        <f t="shared" si="12"/>
        <v>1965.3622760705157</v>
      </c>
      <c r="Y62" s="4">
        <f t="shared" si="13"/>
        <v>2599.607637556082</v>
      </c>
      <c r="Z62" s="4">
        <f t="shared" si="14"/>
        <v>4564.9699136265972</v>
      </c>
      <c r="AA62" t="s">
        <v>145</v>
      </c>
      <c r="AB62" s="10">
        <v>43803</v>
      </c>
      <c r="AC62" s="4">
        <v>48.3</v>
      </c>
      <c r="AD62" s="5">
        <v>1.08</v>
      </c>
      <c r="AE62" s="4">
        <v>80.3</v>
      </c>
      <c r="AF62" s="4">
        <v>28.4</v>
      </c>
      <c r="AG62" s="4">
        <v>8.9</v>
      </c>
      <c r="AH62" s="4">
        <v>9.6999999999999993</v>
      </c>
      <c r="AI62" s="1">
        <v>1219.6769999999999</v>
      </c>
      <c r="AJ62" s="1">
        <v>3695.9915000000001</v>
      </c>
      <c r="AL62" s="14" t="s">
        <v>836</v>
      </c>
      <c r="AM62" s="1" t="s">
        <v>106</v>
      </c>
      <c r="AN62" s="11">
        <f>D62</f>
        <v>43768</v>
      </c>
      <c r="AO62" s="2">
        <f>SUM(E62:E63)</f>
        <v>4.58</v>
      </c>
      <c r="AP62" s="2">
        <f>SUM(F62:F63)</f>
        <v>0.32</v>
      </c>
      <c r="AQ62" s="2">
        <f>AO62-AP62</f>
        <v>4.26</v>
      </c>
      <c r="AR62" s="1">
        <f>AQ62/(2*$A$38)*$A$39</f>
        <v>5241.1417322834641</v>
      </c>
      <c r="AS62" s="1">
        <v>5495.4250275711665</v>
      </c>
      <c r="AT62" s="11">
        <f>I62</f>
        <v>43787</v>
      </c>
      <c r="AU62" s="2">
        <f>SUM(J62:J63)</f>
        <v>2.16</v>
      </c>
      <c r="AV62" s="2">
        <f>SUM(K62:K63)</f>
        <v>5.52</v>
      </c>
      <c r="AW62" s="7">
        <f>(AU62-2*$A$40)/AQ62</f>
        <v>0.37558685446009393</v>
      </c>
      <c r="AX62" s="7">
        <f>(AV62-2*$A$41)/AQ62</f>
        <v>0.50704225352112675</v>
      </c>
      <c r="AY62" s="7">
        <f>1-AW62-AX62</f>
        <v>0.11737089201877926</v>
      </c>
      <c r="AZ62" s="2">
        <f>SUM(O62:O63)</f>
        <v>97.52000000000001</v>
      </c>
      <c r="BA62" s="2">
        <f t="shared" ref="BA62" si="55">SUM(P62:P63)</f>
        <v>95</v>
      </c>
      <c r="BB62" s="2">
        <f t="shared" ref="BB62" si="56">SUM(Q62:Q63)</f>
        <v>259.64999999999998</v>
      </c>
      <c r="BC62" s="2">
        <f t="shared" ref="BC62" si="57">SUM(R62:R63)</f>
        <v>249.44</v>
      </c>
      <c r="BD62" s="2">
        <f>(AZ62-BA62)/AZ62*100</f>
        <v>2.58408531583266</v>
      </c>
      <c r="BE62" s="2">
        <f>(BB62-BC62)/BB62*100</f>
        <v>3.932216445214705</v>
      </c>
      <c r="BF62" s="1">
        <f>AS62*AW62</f>
        <v>2064.0094000267295</v>
      </c>
      <c r="BG62" s="1">
        <f>AS62*AX62</f>
        <v>2786.4126900360843</v>
      </c>
      <c r="BH62" s="1">
        <f>BF62+BG62</f>
        <v>4850.4220900628134</v>
      </c>
      <c r="BI62" s="1">
        <f>BF62*(1-BD62/100)</f>
        <v>2010.6736362032329</v>
      </c>
      <c r="BJ62" s="1">
        <f>BG62*(1-BE62/100)</f>
        <v>2676.8449120069358</v>
      </c>
      <c r="BK62" s="1">
        <f>BI62+BJ62</f>
        <v>4687.5185482101688</v>
      </c>
      <c r="BL62" s="11" t="str">
        <f>AA62</f>
        <v>0991913423214</v>
      </c>
      <c r="BM62" s="11">
        <f>AB62</f>
        <v>43803</v>
      </c>
      <c r="BN62" s="1">
        <f>AVERAGE(AC62:AC63)</f>
        <v>48.85</v>
      </c>
      <c r="BO62" s="2">
        <f t="shared" ref="BO62" si="58">AVERAGE(AD62:AD63)</f>
        <v>1.0550000000000002</v>
      </c>
      <c r="BP62" s="1">
        <f t="shared" ref="BP62" si="59">AVERAGE(AE62:AE63)</f>
        <v>79.849999999999994</v>
      </c>
      <c r="BQ62" s="1">
        <f t="shared" ref="BQ62" si="60">AVERAGE(AF62:AF63)</f>
        <v>26.4</v>
      </c>
      <c r="BR62" s="1">
        <f t="shared" ref="BR62" si="61">AVERAGE(AG62:AG63)</f>
        <v>9.1999999999999993</v>
      </c>
      <c r="BS62" s="1">
        <f t="shared" ref="BS62" si="62">AVERAGE(AH62:AH63)</f>
        <v>10.95</v>
      </c>
    </row>
    <row r="63" spans="1:71" x14ac:dyDescent="0.25">
      <c r="A63">
        <v>14</v>
      </c>
      <c r="B63" s="3" t="s">
        <v>210</v>
      </c>
      <c r="C63" s="3" t="s">
        <v>106</v>
      </c>
      <c r="D63" s="13">
        <v>43768</v>
      </c>
      <c r="E63" s="2">
        <v>2.23</v>
      </c>
      <c r="F63" s="2">
        <v>0.16</v>
      </c>
      <c r="G63" s="2">
        <f t="shared" si="2"/>
        <v>2.0699999999999998</v>
      </c>
      <c r="H63" s="4">
        <f t="shared" si="3"/>
        <v>5093.5039370078739</v>
      </c>
      <c r="I63" s="10">
        <v>43787</v>
      </c>
      <c r="J63" s="2">
        <v>1.06</v>
      </c>
      <c r="K63" s="2">
        <v>2.74</v>
      </c>
      <c r="L63" s="6">
        <f t="shared" si="4"/>
        <v>0.37681159420289861</v>
      </c>
      <c r="M63" s="6">
        <f t="shared" si="5"/>
        <v>0.5120772946859905</v>
      </c>
      <c r="N63" s="6">
        <f t="shared" si="6"/>
        <v>0.11111111111111083</v>
      </c>
      <c r="O63" s="2">
        <v>48.96</v>
      </c>
      <c r="P63" s="2">
        <v>47.7</v>
      </c>
      <c r="Q63" s="2">
        <v>121.39</v>
      </c>
      <c r="R63" s="2">
        <v>116.65</v>
      </c>
      <c r="S63" s="5">
        <f t="shared" si="7"/>
        <v>2.5735294117647021</v>
      </c>
      <c r="T63" s="5">
        <f t="shared" si="8"/>
        <v>3.9047697503912966</v>
      </c>
      <c r="U63" s="4">
        <f t="shared" si="9"/>
        <v>1919.2913385826776</v>
      </c>
      <c r="V63" s="4">
        <f t="shared" si="10"/>
        <v>2608.2677165354339</v>
      </c>
      <c r="W63" s="4">
        <f t="shared" si="11"/>
        <v>4527.5590551181112</v>
      </c>
      <c r="X63" s="4">
        <f t="shared" si="12"/>
        <v>1869.8978114868</v>
      </c>
      <c r="Y63" s="4">
        <f t="shared" si="13"/>
        <v>2506.4208677309362</v>
      </c>
      <c r="Z63" s="4">
        <f t="shared" si="14"/>
        <v>4376.3186792177366</v>
      </c>
      <c r="AA63" s="8" t="s">
        <v>169</v>
      </c>
      <c r="AB63" s="10">
        <v>43803</v>
      </c>
      <c r="AC63" s="4">
        <v>49.400000000000006</v>
      </c>
      <c r="AD63" s="5">
        <v>1.03</v>
      </c>
      <c r="AE63" s="4">
        <v>79.400000000000006</v>
      </c>
      <c r="AF63" s="4">
        <v>24.4</v>
      </c>
      <c r="AG63" s="4">
        <v>9.5</v>
      </c>
      <c r="AH63" s="4">
        <v>12.2</v>
      </c>
      <c r="AI63" s="1">
        <v>1148.2194999999899</v>
      </c>
      <c r="AJ63" s="1">
        <v>3479.4534999999901</v>
      </c>
      <c r="AL63" s="14"/>
      <c r="AM63" s="1"/>
      <c r="AN63" s="1"/>
      <c r="AO63" s="2"/>
      <c r="AP63" s="2"/>
      <c r="AQ63" s="2"/>
      <c r="AR63" s="1"/>
      <c r="AS63" s="1"/>
      <c r="AT63" s="2"/>
      <c r="AU63" s="2"/>
      <c r="AV63" s="2"/>
      <c r="AW63" s="7"/>
      <c r="AX63" s="7"/>
      <c r="AY63" s="7"/>
      <c r="AZ63" s="2"/>
      <c r="BA63" s="2"/>
      <c r="BB63" s="2"/>
      <c r="BC63" s="2"/>
      <c r="BD63" s="2"/>
      <c r="BE63" s="2"/>
      <c r="BF63" s="1"/>
      <c r="BG63" s="1"/>
      <c r="BH63" s="1"/>
      <c r="BI63" s="1"/>
      <c r="BJ63" s="1"/>
      <c r="BK63" s="1"/>
      <c r="BL63" s="11"/>
      <c r="BM63" s="1"/>
      <c r="BN63" s="1"/>
      <c r="BO63" s="2"/>
      <c r="BP63" s="1"/>
      <c r="BQ63" s="1"/>
      <c r="BR63" s="1"/>
      <c r="BS63" s="1"/>
    </row>
    <row r="64" spans="1:71" x14ac:dyDescent="0.25">
      <c r="A64">
        <v>15</v>
      </c>
      <c r="B64" s="3" t="s">
        <v>211</v>
      </c>
      <c r="C64" s="3" t="s">
        <v>106</v>
      </c>
      <c r="D64" s="13">
        <v>43768</v>
      </c>
      <c r="E64" s="2">
        <v>2.4</v>
      </c>
      <c r="F64" s="2">
        <v>0.16</v>
      </c>
      <c r="G64" s="2">
        <f t="shared" si="2"/>
        <v>2.2399999999999998</v>
      </c>
      <c r="H64" s="4">
        <f t="shared" si="3"/>
        <v>5511.8110236220464</v>
      </c>
      <c r="I64" s="10">
        <v>43787</v>
      </c>
      <c r="J64" s="2">
        <v>1.18</v>
      </c>
      <c r="K64" s="2">
        <v>2.8</v>
      </c>
      <c r="L64" s="6">
        <f t="shared" si="4"/>
        <v>0.4017857142857143</v>
      </c>
      <c r="M64" s="6">
        <f t="shared" si="5"/>
        <v>0.5</v>
      </c>
      <c r="N64" s="6">
        <f t="shared" si="6"/>
        <v>9.8214285714285698E-2</v>
      </c>
      <c r="O64" s="2">
        <v>49.92</v>
      </c>
      <c r="P64" s="2">
        <v>48.7</v>
      </c>
      <c r="Q64" s="2">
        <v>182.86</v>
      </c>
      <c r="R64" s="2">
        <v>175.81</v>
      </c>
      <c r="S64" s="5">
        <f t="shared" si="7"/>
        <v>2.4439102564102542</v>
      </c>
      <c r="T64" s="5">
        <f t="shared" si="8"/>
        <v>3.8554085092420491</v>
      </c>
      <c r="U64" s="4">
        <f t="shared" si="9"/>
        <v>2214.5669291338581</v>
      </c>
      <c r="V64" s="4">
        <f t="shared" si="10"/>
        <v>2755.9055118110232</v>
      </c>
      <c r="W64" s="4">
        <f t="shared" si="11"/>
        <v>4970.4724409448809</v>
      </c>
      <c r="X64" s="4">
        <f t="shared" si="12"/>
        <v>2160.4449008176862</v>
      </c>
      <c r="Y64" s="4">
        <f t="shared" si="13"/>
        <v>2649.6540962019903</v>
      </c>
      <c r="Z64" s="4">
        <f t="shared" si="14"/>
        <v>4810.098997019677</v>
      </c>
      <c r="AA64" t="s">
        <v>146</v>
      </c>
      <c r="AB64" s="10">
        <v>43803</v>
      </c>
      <c r="AC64" s="4">
        <v>49.900000000000006</v>
      </c>
      <c r="AD64" s="5">
        <v>1.03</v>
      </c>
      <c r="AE64" s="4">
        <v>80.599999999999994</v>
      </c>
      <c r="AF64" s="4">
        <v>26.5</v>
      </c>
      <c r="AG64" s="4">
        <v>8.5</v>
      </c>
      <c r="AH64" s="4">
        <v>11.2</v>
      </c>
      <c r="AI64" s="1">
        <v>1500.4546666666599</v>
      </c>
      <c r="AJ64" s="1">
        <v>4546.8319999999903</v>
      </c>
      <c r="AL64" s="14" t="s">
        <v>837</v>
      </c>
      <c r="AM64" s="1" t="s">
        <v>106</v>
      </c>
      <c r="AN64" s="11">
        <f>D64</f>
        <v>43768</v>
      </c>
      <c r="AO64" s="2">
        <f>SUM(E64:E65)</f>
        <v>4.58</v>
      </c>
      <c r="AP64" s="2">
        <f>SUM(F64:F65)</f>
        <v>0.32</v>
      </c>
      <c r="AQ64" s="2">
        <f>AO64-AP64</f>
        <v>4.26</v>
      </c>
      <c r="AR64" s="1">
        <f>AQ64/(2*$A$38)*$A$39</f>
        <v>5241.1417322834641</v>
      </c>
      <c r="AS64" s="1">
        <v>5452.4641004138975</v>
      </c>
      <c r="AT64" s="11">
        <f>I64</f>
        <v>43787</v>
      </c>
      <c r="AU64" s="2">
        <f>SUM(J64:J65)</f>
        <v>2.2599999999999998</v>
      </c>
      <c r="AV64" s="2">
        <f>SUM(K64:K65)</f>
        <v>5.52</v>
      </c>
      <c r="AW64" s="7">
        <f>(AU64-2*$A$40)/AQ64</f>
        <v>0.3990610328638497</v>
      </c>
      <c r="AX64" s="7">
        <f>(AV64-2*$A$41)/AQ64</f>
        <v>0.50704225352112675</v>
      </c>
      <c r="AY64" s="7">
        <f>1-AW64-AX64</f>
        <v>9.3896713615023497E-2</v>
      </c>
      <c r="AZ64" s="2">
        <f>SUM(O64:O65)</f>
        <v>104.28</v>
      </c>
      <c r="BA64" s="2">
        <f t="shared" ref="BA64" si="63">SUM(P64:P65)</f>
        <v>101.69</v>
      </c>
      <c r="BB64" s="2">
        <f t="shared" ref="BB64" si="64">SUM(Q64:Q65)</f>
        <v>332.58000000000004</v>
      </c>
      <c r="BC64" s="2">
        <f t="shared" ref="BC64" si="65">SUM(R64:R65)</f>
        <v>319.8</v>
      </c>
      <c r="BD64" s="2">
        <f>(AZ64-BA64)/AZ64*100</f>
        <v>2.4836977368622972</v>
      </c>
      <c r="BE64" s="2">
        <f>(BB64-BC64)/BB64*100</f>
        <v>3.8426844668951916</v>
      </c>
      <c r="BF64" s="1">
        <f>AS64*AW64</f>
        <v>2175.8659555642312</v>
      </c>
      <c r="BG64" s="1">
        <f>AS64*AX64</f>
        <v>2764.6296847169056</v>
      </c>
      <c r="BH64" s="1">
        <f>BF64+BG64</f>
        <v>4940.4956402811367</v>
      </c>
      <c r="BI64" s="1">
        <f>BF64*(1-BD64/100)</f>
        <v>2121.8240220687253</v>
      </c>
      <c r="BJ64" s="1">
        <f>BG64*(1-BE64/100)</f>
        <v>2658.3936892551155</v>
      </c>
      <c r="BK64" s="1">
        <f>BI64+BJ64</f>
        <v>4780.2177113238413</v>
      </c>
      <c r="BL64" s="11" t="str">
        <f>AA64</f>
        <v>0991913424216</v>
      </c>
      <c r="BM64" s="11">
        <f>AB64</f>
        <v>43803</v>
      </c>
      <c r="BN64" s="1">
        <f>AVERAGE(AC64:AC65)</f>
        <v>48.75</v>
      </c>
      <c r="BO64" s="2">
        <f t="shared" ref="BO64" si="66">AVERAGE(AD64:AD65)</f>
        <v>1.0449999999999999</v>
      </c>
      <c r="BP64" s="1">
        <f t="shared" ref="BP64" si="67">AVERAGE(AE64:AE65)</f>
        <v>79.949999999999989</v>
      </c>
      <c r="BQ64" s="1">
        <f t="shared" ref="BQ64" si="68">AVERAGE(AF64:AF65)</f>
        <v>26.1</v>
      </c>
      <c r="BR64" s="1">
        <f t="shared" ref="BR64" si="69">AVERAGE(AG64:AG65)</f>
        <v>8.75</v>
      </c>
      <c r="BS64" s="1">
        <f t="shared" ref="BS64" si="70">AVERAGE(AH64:AH65)</f>
        <v>11.35</v>
      </c>
    </row>
    <row r="65" spans="1:71" x14ac:dyDescent="0.25">
      <c r="A65">
        <v>16</v>
      </c>
      <c r="B65" s="3" t="s">
        <v>212</v>
      </c>
      <c r="C65" s="3" t="s">
        <v>106</v>
      </c>
      <c r="D65" s="13">
        <v>43768</v>
      </c>
      <c r="E65" s="2">
        <v>2.1800000000000002</v>
      </c>
      <c r="F65" s="2">
        <v>0.16</v>
      </c>
      <c r="G65" s="2">
        <f t="shared" si="2"/>
        <v>2.02</v>
      </c>
      <c r="H65" s="4">
        <f t="shared" si="3"/>
        <v>4970.4724409448818</v>
      </c>
      <c r="I65" s="10">
        <v>43787</v>
      </c>
      <c r="J65" s="2">
        <v>1.08</v>
      </c>
      <c r="K65" s="2">
        <v>2.72</v>
      </c>
      <c r="L65" s="6">
        <f t="shared" si="4"/>
        <v>0.39603960396039606</v>
      </c>
      <c r="M65" s="6">
        <f t="shared" si="5"/>
        <v>0.51485148514851498</v>
      </c>
      <c r="N65" s="6">
        <f t="shared" si="6"/>
        <v>8.9108910891088966E-2</v>
      </c>
      <c r="O65" s="2">
        <v>54.36</v>
      </c>
      <c r="P65" s="2">
        <v>52.99</v>
      </c>
      <c r="Q65" s="2">
        <v>149.72</v>
      </c>
      <c r="R65" s="2">
        <v>143.99</v>
      </c>
      <c r="S65" s="5">
        <f t="shared" si="7"/>
        <v>2.52023546725533</v>
      </c>
      <c r="T65" s="5">
        <f t="shared" si="8"/>
        <v>3.8271440021373162</v>
      </c>
      <c r="U65" s="4">
        <f t="shared" si="9"/>
        <v>1968.5039370078741</v>
      </c>
      <c r="V65" s="4">
        <f t="shared" si="10"/>
        <v>2559.0551181102369</v>
      </c>
      <c r="W65" s="4">
        <f t="shared" si="11"/>
        <v>4527.5590551181112</v>
      </c>
      <c r="X65" s="4">
        <f t="shared" si="12"/>
        <v>1918.8930026130843</v>
      </c>
      <c r="Y65" s="4">
        <f t="shared" si="13"/>
        <v>2461.116393646093</v>
      </c>
      <c r="Z65" s="4">
        <f t="shared" si="14"/>
        <v>4380.0093962591773</v>
      </c>
      <c r="AA65" s="8" t="s">
        <v>170</v>
      </c>
      <c r="AB65" s="10">
        <v>43803</v>
      </c>
      <c r="AC65" s="4">
        <v>47.599999999999994</v>
      </c>
      <c r="AD65" s="5">
        <v>1.06</v>
      </c>
      <c r="AE65" s="4">
        <v>79.3</v>
      </c>
      <c r="AF65" s="4">
        <v>25.7</v>
      </c>
      <c r="AG65" s="4">
        <v>9</v>
      </c>
      <c r="AH65" s="4">
        <v>11.5</v>
      </c>
      <c r="AI65" s="1">
        <v>1276.6986666666601</v>
      </c>
      <c r="AJ65" s="1">
        <v>3868.7833333333301</v>
      </c>
      <c r="AL65" s="14"/>
      <c r="AM65" s="1"/>
      <c r="AN65" s="1"/>
      <c r="AO65" s="2"/>
      <c r="AP65" s="2"/>
      <c r="AQ65" s="2"/>
      <c r="AR65" s="1"/>
      <c r="AS65" s="1"/>
      <c r="AT65" s="2"/>
      <c r="AU65" s="2"/>
      <c r="AV65" s="2"/>
      <c r="AW65" s="7"/>
      <c r="AX65" s="7"/>
      <c r="AY65" s="7"/>
      <c r="AZ65" s="2"/>
      <c r="BA65" s="2"/>
      <c r="BB65" s="2"/>
      <c r="BC65" s="2"/>
      <c r="BD65" s="2"/>
      <c r="BE65" s="2"/>
      <c r="BF65" s="1"/>
      <c r="BG65" s="1"/>
      <c r="BH65" s="1"/>
      <c r="BI65" s="1"/>
      <c r="BJ65" s="1"/>
      <c r="BK65" s="1"/>
      <c r="BL65" s="11"/>
      <c r="BM65" s="1"/>
      <c r="BN65" s="1"/>
      <c r="BO65" s="2"/>
      <c r="BP65" s="1"/>
      <c r="BQ65" s="1"/>
      <c r="BR65" s="1"/>
      <c r="BS65" s="1"/>
    </row>
    <row r="66" spans="1:71" x14ac:dyDescent="0.25">
      <c r="A66">
        <v>17</v>
      </c>
      <c r="B66" s="3" t="s">
        <v>213</v>
      </c>
      <c r="C66" s="3" t="s">
        <v>106</v>
      </c>
      <c r="D66" s="13">
        <v>43768</v>
      </c>
      <c r="E66" s="2">
        <v>2.4700000000000002</v>
      </c>
      <c r="F66" s="2">
        <v>0.16</v>
      </c>
      <c r="G66" s="2">
        <f t="shared" si="2"/>
        <v>2.31</v>
      </c>
      <c r="H66" s="4">
        <f t="shared" si="3"/>
        <v>5684.0551181102364</v>
      </c>
      <c r="I66" s="10">
        <v>43787</v>
      </c>
      <c r="J66" s="2">
        <v>1.18</v>
      </c>
      <c r="K66" s="2">
        <v>2.9</v>
      </c>
      <c r="L66" s="6">
        <f t="shared" si="4"/>
        <v>0.38961038961038957</v>
      </c>
      <c r="M66" s="6">
        <f t="shared" si="5"/>
        <v>0.52813852813852813</v>
      </c>
      <c r="N66" s="6">
        <f t="shared" si="6"/>
        <v>8.2251082251082352E-2</v>
      </c>
      <c r="O66" s="2">
        <v>44.49</v>
      </c>
      <c r="P66" s="2">
        <v>43.42</v>
      </c>
      <c r="Q66" s="2">
        <v>156.35</v>
      </c>
      <c r="R66" s="2">
        <v>150.06</v>
      </c>
      <c r="S66" s="5">
        <f t="shared" si="7"/>
        <v>2.4050348392897285</v>
      </c>
      <c r="T66" s="5">
        <f t="shared" si="8"/>
        <v>4.0230252638311432</v>
      </c>
      <c r="U66" s="4">
        <f t="shared" si="9"/>
        <v>2214.5669291338581</v>
      </c>
      <c r="V66" s="4">
        <f t="shared" si="10"/>
        <v>3001.9685039370079</v>
      </c>
      <c r="W66" s="4">
        <f t="shared" si="11"/>
        <v>5216.535433070866</v>
      </c>
      <c r="X66" s="4">
        <f t="shared" si="12"/>
        <v>2161.3058229488001</v>
      </c>
      <c r="Y66" s="4">
        <f t="shared" si="13"/>
        <v>2881.1985526113681</v>
      </c>
      <c r="Z66" s="4">
        <f t="shared" si="14"/>
        <v>5042.5043755601682</v>
      </c>
      <c r="AA66" t="s">
        <v>147</v>
      </c>
      <c r="AB66" s="10">
        <v>43803</v>
      </c>
      <c r="AC66" s="4">
        <v>47.699999999999996</v>
      </c>
      <c r="AD66" s="5">
        <v>1.1299999999999999</v>
      </c>
      <c r="AE66" s="4">
        <v>81.7</v>
      </c>
      <c r="AF66" s="4">
        <v>26.5</v>
      </c>
      <c r="AG66" s="4">
        <v>9</v>
      </c>
      <c r="AH66" s="4">
        <v>9.1</v>
      </c>
      <c r="AI66" s="1">
        <v>1639.8144999999899</v>
      </c>
      <c r="AJ66" s="1">
        <v>4969.1360000000004</v>
      </c>
      <c r="AL66" s="14" t="s">
        <v>838</v>
      </c>
      <c r="AM66" s="1" t="s">
        <v>106</v>
      </c>
      <c r="AN66" s="11">
        <f>D66</f>
        <v>43768</v>
      </c>
      <c r="AO66" s="2">
        <f>SUM(E66:E67)</f>
        <v>5.35</v>
      </c>
      <c r="AP66" s="2">
        <f>SUM(F66:F67)</f>
        <v>0.32</v>
      </c>
      <c r="AQ66" s="2">
        <f>AO66-AP66</f>
        <v>5.0299999999999994</v>
      </c>
      <c r="AR66" s="1">
        <f>AQ66/(2*$A$38)*$A$39</f>
        <v>6188.4842519685035</v>
      </c>
      <c r="AS66" s="1">
        <v>5789.3208590551221</v>
      </c>
      <c r="AT66" s="11">
        <f>I66</f>
        <v>43787</v>
      </c>
      <c r="AU66" s="2">
        <f>SUM(J66:J67)</f>
        <v>2.52</v>
      </c>
      <c r="AV66" s="2">
        <f>SUM(K66:K67)</f>
        <v>6</v>
      </c>
      <c r="AW66" s="7">
        <f>(AU66-2*$A$40)/AQ66</f>
        <v>0.38966202783300202</v>
      </c>
      <c r="AX66" s="7">
        <f>(AV66-2*$A$41)/AQ66</f>
        <v>0.5248508946322068</v>
      </c>
      <c r="AY66" s="7">
        <f>1-AW66-AX66</f>
        <v>8.5487077534791123E-2</v>
      </c>
      <c r="AZ66" s="2">
        <f>SUM(O66:O67)</f>
        <v>91.63</v>
      </c>
      <c r="BA66" s="2">
        <f t="shared" ref="BA66" si="71">SUM(P66:P67)</f>
        <v>89.33</v>
      </c>
      <c r="BB66" s="2">
        <f t="shared" ref="BB66" si="72">SUM(Q66:Q67)</f>
        <v>300.87</v>
      </c>
      <c r="BC66" s="2">
        <f t="shared" ref="BC66" si="73">SUM(R66:R67)</f>
        <v>288.87</v>
      </c>
      <c r="BD66" s="2">
        <f>(AZ66-BA66)/AZ66*100</f>
        <v>2.5100949470697338</v>
      </c>
      <c r="BE66" s="2">
        <f>(BB66-BC66)/BB66*100</f>
        <v>3.988433542726094</v>
      </c>
      <c r="BF66" s="1">
        <f>AS66*AW66</f>
        <v>2255.8785057153164</v>
      </c>
      <c r="BG66" s="1">
        <f>AS66*AX66</f>
        <v>3038.5302321879767</v>
      </c>
      <c r="BH66" s="1">
        <f>BF66+BG66</f>
        <v>5294.4087379032935</v>
      </c>
      <c r="BI66" s="1">
        <f>BF66*(1-BD66/100)</f>
        <v>2199.2538133313242</v>
      </c>
      <c r="BJ66" s="1">
        <f>BG66*(1-BE66/100)</f>
        <v>2917.3404732015188</v>
      </c>
      <c r="BK66" s="1">
        <f>BI66+BJ66</f>
        <v>5116.5942865328434</v>
      </c>
      <c r="BL66" s="11" t="str">
        <f>AA66</f>
        <v>0991913431218</v>
      </c>
      <c r="BM66" s="11">
        <f>AB66</f>
        <v>43803</v>
      </c>
      <c r="BN66" s="1">
        <f>AVERAGE(AC66:AC67)</f>
        <v>48.5</v>
      </c>
      <c r="BO66" s="2">
        <f t="shared" ref="BO66" si="74">AVERAGE(AD66:AD67)</f>
        <v>1.115</v>
      </c>
      <c r="BP66" s="1">
        <f t="shared" ref="BP66" si="75">AVERAGE(AE66:AE67)</f>
        <v>81.2</v>
      </c>
      <c r="BQ66" s="1">
        <f t="shared" ref="BQ66" si="76">AVERAGE(AF66:AF67)</f>
        <v>26.7</v>
      </c>
      <c r="BR66" s="1">
        <f t="shared" ref="BR66" si="77">AVERAGE(AG66:AG67)</f>
        <v>8.75</v>
      </c>
      <c r="BS66" s="1">
        <f t="shared" ref="BS66" si="78">AVERAGE(AH66:AH67)</f>
        <v>9.75</v>
      </c>
    </row>
    <row r="67" spans="1:71" x14ac:dyDescent="0.25">
      <c r="A67">
        <v>18</v>
      </c>
      <c r="B67" s="3" t="s">
        <v>214</v>
      </c>
      <c r="C67" s="3" t="s">
        <v>106</v>
      </c>
      <c r="D67" s="13">
        <v>43768</v>
      </c>
      <c r="E67" s="2">
        <v>2.88</v>
      </c>
      <c r="F67" s="2">
        <v>0.16</v>
      </c>
      <c r="G67" s="2">
        <f t="shared" si="2"/>
        <v>2.7199999999999998</v>
      </c>
      <c r="H67" s="4">
        <f t="shared" si="3"/>
        <v>6692.9133858267705</v>
      </c>
      <c r="I67" s="10">
        <v>43787</v>
      </c>
      <c r="J67" s="2">
        <v>1.34</v>
      </c>
      <c r="K67" s="2">
        <v>3.1</v>
      </c>
      <c r="L67" s="6">
        <f t="shared" si="4"/>
        <v>0.38970588235294124</v>
      </c>
      <c r="M67" s="6">
        <f t="shared" si="5"/>
        <v>0.52205882352941191</v>
      </c>
      <c r="N67" s="6">
        <f t="shared" si="6"/>
        <v>8.8235294117646856E-2</v>
      </c>
      <c r="O67" s="2">
        <v>47.14</v>
      </c>
      <c r="P67" s="2">
        <v>45.91</v>
      </c>
      <c r="Q67" s="2">
        <v>144.52000000000001</v>
      </c>
      <c r="R67" s="2">
        <v>138.81</v>
      </c>
      <c r="S67" s="5">
        <f t="shared" si="7"/>
        <v>2.609249045396699</v>
      </c>
      <c r="T67" s="5">
        <f t="shared" si="8"/>
        <v>3.9510102407971268</v>
      </c>
      <c r="U67" s="4">
        <f t="shared" si="9"/>
        <v>2608.267716535433</v>
      </c>
      <c r="V67" s="4">
        <f t="shared" si="10"/>
        <v>3494.0944881889768</v>
      </c>
      <c r="W67" s="4">
        <f t="shared" si="11"/>
        <v>6102.3622047244098</v>
      </c>
      <c r="X67" s="4">
        <f t="shared" si="12"/>
        <v>2540.2115160403418</v>
      </c>
      <c r="Y67" s="4">
        <f t="shared" si="13"/>
        <v>3356.0424571375024</v>
      </c>
      <c r="Z67" s="4">
        <f t="shared" si="14"/>
        <v>5896.2539731778443</v>
      </c>
      <c r="AA67" s="8" t="s">
        <v>171</v>
      </c>
      <c r="AB67" s="10">
        <v>43803</v>
      </c>
      <c r="AC67" s="4">
        <v>49.3</v>
      </c>
      <c r="AD67" s="5">
        <v>1.1000000000000001</v>
      </c>
      <c r="AE67" s="4">
        <v>80.7</v>
      </c>
      <c r="AF67" s="4">
        <v>26.9</v>
      </c>
      <c r="AG67" s="4">
        <v>8.5</v>
      </c>
      <c r="AH67" s="4">
        <v>10.4</v>
      </c>
      <c r="AI67" s="1">
        <v>1626.2850000000001</v>
      </c>
      <c r="AJ67" s="1">
        <v>4928.1364999999896</v>
      </c>
      <c r="AL67" s="14"/>
      <c r="AM67" s="1"/>
      <c r="AN67" s="1"/>
      <c r="AO67" s="2"/>
      <c r="AP67" s="2"/>
      <c r="AQ67" s="2"/>
      <c r="AR67" s="1"/>
      <c r="AS67" s="1"/>
      <c r="AT67" s="2"/>
      <c r="AU67" s="2"/>
      <c r="AV67" s="2"/>
      <c r="AW67" s="7"/>
      <c r="AX67" s="7"/>
      <c r="AY67" s="7"/>
      <c r="AZ67" s="2"/>
      <c r="BA67" s="2"/>
      <c r="BB67" s="2"/>
      <c r="BC67" s="2"/>
      <c r="BD67" s="2"/>
      <c r="BE67" s="2"/>
      <c r="BF67" s="1"/>
      <c r="BG67" s="1"/>
      <c r="BH67" s="1"/>
      <c r="BI67" s="1"/>
      <c r="BJ67" s="1"/>
      <c r="BK67" s="1"/>
      <c r="BL67" s="11"/>
      <c r="BM67" s="1"/>
      <c r="BN67" s="1"/>
      <c r="BO67" s="2"/>
      <c r="BP67" s="1"/>
      <c r="BQ67" s="1"/>
      <c r="BR67" s="1"/>
      <c r="BS67" s="1"/>
    </row>
    <row r="68" spans="1:71" x14ac:dyDescent="0.25">
      <c r="A68">
        <v>19</v>
      </c>
      <c r="B68" s="3" t="s">
        <v>215</v>
      </c>
      <c r="C68" s="3" t="s">
        <v>106</v>
      </c>
      <c r="D68" s="13">
        <v>43768</v>
      </c>
      <c r="E68" s="2">
        <v>2.5</v>
      </c>
      <c r="F68" s="2">
        <v>0.16</v>
      </c>
      <c r="G68" s="2">
        <f t="shared" si="2"/>
        <v>2.34</v>
      </c>
      <c r="H68" s="4">
        <f t="shared" si="3"/>
        <v>5757.8740157480315</v>
      </c>
      <c r="I68" s="10">
        <v>43787</v>
      </c>
      <c r="J68" s="2">
        <v>1.18</v>
      </c>
      <c r="K68" s="2">
        <v>2.92</v>
      </c>
      <c r="L68" s="6">
        <f t="shared" si="4"/>
        <v>0.38461538461538458</v>
      </c>
      <c r="M68" s="6">
        <f t="shared" si="5"/>
        <v>0.52991452991452992</v>
      </c>
      <c r="N68" s="6">
        <f t="shared" si="6"/>
        <v>8.54700854700855E-2</v>
      </c>
      <c r="O68" s="2">
        <v>46.47</v>
      </c>
      <c r="P68" s="2">
        <v>45.34</v>
      </c>
      <c r="Q68" s="2">
        <v>161.24</v>
      </c>
      <c r="R68" s="2">
        <v>154.69999999999999</v>
      </c>
      <c r="S68" s="5">
        <f t="shared" si="7"/>
        <v>2.431676350333539</v>
      </c>
      <c r="T68" s="5">
        <f t="shared" si="8"/>
        <v>4.0560654924336514</v>
      </c>
      <c r="U68" s="4">
        <f t="shared" si="9"/>
        <v>2214.5669291338581</v>
      </c>
      <c r="V68" s="4">
        <f t="shared" si="10"/>
        <v>3051.1811023622049</v>
      </c>
      <c r="W68" s="4">
        <f t="shared" si="11"/>
        <v>5265.748031496063</v>
      </c>
      <c r="X68" s="4">
        <f t="shared" si="12"/>
        <v>2160.7158288558026</v>
      </c>
      <c r="Y68" s="4">
        <f t="shared" si="13"/>
        <v>2927.4231985576348</v>
      </c>
      <c r="Z68" s="4">
        <f t="shared" si="14"/>
        <v>5088.1390274134374</v>
      </c>
      <c r="AA68" t="s">
        <v>148</v>
      </c>
      <c r="AB68" s="10">
        <v>43803</v>
      </c>
      <c r="AC68" s="4">
        <v>49.1</v>
      </c>
      <c r="AD68" s="5">
        <v>1.1000000000000001</v>
      </c>
      <c r="AE68" s="4">
        <v>81.099999999999994</v>
      </c>
      <c r="AF68" s="4">
        <v>27.3</v>
      </c>
      <c r="AG68" s="4">
        <v>8.4</v>
      </c>
      <c r="AH68" s="4">
        <v>10.4</v>
      </c>
      <c r="AI68" s="1">
        <v>1780.298</v>
      </c>
      <c r="AJ68" s="1">
        <v>5394.8429999999898</v>
      </c>
      <c r="AL68" s="14" t="s">
        <v>839</v>
      </c>
      <c r="AM68" s="1" t="s">
        <v>106</v>
      </c>
      <c r="AN68" s="11">
        <f>D68</f>
        <v>43768</v>
      </c>
      <c r="AO68" s="2">
        <f>SUM(E68:E69)</f>
        <v>4.8</v>
      </c>
      <c r="AP68" s="2">
        <f>SUM(F68:F69)</f>
        <v>0.32</v>
      </c>
      <c r="AQ68" s="2">
        <f>AO68-AP68</f>
        <v>4.4799999999999995</v>
      </c>
      <c r="AR68" s="1">
        <f>AQ68/(2*$A$38)*$A$39</f>
        <v>5511.8110236220464</v>
      </c>
      <c r="AS68" s="1">
        <v>5843.0280182664965</v>
      </c>
      <c r="AT68" s="11">
        <f>I68</f>
        <v>43787</v>
      </c>
      <c r="AU68" s="2">
        <f>SUM(J68:J69)</f>
        <v>2.34</v>
      </c>
      <c r="AV68" s="2">
        <f>SUM(K68:K69)</f>
        <v>5.74</v>
      </c>
      <c r="AW68" s="7">
        <f>(AU68-2*$A$40)/AQ68</f>
        <v>0.39732142857142855</v>
      </c>
      <c r="AX68" s="7">
        <f>(AV68-2*$A$41)/AQ68</f>
        <v>0.53125000000000011</v>
      </c>
      <c r="AY68" s="7">
        <f>1-AW68-AX68</f>
        <v>7.1428571428571286E-2</v>
      </c>
      <c r="AZ68" s="2">
        <f>SUM(O68:O69)</f>
        <v>92.82</v>
      </c>
      <c r="BA68" s="2">
        <f t="shared" ref="BA68" si="79">SUM(P68:P69)</f>
        <v>90.580000000000013</v>
      </c>
      <c r="BB68" s="2">
        <f t="shared" ref="BB68" si="80">SUM(Q68:Q69)</f>
        <v>312.57000000000005</v>
      </c>
      <c r="BC68" s="2">
        <f t="shared" ref="BC68" si="81">SUM(R68:R69)</f>
        <v>300.14999999999998</v>
      </c>
      <c r="BD68" s="2">
        <f>(AZ68-BA68)/AZ68*100</f>
        <v>2.4132730015082751</v>
      </c>
      <c r="BE68" s="2">
        <f>(BB68-BC68)/BB68*100</f>
        <v>3.973509933774857</v>
      </c>
      <c r="BF68" s="1">
        <f>AS68*AW68</f>
        <v>2321.5602394005273</v>
      </c>
      <c r="BG68" s="1">
        <f>AS68*AX68</f>
        <v>3104.1086347040768</v>
      </c>
      <c r="BH68" s="1">
        <f>BF68+BG68</f>
        <v>5425.6688741046037</v>
      </c>
      <c r="BI68" s="1">
        <f>BF68*(1-BD68/100)</f>
        <v>2265.5346529293233</v>
      </c>
      <c r="BJ68" s="1">
        <f>BG68*(1-BE68/100)</f>
        <v>2980.7665697489474</v>
      </c>
      <c r="BK68" s="1">
        <f>BI68+BJ68</f>
        <v>5246.3012226782703</v>
      </c>
      <c r="BL68" s="11" t="str">
        <f>AA68</f>
        <v>0991913432220</v>
      </c>
      <c r="BM68" s="11">
        <f>AB68</f>
        <v>43803</v>
      </c>
      <c r="BN68" s="1">
        <f>AVERAGE(AC68:AC69)</f>
        <v>48.8</v>
      </c>
      <c r="BO68" s="2">
        <f t="shared" ref="BO68" si="82">AVERAGE(AD68:AD69)</f>
        <v>1.1000000000000001</v>
      </c>
      <c r="BP68" s="1">
        <f t="shared" ref="BP68" si="83">AVERAGE(AE68:AE69)</f>
        <v>81.349999999999994</v>
      </c>
      <c r="BQ68" s="1">
        <f t="shared" ref="BQ68" si="84">AVERAGE(AF68:AF69)</f>
        <v>27.25</v>
      </c>
      <c r="BR68" s="1">
        <f t="shared" ref="BR68" si="85">AVERAGE(AG68:AG69)</f>
        <v>8.4499999999999993</v>
      </c>
      <c r="BS68" s="1">
        <f t="shared" ref="BS68" si="86">AVERAGE(AH68:AH69)</f>
        <v>9.9499999999999993</v>
      </c>
    </row>
    <row r="69" spans="1:71" x14ac:dyDescent="0.25">
      <c r="A69">
        <v>20</v>
      </c>
      <c r="B69" s="3" t="s">
        <v>216</v>
      </c>
      <c r="C69" s="3" t="s">
        <v>106</v>
      </c>
      <c r="D69" s="13">
        <v>43768</v>
      </c>
      <c r="E69" s="2">
        <v>2.2999999999999998</v>
      </c>
      <c r="F69" s="2">
        <v>0.16</v>
      </c>
      <c r="G69" s="2">
        <f t="shared" si="2"/>
        <v>2.1399999999999997</v>
      </c>
      <c r="H69" s="4">
        <f t="shared" si="3"/>
        <v>5265.7480314960621</v>
      </c>
      <c r="I69" s="10">
        <v>43787</v>
      </c>
      <c r="J69" s="2">
        <v>1.1599999999999999</v>
      </c>
      <c r="K69" s="2">
        <v>2.82</v>
      </c>
      <c r="L69" s="6">
        <f t="shared" si="4"/>
        <v>0.41121495327102803</v>
      </c>
      <c r="M69" s="6">
        <f t="shared" si="5"/>
        <v>0.53271028037383183</v>
      </c>
      <c r="N69" s="6">
        <f t="shared" si="6"/>
        <v>5.6074766355140082E-2</v>
      </c>
      <c r="O69" s="2">
        <v>46.35</v>
      </c>
      <c r="P69" s="2">
        <v>45.24</v>
      </c>
      <c r="Q69" s="2">
        <v>151.33000000000001</v>
      </c>
      <c r="R69" s="2">
        <v>145.44999999999999</v>
      </c>
      <c r="S69" s="5">
        <f t="shared" si="7"/>
        <v>2.3948220064724905</v>
      </c>
      <c r="T69" s="5">
        <f t="shared" si="8"/>
        <v>3.8855481398268839</v>
      </c>
      <c r="U69" s="4">
        <f t="shared" si="9"/>
        <v>2165.3543307086611</v>
      </c>
      <c r="V69" s="4">
        <f t="shared" si="10"/>
        <v>2805.1181102362202</v>
      </c>
      <c r="W69" s="4">
        <f t="shared" si="11"/>
        <v>4970.4724409448809</v>
      </c>
      <c r="X69" s="4">
        <f t="shared" si="12"/>
        <v>2113.4979486787452</v>
      </c>
      <c r="Y69" s="4">
        <f t="shared" si="13"/>
        <v>2696.1238956839898</v>
      </c>
      <c r="Z69" s="4">
        <f t="shared" si="14"/>
        <v>4809.6218443627349</v>
      </c>
      <c r="AA69" s="8" t="s">
        <v>172</v>
      </c>
      <c r="AB69" s="10">
        <v>43803</v>
      </c>
      <c r="AC69" s="4">
        <v>48.5</v>
      </c>
      <c r="AD69" s="5">
        <v>1.1000000000000001</v>
      </c>
      <c r="AE69" s="4">
        <v>81.599999999999994</v>
      </c>
      <c r="AF69" s="4">
        <v>27.2</v>
      </c>
      <c r="AG69" s="4">
        <v>8.5</v>
      </c>
      <c r="AH69" s="4">
        <v>9.5</v>
      </c>
      <c r="AI69" s="1">
        <v>1486.3505</v>
      </c>
      <c r="AJ69" s="1">
        <v>4504.0934999999899</v>
      </c>
      <c r="AL69" s="14"/>
      <c r="AM69" s="1"/>
      <c r="AN69" s="1"/>
      <c r="AO69" s="2"/>
      <c r="AP69" s="2"/>
      <c r="AQ69" s="2"/>
      <c r="AR69" s="1"/>
      <c r="AS69" s="1"/>
      <c r="AT69" s="2"/>
      <c r="AU69" s="2"/>
      <c r="AV69" s="2"/>
      <c r="AW69" s="7"/>
      <c r="AX69" s="7"/>
      <c r="AY69" s="7"/>
      <c r="AZ69" s="2"/>
      <c r="BA69" s="2"/>
      <c r="BB69" s="2"/>
      <c r="BC69" s="2"/>
      <c r="BD69" s="2"/>
      <c r="BE69" s="2"/>
      <c r="BF69" s="1"/>
      <c r="BG69" s="1"/>
      <c r="BH69" s="1"/>
      <c r="BI69" s="1"/>
      <c r="BJ69" s="1"/>
      <c r="BK69" s="1"/>
      <c r="BL69" s="11"/>
      <c r="BM69" s="1"/>
      <c r="BN69" s="1"/>
      <c r="BO69" s="2"/>
      <c r="BP69" s="1"/>
      <c r="BQ69" s="1"/>
      <c r="BR69" s="1"/>
      <c r="BS69" s="1"/>
    </row>
    <row r="70" spans="1:71" x14ac:dyDescent="0.25">
      <c r="A70">
        <v>21</v>
      </c>
      <c r="B70" s="3" t="s">
        <v>217</v>
      </c>
      <c r="C70" s="3" t="s">
        <v>106</v>
      </c>
      <c r="D70" s="13">
        <v>43768</v>
      </c>
      <c r="E70" s="2">
        <v>2.1800000000000002</v>
      </c>
      <c r="F70" s="2">
        <v>0.16</v>
      </c>
      <c r="G70" s="2">
        <f t="shared" si="2"/>
        <v>2.02</v>
      </c>
      <c r="H70" s="4">
        <f t="shared" si="3"/>
        <v>4970.4724409448818</v>
      </c>
      <c r="I70" s="10">
        <v>43787</v>
      </c>
      <c r="J70" s="2">
        <v>1.04</v>
      </c>
      <c r="K70" s="2">
        <v>2.74</v>
      </c>
      <c r="L70" s="6">
        <f t="shared" si="4"/>
        <v>0.37623762376237624</v>
      </c>
      <c r="M70" s="6">
        <f t="shared" si="5"/>
        <v>0.52475247524752489</v>
      </c>
      <c r="N70" s="6">
        <f t="shared" si="6"/>
        <v>9.9009900990098876E-2</v>
      </c>
      <c r="O70" s="2">
        <v>36.15</v>
      </c>
      <c r="P70" s="2">
        <v>35.28</v>
      </c>
      <c r="Q70" s="2">
        <v>140.96</v>
      </c>
      <c r="R70" s="2">
        <v>135.4</v>
      </c>
      <c r="S70" s="5">
        <f t="shared" si="7"/>
        <v>2.4066390041493708</v>
      </c>
      <c r="T70" s="5">
        <f t="shared" si="8"/>
        <v>3.9443813847900127</v>
      </c>
      <c r="U70" s="4">
        <f t="shared" si="9"/>
        <v>1870.0787401574803</v>
      </c>
      <c r="V70" s="4">
        <f t="shared" si="10"/>
        <v>2608.2677165354335</v>
      </c>
      <c r="W70" s="4">
        <f t="shared" si="11"/>
        <v>4478.3464566929142</v>
      </c>
      <c r="X70" s="4">
        <f t="shared" si="12"/>
        <v>1825.0726957885452</v>
      </c>
      <c r="Y70" s="4">
        <f t="shared" si="13"/>
        <v>2505.3876902589222</v>
      </c>
      <c r="Z70" s="4">
        <f t="shared" si="14"/>
        <v>4330.4603860474672</v>
      </c>
      <c r="AA70" t="s">
        <v>149</v>
      </c>
      <c r="AB70" s="10">
        <v>43803</v>
      </c>
      <c r="AC70" s="4">
        <v>48.8</v>
      </c>
      <c r="AD70" s="5">
        <v>1.01</v>
      </c>
      <c r="AE70" s="4">
        <v>78.900000000000006</v>
      </c>
      <c r="AF70" s="4">
        <v>25.5</v>
      </c>
      <c r="AG70" s="4">
        <v>9</v>
      </c>
      <c r="AH70" s="4">
        <v>12.5</v>
      </c>
      <c r="AI70" s="1">
        <v>1389.346</v>
      </c>
      <c r="AJ70" s="1">
        <v>4210.1383333333297</v>
      </c>
      <c r="AL70" s="14" t="s">
        <v>840</v>
      </c>
      <c r="AM70" s="1" t="s">
        <v>106</v>
      </c>
      <c r="AN70" s="11">
        <f>D70</f>
        <v>43768</v>
      </c>
      <c r="AO70" s="2">
        <f>SUM(E70:E71)</f>
        <v>4.3499999999999996</v>
      </c>
      <c r="AP70" s="2">
        <f>SUM(F70:F71)</f>
        <v>0.32</v>
      </c>
      <c r="AQ70" s="2">
        <f>AO70-AP70</f>
        <v>4.0299999999999994</v>
      </c>
      <c r="AR70" s="1">
        <f>AQ70/(2*$A$38)*$A$39</f>
        <v>4958.1692913385814</v>
      </c>
      <c r="AS70" s="1">
        <v>5542.9340006800303</v>
      </c>
      <c r="AT70" s="11">
        <f>I70</f>
        <v>43787</v>
      </c>
      <c r="AU70" s="2">
        <f>SUM(J70:J71)</f>
        <v>2.12</v>
      </c>
      <c r="AV70" s="2">
        <f>SUM(K70:K71)</f>
        <v>5.4600000000000009</v>
      </c>
      <c r="AW70" s="7">
        <f>(AU70-2*$A$40)/AQ70</f>
        <v>0.38709677419354849</v>
      </c>
      <c r="AX70" s="7">
        <f>(AV70-2*$A$41)/AQ70</f>
        <v>0.52109181141439243</v>
      </c>
      <c r="AY70" s="7">
        <f>1-AW70-AX70</f>
        <v>9.1811414392059087E-2</v>
      </c>
      <c r="AZ70" s="2">
        <f>SUM(O70:O71)</f>
        <v>77.97</v>
      </c>
      <c r="BA70" s="2">
        <f t="shared" ref="BA70" si="87">SUM(P70:P71)</f>
        <v>76.099999999999994</v>
      </c>
      <c r="BB70" s="2">
        <f t="shared" ref="BB70" si="88">SUM(Q70:Q71)</f>
        <v>266.35000000000002</v>
      </c>
      <c r="BC70" s="2">
        <f t="shared" ref="BC70" si="89">SUM(R70:R71)</f>
        <v>255.9</v>
      </c>
      <c r="BD70" s="2">
        <f>(AZ70-BA70)/AZ70*100</f>
        <v>2.3983583429524233</v>
      </c>
      <c r="BE70" s="2">
        <f>(BB70-BC70)/BB70*100</f>
        <v>3.923409048244797</v>
      </c>
      <c r="BF70" s="1">
        <f>AS70*AW70</f>
        <v>2145.6518712309799</v>
      </c>
      <c r="BG70" s="1">
        <f>AS70*AX70</f>
        <v>2888.3775189647822</v>
      </c>
      <c r="BH70" s="1">
        <f>BF70+BG70</f>
        <v>5034.0293901957621</v>
      </c>
      <c r="BI70" s="1">
        <f>BF70*(1-BD70/100)</f>
        <v>2094.1914505665968</v>
      </c>
      <c r="BJ70" s="1">
        <f>BG70*(1-BE70/100)</f>
        <v>2775.0546540382493</v>
      </c>
      <c r="BK70" s="1">
        <f>BI70+BJ70</f>
        <v>4869.2461046048466</v>
      </c>
      <c r="BL70" s="11" t="str">
        <f>AA70</f>
        <v>0991913433222</v>
      </c>
      <c r="BM70" s="11">
        <f>AB70</f>
        <v>43803</v>
      </c>
      <c r="BN70" s="1">
        <f>AVERAGE(AC70:AC71)</f>
        <v>48.4</v>
      </c>
      <c r="BO70" s="2">
        <f t="shared" ref="BO70" si="90">AVERAGE(AD70:AD71)</f>
        <v>1.0249999999999999</v>
      </c>
      <c r="BP70" s="1">
        <f t="shared" ref="BP70" si="91">AVERAGE(AE70:AE71)</f>
        <v>79.2</v>
      </c>
      <c r="BQ70" s="1">
        <f t="shared" ref="BQ70" si="92">AVERAGE(AF70:AF71)</f>
        <v>25.3</v>
      </c>
      <c r="BR70" s="1">
        <f t="shared" ref="BR70" si="93">AVERAGE(AG70:AG71)</f>
        <v>8.85</v>
      </c>
      <c r="BS70" s="1">
        <f t="shared" ref="BS70" si="94">AVERAGE(AH70:AH71)</f>
        <v>12</v>
      </c>
    </row>
    <row r="71" spans="1:71" x14ac:dyDescent="0.25">
      <c r="A71">
        <v>22</v>
      </c>
      <c r="B71" s="3" t="s">
        <v>218</v>
      </c>
      <c r="C71" s="3" t="s">
        <v>106</v>
      </c>
      <c r="D71" s="13">
        <v>43768</v>
      </c>
      <c r="E71" s="2">
        <v>2.17</v>
      </c>
      <c r="F71" s="2">
        <v>0.16</v>
      </c>
      <c r="G71" s="2">
        <f t="shared" si="2"/>
        <v>2.0099999999999998</v>
      </c>
      <c r="H71" s="4">
        <f t="shared" si="3"/>
        <v>4945.8661417322828</v>
      </c>
      <c r="I71" s="10">
        <v>43787</v>
      </c>
      <c r="J71" s="2">
        <v>1.08</v>
      </c>
      <c r="K71" s="2">
        <v>2.72</v>
      </c>
      <c r="L71" s="6">
        <f t="shared" si="4"/>
        <v>0.39800995024875629</v>
      </c>
      <c r="M71" s="6">
        <f t="shared" si="5"/>
        <v>0.51741293532338328</v>
      </c>
      <c r="N71" s="6">
        <f t="shared" si="6"/>
        <v>8.4577114427860423E-2</v>
      </c>
      <c r="O71" s="2">
        <v>41.82</v>
      </c>
      <c r="P71" s="2">
        <v>40.82</v>
      </c>
      <c r="Q71" s="2">
        <v>125.39</v>
      </c>
      <c r="R71" s="2">
        <v>120.5</v>
      </c>
      <c r="S71" s="5">
        <f t="shared" si="7"/>
        <v>2.3912003825920611</v>
      </c>
      <c r="T71" s="5">
        <f t="shared" si="8"/>
        <v>3.8998325225297079</v>
      </c>
      <c r="U71" s="4">
        <f t="shared" si="9"/>
        <v>1968.5039370078741</v>
      </c>
      <c r="V71" s="4">
        <f t="shared" si="10"/>
        <v>2559.0551181102369</v>
      </c>
      <c r="W71" s="4">
        <f t="shared" si="11"/>
        <v>4527.5590551181112</v>
      </c>
      <c r="X71" s="4">
        <f t="shared" si="12"/>
        <v>1921.433063334802</v>
      </c>
      <c r="Y71" s="4">
        <f t="shared" si="13"/>
        <v>2459.2562543447129</v>
      </c>
      <c r="Z71" s="4">
        <f t="shared" si="14"/>
        <v>4380.6893176795147</v>
      </c>
      <c r="AA71" s="8" t="s">
        <v>173</v>
      </c>
      <c r="AB71" s="10">
        <v>43803</v>
      </c>
      <c r="AC71" s="4">
        <v>48</v>
      </c>
      <c r="AD71" s="5">
        <v>1.04</v>
      </c>
      <c r="AE71" s="4">
        <v>79.5</v>
      </c>
      <c r="AF71" s="4">
        <v>25.1</v>
      </c>
      <c r="AG71" s="4">
        <v>8.6999999999999993</v>
      </c>
      <c r="AH71" s="4">
        <v>11.5</v>
      </c>
      <c r="AI71" s="1">
        <v>1292.1759999999899</v>
      </c>
      <c r="AJ71" s="1">
        <v>3915.6855</v>
      </c>
      <c r="AL71" s="14"/>
      <c r="AM71" s="1"/>
      <c r="AN71" s="1"/>
      <c r="AO71" s="2"/>
      <c r="AP71" s="2"/>
      <c r="AQ71" s="2"/>
      <c r="AR71" s="1"/>
      <c r="AS71" s="1"/>
      <c r="AT71" s="2"/>
      <c r="AU71" s="2"/>
      <c r="AV71" s="2"/>
      <c r="AW71" s="7"/>
      <c r="AX71" s="7"/>
      <c r="AY71" s="7"/>
      <c r="AZ71" s="2"/>
      <c r="BA71" s="2"/>
      <c r="BB71" s="2"/>
      <c r="BC71" s="2"/>
      <c r="BD71" s="2"/>
      <c r="BE71" s="2"/>
      <c r="BF71" s="1"/>
      <c r="BG71" s="1"/>
      <c r="BH71" s="1"/>
      <c r="BI71" s="1"/>
      <c r="BJ71" s="1"/>
      <c r="BK71" s="1"/>
      <c r="BL71" s="11"/>
      <c r="BM71" s="1"/>
      <c r="BN71" s="1"/>
      <c r="BO71" s="2"/>
      <c r="BP71" s="1"/>
      <c r="BQ71" s="1"/>
      <c r="BR71" s="1"/>
      <c r="BS71" s="1"/>
    </row>
    <row r="72" spans="1:71" x14ac:dyDescent="0.25">
      <c r="A72">
        <v>23</v>
      </c>
      <c r="B72" s="3" t="s">
        <v>219</v>
      </c>
      <c r="C72" s="3" t="s">
        <v>106</v>
      </c>
      <c r="D72" s="13">
        <v>43768</v>
      </c>
      <c r="E72" s="2">
        <v>2.41</v>
      </c>
      <c r="F72" s="2">
        <v>0.16</v>
      </c>
      <c r="G72" s="2">
        <f t="shared" si="2"/>
        <v>2.25</v>
      </c>
      <c r="H72" s="4">
        <f t="shared" si="3"/>
        <v>5536.4173228346463</v>
      </c>
      <c r="I72" s="10">
        <v>43787</v>
      </c>
      <c r="J72" s="2">
        <v>1.2</v>
      </c>
      <c r="K72" s="2">
        <v>2.88</v>
      </c>
      <c r="L72" s="6">
        <f t="shared" si="4"/>
        <v>0.40888888888888886</v>
      </c>
      <c r="M72" s="6">
        <f t="shared" si="5"/>
        <v>0.53333333333333333</v>
      </c>
      <c r="N72" s="6">
        <f t="shared" si="6"/>
        <v>5.7777777777777817E-2</v>
      </c>
      <c r="O72" s="2">
        <v>41.98</v>
      </c>
      <c r="P72" s="2">
        <v>41.01</v>
      </c>
      <c r="Q72" s="2">
        <v>128.83000000000001</v>
      </c>
      <c r="R72" s="2">
        <v>123.75</v>
      </c>
      <c r="S72" s="5">
        <f t="shared" si="7"/>
        <v>2.3106241067174822</v>
      </c>
      <c r="T72" s="5">
        <f t="shared" si="8"/>
        <v>3.9431809361173733</v>
      </c>
      <c r="U72" s="4">
        <f t="shared" si="9"/>
        <v>2263.7795275590552</v>
      </c>
      <c r="V72" s="4">
        <f t="shared" si="10"/>
        <v>2952.7559055118113</v>
      </c>
      <c r="W72" s="4">
        <f t="shared" si="11"/>
        <v>5216.5354330708669</v>
      </c>
      <c r="X72" s="4">
        <f t="shared" si="12"/>
        <v>2211.4720920723403</v>
      </c>
      <c r="Y72" s="4">
        <f t="shared" si="13"/>
        <v>2836.3233975555895</v>
      </c>
      <c r="Z72" s="4">
        <f t="shared" si="14"/>
        <v>5047.7954896279298</v>
      </c>
      <c r="AA72" t="s">
        <v>150</v>
      </c>
      <c r="AB72" s="10">
        <v>43803</v>
      </c>
      <c r="AC72" s="4">
        <v>47.9</v>
      </c>
      <c r="AD72" s="5">
        <v>1.08</v>
      </c>
      <c r="AE72" s="4">
        <v>80.900000000000006</v>
      </c>
      <c r="AF72" s="4">
        <v>25.6</v>
      </c>
      <c r="AG72" s="4">
        <v>9.3000000000000007</v>
      </c>
      <c r="AH72" s="4">
        <v>10.7</v>
      </c>
      <c r="AI72" s="1">
        <v>1536.0484999999901</v>
      </c>
      <c r="AJ72" s="1">
        <v>4654.6925000000001</v>
      </c>
      <c r="AL72" s="14" t="s">
        <v>841</v>
      </c>
      <c r="AM72" s="1" t="s">
        <v>106</v>
      </c>
      <c r="AN72" s="11">
        <f>D72</f>
        <v>43768</v>
      </c>
      <c r="AO72" s="2">
        <f>SUM(E72:E73)</f>
        <v>4.6500000000000004</v>
      </c>
      <c r="AP72" s="2">
        <f>SUM(F72:F73)</f>
        <v>0.32</v>
      </c>
      <c r="AQ72" s="2">
        <f>AO72-AP72</f>
        <v>4.33</v>
      </c>
      <c r="AR72" s="1">
        <f>AQ72/(2*$A$38)*$A$39</f>
        <v>5327.2637795275587</v>
      </c>
      <c r="AS72" s="1">
        <v>5433.7252985701352</v>
      </c>
      <c r="AT72" s="11">
        <f>I72</f>
        <v>43787</v>
      </c>
      <c r="AU72" s="2">
        <f>SUM(J72:J73)</f>
        <v>2.2999999999999998</v>
      </c>
      <c r="AV72" s="2">
        <f>SUM(K72:K73)</f>
        <v>5.62</v>
      </c>
      <c r="AW72" s="7">
        <f>(AU72-2*$A$40)/AQ72</f>
        <v>0.40184757505773666</v>
      </c>
      <c r="AX72" s="7">
        <f>(AV72-2*$A$41)/AQ72</f>
        <v>0.52193995381062364</v>
      </c>
      <c r="AY72" s="7">
        <f>1-AW72-AX72</f>
        <v>7.6212471131639759E-2</v>
      </c>
      <c r="AZ72" s="2">
        <f>SUM(O72:O73)</f>
        <v>97.36</v>
      </c>
      <c r="BA72" s="2">
        <f t="shared" ref="BA72" si="95">SUM(P72:P73)</f>
        <v>95.08</v>
      </c>
      <c r="BB72" s="2">
        <f t="shared" ref="BB72" si="96">SUM(Q72:Q73)</f>
        <v>265.21000000000004</v>
      </c>
      <c r="BC72" s="2">
        <f t="shared" ref="BC72" si="97">SUM(R72:R73)</f>
        <v>254.9</v>
      </c>
      <c r="BD72" s="2">
        <f>(AZ72-BA72)/AZ72*100</f>
        <v>2.3418241577649974</v>
      </c>
      <c r="BE72" s="2">
        <f>(BB72-BC72)/BB72*100</f>
        <v>3.8874853889370802</v>
      </c>
      <c r="BF72" s="1">
        <f>AS72*AW72</f>
        <v>2183.5293347602851</v>
      </c>
      <c r="BG72" s="1">
        <f>AS72*AX72</f>
        <v>2836.0783313553134</v>
      </c>
      <c r="BH72" s="1">
        <f>BF72+BG72</f>
        <v>5019.6076661155985</v>
      </c>
      <c r="BI72" s="1">
        <f>BF72*(1-BD72/100)</f>
        <v>2132.3949173069836</v>
      </c>
      <c r="BJ72" s="1">
        <f>BG72*(1-BE72/100)</f>
        <v>2725.826200605065</v>
      </c>
      <c r="BK72" s="1">
        <f>BI72+BJ72</f>
        <v>4858.2211179120486</v>
      </c>
      <c r="BL72" s="11" t="str">
        <f>AA72</f>
        <v>0991913434224</v>
      </c>
      <c r="BM72" s="11">
        <f>AB72</f>
        <v>43803</v>
      </c>
      <c r="BN72" s="1">
        <f>AVERAGE(AC72:AC73)</f>
        <v>48.25</v>
      </c>
      <c r="BO72" s="2">
        <f t="shared" ref="BO72" si="98">AVERAGE(AD72:AD73)</f>
        <v>1.0649999999999999</v>
      </c>
      <c r="BP72" s="1">
        <f t="shared" ref="BP72" si="99">AVERAGE(AE72:AE73)</f>
        <v>80.45</v>
      </c>
      <c r="BQ72" s="1">
        <f t="shared" ref="BQ72" si="100">AVERAGE(AF72:AF73)</f>
        <v>25</v>
      </c>
      <c r="BR72" s="1">
        <f t="shared" ref="BR72" si="101">AVERAGE(AG72:AG73)</f>
        <v>9.15</v>
      </c>
      <c r="BS72" s="1">
        <f t="shared" ref="BS72" si="102">AVERAGE(AH72:AH73)</f>
        <v>11.2</v>
      </c>
    </row>
    <row r="73" spans="1:71" x14ac:dyDescent="0.25">
      <c r="A73">
        <v>24</v>
      </c>
      <c r="B73" s="3" t="s">
        <v>220</v>
      </c>
      <c r="C73" s="3" t="s">
        <v>106</v>
      </c>
      <c r="D73" s="13">
        <v>43768</v>
      </c>
      <c r="E73" s="2">
        <v>2.2400000000000002</v>
      </c>
      <c r="F73" s="2">
        <v>0.16</v>
      </c>
      <c r="G73" s="2">
        <f t="shared" si="2"/>
        <v>2.08</v>
      </c>
      <c r="H73" s="4">
        <f t="shared" si="3"/>
        <v>5118.110236220472</v>
      </c>
      <c r="I73" s="10">
        <v>43787</v>
      </c>
      <c r="J73" s="2">
        <v>1.1000000000000001</v>
      </c>
      <c r="K73" s="2">
        <v>2.74</v>
      </c>
      <c r="L73" s="6">
        <f t="shared" si="4"/>
        <v>0.39423076923076927</v>
      </c>
      <c r="M73" s="6">
        <f t="shared" si="5"/>
        <v>0.50961538461538469</v>
      </c>
      <c r="N73" s="6">
        <f t="shared" si="6"/>
        <v>9.6153846153846034E-2</v>
      </c>
      <c r="O73" s="2">
        <v>55.38</v>
      </c>
      <c r="P73" s="2">
        <v>54.07</v>
      </c>
      <c r="Q73" s="2">
        <v>136.38</v>
      </c>
      <c r="R73" s="2">
        <v>131.15</v>
      </c>
      <c r="S73" s="5">
        <f t="shared" si="7"/>
        <v>2.3654749006861722</v>
      </c>
      <c r="T73" s="5">
        <f t="shared" si="8"/>
        <v>3.8348731485554994</v>
      </c>
      <c r="U73" s="4">
        <f t="shared" si="9"/>
        <v>2017.7165354330709</v>
      </c>
      <c r="V73" s="4">
        <f t="shared" si="10"/>
        <v>2608.267716535433</v>
      </c>
      <c r="W73" s="4">
        <f t="shared" si="11"/>
        <v>4625.9842519685044</v>
      </c>
      <c r="X73" s="4">
        <f t="shared" si="12"/>
        <v>1969.987957220407</v>
      </c>
      <c r="Y73" s="4">
        <f t="shared" si="13"/>
        <v>2508.2439582315742</v>
      </c>
      <c r="Z73" s="4">
        <f t="shared" si="14"/>
        <v>4478.231915451981</v>
      </c>
      <c r="AA73" s="8" t="s">
        <v>174</v>
      </c>
      <c r="AB73" s="10">
        <v>43803</v>
      </c>
      <c r="AC73" s="4">
        <v>48.6</v>
      </c>
      <c r="AD73" s="5">
        <v>1.05</v>
      </c>
      <c r="AE73" s="4">
        <v>80</v>
      </c>
      <c r="AF73" s="4">
        <v>24.4</v>
      </c>
      <c r="AG73" s="4">
        <v>9</v>
      </c>
      <c r="AH73" s="4">
        <v>11.7</v>
      </c>
      <c r="AI73" s="1">
        <v>1288.19999999999</v>
      </c>
      <c r="AJ73" s="1">
        <v>3903.6370000000002</v>
      </c>
      <c r="AL73" s="14"/>
      <c r="AM73" s="1"/>
      <c r="AN73" s="1"/>
      <c r="AO73" s="2"/>
      <c r="AP73" s="2"/>
      <c r="AQ73" s="2"/>
      <c r="AR73" s="1"/>
      <c r="AS73" s="1"/>
      <c r="AT73" s="2"/>
      <c r="AU73" s="2"/>
      <c r="AV73" s="2"/>
      <c r="AW73" s="7"/>
      <c r="AX73" s="7"/>
      <c r="AY73" s="7"/>
      <c r="AZ73" s="2"/>
      <c r="BA73" s="2"/>
      <c r="BB73" s="2"/>
      <c r="BC73" s="2"/>
      <c r="BD73" s="2"/>
      <c r="BE73" s="2"/>
      <c r="BF73" s="1"/>
      <c r="BG73" s="1"/>
      <c r="BH73" s="1"/>
      <c r="BI73" s="1"/>
      <c r="BJ73" s="1"/>
      <c r="BK73" s="1"/>
      <c r="BL73" s="11"/>
      <c r="BM73" s="1"/>
      <c r="BN73" s="1"/>
      <c r="BO73" s="2"/>
      <c r="BP73" s="1"/>
      <c r="BQ73" s="1"/>
      <c r="BR73" s="1"/>
      <c r="BS73" s="1"/>
    </row>
    <row r="74" spans="1:71" x14ac:dyDescent="0.25">
      <c r="A74">
        <v>25</v>
      </c>
      <c r="B74" s="3" t="s">
        <v>221</v>
      </c>
      <c r="C74" s="3" t="s">
        <v>106</v>
      </c>
      <c r="D74" s="13">
        <v>43769</v>
      </c>
      <c r="E74" s="2">
        <v>2.83</v>
      </c>
      <c r="F74" s="2">
        <v>0.16</v>
      </c>
      <c r="G74" s="2">
        <f t="shared" si="2"/>
        <v>2.67</v>
      </c>
      <c r="H74" s="4">
        <f t="shared" si="3"/>
        <v>6569.8818897637793</v>
      </c>
      <c r="I74" s="10">
        <v>43787</v>
      </c>
      <c r="J74" s="2">
        <v>1.28</v>
      </c>
      <c r="K74" s="2">
        <v>3.08</v>
      </c>
      <c r="L74" s="6">
        <f t="shared" si="4"/>
        <v>0.37453183520599254</v>
      </c>
      <c r="M74" s="6">
        <f t="shared" si="5"/>
        <v>0.52434456928838957</v>
      </c>
      <c r="N74" s="6">
        <f t="shared" si="6"/>
        <v>0.10112359550561789</v>
      </c>
      <c r="O74" s="2">
        <v>44.95</v>
      </c>
      <c r="P74" s="2">
        <v>43.95</v>
      </c>
      <c r="Q74" s="2">
        <v>125.47</v>
      </c>
      <c r="R74" s="2">
        <v>120.69</v>
      </c>
      <c r="S74" s="5">
        <f t="shared" si="7"/>
        <v>2.2246941045606228</v>
      </c>
      <c r="T74" s="5">
        <f t="shared" si="8"/>
        <v>3.8096756196700414</v>
      </c>
      <c r="U74" s="4">
        <f t="shared" si="9"/>
        <v>2460.6299212598428</v>
      </c>
      <c r="V74" s="4">
        <f t="shared" si="10"/>
        <v>3444.8818897637798</v>
      </c>
      <c r="W74" s="4">
        <f t="shared" si="11"/>
        <v>5905.5118110236226</v>
      </c>
      <c r="X74" s="4">
        <f t="shared" si="12"/>
        <v>2405.8884324665205</v>
      </c>
      <c r="Y74" s="4">
        <f t="shared" si="13"/>
        <v>3313.6430642830205</v>
      </c>
      <c r="Z74" s="4">
        <f t="shared" si="14"/>
        <v>5719.5314967495415</v>
      </c>
      <c r="AA74" t="s">
        <v>151</v>
      </c>
      <c r="AB74" s="10">
        <v>43803</v>
      </c>
      <c r="AC74" s="4">
        <v>45.8</v>
      </c>
      <c r="AD74" s="5">
        <v>1.0900000000000001</v>
      </c>
      <c r="AE74" s="4">
        <v>81.400000000000006</v>
      </c>
      <c r="AF74" s="4">
        <v>26.7</v>
      </c>
      <c r="AG74" s="4">
        <v>8.8000000000000007</v>
      </c>
      <c r="AH74" s="4">
        <v>10</v>
      </c>
      <c r="AI74" s="1">
        <v>1555.3903333333301</v>
      </c>
      <c r="AJ74" s="1">
        <v>4713.3033333333296</v>
      </c>
      <c r="AL74" s="14" t="s">
        <v>842</v>
      </c>
      <c r="AM74" s="1" t="s">
        <v>106</v>
      </c>
      <c r="AN74" s="11">
        <f>D74</f>
        <v>43769</v>
      </c>
      <c r="AO74" s="2">
        <f>SUM(E74:E75)</f>
        <v>5.16</v>
      </c>
      <c r="AP74" s="2">
        <f>SUM(F74:F75)</f>
        <v>0.32</v>
      </c>
      <c r="AQ74" s="2">
        <f>AO74-AP74</f>
        <v>4.84</v>
      </c>
      <c r="AR74" s="1">
        <f>AQ74/(2*$A$38)*$A$39</f>
        <v>5954.7244094488187</v>
      </c>
      <c r="AS74" s="1">
        <v>5565.3309455097515</v>
      </c>
      <c r="AT74" s="11">
        <f>I74</f>
        <v>43787</v>
      </c>
      <c r="AU74" s="2">
        <f>SUM(J74:J75)</f>
        <v>2.44</v>
      </c>
      <c r="AV74" s="2">
        <f>SUM(K74:K75)</f>
        <v>5.8599999999999994</v>
      </c>
      <c r="AW74" s="7">
        <f>(AU74-2*$A$40)/AQ74</f>
        <v>0.38842975206611569</v>
      </c>
      <c r="AX74" s="7">
        <f>(AV74-2*$A$41)/AQ74</f>
        <v>0.51652892561983466</v>
      </c>
      <c r="AY74" s="7">
        <f>1-AW74-AX74</f>
        <v>9.5041322314049603E-2</v>
      </c>
      <c r="AZ74" s="2">
        <f>SUM(O74:O75)</f>
        <v>93.710000000000008</v>
      </c>
      <c r="BA74" s="2">
        <f t="shared" ref="BA74" si="103">SUM(P74:P75)</f>
        <v>91.580000000000013</v>
      </c>
      <c r="BB74" s="2">
        <f t="shared" ref="BB74" si="104">SUM(Q74:Q75)</f>
        <v>241.5</v>
      </c>
      <c r="BC74" s="2">
        <f t="shared" ref="BC74" si="105">SUM(R74:R75)</f>
        <v>232.26</v>
      </c>
      <c r="BD74" s="2">
        <f>(AZ74-BA74)/AZ74*100</f>
        <v>2.2729698004481862</v>
      </c>
      <c r="BE74" s="2">
        <f>(BB74-BC74)/BB74*100</f>
        <v>3.8260869565217432</v>
      </c>
      <c r="BF74" s="1">
        <f>AS74*AW74</f>
        <v>2161.7401193302339</v>
      </c>
      <c r="BG74" s="1">
        <f>AS74*AX74</f>
        <v>2874.6544140029705</v>
      </c>
      <c r="BH74" s="1">
        <f>BF74+BG74</f>
        <v>5036.3945333332049</v>
      </c>
      <c r="BI74" s="1">
        <f>BF74*(1-BD74/100)</f>
        <v>2112.6044192536851</v>
      </c>
      <c r="BJ74" s="1">
        <f>BG74*(1-BE74/100)</f>
        <v>2764.6676364237264</v>
      </c>
      <c r="BK74" s="1">
        <f>BI74+BJ74</f>
        <v>4877.2720556774111</v>
      </c>
      <c r="BL74" s="11" t="str">
        <f>AA74</f>
        <v>0991913441226</v>
      </c>
      <c r="BM74" s="11">
        <f>AB74</f>
        <v>43803</v>
      </c>
      <c r="BN74" s="1">
        <f>AVERAGE(AC74:AC75)</f>
        <v>47.15</v>
      </c>
      <c r="BO74" s="2">
        <f t="shared" ref="BO74" si="106">AVERAGE(AD74:AD75)</f>
        <v>1.08</v>
      </c>
      <c r="BP74" s="1">
        <f t="shared" ref="BP74" si="107">AVERAGE(AE74:AE75)</f>
        <v>81.45</v>
      </c>
      <c r="BQ74" s="1">
        <f t="shared" ref="BQ74" si="108">AVERAGE(AF74:AF75)</f>
        <v>27.5</v>
      </c>
      <c r="BR74" s="1">
        <f t="shared" ref="BR74" si="109">AVERAGE(AG74:AG75)</f>
        <v>8.9499999999999993</v>
      </c>
      <c r="BS74" s="1">
        <f t="shared" ref="BS74" si="110">AVERAGE(AH74:AH75)</f>
        <v>10.199999999999999</v>
      </c>
    </row>
    <row r="75" spans="1:71" x14ac:dyDescent="0.25">
      <c r="A75">
        <v>26</v>
      </c>
      <c r="B75" s="3" t="s">
        <v>222</v>
      </c>
      <c r="C75" s="3" t="s">
        <v>106</v>
      </c>
      <c r="D75" s="13">
        <v>43769</v>
      </c>
      <c r="E75" s="2">
        <v>2.33</v>
      </c>
      <c r="F75" s="2">
        <v>0.16</v>
      </c>
      <c r="G75" s="2">
        <f t="shared" si="2"/>
        <v>2.17</v>
      </c>
      <c r="H75" s="4">
        <f t="shared" si="3"/>
        <v>5339.5669291338572</v>
      </c>
      <c r="I75" s="10">
        <v>43787</v>
      </c>
      <c r="J75" s="2">
        <v>1.1599999999999999</v>
      </c>
      <c r="K75" s="2">
        <v>2.78</v>
      </c>
      <c r="L75" s="6">
        <f t="shared" si="4"/>
        <v>0.40552995391705066</v>
      </c>
      <c r="M75" s="6">
        <f t="shared" si="5"/>
        <v>0.50691244239631328</v>
      </c>
      <c r="N75" s="6">
        <f t="shared" si="6"/>
        <v>8.755760368663601E-2</v>
      </c>
      <c r="O75" s="2">
        <v>48.76</v>
      </c>
      <c r="P75" s="2">
        <v>47.63</v>
      </c>
      <c r="Q75" s="2">
        <v>116.03</v>
      </c>
      <c r="R75" s="2">
        <v>111.57</v>
      </c>
      <c r="S75" s="5">
        <f t="shared" si="7"/>
        <v>2.3174733388022877</v>
      </c>
      <c r="T75" s="5">
        <f t="shared" si="8"/>
        <v>3.843833491338454</v>
      </c>
      <c r="U75" s="4">
        <f t="shared" si="9"/>
        <v>2165.3543307086607</v>
      </c>
      <c r="V75" s="4">
        <f t="shared" si="10"/>
        <v>2706.6929133858257</v>
      </c>
      <c r="W75" s="4">
        <f t="shared" si="11"/>
        <v>4872.0472440944868</v>
      </c>
      <c r="X75" s="4">
        <f t="shared" si="12"/>
        <v>2115.1728214038867</v>
      </c>
      <c r="Y75" s="4">
        <f t="shared" si="13"/>
        <v>2602.6521446734168</v>
      </c>
      <c r="Z75" s="4">
        <f t="shared" si="14"/>
        <v>4717.8249660773035</v>
      </c>
      <c r="AA75" s="8" t="s">
        <v>175</v>
      </c>
      <c r="AB75" s="10">
        <v>43803</v>
      </c>
      <c r="AC75" s="4">
        <v>48.5</v>
      </c>
      <c r="AD75" s="5">
        <v>1.07</v>
      </c>
      <c r="AE75" s="4">
        <v>81.5</v>
      </c>
      <c r="AF75" s="4">
        <v>28.3</v>
      </c>
      <c r="AG75" s="4">
        <v>9.1</v>
      </c>
      <c r="AH75" s="4">
        <v>10.4</v>
      </c>
      <c r="AI75" s="1">
        <v>1331.02549999999</v>
      </c>
      <c r="AJ75" s="1">
        <v>4033.41049999999</v>
      </c>
      <c r="AL75" s="14"/>
      <c r="AM75" s="1"/>
      <c r="AN75" s="1"/>
      <c r="AO75" s="2"/>
      <c r="AP75" s="2"/>
      <c r="AQ75" s="2"/>
      <c r="AR75" s="1"/>
      <c r="AS75" s="1"/>
      <c r="AT75" s="2"/>
      <c r="AU75" s="2"/>
      <c r="AV75" s="2"/>
      <c r="AW75" s="7"/>
      <c r="AX75" s="7"/>
      <c r="AY75" s="7"/>
      <c r="AZ75" s="2"/>
      <c r="BA75" s="2"/>
      <c r="BB75" s="2"/>
      <c r="BC75" s="2"/>
      <c r="BD75" s="2"/>
      <c r="BE75" s="2"/>
      <c r="BF75" s="1"/>
      <c r="BG75" s="1"/>
      <c r="BH75" s="1"/>
      <c r="BI75" s="1"/>
      <c r="BJ75" s="1"/>
      <c r="BK75" s="1"/>
      <c r="BL75" s="11"/>
      <c r="BM75" s="1"/>
      <c r="BN75" s="1"/>
      <c r="BO75" s="2"/>
      <c r="BP75" s="1"/>
      <c r="BQ75" s="1"/>
      <c r="BR75" s="1"/>
      <c r="BS75" s="1"/>
    </row>
    <row r="76" spans="1:71" x14ac:dyDescent="0.25">
      <c r="A76">
        <v>27</v>
      </c>
      <c r="B76" s="3" t="s">
        <v>223</v>
      </c>
      <c r="C76" s="3" t="s">
        <v>106</v>
      </c>
      <c r="D76" s="13">
        <v>43769</v>
      </c>
      <c r="E76" s="2">
        <v>2.58</v>
      </c>
      <c r="F76" s="2">
        <v>0.16</v>
      </c>
      <c r="G76" s="2">
        <f t="shared" si="2"/>
        <v>2.42</v>
      </c>
      <c r="H76" s="4">
        <f t="shared" si="3"/>
        <v>5954.7244094488187</v>
      </c>
      <c r="I76" s="10">
        <v>43787</v>
      </c>
      <c r="J76" s="2">
        <v>1.24</v>
      </c>
      <c r="K76" s="2">
        <v>2.94</v>
      </c>
      <c r="L76" s="6">
        <f t="shared" si="4"/>
        <v>0.39669421487603307</v>
      </c>
      <c r="M76" s="6">
        <f t="shared" si="5"/>
        <v>0.52066115702479343</v>
      </c>
      <c r="N76" s="6">
        <f t="shared" si="6"/>
        <v>8.2644628099173501E-2</v>
      </c>
      <c r="O76" s="2">
        <v>33.450000000000003</v>
      </c>
      <c r="P76" s="2">
        <v>32.72</v>
      </c>
      <c r="Q76" s="2">
        <v>128.65</v>
      </c>
      <c r="R76" s="2">
        <v>123.61</v>
      </c>
      <c r="S76" s="5">
        <f t="shared" si="7"/>
        <v>2.1823617339312524</v>
      </c>
      <c r="T76" s="5">
        <f t="shared" si="8"/>
        <v>3.9176059075009761</v>
      </c>
      <c r="U76" s="4">
        <f t="shared" si="9"/>
        <v>2362.2047244094488</v>
      </c>
      <c r="V76" s="4">
        <f t="shared" si="10"/>
        <v>3100.3937007874019</v>
      </c>
      <c r="W76" s="4">
        <f t="shared" si="11"/>
        <v>5462.5984251968512</v>
      </c>
      <c r="X76" s="4">
        <f t="shared" si="12"/>
        <v>2310.652872426821</v>
      </c>
      <c r="Y76" s="4">
        <f t="shared" si="13"/>
        <v>2978.9324940095667</v>
      </c>
      <c r="Z76" s="4">
        <f t="shared" si="14"/>
        <v>5289.5853664363876</v>
      </c>
      <c r="AA76" t="s">
        <v>152</v>
      </c>
      <c r="AB76" s="10">
        <v>43803</v>
      </c>
      <c r="AC76" s="4">
        <v>48</v>
      </c>
      <c r="AD76" s="5">
        <v>1.1000000000000001</v>
      </c>
      <c r="AE76" s="4">
        <v>81.7</v>
      </c>
      <c r="AF76" s="4">
        <v>27.9</v>
      </c>
      <c r="AG76" s="4">
        <v>8.4</v>
      </c>
      <c r="AH76" s="4">
        <v>9.6</v>
      </c>
      <c r="AI76" s="1">
        <v>1690.2815000000001</v>
      </c>
      <c r="AJ76" s="1">
        <v>5122.0654999999997</v>
      </c>
      <c r="AL76" s="14" t="s">
        <v>843</v>
      </c>
      <c r="AM76" s="1" t="s">
        <v>106</v>
      </c>
      <c r="AN76" s="11">
        <f>D76</f>
        <v>43769</v>
      </c>
      <c r="AO76" s="2">
        <f>SUM(E76:E77)</f>
        <v>5.21</v>
      </c>
      <c r="AP76" s="2">
        <f>SUM(F76:F77)</f>
        <v>0.32</v>
      </c>
      <c r="AQ76" s="2">
        <f>AO76-AP76</f>
        <v>4.8899999999999997</v>
      </c>
      <c r="AR76" s="1">
        <f>AQ76/(2*$A$38)*$A$39</f>
        <v>6016.2401574803152</v>
      </c>
      <c r="AS76" s="1">
        <v>5759.0550094734572</v>
      </c>
      <c r="AT76" s="11">
        <f>I76</f>
        <v>43787</v>
      </c>
      <c r="AU76" s="2">
        <f>SUM(J76:J77)</f>
        <v>2.5</v>
      </c>
      <c r="AV76" s="2">
        <f>SUM(K76:K77)</f>
        <v>5.92</v>
      </c>
      <c r="AW76" s="7">
        <f>(AU76-2*$A$40)/AQ76</f>
        <v>0.39672801635991822</v>
      </c>
      <c r="AX76" s="7">
        <f>(AV76-2*$A$41)/AQ76</f>
        <v>0.52351738241308798</v>
      </c>
      <c r="AY76" s="7">
        <f>1-AW76-AX76</f>
        <v>7.9754601226993738E-2</v>
      </c>
      <c r="AZ76" s="2">
        <f>SUM(O76:O77)</f>
        <v>77.800000000000011</v>
      </c>
      <c r="BA76" s="2">
        <f t="shared" ref="BA76" si="111">SUM(P76:P77)</f>
        <v>76.099999999999994</v>
      </c>
      <c r="BB76" s="2">
        <f t="shared" ref="BB76" si="112">SUM(Q76:Q77)</f>
        <v>281.78999999999996</v>
      </c>
      <c r="BC76" s="2">
        <f t="shared" ref="BC76" si="113">SUM(R76:R77)</f>
        <v>270.75</v>
      </c>
      <c r="BD76" s="2">
        <f>(AZ76-BA76)/AZ76*100</f>
        <v>2.1850899742930805</v>
      </c>
      <c r="BE76" s="2">
        <f>(BB76-BC76)/BB76*100</f>
        <v>3.9178111359522925</v>
      </c>
      <c r="BF76" s="1">
        <f>AS76*AW76</f>
        <v>2284.7784700160546</v>
      </c>
      <c r="BG76" s="1">
        <f>AS76*AX76</f>
        <v>3014.9654037325258</v>
      </c>
      <c r="BH76" s="1">
        <f>BF76+BG76</f>
        <v>5299.7438737485809</v>
      </c>
      <c r="BI76" s="1">
        <f>BF76*(1-BD76/100)</f>
        <v>2234.854004732927</v>
      </c>
      <c r="BJ76" s="1">
        <f>BG76*(1-BE76/100)</f>
        <v>2896.8447533999843</v>
      </c>
      <c r="BK76" s="1">
        <f>BI76+BJ76</f>
        <v>5131.6987581329113</v>
      </c>
      <c r="BL76" s="11" t="str">
        <f>AA76</f>
        <v>0991913442228</v>
      </c>
      <c r="BM76" s="11">
        <f>AB76</f>
        <v>43803</v>
      </c>
      <c r="BN76" s="1">
        <f>AVERAGE(AC76:AC77)</f>
        <v>48.2</v>
      </c>
      <c r="BO76" s="2">
        <f t="shared" ref="BO76" si="114">AVERAGE(AD76:AD77)</f>
        <v>1.0950000000000002</v>
      </c>
      <c r="BP76" s="1">
        <f t="shared" ref="BP76" si="115">AVERAGE(AE76:AE77)</f>
        <v>80.95</v>
      </c>
      <c r="BQ76" s="1">
        <f t="shared" ref="BQ76" si="116">AVERAGE(AF76:AF77)</f>
        <v>27.6</v>
      </c>
      <c r="BR76" s="1">
        <f t="shared" ref="BR76" si="117">AVERAGE(AG76:AG77)</f>
        <v>8.6000000000000014</v>
      </c>
      <c r="BS76" s="1">
        <f t="shared" ref="BS76" si="118">AVERAGE(AH76:AH77)</f>
        <v>9.8000000000000007</v>
      </c>
    </row>
    <row r="77" spans="1:71" x14ac:dyDescent="0.25">
      <c r="A77">
        <v>28</v>
      </c>
      <c r="B77" s="3" t="s">
        <v>224</v>
      </c>
      <c r="C77" s="3" t="s">
        <v>106</v>
      </c>
      <c r="D77" s="13">
        <v>43769</v>
      </c>
      <c r="E77" s="2">
        <v>2.63</v>
      </c>
      <c r="F77" s="2">
        <v>0.16</v>
      </c>
      <c r="G77" s="2">
        <f t="shared" si="2"/>
        <v>2.4699999999999998</v>
      </c>
      <c r="H77" s="4">
        <f t="shared" si="3"/>
        <v>6077.7559055118099</v>
      </c>
      <c r="I77" s="10">
        <v>43787</v>
      </c>
      <c r="J77" s="2">
        <v>1.26</v>
      </c>
      <c r="K77" s="2">
        <v>2.98</v>
      </c>
      <c r="L77" s="6">
        <f t="shared" si="4"/>
        <v>0.39676113360323889</v>
      </c>
      <c r="M77" s="6">
        <f t="shared" si="5"/>
        <v>0.52631578947368429</v>
      </c>
      <c r="N77" s="6">
        <f t="shared" si="6"/>
        <v>7.6923076923076872E-2</v>
      </c>
      <c r="O77" s="2">
        <v>44.35</v>
      </c>
      <c r="P77" s="2">
        <v>43.38</v>
      </c>
      <c r="Q77" s="2">
        <v>153.13999999999999</v>
      </c>
      <c r="R77" s="2">
        <v>147.13999999999999</v>
      </c>
      <c r="S77" s="5">
        <f t="shared" si="7"/>
        <v>2.1871476888387797</v>
      </c>
      <c r="T77" s="5">
        <f t="shared" si="8"/>
        <v>3.9179835444691133</v>
      </c>
      <c r="U77" s="4">
        <f t="shared" si="9"/>
        <v>2411.4173228346453</v>
      </c>
      <c r="V77" s="4">
        <f t="shared" si="10"/>
        <v>3198.8188976377951</v>
      </c>
      <c r="W77" s="4">
        <f t="shared" si="11"/>
        <v>5610.2362204724404</v>
      </c>
      <c r="X77" s="4">
        <f t="shared" si="12"/>
        <v>2358.6760645900094</v>
      </c>
      <c r="Y77" s="4">
        <f t="shared" si="13"/>
        <v>3073.4896996109778</v>
      </c>
      <c r="Z77" s="4">
        <f t="shared" si="14"/>
        <v>5432.1657642009868</v>
      </c>
      <c r="AA77" s="8" t="s">
        <v>176</v>
      </c>
      <c r="AB77" s="10">
        <v>43803</v>
      </c>
      <c r="AC77" s="4">
        <v>48.4</v>
      </c>
      <c r="AD77" s="5">
        <v>1.0900000000000001</v>
      </c>
      <c r="AE77" s="4">
        <v>80.2</v>
      </c>
      <c r="AF77" s="4">
        <v>27.3</v>
      </c>
      <c r="AG77" s="4">
        <v>8.8000000000000007</v>
      </c>
      <c r="AH77" s="4">
        <v>10</v>
      </c>
      <c r="AI77" s="1">
        <v>1776.8485000000001</v>
      </c>
      <c r="AJ77" s="1">
        <v>5384.3885</v>
      </c>
      <c r="AL77" s="14"/>
      <c r="AM77" s="1"/>
      <c r="AN77" s="1"/>
      <c r="AO77" s="2"/>
      <c r="AP77" s="2"/>
      <c r="AQ77" s="2"/>
      <c r="AR77" s="1"/>
      <c r="AS77" s="1"/>
      <c r="AT77" s="2"/>
      <c r="AU77" s="2"/>
      <c r="AV77" s="2"/>
      <c r="AW77" s="7"/>
      <c r="AX77" s="7"/>
      <c r="AY77" s="7"/>
      <c r="AZ77" s="2"/>
      <c r="BA77" s="2"/>
      <c r="BB77" s="2"/>
      <c r="BC77" s="2"/>
      <c r="BD77" s="2"/>
      <c r="BE77" s="2"/>
      <c r="BF77" s="1"/>
      <c r="BG77" s="1"/>
      <c r="BH77" s="1"/>
      <c r="BI77" s="1"/>
      <c r="BJ77" s="1"/>
      <c r="BK77" s="1"/>
      <c r="BL77" s="11"/>
      <c r="BM77" s="1"/>
      <c r="BN77" s="1"/>
      <c r="BO77" s="2"/>
      <c r="BP77" s="1"/>
      <c r="BQ77" s="1"/>
      <c r="BR77" s="1"/>
      <c r="BS77" s="1"/>
    </row>
    <row r="78" spans="1:71" x14ac:dyDescent="0.25">
      <c r="A78">
        <v>29</v>
      </c>
      <c r="B78" s="3" t="s">
        <v>225</v>
      </c>
      <c r="C78" s="3" t="s">
        <v>106</v>
      </c>
      <c r="D78" s="13">
        <v>43769</v>
      </c>
      <c r="E78" s="2">
        <v>2.56</v>
      </c>
      <c r="F78" s="2">
        <v>0.16</v>
      </c>
      <c r="G78" s="2">
        <f t="shared" si="2"/>
        <v>2.4</v>
      </c>
      <c r="H78" s="4">
        <f t="shared" si="3"/>
        <v>5905.5118110236217</v>
      </c>
      <c r="I78" s="10">
        <v>43787</v>
      </c>
      <c r="J78" s="2">
        <v>1.18</v>
      </c>
      <c r="K78" s="2">
        <v>2.88</v>
      </c>
      <c r="L78" s="6">
        <f t="shared" si="4"/>
        <v>0.375</v>
      </c>
      <c r="M78" s="6">
        <f t="shared" si="5"/>
        <v>0.5</v>
      </c>
      <c r="N78" s="6">
        <f t="shared" si="6"/>
        <v>0.125</v>
      </c>
      <c r="O78" s="2">
        <v>49.51</v>
      </c>
      <c r="P78" s="2">
        <v>48.36</v>
      </c>
      <c r="Q78" s="2">
        <v>140.86000000000001</v>
      </c>
      <c r="R78" s="2">
        <v>135.46</v>
      </c>
      <c r="S78" s="5">
        <f t="shared" si="7"/>
        <v>2.3227630781660245</v>
      </c>
      <c r="T78" s="5">
        <f t="shared" si="8"/>
        <v>3.833593639074262</v>
      </c>
      <c r="U78" s="4">
        <f t="shared" si="9"/>
        <v>2214.5669291338581</v>
      </c>
      <c r="V78" s="4">
        <f t="shared" si="10"/>
        <v>2952.7559055118109</v>
      </c>
      <c r="W78" s="4">
        <f t="shared" si="11"/>
        <v>5167.322834645669</v>
      </c>
      <c r="X78" s="4">
        <f t="shared" si="12"/>
        <v>2163.1277861626618</v>
      </c>
      <c r="Y78" s="4">
        <f t="shared" si="13"/>
        <v>2839.5592429407207</v>
      </c>
      <c r="Z78" s="4">
        <f t="shared" si="14"/>
        <v>5002.6870291033829</v>
      </c>
      <c r="AA78" t="s">
        <v>153</v>
      </c>
      <c r="AB78" s="10">
        <v>43803</v>
      </c>
      <c r="AC78" s="4">
        <v>47.9</v>
      </c>
      <c r="AD78" s="5">
        <v>1.0900000000000001</v>
      </c>
      <c r="AE78" s="4">
        <v>81</v>
      </c>
      <c r="AF78" s="4">
        <v>26.5</v>
      </c>
      <c r="AG78" s="4">
        <v>8.5</v>
      </c>
      <c r="AH78" s="4">
        <v>10.199999999999999</v>
      </c>
      <c r="AI78" s="1">
        <v>1599.79899999999</v>
      </c>
      <c r="AJ78" s="1">
        <v>4847.875</v>
      </c>
      <c r="AL78" s="14" t="s">
        <v>844</v>
      </c>
      <c r="AM78" s="1" t="s">
        <v>106</v>
      </c>
      <c r="AN78" s="11">
        <f>D78</f>
        <v>43769</v>
      </c>
      <c r="AO78" s="2">
        <f>SUM(E78:E79)</f>
        <v>5.28</v>
      </c>
      <c r="AP78" s="2">
        <f>SUM(F78:F79)</f>
        <v>0.32</v>
      </c>
      <c r="AQ78" s="2">
        <f>AO78-AP78</f>
        <v>4.96</v>
      </c>
      <c r="AR78" s="1">
        <f>AQ78/(2*$A$38)*$A$39</f>
        <v>6102.3622047244098</v>
      </c>
      <c r="AS78" s="1">
        <v>5736.836004997519</v>
      </c>
      <c r="AT78" s="11">
        <f>I78</f>
        <v>43787</v>
      </c>
      <c r="AU78" s="2">
        <f>SUM(J78:J79)</f>
        <v>2.5</v>
      </c>
      <c r="AV78" s="2">
        <f>SUM(K78:K79)</f>
        <v>5.8599999999999994</v>
      </c>
      <c r="AW78" s="7">
        <f>(AU78-2*$A$40)/AQ78</f>
        <v>0.3911290322580645</v>
      </c>
      <c r="AX78" s="7">
        <f>(AV78-2*$A$41)/AQ78</f>
        <v>0.50403225806451601</v>
      </c>
      <c r="AY78" s="7">
        <f>1-AW78-AX78</f>
        <v>0.10483870967741948</v>
      </c>
      <c r="AZ78" s="2">
        <f>SUM(O78:O79)</f>
        <v>99.12</v>
      </c>
      <c r="BA78" s="2">
        <f t="shared" ref="BA78" si="119">SUM(P78:P79)</f>
        <v>96.85</v>
      </c>
      <c r="BB78" s="2">
        <f t="shared" ref="BB78" si="120">SUM(Q78:Q79)</f>
        <v>271.58000000000004</v>
      </c>
      <c r="BC78" s="2">
        <f t="shared" ref="BC78" si="121">SUM(R78:R79)</f>
        <v>261.07</v>
      </c>
      <c r="BD78" s="2">
        <f>(AZ78-BA78)/AZ78*100</f>
        <v>2.2901533494753936</v>
      </c>
      <c r="BE78" s="2">
        <f>(BB78-BC78)/BB78*100</f>
        <v>3.8699462405184648</v>
      </c>
      <c r="BF78" s="1">
        <f>AS78*AW78</f>
        <v>2243.8431148579007</v>
      </c>
      <c r="BG78" s="1">
        <f>AS78*AX78</f>
        <v>2891.5504057447165</v>
      </c>
      <c r="BH78" s="1">
        <f>BF78+BG78</f>
        <v>5135.3935206026172</v>
      </c>
      <c r="BI78" s="1">
        <f>BF78*(1-BD78/100)</f>
        <v>2192.4556666060093</v>
      </c>
      <c r="BJ78" s="1">
        <f>BG78*(1-BE78/100)</f>
        <v>2779.6489595249027</v>
      </c>
      <c r="BK78" s="1">
        <f>BI78+BJ78</f>
        <v>4972.104626130912</v>
      </c>
      <c r="BL78" s="11" t="str">
        <f>AA78</f>
        <v>0991913443230</v>
      </c>
      <c r="BM78" s="11">
        <f>AB78</f>
        <v>43803</v>
      </c>
      <c r="BN78" s="1">
        <f>AVERAGE(AC78:AC79)</f>
        <v>47.6</v>
      </c>
      <c r="BO78" s="2">
        <f t="shared" ref="BO78" si="122">AVERAGE(AD78:AD79)</f>
        <v>1.08</v>
      </c>
      <c r="BP78" s="1">
        <f t="shared" ref="BP78" si="123">AVERAGE(AE78:AE79)</f>
        <v>80.5</v>
      </c>
      <c r="BQ78" s="1">
        <f t="shared" ref="BQ78" si="124">AVERAGE(AF78:AF79)</f>
        <v>26.6</v>
      </c>
      <c r="BR78" s="1">
        <f t="shared" ref="BR78" si="125">AVERAGE(AG78:AG79)</f>
        <v>8.5500000000000007</v>
      </c>
      <c r="BS78" s="1">
        <f t="shared" ref="BS78" si="126">AVERAGE(AH78:AH79)</f>
        <v>10.649999999999999</v>
      </c>
    </row>
    <row r="79" spans="1:71" x14ac:dyDescent="0.25">
      <c r="A79">
        <v>30</v>
      </c>
      <c r="B79" s="3" t="s">
        <v>226</v>
      </c>
      <c r="C79" s="3" t="s">
        <v>106</v>
      </c>
      <c r="D79" s="13">
        <v>43769</v>
      </c>
      <c r="E79" s="2">
        <v>2.72</v>
      </c>
      <c r="F79" s="2">
        <v>0.16</v>
      </c>
      <c r="G79" s="2">
        <f t="shared" si="2"/>
        <v>2.56</v>
      </c>
      <c r="H79" s="4">
        <f t="shared" si="3"/>
        <v>6299.212598425197</v>
      </c>
      <c r="I79" s="10">
        <v>43787</v>
      </c>
      <c r="J79" s="2">
        <v>1.32</v>
      </c>
      <c r="K79" s="2">
        <v>2.98</v>
      </c>
      <c r="L79" s="6">
        <f t="shared" si="4"/>
        <v>0.40625</v>
      </c>
      <c r="M79" s="6">
        <f t="shared" si="5"/>
        <v>0.5078125</v>
      </c>
      <c r="N79" s="6">
        <f t="shared" si="6"/>
        <v>8.59375E-2</v>
      </c>
      <c r="O79" s="2">
        <v>49.61</v>
      </c>
      <c r="P79" s="2">
        <v>48.49</v>
      </c>
      <c r="Q79" s="2">
        <v>130.72</v>
      </c>
      <c r="R79" s="2">
        <v>125.61</v>
      </c>
      <c r="S79" s="5">
        <f t="shared" si="7"/>
        <v>2.2576093529530286</v>
      </c>
      <c r="T79" s="5">
        <f t="shared" si="8"/>
        <v>3.909118727050183</v>
      </c>
      <c r="U79" s="4">
        <f t="shared" si="9"/>
        <v>2559.0551181102364</v>
      </c>
      <c r="V79" s="4">
        <f t="shared" si="10"/>
        <v>3198.8188976377955</v>
      </c>
      <c r="W79" s="4">
        <f t="shared" si="11"/>
        <v>5757.8740157480315</v>
      </c>
      <c r="X79" s="4">
        <f t="shared" si="12"/>
        <v>2501.2816504165567</v>
      </c>
      <c r="Y79" s="4">
        <f t="shared" si="13"/>
        <v>3073.7732690658163</v>
      </c>
      <c r="Z79" s="4">
        <f t="shared" si="14"/>
        <v>5575.0549194823725</v>
      </c>
      <c r="AA79" s="8" t="s">
        <v>177</v>
      </c>
      <c r="AB79" s="10">
        <v>43803</v>
      </c>
      <c r="AC79" s="4">
        <v>47.300000000000004</v>
      </c>
      <c r="AD79" s="5">
        <v>1.07</v>
      </c>
      <c r="AE79" s="4">
        <v>80</v>
      </c>
      <c r="AF79" s="4">
        <v>26.7</v>
      </c>
      <c r="AG79" s="4">
        <v>8.6</v>
      </c>
      <c r="AH79" s="4">
        <v>11.1</v>
      </c>
      <c r="AI79" s="1">
        <v>1570.4594999999899</v>
      </c>
      <c r="AJ79" s="1">
        <v>4758.9679999999898</v>
      </c>
      <c r="AL79" s="14"/>
      <c r="AM79" s="1"/>
      <c r="AN79" s="1"/>
      <c r="AO79" s="2"/>
      <c r="AP79" s="2"/>
      <c r="AQ79" s="2"/>
      <c r="AR79" s="1"/>
      <c r="AS79" s="1"/>
      <c r="AT79" s="2"/>
      <c r="AU79" s="2"/>
      <c r="AV79" s="2"/>
      <c r="AW79" s="7"/>
      <c r="AX79" s="7"/>
      <c r="AY79" s="7"/>
      <c r="AZ79" s="2"/>
      <c r="BA79" s="2"/>
      <c r="BB79" s="2"/>
      <c r="BC79" s="2"/>
      <c r="BD79" s="2"/>
      <c r="BE79" s="2"/>
      <c r="BF79" s="1"/>
      <c r="BG79" s="1"/>
      <c r="BH79" s="1"/>
      <c r="BI79" s="1"/>
      <c r="BJ79" s="1"/>
      <c r="BK79" s="1"/>
      <c r="BL79" s="11"/>
      <c r="BM79" s="1"/>
      <c r="BN79" s="1"/>
      <c r="BO79" s="2"/>
      <c r="BP79" s="1"/>
      <c r="BQ79" s="1"/>
      <c r="BR79" s="1"/>
      <c r="BS79" s="1"/>
    </row>
    <row r="80" spans="1:71" x14ac:dyDescent="0.25">
      <c r="A80">
        <v>31</v>
      </c>
      <c r="B80" s="3" t="s">
        <v>227</v>
      </c>
      <c r="C80" s="3" t="s">
        <v>106</v>
      </c>
      <c r="D80" s="13">
        <v>43769</v>
      </c>
      <c r="E80" s="2">
        <v>2.2599999999999998</v>
      </c>
      <c r="F80" s="2">
        <v>0.16</v>
      </c>
      <c r="G80" s="2">
        <f t="shared" si="2"/>
        <v>2.0999999999999996</v>
      </c>
      <c r="H80" s="4">
        <f t="shared" si="3"/>
        <v>5167.3228346456681</v>
      </c>
      <c r="I80" s="10">
        <v>43787</v>
      </c>
      <c r="J80" s="2">
        <v>1.08</v>
      </c>
      <c r="K80" s="2">
        <v>2.78</v>
      </c>
      <c r="L80" s="6">
        <f t="shared" si="4"/>
        <v>0.38095238095238104</v>
      </c>
      <c r="M80" s="6">
        <f t="shared" si="5"/>
        <v>0.52380952380952384</v>
      </c>
      <c r="N80" s="6">
        <f t="shared" si="6"/>
        <v>9.5238095238095122E-2</v>
      </c>
      <c r="O80" s="2">
        <v>41.95</v>
      </c>
      <c r="P80" s="2">
        <v>41</v>
      </c>
      <c r="Q80" s="2">
        <v>138.62</v>
      </c>
      <c r="R80" s="2">
        <v>133.37</v>
      </c>
      <c r="S80" s="5">
        <f t="shared" si="7"/>
        <v>2.2646007151370746</v>
      </c>
      <c r="T80" s="5">
        <f t="shared" si="8"/>
        <v>3.7873322752849514</v>
      </c>
      <c r="U80" s="4">
        <f t="shared" si="9"/>
        <v>1968.5039370078741</v>
      </c>
      <c r="V80" s="4">
        <f t="shared" si="10"/>
        <v>2706.6929133858262</v>
      </c>
      <c r="W80" s="4">
        <f t="shared" si="11"/>
        <v>4675.1968503937005</v>
      </c>
      <c r="X80" s="4">
        <f t="shared" si="12"/>
        <v>1923.9251827728922</v>
      </c>
      <c r="Y80" s="4">
        <f t="shared" si="13"/>
        <v>2604.1814590843142</v>
      </c>
      <c r="Z80" s="4">
        <f t="shared" si="14"/>
        <v>4528.1066418572063</v>
      </c>
      <c r="AA80" t="s">
        <v>154</v>
      </c>
      <c r="AB80" s="10">
        <v>43803</v>
      </c>
      <c r="AC80" s="4">
        <v>46.7</v>
      </c>
      <c r="AD80" s="5">
        <v>1.06</v>
      </c>
      <c r="AE80" s="4">
        <v>80.900000000000006</v>
      </c>
      <c r="AF80" s="4">
        <v>27.7</v>
      </c>
      <c r="AG80" s="4">
        <v>8.5</v>
      </c>
      <c r="AH80" s="4">
        <v>10.8</v>
      </c>
      <c r="AI80" s="1">
        <v>1466.9994999999899</v>
      </c>
      <c r="AJ80" s="1">
        <v>4445.4534999999896</v>
      </c>
      <c r="AL80" s="14" t="s">
        <v>845</v>
      </c>
      <c r="AM80" s="1" t="s">
        <v>106</v>
      </c>
      <c r="AN80" s="11">
        <f>D80</f>
        <v>43769</v>
      </c>
      <c r="AO80" s="2">
        <f>SUM(E80:E81)</f>
        <v>4.4000000000000004</v>
      </c>
      <c r="AP80" s="2">
        <f>SUM(F80:F81)</f>
        <v>0.32</v>
      </c>
      <c r="AQ80" s="2">
        <f>AO80-AP80</f>
        <v>4.08</v>
      </c>
      <c r="AR80" s="1">
        <f>AQ80/(2*$A$38)*$A$39</f>
        <v>5019.6850393700788</v>
      </c>
      <c r="AS80" s="1">
        <v>5229.8530747799896</v>
      </c>
      <c r="AT80" s="11">
        <f>I80</f>
        <v>43787</v>
      </c>
      <c r="AU80" s="2">
        <f>SUM(J80:J81)</f>
        <v>2.14</v>
      </c>
      <c r="AV80" s="2">
        <f>SUM(K80:K81)</f>
        <v>5.48</v>
      </c>
      <c r="AW80" s="7">
        <f>(AU80-2*$A$40)/AQ80</f>
        <v>0.38725490196078433</v>
      </c>
      <c r="AX80" s="7">
        <f>(AV80-2*$A$41)/AQ80</f>
        <v>0.51960784313725505</v>
      </c>
      <c r="AY80" s="7">
        <f>1-AW80-AX80</f>
        <v>9.3137254901960675E-2</v>
      </c>
      <c r="AZ80" s="2">
        <f>SUM(O80:O81)</f>
        <v>92.330000000000013</v>
      </c>
      <c r="BA80" s="2">
        <f t="shared" ref="BA80" si="127">SUM(P80:P81)</f>
        <v>90.22</v>
      </c>
      <c r="BB80" s="2">
        <f t="shared" ref="BB80" si="128">SUM(Q80:Q81)</f>
        <v>257.99</v>
      </c>
      <c r="BC80" s="2">
        <f t="shared" ref="BC80" si="129">SUM(R80:R81)</f>
        <v>248.24</v>
      </c>
      <c r="BD80" s="2">
        <f>(AZ80-BA80)/AZ80*100</f>
        <v>2.2852810570778872</v>
      </c>
      <c r="BE80" s="2">
        <f>(BB80-BC80)/BB80*100</f>
        <v>3.7792162486918093</v>
      </c>
      <c r="BF80" s="1">
        <f>AS80*AW80</f>
        <v>2025.2862397432314</v>
      </c>
      <c r="BG80" s="1">
        <f>AS80*AX80</f>
        <v>2717.4726761111719</v>
      </c>
      <c r="BH80" s="1">
        <f>BF80+BG80</f>
        <v>4742.7589158544033</v>
      </c>
      <c r="BI80" s="1">
        <f>BF80*(1-BD80/100)</f>
        <v>1979.0027569547742</v>
      </c>
      <c r="BJ80" s="1">
        <f>BG80*(1-BE80/100)</f>
        <v>2614.7735071818183</v>
      </c>
      <c r="BK80" s="1">
        <f>BI80+BJ80</f>
        <v>4593.7762641365925</v>
      </c>
      <c r="BL80" s="11" t="str">
        <f>AA80</f>
        <v>0991913444232</v>
      </c>
      <c r="BM80" s="11">
        <f>AB80</f>
        <v>43803</v>
      </c>
      <c r="BN80" s="1">
        <f>AVERAGE(AC80:AC81)</f>
        <v>47.4</v>
      </c>
      <c r="BO80" s="2">
        <f t="shared" ref="BO80" si="130">AVERAGE(AD80:AD81)</f>
        <v>1.0550000000000002</v>
      </c>
      <c r="BP80" s="1">
        <f t="shared" ref="BP80" si="131">AVERAGE(AE80:AE81)</f>
        <v>80.349999999999994</v>
      </c>
      <c r="BQ80" s="1">
        <f t="shared" ref="BQ80" si="132">AVERAGE(AF80:AF81)</f>
        <v>27.15</v>
      </c>
      <c r="BR80" s="1">
        <f t="shared" ref="BR80" si="133">AVERAGE(AG80:AG81)</f>
        <v>8.5</v>
      </c>
      <c r="BS80" s="1">
        <f t="shared" ref="BS80" si="134">AVERAGE(AH80:AH81)</f>
        <v>11</v>
      </c>
    </row>
    <row r="81" spans="1:71" x14ac:dyDescent="0.25">
      <c r="A81">
        <v>32</v>
      </c>
      <c r="B81" s="3" t="s">
        <v>228</v>
      </c>
      <c r="C81" s="3" t="s">
        <v>106</v>
      </c>
      <c r="D81" s="13">
        <v>43769</v>
      </c>
      <c r="E81" s="2">
        <v>2.14</v>
      </c>
      <c r="F81" s="2">
        <v>0.16</v>
      </c>
      <c r="G81" s="2">
        <f t="shared" si="2"/>
        <v>1.9800000000000002</v>
      </c>
      <c r="H81" s="4">
        <f t="shared" si="3"/>
        <v>4872.0472440944886</v>
      </c>
      <c r="I81" s="10">
        <v>43787</v>
      </c>
      <c r="J81" s="2">
        <v>1.06</v>
      </c>
      <c r="K81" s="2">
        <v>2.7</v>
      </c>
      <c r="L81" s="6">
        <f t="shared" si="4"/>
        <v>0.39393939393939392</v>
      </c>
      <c r="M81" s="6">
        <f t="shared" si="5"/>
        <v>0.51515151515151525</v>
      </c>
      <c r="N81" s="6">
        <f t="shared" si="6"/>
        <v>9.0909090909090828E-2</v>
      </c>
      <c r="O81" s="2">
        <v>50.38</v>
      </c>
      <c r="P81" s="2">
        <v>49.22</v>
      </c>
      <c r="Q81" s="2">
        <v>119.37</v>
      </c>
      <c r="R81" s="2">
        <v>114.87</v>
      </c>
      <c r="S81" s="5">
        <f t="shared" si="7"/>
        <v>2.3025009924573316</v>
      </c>
      <c r="T81" s="5">
        <f t="shared" si="8"/>
        <v>3.7697914048755972</v>
      </c>
      <c r="U81" s="4">
        <f t="shared" si="9"/>
        <v>1919.2913385826773</v>
      </c>
      <c r="V81" s="4">
        <f t="shared" si="10"/>
        <v>2509.8425196850399</v>
      </c>
      <c r="W81" s="4">
        <f t="shared" si="11"/>
        <v>4429.1338582677172</v>
      </c>
      <c r="X81" s="4">
        <f t="shared" si="12"/>
        <v>1875.0996364636635</v>
      </c>
      <c r="Y81" s="4">
        <f t="shared" si="13"/>
        <v>2415.22669210204</v>
      </c>
      <c r="Z81" s="4">
        <f t="shared" si="14"/>
        <v>4290.3263285657031</v>
      </c>
      <c r="AA81" s="8" t="s">
        <v>178</v>
      </c>
      <c r="AB81" s="10">
        <v>43803</v>
      </c>
      <c r="AC81" s="4">
        <v>48.099999999999994</v>
      </c>
      <c r="AD81" s="5">
        <v>1.05</v>
      </c>
      <c r="AE81" s="4">
        <v>79.8</v>
      </c>
      <c r="AF81" s="4">
        <v>26.6</v>
      </c>
      <c r="AG81" s="4">
        <v>8.5</v>
      </c>
      <c r="AH81" s="4">
        <v>11.2</v>
      </c>
      <c r="AI81" s="1">
        <v>1277.98899999999</v>
      </c>
      <c r="AJ81" s="1">
        <v>3872.6929999999902</v>
      </c>
      <c r="AL81" s="14"/>
      <c r="AM81" s="1"/>
      <c r="AN81" s="1"/>
      <c r="AO81" s="2"/>
      <c r="AP81" s="2"/>
      <c r="AQ81" s="2"/>
      <c r="AR81" s="1"/>
      <c r="AS81" s="1"/>
      <c r="AT81" s="2"/>
      <c r="AU81" s="2"/>
      <c r="AV81" s="2"/>
      <c r="AW81" s="7"/>
      <c r="AX81" s="7"/>
      <c r="AY81" s="7"/>
      <c r="AZ81" s="2"/>
      <c r="BA81" s="2"/>
      <c r="BB81" s="2"/>
      <c r="BC81" s="2"/>
      <c r="BD81" s="2"/>
      <c r="BE81" s="2"/>
      <c r="BF81" s="1"/>
      <c r="BG81" s="1"/>
      <c r="BH81" s="1"/>
      <c r="BI81" s="1"/>
      <c r="BJ81" s="1"/>
      <c r="BK81" s="1"/>
      <c r="BL81" s="11"/>
      <c r="BM81" s="1"/>
      <c r="BN81" s="1"/>
      <c r="BO81" s="2"/>
      <c r="BP81" s="1"/>
      <c r="BQ81" s="1"/>
      <c r="BR81" s="1"/>
      <c r="BS81" s="1"/>
    </row>
    <row r="82" spans="1:71" x14ac:dyDescent="0.25">
      <c r="A82">
        <v>33</v>
      </c>
      <c r="B82" s="3" t="s">
        <v>229</v>
      </c>
      <c r="C82" s="3" t="s">
        <v>106</v>
      </c>
      <c r="D82" s="13">
        <v>43769</v>
      </c>
      <c r="E82" s="2">
        <v>2.5499999999999998</v>
      </c>
      <c r="F82" s="2">
        <v>0.16</v>
      </c>
      <c r="G82" s="2">
        <f t="shared" si="2"/>
        <v>2.3899999999999997</v>
      </c>
      <c r="H82" s="4">
        <f t="shared" si="3"/>
        <v>5880.9055118110227</v>
      </c>
      <c r="I82" s="10">
        <v>43787</v>
      </c>
      <c r="J82" s="2">
        <v>1.2</v>
      </c>
      <c r="K82" s="2">
        <v>2.92</v>
      </c>
      <c r="L82" s="6">
        <f t="shared" si="4"/>
        <v>0.38493723849372385</v>
      </c>
      <c r="M82" s="6">
        <f t="shared" si="5"/>
        <v>0.51882845188284521</v>
      </c>
      <c r="N82" s="6">
        <f t="shared" si="6"/>
        <v>9.6234309623430936E-2</v>
      </c>
      <c r="O82" s="2">
        <v>47.84</v>
      </c>
      <c r="P82" s="2">
        <v>46.69</v>
      </c>
      <c r="Q82" s="2">
        <v>146.74</v>
      </c>
      <c r="R82" s="2">
        <v>140.97999999999999</v>
      </c>
      <c r="S82" s="5">
        <f t="shared" si="7"/>
        <v>2.4038461538461653</v>
      </c>
      <c r="T82" s="5">
        <f t="shared" si="8"/>
        <v>3.9253100722366221</v>
      </c>
      <c r="U82" s="4">
        <f t="shared" si="9"/>
        <v>2263.7795275590547</v>
      </c>
      <c r="V82" s="4">
        <f t="shared" si="10"/>
        <v>3051.1811023622045</v>
      </c>
      <c r="W82" s="4">
        <f t="shared" si="11"/>
        <v>5314.9606299212592</v>
      </c>
      <c r="X82" s="4">
        <f t="shared" si="12"/>
        <v>2209.3617504542694</v>
      </c>
      <c r="Y82" s="4">
        <f t="shared" si="13"/>
        <v>2931.4127832290005</v>
      </c>
      <c r="Z82" s="4">
        <f t="shared" si="14"/>
        <v>5140.7745336832704</v>
      </c>
      <c r="AA82" t="s">
        <v>155</v>
      </c>
      <c r="AB82" s="10">
        <v>43803</v>
      </c>
      <c r="AC82" s="4">
        <v>47.1</v>
      </c>
      <c r="AD82" s="5">
        <v>1.1000000000000001</v>
      </c>
      <c r="AE82" s="4">
        <v>80.099999999999994</v>
      </c>
      <c r="AF82" s="4">
        <v>26</v>
      </c>
      <c r="AG82" s="4">
        <v>8.9</v>
      </c>
      <c r="AH82" s="4">
        <v>10.3</v>
      </c>
      <c r="AI82" s="1">
        <v>1651.675</v>
      </c>
      <c r="AJ82" s="1">
        <v>5005.0749999999998</v>
      </c>
      <c r="AL82" s="14" t="s">
        <v>846</v>
      </c>
      <c r="AM82" s="1" t="s">
        <v>106</v>
      </c>
      <c r="AN82" s="11">
        <f>D82</f>
        <v>43769</v>
      </c>
      <c r="AO82" s="2">
        <f>SUM(E82:E83)</f>
        <v>5.04</v>
      </c>
      <c r="AP82" s="2">
        <f>SUM(F82:F83)</f>
        <v>0.32</v>
      </c>
      <c r="AQ82" s="2">
        <f>AO82-AP82</f>
        <v>4.72</v>
      </c>
      <c r="AR82" s="1">
        <f>AQ82/(2*$A$38)*$A$39</f>
        <v>5807.0866141732276</v>
      </c>
      <c r="AS82" s="1">
        <v>5667.8560201700684</v>
      </c>
      <c r="AT82" s="11">
        <f>I82</f>
        <v>43787</v>
      </c>
      <c r="AU82" s="2">
        <f>SUM(J82:J83)</f>
        <v>2.4</v>
      </c>
      <c r="AV82" s="2">
        <f>SUM(K82:K83)</f>
        <v>5.82</v>
      </c>
      <c r="AW82" s="7">
        <f>(AU82-2*$A$40)/AQ82</f>
        <v>0.38983050847457629</v>
      </c>
      <c r="AX82" s="7">
        <f>(AV82-2*$A$41)/AQ82</f>
        <v>0.52118644067796627</v>
      </c>
      <c r="AY82" s="7">
        <f>1-AW82-AX82</f>
        <v>8.898305084745739E-2</v>
      </c>
      <c r="AZ82" s="2">
        <f>SUM(O82:O83)</f>
        <v>101.55000000000001</v>
      </c>
      <c r="BA82" s="2">
        <f t="shared" ref="BA82" si="135">SUM(P82:P83)</f>
        <v>99.16</v>
      </c>
      <c r="BB82" s="2">
        <f t="shared" ref="BB82" si="136">SUM(Q82:Q83)</f>
        <v>297.71000000000004</v>
      </c>
      <c r="BC82" s="2">
        <f t="shared" ref="BC82" si="137">SUM(R82:R83)</f>
        <v>285.98</v>
      </c>
      <c r="BD82" s="2">
        <f>(AZ82-BA82)/AZ82*100</f>
        <v>2.3535204332841109</v>
      </c>
      <c r="BE82" s="2">
        <f>(BB82-BC82)/BB82*100</f>
        <v>3.9400759128010532</v>
      </c>
      <c r="BF82" s="1">
        <f>AS82*AW82</f>
        <v>2209.503194303586</v>
      </c>
      <c r="BG82" s="1">
        <f>AS82*AX82</f>
        <v>2954.0097054276212</v>
      </c>
      <c r="BH82" s="1">
        <f>BF82+BG82</f>
        <v>5163.5128997312077</v>
      </c>
      <c r="BI82" s="1">
        <f>BF82*(1-BD82/100)</f>
        <v>2157.502085151586</v>
      </c>
      <c r="BJ82" s="1">
        <f>BG82*(1-BE82/100)</f>
        <v>2837.6194805622622</v>
      </c>
      <c r="BK82" s="1">
        <f>BI82+BJ82</f>
        <v>4995.1215657138482</v>
      </c>
      <c r="BL82" s="11" t="str">
        <f>AA82</f>
        <v>0991913451234</v>
      </c>
      <c r="BM82" s="11">
        <f>AB82</f>
        <v>43803</v>
      </c>
      <c r="BN82" s="1">
        <f>AVERAGE(AC82:AC83)</f>
        <v>48.05</v>
      </c>
      <c r="BO82" s="2">
        <f t="shared" ref="BO82" si="138">AVERAGE(AD82:AD83)</f>
        <v>1.0750000000000002</v>
      </c>
      <c r="BP82" s="1">
        <f t="shared" ref="BP82" si="139">AVERAGE(AE82:AE83)</f>
        <v>79.849999999999994</v>
      </c>
      <c r="BQ82" s="1">
        <f t="shared" ref="BQ82" si="140">AVERAGE(AF82:AF83)</f>
        <v>26.1</v>
      </c>
      <c r="BR82" s="1">
        <f t="shared" ref="BR82" si="141">AVERAGE(AG82:AG83)</f>
        <v>9.15</v>
      </c>
      <c r="BS82" s="1">
        <f t="shared" ref="BS82" si="142">AVERAGE(AH82:AH83)</f>
        <v>11</v>
      </c>
    </row>
    <row r="83" spans="1:71" x14ac:dyDescent="0.25">
      <c r="A83">
        <v>34</v>
      </c>
      <c r="B83" s="3" t="s">
        <v>230</v>
      </c>
      <c r="C83" s="3" t="s">
        <v>106</v>
      </c>
      <c r="D83" s="13">
        <v>43769</v>
      </c>
      <c r="E83" s="2">
        <v>2.4900000000000002</v>
      </c>
      <c r="F83" s="2">
        <v>0.16</v>
      </c>
      <c r="G83" s="2">
        <f t="shared" si="2"/>
        <v>2.33</v>
      </c>
      <c r="H83" s="4">
        <f t="shared" si="3"/>
        <v>5733.2677165354326</v>
      </c>
      <c r="I83" s="10">
        <v>43787</v>
      </c>
      <c r="J83" s="2">
        <v>1.2</v>
      </c>
      <c r="K83" s="2">
        <v>2.9</v>
      </c>
      <c r="L83" s="6">
        <f t="shared" si="4"/>
        <v>0.39484978540772531</v>
      </c>
      <c r="M83" s="6">
        <f t="shared" si="5"/>
        <v>0.5236051502145922</v>
      </c>
      <c r="N83" s="6">
        <f t="shared" si="6"/>
        <v>8.1545064377682497E-2</v>
      </c>
      <c r="O83" s="2">
        <v>53.71</v>
      </c>
      <c r="P83" s="2">
        <v>52.47</v>
      </c>
      <c r="Q83" s="2">
        <v>150.97</v>
      </c>
      <c r="R83" s="2">
        <v>145</v>
      </c>
      <c r="S83" s="5">
        <f t="shared" si="7"/>
        <v>2.3086948426736211</v>
      </c>
      <c r="T83" s="5">
        <f t="shared" si="8"/>
        <v>3.954428032059349</v>
      </c>
      <c r="U83" s="4">
        <f t="shared" si="9"/>
        <v>2263.7795275590547</v>
      </c>
      <c r="V83" s="4">
        <f t="shared" si="10"/>
        <v>3001.968503937007</v>
      </c>
      <c r="W83" s="4">
        <f t="shared" si="11"/>
        <v>5265.7480314960612</v>
      </c>
      <c r="X83" s="4">
        <f t="shared" si="12"/>
        <v>2211.5157663567975</v>
      </c>
      <c r="Y83" s="4">
        <f t="shared" si="13"/>
        <v>2883.2578199037293</v>
      </c>
      <c r="Z83" s="4">
        <f t="shared" si="14"/>
        <v>5094.7735862605268</v>
      </c>
      <c r="AA83" s="8" t="s">
        <v>179</v>
      </c>
      <c r="AB83" s="10">
        <v>43803</v>
      </c>
      <c r="AC83" s="4">
        <v>49</v>
      </c>
      <c r="AD83" s="5">
        <v>1.05</v>
      </c>
      <c r="AE83" s="4">
        <v>79.599999999999994</v>
      </c>
      <c r="AF83" s="4">
        <v>26.2</v>
      </c>
      <c r="AG83" s="4">
        <v>9.4</v>
      </c>
      <c r="AH83" s="4">
        <v>11.7</v>
      </c>
      <c r="AI83" s="1">
        <v>1426.0116666666599</v>
      </c>
      <c r="AJ83" s="1">
        <v>4321.2469999999903</v>
      </c>
      <c r="AL83" s="14"/>
      <c r="AM83" s="1"/>
      <c r="AN83" s="1"/>
      <c r="AO83" s="2"/>
      <c r="AP83" s="2"/>
      <c r="AQ83" s="2"/>
      <c r="AR83" s="1"/>
      <c r="AS83" s="1"/>
      <c r="AT83" s="2"/>
      <c r="AU83" s="2"/>
      <c r="AV83" s="2"/>
      <c r="AW83" s="7"/>
      <c r="AX83" s="7"/>
      <c r="AY83" s="7"/>
      <c r="AZ83" s="2"/>
      <c r="BA83" s="2"/>
      <c r="BB83" s="2"/>
      <c r="BC83" s="2"/>
      <c r="BD83" s="2"/>
      <c r="BE83" s="2"/>
      <c r="BF83" s="1"/>
      <c r="BG83" s="1"/>
      <c r="BH83" s="1"/>
      <c r="BI83" s="1"/>
      <c r="BJ83" s="1"/>
      <c r="BK83" s="1"/>
      <c r="BL83" s="11"/>
      <c r="BM83" s="1"/>
      <c r="BN83" s="1"/>
      <c r="BO83" s="2"/>
      <c r="BP83" s="1"/>
      <c r="BQ83" s="1"/>
      <c r="BR83" s="1"/>
      <c r="BS83" s="1"/>
    </row>
    <row r="84" spans="1:71" x14ac:dyDescent="0.25">
      <c r="A84">
        <v>35</v>
      </c>
      <c r="B84" s="3" t="s">
        <v>231</v>
      </c>
      <c r="C84" s="3" t="s">
        <v>106</v>
      </c>
      <c r="D84" s="13">
        <v>43769</v>
      </c>
      <c r="E84" s="2">
        <v>2.7</v>
      </c>
      <c r="F84" s="2">
        <v>0.16</v>
      </c>
      <c r="G84" s="2">
        <f t="shared" si="2"/>
        <v>2.54</v>
      </c>
      <c r="H84" s="4">
        <f t="shared" si="3"/>
        <v>6250</v>
      </c>
      <c r="I84" s="10">
        <v>43787</v>
      </c>
      <c r="J84" s="2">
        <v>1.28</v>
      </c>
      <c r="K84" s="2">
        <v>3.04</v>
      </c>
      <c r="L84" s="6">
        <f t="shared" si="4"/>
        <v>0.39370078740157477</v>
      </c>
      <c r="M84" s="6">
        <f t="shared" si="5"/>
        <v>0.53543307086614178</v>
      </c>
      <c r="N84" s="6">
        <f t="shared" si="6"/>
        <v>7.086614173228345E-2</v>
      </c>
      <c r="O84" s="2">
        <v>43.77</v>
      </c>
      <c r="P84" s="2">
        <v>42.8</v>
      </c>
      <c r="Q84" s="2">
        <v>151.47999999999999</v>
      </c>
      <c r="R84" s="2">
        <v>145.63</v>
      </c>
      <c r="S84" s="5">
        <f t="shared" si="7"/>
        <v>2.216129769248357</v>
      </c>
      <c r="T84" s="5">
        <f t="shared" si="8"/>
        <v>3.8618959598626845</v>
      </c>
      <c r="U84" s="4">
        <f t="shared" si="9"/>
        <v>2460.6299212598424</v>
      </c>
      <c r="V84" s="4">
        <f t="shared" si="10"/>
        <v>3346.4566929133862</v>
      </c>
      <c r="W84" s="4">
        <f t="shared" si="11"/>
        <v>5807.0866141732286</v>
      </c>
      <c r="X84" s="4">
        <f t="shared" si="12"/>
        <v>2406.0991690637707</v>
      </c>
      <c r="Y84" s="4">
        <f t="shared" si="13"/>
        <v>3217.2200170912097</v>
      </c>
      <c r="Z84" s="4">
        <f t="shared" si="14"/>
        <v>5623.3191861549803</v>
      </c>
      <c r="AA84" t="s">
        <v>156</v>
      </c>
      <c r="AB84" s="10">
        <v>43803</v>
      </c>
      <c r="AC84" s="4">
        <v>46.900000000000006</v>
      </c>
      <c r="AD84" s="5">
        <v>1.1000000000000001</v>
      </c>
      <c r="AE84" s="4">
        <v>80.2</v>
      </c>
      <c r="AF84" s="4">
        <v>26.9</v>
      </c>
      <c r="AG84" s="4">
        <v>8.8000000000000007</v>
      </c>
      <c r="AH84" s="4">
        <v>10.4</v>
      </c>
      <c r="AI84" s="1">
        <v>1932.8319999999901</v>
      </c>
      <c r="AJ84" s="1">
        <v>5857.0659999999898</v>
      </c>
      <c r="AL84" s="14" t="s">
        <v>847</v>
      </c>
      <c r="AM84" s="1" t="s">
        <v>106</v>
      </c>
      <c r="AN84" s="11">
        <f>D84</f>
        <v>43769</v>
      </c>
      <c r="AO84" s="2">
        <f>SUM(E84:E85)</f>
        <v>5.32</v>
      </c>
      <c r="AP84" s="2">
        <f>SUM(F84:F85)</f>
        <v>0.32</v>
      </c>
      <c r="AQ84" s="2">
        <f>AO84-AP84</f>
        <v>5</v>
      </c>
      <c r="AR84" s="1">
        <f>AQ84/(2*$A$38)*$A$39</f>
        <v>6151.5748031496069</v>
      </c>
      <c r="AS84" s="1">
        <v>5827.0564144271275</v>
      </c>
      <c r="AT84" s="11">
        <f>I84</f>
        <v>43787</v>
      </c>
      <c r="AU84" s="2">
        <f>SUM(J84:J85)</f>
        <v>2.52</v>
      </c>
      <c r="AV84" s="2">
        <f>SUM(K84:K85)</f>
        <v>6.02</v>
      </c>
      <c r="AW84" s="7">
        <f>(AU84-2*$A$40)/AQ84</f>
        <v>0.39200000000000002</v>
      </c>
      <c r="AX84" s="7">
        <f>(AV84-2*$A$41)/AQ84</f>
        <v>0.53199999999999992</v>
      </c>
      <c r="AY84" s="7">
        <f>1-AW84-AX84</f>
        <v>7.6000000000000068E-2</v>
      </c>
      <c r="AZ84" s="2">
        <f>SUM(O84:O85)</f>
        <v>96.92</v>
      </c>
      <c r="BA84" s="2">
        <f t="shared" ref="BA84" si="143">SUM(P84:P85)</f>
        <v>94.759999999999991</v>
      </c>
      <c r="BB84" s="2">
        <f t="shared" ref="BB84" si="144">SUM(Q84:Q85)</f>
        <v>280.89999999999998</v>
      </c>
      <c r="BC84" s="2">
        <f t="shared" ref="BC84" si="145">SUM(R84:R85)</f>
        <v>269.95</v>
      </c>
      <c r="BD84" s="2">
        <f>(AZ84-BA84)/AZ84*100</f>
        <v>2.2286421791168083</v>
      </c>
      <c r="BE84" s="2">
        <f>(BB84-BC84)/BB84*100</f>
        <v>3.8981844072623675</v>
      </c>
      <c r="BF84" s="1">
        <f>AS84*AW84</f>
        <v>2284.2061144554341</v>
      </c>
      <c r="BG84" s="1">
        <f>AS84*AX84</f>
        <v>3099.9940124752316</v>
      </c>
      <c r="BH84" s="1">
        <f>BF84+BG84</f>
        <v>5384.2001269306656</v>
      </c>
      <c r="BI84" s="1">
        <f>BF84*(1-BD84/100)</f>
        <v>2233.2993335307151</v>
      </c>
      <c r="BJ84" s="1">
        <f>BG84*(1-BE84/100)</f>
        <v>2979.150529254855</v>
      </c>
      <c r="BK84" s="1">
        <f>BI84+BJ84</f>
        <v>5212.4498627855701</v>
      </c>
      <c r="BL84" s="11" t="str">
        <f>AA84</f>
        <v>0991913452236</v>
      </c>
      <c r="BM84" s="11">
        <f>AB84</f>
        <v>43803</v>
      </c>
      <c r="BN84" s="1">
        <f>AVERAGE(AC84:AC85)</f>
        <v>47.900000000000006</v>
      </c>
      <c r="BO84" s="2">
        <f t="shared" ref="BO84" si="146">AVERAGE(AD84:AD85)</f>
        <v>1.0750000000000002</v>
      </c>
      <c r="BP84" s="1">
        <f t="shared" ref="BP84" si="147">AVERAGE(AE84:AE85)</f>
        <v>79.7</v>
      </c>
      <c r="BQ84" s="1">
        <f t="shared" ref="BQ84" si="148">AVERAGE(AF84:AF85)</f>
        <v>26.25</v>
      </c>
      <c r="BR84" s="1">
        <f t="shared" ref="BR84" si="149">AVERAGE(AG84:AG85)</f>
        <v>9</v>
      </c>
      <c r="BS84" s="1">
        <f t="shared" ref="BS84" si="150">AVERAGE(AH84:AH85)</f>
        <v>10.95</v>
      </c>
    </row>
    <row r="85" spans="1:71" x14ac:dyDescent="0.25">
      <c r="A85">
        <v>36</v>
      </c>
      <c r="B85" s="3" t="s">
        <v>232</v>
      </c>
      <c r="C85" s="3" t="s">
        <v>106</v>
      </c>
      <c r="D85" s="13">
        <v>43769</v>
      </c>
      <c r="E85" s="2">
        <v>2.62</v>
      </c>
      <c r="F85" s="2">
        <v>0.16</v>
      </c>
      <c r="G85" s="2">
        <f t="shared" si="2"/>
        <v>2.46</v>
      </c>
      <c r="H85" s="4">
        <f t="shared" si="3"/>
        <v>6053.1496062992128</v>
      </c>
      <c r="I85" s="10">
        <v>43787</v>
      </c>
      <c r="J85" s="2">
        <v>1.24</v>
      </c>
      <c r="K85" s="2">
        <v>2.98</v>
      </c>
      <c r="L85" s="6">
        <f t="shared" si="4"/>
        <v>0.3902439024390244</v>
      </c>
      <c r="M85" s="6">
        <f t="shared" si="5"/>
        <v>0.52845528455284552</v>
      </c>
      <c r="N85" s="6">
        <f t="shared" si="6"/>
        <v>8.1300813008130079E-2</v>
      </c>
      <c r="O85" s="2">
        <v>53.15</v>
      </c>
      <c r="P85" s="2">
        <v>51.96</v>
      </c>
      <c r="Q85" s="2">
        <v>129.41999999999999</v>
      </c>
      <c r="R85" s="2">
        <v>124.32</v>
      </c>
      <c r="S85" s="5">
        <f t="shared" si="7"/>
        <v>2.2389463781749721</v>
      </c>
      <c r="T85" s="5">
        <f t="shared" si="8"/>
        <v>3.9406583217431574</v>
      </c>
      <c r="U85" s="4">
        <f t="shared" si="9"/>
        <v>2362.2047244094488</v>
      </c>
      <c r="V85" s="4">
        <f t="shared" si="10"/>
        <v>3198.8188976377951</v>
      </c>
      <c r="W85" s="4">
        <f t="shared" si="11"/>
        <v>5561.0236220472434</v>
      </c>
      <c r="X85" s="4">
        <f t="shared" si="12"/>
        <v>2309.316227287205</v>
      </c>
      <c r="Y85" s="4">
        <f t="shared" si="13"/>
        <v>3072.7643745505384</v>
      </c>
      <c r="Z85" s="4">
        <f t="shared" si="14"/>
        <v>5382.0806018377434</v>
      </c>
      <c r="AA85" s="8" t="s">
        <v>180</v>
      </c>
      <c r="AB85" s="10">
        <v>43803</v>
      </c>
      <c r="AC85" s="4">
        <v>48.9</v>
      </c>
      <c r="AD85" s="5">
        <v>1.05</v>
      </c>
      <c r="AE85" s="4">
        <v>79.2</v>
      </c>
      <c r="AF85" s="4">
        <v>25.6</v>
      </c>
      <c r="AG85" s="4">
        <v>9.1999999999999993</v>
      </c>
      <c r="AH85" s="4">
        <v>11.5</v>
      </c>
      <c r="AI85" s="1">
        <v>1707.3240000000001</v>
      </c>
      <c r="AJ85" s="1">
        <v>5173.7089999999898</v>
      </c>
      <c r="AL85" s="14"/>
      <c r="AM85" s="1"/>
      <c r="AN85" s="1"/>
      <c r="AO85" s="2"/>
      <c r="AP85" s="2"/>
      <c r="AQ85" s="2"/>
      <c r="AR85" s="1"/>
      <c r="AS85" s="1"/>
      <c r="AT85" s="2"/>
      <c r="AU85" s="2"/>
      <c r="AV85" s="2"/>
      <c r="AW85" s="7"/>
      <c r="AX85" s="7"/>
      <c r="AY85" s="7"/>
      <c r="AZ85" s="2"/>
      <c r="BA85" s="2"/>
      <c r="BB85" s="2"/>
      <c r="BC85" s="2"/>
      <c r="BD85" s="2"/>
      <c r="BE85" s="2"/>
      <c r="BF85" s="1"/>
      <c r="BG85" s="1"/>
      <c r="BH85" s="1"/>
      <c r="BI85" s="1"/>
      <c r="BJ85" s="1"/>
      <c r="BK85" s="1"/>
      <c r="BL85" s="11"/>
      <c r="BM85" s="1"/>
      <c r="BN85" s="1"/>
      <c r="BO85" s="2"/>
      <c r="BP85" s="1"/>
      <c r="BQ85" s="1"/>
      <c r="BR85" s="1"/>
      <c r="BS85" s="1"/>
    </row>
    <row r="86" spans="1:71" x14ac:dyDescent="0.25">
      <c r="A86">
        <v>37</v>
      </c>
      <c r="B86" s="3" t="s">
        <v>233</v>
      </c>
      <c r="C86" s="3" t="s">
        <v>106</v>
      </c>
      <c r="D86" s="13">
        <v>43769</v>
      </c>
      <c r="E86" s="2">
        <v>2.59</v>
      </c>
      <c r="F86" s="2">
        <v>0.16</v>
      </c>
      <c r="G86" s="2">
        <f t="shared" si="2"/>
        <v>2.4299999999999997</v>
      </c>
      <c r="H86" s="4">
        <f t="shared" si="3"/>
        <v>5979.3307086614168</v>
      </c>
      <c r="I86" s="10">
        <v>43787</v>
      </c>
      <c r="J86" s="2">
        <v>1.26</v>
      </c>
      <c r="K86" s="2">
        <v>2.96</v>
      </c>
      <c r="L86" s="6">
        <f t="shared" si="4"/>
        <v>0.4032921810699589</v>
      </c>
      <c r="M86" s="6">
        <f t="shared" si="5"/>
        <v>0.52674897119341568</v>
      </c>
      <c r="N86" s="6">
        <f t="shared" si="6"/>
        <v>6.9958847736625418E-2</v>
      </c>
      <c r="O86" s="2">
        <v>47.95</v>
      </c>
      <c r="P86" s="2">
        <v>46.9</v>
      </c>
      <c r="Q86" s="2">
        <v>144.96</v>
      </c>
      <c r="R86" s="2">
        <v>139.43</v>
      </c>
      <c r="S86" s="5">
        <f t="shared" si="7"/>
        <v>2.1897810218978191</v>
      </c>
      <c r="T86" s="5">
        <f t="shared" si="8"/>
        <v>3.8148454746136871</v>
      </c>
      <c r="U86" s="4">
        <f t="shared" si="9"/>
        <v>2411.4173228346458</v>
      </c>
      <c r="V86" s="4">
        <f t="shared" si="10"/>
        <v>3149.6062992125985</v>
      </c>
      <c r="W86" s="4">
        <f t="shared" si="11"/>
        <v>5561.0236220472443</v>
      </c>
      <c r="X86" s="4">
        <f t="shared" si="12"/>
        <v>2358.6125639404563</v>
      </c>
      <c r="Y86" s="4">
        <f t="shared" si="13"/>
        <v>3029.4536858389392</v>
      </c>
      <c r="Z86" s="4">
        <f t="shared" si="14"/>
        <v>5388.0662497793955</v>
      </c>
      <c r="AA86" t="s">
        <v>157</v>
      </c>
      <c r="AB86" s="10">
        <v>43803</v>
      </c>
      <c r="AC86" s="4">
        <v>48.6</v>
      </c>
      <c r="AD86" s="5">
        <v>1.1000000000000001</v>
      </c>
      <c r="AE86" s="4">
        <v>81.099999999999994</v>
      </c>
      <c r="AF86" s="4">
        <v>26.7</v>
      </c>
      <c r="AG86" s="4">
        <v>9</v>
      </c>
      <c r="AH86" s="4">
        <v>9.6999999999999993</v>
      </c>
      <c r="AI86" s="1">
        <v>1719.595</v>
      </c>
      <c r="AJ86" s="1">
        <v>5210.8940000000002</v>
      </c>
      <c r="AL86" s="14" t="s">
        <v>848</v>
      </c>
      <c r="AM86" s="1" t="s">
        <v>106</v>
      </c>
      <c r="AN86" s="11">
        <f>D86</f>
        <v>43769</v>
      </c>
      <c r="AO86" s="2">
        <f>SUM(E86:E87)</f>
        <v>5.07</v>
      </c>
      <c r="AP86" s="2">
        <f>SUM(F86:F87)</f>
        <v>0.32</v>
      </c>
      <c r="AQ86" s="2">
        <f>AO86-AP86</f>
        <v>4.75</v>
      </c>
      <c r="AR86" s="1">
        <f>AQ86/(2*$A$38)*$A$39</f>
        <v>5843.9960629921261</v>
      </c>
      <c r="AS86" s="1">
        <v>5615.569962032595</v>
      </c>
      <c r="AT86" s="11">
        <f>I86</f>
        <v>43787</v>
      </c>
      <c r="AU86" s="2">
        <f>SUM(J86:J87)</f>
        <v>2.46</v>
      </c>
      <c r="AV86" s="2">
        <f>SUM(K86:K87)</f>
        <v>5.82</v>
      </c>
      <c r="AW86" s="7">
        <f>(AU86-2*$A$40)/AQ86</f>
        <v>0.39999999999999997</v>
      </c>
      <c r="AX86" s="7">
        <f>(AV86-2*$A$41)/AQ86</f>
        <v>0.5178947368421053</v>
      </c>
      <c r="AY86" s="7">
        <f>1-AW86-AX86</f>
        <v>8.2105263157894792E-2</v>
      </c>
      <c r="AZ86" s="2">
        <f>SUM(O86:O87)</f>
        <v>87.710000000000008</v>
      </c>
      <c r="BA86" s="2">
        <f t="shared" ref="BA86" si="151">SUM(P86:P87)</f>
        <v>85.75</v>
      </c>
      <c r="BB86" s="2">
        <f t="shared" ref="BB86" si="152">SUM(Q86:Q87)</f>
        <v>268.02</v>
      </c>
      <c r="BC86" s="2">
        <f t="shared" ref="BC86" si="153">SUM(R86:R87)</f>
        <v>257.77999999999997</v>
      </c>
      <c r="BD86" s="2">
        <f>(AZ86-BA86)/AZ86*100</f>
        <v>2.2346368715083886</v>
      </c>
      <c r="BE86" s="2">
        <f>(BB86-BC86)/BB86*100</f>
        <v>3.8206104022087941</v>
      </c>
      <c r="BF86" s="1">
        <f>AS86*AW86</f>
        <v>2246.2279848130379</v>
      </c>
      <c r="BG86" s="1">
        <f>AS86*AX86</f>
        <v>2908.2741277053019</v>
      </c>
      <c r="BH86" s="1">
        <f>BF86+BG86</f>
        <v>5154.5021125183393</v>
      </c>
      <c r="BI86" s="1">
        <f>BF86*(1-BD86/100)</f>
        <v>2196.0329460462658</v>
      </c>
      <c r="BJ86" s="1">
        <f>BG86*(1-BE86/100)</f>
        <v>2797.1603038574463</v>
      </c>
      <c r="BK86" s="1">
        <f>BI86+BJ86</f>
        <v>4993.1932499037121</v>
      </c>
      <c r="BL86" s="11" t="str">
        <f>AA86</f>
        <v>0991913453238</v>
      </c>
      <c r="BM86" s="11">
        <f>AB86</f>
        <v>43803</v>
      </c>
      <c r="BN86" s="1">
        <f>AVERAGE(AC86:AC87)</f>
        <v>47.45</v>
      </c>
      <c r="BO86" s="2">
        <f t="shared" ref="BO86" si="154">AVERAGE(AD86:AD87)</f>
        <v>1.1100000000000001</v>
      </c>
      <c r="BP86" s="1">
        <f t="shared" ref="BP86" si="155">AVERAGE(AE86:AE87)</f>
        <v>81.3</v>
      </c>
      <c r="BQ86" s="1">
        <f t="shared" ref="BQ86" si="156">AVERAGE(AF86:AF87)</f>
        <v>27.45</v>
      </c>
      <c r="BR86" s="1">
        <f t="shared" ref="BR86" si="157">AVERAGE(AG86:AG87)</f>
        <v>8.85</v>
      </c>
      <c r="BS86" s="1">
        <f t="shared" ref="BS86" si="158">AVERAGE(AH86:AH87)</f>
        <v>9.6</v>
      </c>
    </row>
    <row r="87" spans="1:71" x14ac:dyDescent="0.25">
      <c r="A87">
        <v>38</v>
      </c>
      <c r="B87" s="3" t="s">
        <v>234</v>
      </c>
      <c r="C87" s="3" t="s">
        <v>106</v>
      </c>
      <c r="D87" s="13">
        <v>43769</v>
      </c>
      <c r="E87" s="2">
        <v>2.48</v>
      </c>
      <c r="F87" s="2">
        <v>0.16</v>
      </c>
      <c r="G87" s="2">
        <f t="shared" si="2"/>
        <v>2.3199999999999998</v>
      </c>
      <c r="H87" s="4">
        <f t="shared" si="3"/>
        <v>5708.6614173228345</v>
      </c>
      <c r="I87" s="10">
        <v>43787</v>
      </c>
      <c r="J87" s="2">
        <v>1.2</v>
      </c>
      <c r="K87" s="2">
        <v>2.86</v>
      </c>
      <c r="L87" s="6">
        <f t="shared" si="4"/>
        <v>0.39655172413793105</v>
      </c>
      <c r="M87" s="6">
        <f t="shared" si="5"/>
        <v>0.50862068965517238</v>
      </c>
      <c r="N87" s="6">
        <f t="shared" si="6"/>
        <v>9.4827586206896575E-2</v>
      </c>
      <c r="O87" s="2">
        <v>39.76</v>
      </c>
      <c r="P87" s="2">
        <v>38.85</v>
      </c>
      <c r="Q87" s="2">
        <v>123.06</v>
      </c>
      <c r="R87" s="2">
        <v>118.35</v>
      </c>
      <c r="S87" s="5">
        <f t="shared" si="7"/>
        <v>2.2887323943661886</v>
      </c>
      <c r="T87" s="5">
        <f t="shared" si="8"/>
        <v>3.8274012676743117</v>
      </c>
      <c r="U87" s="4">
        <f t="shared" si="9"/>
        <v>2263.7795275590552</v>
      </c>
      <c r="V87" s="4">
        <f t="shared" si="10"/>
        <v>2903.5433070866138</v>
      </c>
      <c r="W87" s="4">
        <f t="shared" si="11"/>
        <v>5167.322834645669</v>
      </c>
      <c r="X87" s="4">
        <f t="shared" si="12"/>
        <v>2211.967672174781</v>
      </c>
      <c r="Y87" s="4">
        <f t="shared" si="13"/>
        <v>2792.4130537437081</v>
      </c>
      <c r="Z87" s="4">
        <f t="shared" si="14"/>
        <v>5004.3807259184887</v>
      </c>
      <c r="AA87" s="8" t="s">
        <v>181</v>
      </c>
      <c r="AB87" s="10">
        <v>43803</v>
      </c>
      <c r="AC87" s="4">
        <v>46.3</v>
      </c>
      <c r="AD87" s="5">
        <v>1.1200000000000001</v>
      </c>
      <c r="AE87" s="4">
        <v>81.5</v>
      </c>
      <c r="AF87" s="4">
        <v>28.2</v>
      </c>
      <c r="AG87" s="4">
        <v>8.6999999999999993</v>
      </c>
      <c r="AH87" s="4">
        <v>9.5</v>
      </c>
      <c r="AI87" s="1">
        <v>1494.652</v>
      </c>
      <c r="AJ87" s="1">
        <v>4529.2479999999896</v>
      </c>
      <c r="AL87" s="14"/>
      <c r="AM87" s="1"/>
      <c r="AN87" s="1"/>
      <c r="AO87" s="2"/>
      <c r="AP87" s="2"/>
      <c r="AQ87" s="2"/>
      <c r="AR87" s="1"/>
      <c r="AS87" s="1"/>
      <c r="AT87" s="2"/>
      <c r="AU87" s="2"/>
      <c r="AV87" s="2"/>
      <c r="AW87" s="7"/>
      <c r="AX87" s="7"/>
      <c r="AY87" s="7"/>
      <c r="AZ87" s="2"/>
      <c r="BA87" s="2"/>
      <c r="BB87" s="2"/>
      <c r="BC87" s="2"/>
      <c r="BD87" s="2"/>
      <c r="BE87" s="2"/>
      <c r="BF87" s="1"/>
      <c r="BG87" s="1"/>
      <c r="BH87" s="1"/>
      <c r="BI87" s="1"/>
      <c r="BJ87" s="1"/>
      <c r="BK87" s="1"/>
      <c r="BL87" s="11"/>
      <c r="BM87" s="1"/>
      <c r="BN87" s="1"/>
      <c r="BO87" s="2"/>
      <c r="BP87" s="1"/>
      <c r="BQ87" s="1"/>
      <c r="BR87" s="1"/>
      <c r="BS87" s="1"/>
    </row>
    <row r="88" spans="1:71" x14ac:dyDescent="0.25">
      <c r="A88">
        <v>39</v>
      </c>
      <c r="B88" s="3" t="s">
        <v>235</v>
      </c>
      <c r="C88" s="3" t="s">
        <v>106</v>
      </c>
      <c r="D88" s="13">
        <v>43769</v>
      </c>
      <c r="E88" s="2">
        <v>2.4300000000000002</v>
      </c>
      <c r="F88" s="2">
        <v>0.16</v>
      </c>
      <c r="G88" s="2">
        <f t="shared" si="2"/>
        <v>2.27</v>
      </c>
      <c r="H88" s="4">
        <f t="shared" si="3"/>
        <v>5585.6299212598424</v>
      </c>
      <c r="I88" s="10">
        <v>43787</v>
      </c>
      <c r="J88" s="2">
        <v>1.1599999999999999</v>
      </c>
      <c r="K88" s="2">
        <v>2.84</v>
      </c>
      <c r="L88" s="6">
        <f t="shared" si="4"/>
        <v>0.38766519823788542</v>
      </c>
      <c r="M88" s="6">
        <f t="shared" si="5"/>
        <v>0.51101321585903081</v>
      </c>
      <c r="N88" s="6">
        <f t="shared" si="6"/>
        <v>0.10132158590308382</v>
      </c>
      <c r="O88" s="2">
        <v>50.61</v>
      </c>
      <c r="P88" s="2">
        <v>49.47</v>
      </c>
      <c r="Q88" s="2">
        <v>125.39</v>
      </c>
      <c r="R88" s="2">
        <v>120.55</v>
      </c>
      <c r="S88" s="5">
        <f t="shared" si="7"/>
        <v>2.2525192649673986</v>
      </c>
      <c r="T88" s="5">
        <f t="shared" si="8"/>
        <v>3.8599569343647846</v>
      </c>
      <c r="U88" s="4">
        <f t="shared" si="9"/>
        <v>2165.3543307086611</v>
      </c>
      <c r="V88" s="4">
        <f t="shared" si="10"/>
        <v>2854.3307086614172</v>
      </c>
      <c r="W88" s="4">
        <f t="shared" si="11"/>
        <v>5019.6850393700788</v>
      </c>
      <c r="X88" s="4">
        <f t="shared" si="12"/>
        <v>2116.5793072546426</v>
      </c>
      <c r="Y88" s="4">
        <f t="shared" si="13"/>
        <v>2744.1547725427372</v>
      </c>
      <c r="Z88" s="4">
        <f t="shared" si="14"/>
        <v>4860.7340797973793</v>
      </c>
      <c r="AA88" t="s">
        <v>158</v>
      </c>
      <c r="AB88" s="10">
        <v>43803</v>
      </c>
      <c r="AC88" s="4">
        <v>46.6</v>
      </c>
      <c r="AD88" s="5">
        <v>1.06</v>
      </c>
      <c r="AE88" s="4">
        <v>81.099999999999994</v>
      </c>
      <c r="AF88" s="4">
        <v>26.3</v>
      </c>
      <c r="AG88" s="4">
        <v>8.6999999999999993</v>
      </c>
      <c r="AH88" s="4">
        <v>10.3</v>
      </c>
      <c r="AI88" s="1">
        <v>1458.28666666666</v>
      </c>
      <c r="AJ88" s="1">
        <v>4419.0493333333297</v>
      </c>
      <c r="AL88" s="14" t="s">
        <v>849</v>
      </c>
      <c r="AM88" s="1" t="s">
        <v>106</v>
      </c>
      <c r="AN88" s="11">
        <f>D88</f>
        <v>43769</v>
      </c>
      <c r="AO88" s="2">
        <f>SUM(E88:E89)</f>
        <v>4.5199999999999996</v>
      </c>
      <c r="AP88" s="2">
        <f>SUM(F88:F89)</f>
        <v>0.32</v>
      </c>
      <c r="AQ88" s="2">
        <f>AO88-AP88</f>
        <v>4.1999999999999993</v>
      </c>
      <c r="AR88" s="1">
        <f>AQ88/(2*$A$38)*$A$39</f>
        <v>5167.3228346456681</v>
      </c>
      <c r="AS88" s="1">
        <v>5056.9521092178538</v>
      </c>
      <c r="AT88" s="11">
        <f>I88</f>
        <v>43787</v>
      </c>
      <c r="AU88" s="2">
        <f>SUM(J88:J89)</f>
        <v>2.2199999999999998</v>
      </c>
      <c r="AV88" s="2">
        <f>SUM(K88:K89)</f>
        <v>5.52</v>
      </c>
      <c r="AW88" s="7">
        <f>(AU88-2*$A$40)/AQ88</f>
        <v>0.39523809523809522</v>
      </c>
      <c r="AX88" s="7">
        <f>(AV88-2*$A$41)/AQ88</f>
        <v>0.51428571428571435</v>
      </c>
      <c r="AY88" s="7">
        <f>1-AW88-AX88</f>
        <v>9.0476190476190488E-2</v>
      </c>
      <c r="AZ88" s="2">
        <f>SUM(O88:O89)</f>
        <v>91.45</v>
      </c>
      <c r="BA88" s="2">
        <f t="shared" ref="BA88" si="159">SUM(P88:P89)</f>
        <v>89.42</v>
      </c>
      <c r="BB88" s="2">
        <f t="shared" ref="BB88" si="160">SUM(Q88:Q89)</f>
        <v>258.05</v>
      </c>
      <c r="BC88" s="2">
        <f t="shared" ref="BC88" si="161">SUM(R88:R89)</f>
        <v>248.14999999999998</v>
      </c>
      <c r="BD88" s="2">
        <f>(AZ88-BA88)/AZ88*100</f>
        <v>2.2197922361946429</v>
      </c>
      <c r="BE88" s="2">
        <f>(BB88-BC88)/BB88*100</f>
        <v>3.8364658012013302</v>
      </c>
      <c r="BF88" s="1">
        <f>AS88*AW88</f>
        <v>1998.7001193575327</v>
      </c>
      <c r="BG88" s="1">
        <f>AS88*AX88</f>
        <v>2600.7182275977539</v>
      </c>
      <c r="BH88" s="1">
        <f>BF88+BG88</f>
        <v>4599.4183469552863</v>
      </c>
      <c r="BI88" s="1">
        <f>BF88*(1-BD88/100)</f>
        <v>1954.3331292832211</v>
      </c>
      <c r="BJ88" s="1">
        <f>BG88*(1-BE88/100)</f>
        <v>2500.9425622103568</v>
      </c>
      <c r="BK88" s="1">
        <f>BI88+BJ88</f>
        <v>4455.2756914935781</v>
      </c>
      <c r="BL88" s="11" t="str">
        <f>AA88</f>
        <v>0991913454240</v>
      </c>
      <c r="BM88" s="11">
        <f>AB88</f>
        <v>43803</v>
      </c>
      <c r="BN88" s="1">
        <f>AVERAGE(AC88:AC89)</f>
        <v>47.75</v>
      </c>
      <c r="BO88" s="2">
        <f t="shared" ref="BO88" si="162">AVERAGE(AD88:AD89)</f>
        <v>1.08</v>
      </c>
      <c r="BP88" s="1">
        <f t="shared" ref="BP88" si="163">AVERAGE(AE88:AE89)</f>
        <v>81.25</v>
      </c>
      <c r="BQ88" s="1">
        <f t="shared" ref="BQ88" si="164">AVERAGE(AF88:AF89)</f>
        <v>27.4</v>
      </c>
      <c r="BR88" s="1">
        <f t="shared" ref="BR88" si="165">AVERAGE(AG88:AG89)</f>
        <v>8.6</v>
      </c>
      <c r="BS88" s="1">
        <f t="shared" ref="BS88" si="166">AVERAGE(AH88:AH89)</f>
        <v>9.8000000000000007</v>
      </c>
    </row>
    <row r="89" spans="1:71" x14ac:dyDescent="0.25">
      <c r="A89">
        <v>40</v>
      </c>
      <c r="B89" s="3" t="s">
        <v>236</v>
      </c>
      <c r="C89" s="3" t="s">
        <v>106</v>
      </c>
      <c r="D89" s="13">
        <v>43769</v>
      </c>
      <c r="E89" s="2">
        <v>2.09</v>
      </c>
      <c r="F89" s="2">
        <v>0.16</v>
      </c>
      <c r="G89" s="2">
        <f t="shared" si="2"/>
        <v>1.93</v>
      </c>
      <c r="H89" s="4">
        <f t="shared" si="3"/>
        <v>4749.0157480314956</v>
      </c>
      <c r="I89" s="10">
        <v>43787</v>
      </c>
      <c r="J89" s="2">
        <v>1.06</v>
      </c>
      <c r="K89" s="2">
        <v>2.68</v>
      </c>
      <c r="L89" s="6">
        <f t="shared" si="4"/>
        <v>0.4041450777202073</v>
      </c>
      <c r="M89" s="6">
        <f t="shared" si="5"/>
        <v>0.51813471502590691</v>
      </c>
      <c r="N89" s="6">
        <f t="shared" si="6"/>
        <v>7.7720207253885731E-2</v>
      </c>
      <c r="O89" s="2">
        <v>40.840000000000003</v>
      </c>
      <c r="P89" s="2">
        <v>39.950000000000003</v>
      </c>
      <c r="Q89" s="2">
        <v>132.66</v>
      </c>
      <c r="R89" s="2">
        <v>127.6</v>
      </c>
      <c r="S89" s="5">
        <f t="shared" si="7"/>
        <v>2.1792360430950062</v>
      </c>
      <c r="T89" s="5">
        <f t="shared" si="8"/>
        <v>3.8142620232172493</v>
      </c>
      <c r="U89" s="4">
        <f t="shared" si="9"/>
        <v>1919.2913385826771</v>
      </c>
      <c r="V89" s="4">
        <f t="shared" si="10"/>
        <v>2460.6299212598433</v>
      </c>
      <c r="W89" s="4">
        <f t="shared" si="11"/>
        <v>4379.9212598425202</v>
      </c>
      <c r="X89" s="4">
        <f t="shared" si="12"/>
        <v>1877.465449960283</v>
      </c>
      <c r="Y89" s="4">
        <f t="shared" si="13"/>
        <v>2366.7750486413083</v>
      </c>
      <c r="Z89" s="4">
        <f t="shared" si="14"/>
        <v>4244.2404986015918</v>
      </c>
      <c r="AA89" s="8" t="s">
        <v>182</v>
      </c>
      <c r="AB89" s="10">
        <v>43803</v>
      </c>
      <c r="AC89" s="4">
        <v>48.9</v>
      </c>
      <c r="AD89" s="5">
        <v>1.1000000000000001</v>
      </c>
      <c r="AE89" s="4">
        <v>81.400000000000006</v>
      </c>
      <c r="AF89" s="4">
        <v>28.5</v>
      </c>
      <c r="AG89" s="4">
        <v>8.5</v>
      </c>
      <c r="AH89" s="4">
        <v>9.3000000000000007</v>
      </c>
      <c r="AI89" s="1">
        <v>1240.0429999999899</v>
      </c>
      <c r="AJ89" s="1">
        <v>3757.7069999999899</v>
      </c>
      <c r="AL89" s="14"/>
      <c r="AM89" s="1"/>
      <c r="AN89" s="1"/>
      <c r="AO89" s="2"/>
      <c r="AP89" s="2"/>
      <c r="AQ89" s="2"/>
      <c r="AR89" s="1"/>
      <c r="AS89" s="1"/>
      <c r="AT89" s="2"/>
      <c r="AU89" s="2"/>
      <c r="AV89" s="2"/>
      <c r="AW89" s="7"/>
      <c r="AX89" s="7"/>
      <c r="AY89" s="7"/>
      <c r="AZ89" s="2"/>
      <c r="BA89" s="2"/>
      <c r="BB89" s="2"/>
      <c r="BC89" s="2"/>
      <c r="BD89" s="2"/>
      <c r="BE89" s="2"/>
      <c r="BF89" s="1"/>
      <c r="BG89" s="1"/>
      <c r="BH89" s="1"/>
      <c r="BI89" s="1"/>
      <c r="BJ89" s="1"/>
      <c r="BK89" s="1"/>
      <c r="BL89" s="11"/>
      <c r="BM89" s="1"/>
      <c r="BN89" s="1"/>
      <c r="BO89" s="2"/>
      <c r="BP89" s="1"/>
      <c r="BQ89" s="1"/>
      <c r="BR89" s="1"/>
      <c r="BS89" s="1"/>
    </row>
    <row r="90" spans="1:71" x14ac:dyDescent="0.25">
      <c r="A90">
        <v>41</v>
      </c>
      <c r="B90" s="3" t="s">
        <v>237</v>
      </c>
      <c r="C90" s="3" t="s">
        <v>106</v>
      </c>
      <c r="D90" s="13">
        <v>43769</v>
      </c>
      <c r="E90" s="2">
        <v>2.31</v>
      </c>
      <c r="F90" s="2">
        <v>0.16</v>
      </c>
      <c r="G90" s="2">
        <f t="shared" si="2"/>
        <v>2.15</v>
      </c>
      <c r="H90" s="4">
        <f t="shared" si="3"/>
        <v>5290.3543307086611</v>
      </c>
      <c r="I90" s="10">
        <v>43787</v>
      </c>
      <c r="J90" s="2">
        <v>1.1399999999999999</v>
      </c>
      <c r="K90" s="2">
        <v>2.82</v>
      </c>
      <c r="L90" s="6">
        <f t="shared" si="4"/>
        <v>0.39999999999999997</v>
      </c>
      <c r="M90" s="6">
        <f t="shared" si="5"/>
        <v>0.53023255813953485</v>
      </c>
      <c r="N90" s="6">
        <f t="shared" si="6"/>
        <v>6.976744186046524E-2</v>
      </c>
      <c r="O90" s="2">
        <v>49.56</v>
      </c>
      <c r="P90" s="2">
        <v>48.4</v>
      </c>
      <c r="Q90" s="2">
        <v>131.91</v>
      </c>
      <c r="R90" s="2">
        <v>126.88</v>
      </c>
      <c r="S90" s="5">
        <f t="shared" si="7"/>
        <v>2.3405972558515007</v>
      </c>
      <c r="T90" s="5">
        <f t="shared" si="8"/>
        <v>3.8132059737699961</v>
      </c>
      <c r="U90" s="4">
        <f t="shared" si="9"/>
        <v>2116.1417322834641</v>
      </c>
      <c r="V90" s="4">
        <f t="shared" si="10"/>
        <v>2805.1181102362202</v>
      </c>
      <c r="W90" s="4">
        <f t="shared" si="11"/>
        <v>4921.2598425196848</v>
      </c>
      <c r="X90" s="4">
        <f t="shared" si="12"/>
        <v>2066.611376967709</v>
      </c>
      <c r="Y90" s="4">
        <f t="shared" si="13"/>
        <v>2698.1531788853886</v>
      </c>
      <c r="Z90" s="4">
        <f t="shared" si="14"/>
        <v>4764.7645558530976</v>
      </c>
      <c r="AA90" t="s">
        <v>159</v>
      </c>
      <c r="AB90" s="10">
        <v>43803</v>
      </c>
      <c r="AC90" s="4">
        <v>47.5</v>
      </c>
      <c r="AD90" s="5">
        <v>1.0900000000000001</v>
      </c>
      <c r="AE90" s="4">
        <v>81</v>
      </c>
      <c r="AF90" s="4">
        <v>27.4</v>
      </c>
      <c r="AG90" s="4">
        <v>8.5</v>
      </c>
      <c r="AH90" s="4">
        <v>10</v>
      </c>
      <c r="AI90" s="1">
        <v>1494.55666666666</v>
      </c>
      <c r="AJ90" s="1">
        <v>4528.96</v>
      </c>
      <c r="AL90" s="14" t="s">
        <v>850</v>
      </c>
      <c r="AM90" s="1" t="s">
        <v>106</v>
      </c>
      <c r="AN90" s="11">
        <f>D90</f>
        <v>43769</v>
      </c>
      <c r="AO90" s="2">
        <f>SUM(E90:E91)</f>
        <v>4.95</v>
      </c>
      <c r="AP90" s="2">
        <f>SUM(F90:F91)</f>
        <v>0.32</v>
      </c>
      <c r="AQ90" s="2">
        <f>AO90-AP90</f>
        <v>4.63</v>
      </c>
      <c r="AR90" s="1">
        <f>AQ90/(2*$A$38)*$A$39</f>
        <v>5696.358267716535</v>
      </c>
      <c r="AS90" s="1">
        <v>5583.4070389346352</v>
      </c>
      <c r="AT90" s="11">
        <f>I90</f>
        <v>43787</v>
      </c>
      <c r="AU90" s="2">
        <f>SUM(J90:J91)</f>
        <v>2.4</v>
      </c>
      <c r="AV90" s="2">
        <f>SUM(K90:K91)</f>
        <v>5.74</v>
      </c>
      <c r="AW90" s="7">
        <f>(AU90-2*$A$40)/AQ90</f>
        <v>0.39740820734341248</v>
      </c>
      <c r="AX90" s="7">
        <f>(AV90-2*$A$41)/AQ90</f>
        <v>0.51403887688984895</v>
      </c>
      <c r="AY90" s="7">
        <f>1-AW90-AX90</f>
        <v>8.8552915766738627E-2</v>
      </c>
      <c r="AZ90" s="2">
        <f>SUM(O90:O91)</f>
        <v>90.51</v>
      </c>
      <c r="BA90" s="2">
        <f t="shared" ref="BA90" si="167">SUM(P90:P91)</f>
        <v>88.449999999999989</v>
      </c>
      <c r="BB90" s="2">
        <f t="shared" ref="BB90" si="168">SUM(Q90:Q91)</f>
        <v>272.88</v>
      </c>
      <c r="BC90" s="2">
        <f t="shared" ref="BC90" si="169">SUM(R90:R91)</f>
        <v>262.5</v>
      </c>
      <c r="BD90" s="2">
        <f>(AZ90-BA90)/AZ90*100</f>
        <v>2.2759916031377929</v>
      </c>
      <c r="BE90" s="2">
        <f>(BB90-BC90)/BB90*100</f>
        <v>3.8038698328935778</v>
      </c>
      <c r="BF90" s="1">
        <f>AS90*AW90</f>
        <v>2218.8917822116041</v>
      </c>
      <c r="BG90" s="1">
        <f>AS90*AX90</f>
        <v>2870.0882835128368</v>
      </c>
      <c r="BH90" s="1">
        <f>BF90+BG90</f>
        <v>5088.9800657244414</v>
      </c>
      <c r="BI90" s="1">
        <f>BF90*(1-BD90/100)</f>
        <v>2168.3899915657535</v>
      </c>
      <c r="BJ90" s="1">
        <f>BG90*(1-BE90/100)</f>
        <v>2760.9138611188787</v>
      </c>
      <c r="BK90" s="1">
        <f>BI90+BJ90</f>
        <v>4929.3038526846321</v>
      </c>
      <c r="BL90" s="11" t="str">
        <f>AA90</f>
        <v>0991913461242</v>
      </c>
      <c r="BM90" s="11">
        <f>AB90</f>
        <v>43803</v>
      </c>
      <c r="BN90" s="1">
        <f>AVERAGE(AC90:AC91)</f>
        <v>47.5</v>
      </c>
      <c r="BO90" s="2">
        <f t="shared" ref="BO90" si="170">AVERAGE(AD90:AD91)</f>
        <v>1.05</v>
      </c>
      <c r="BP90" s="1">
        <f t="shared" ref="BP90" si="171">AVERAGE(AE90:AE91)</f>
        <v>79.75</v>
      </c>
      <c r="BQ90" s="1">
        <f t="shared" ref="BQ90" si="172">AVERAGE(AF90:AF91)</f>
        <v>26.299999999999997</v>
      </c>
      <c r="BR90" s="1">
        <f t="shared" ref="BR90" si="173">AVERAGE(AG90:AG91)</f>
        <v>8.65</v>
      </c>
      <c r="BS90" s="1">
        <f t="shared" ref="BS90" si="174">AVERAGE(AH90:AH91)</f>
        <v>11.2</v>
      </c>
    </row>
    <row r="91" spans="1:71" x14ac:dyDescent="0.25">
      <c r="A91">
        <v>42</v>
      </c>
      <c r="B91" s="3" t="s">
        <v>238</v>
      </c>
      <c r="C91" s="3" t="s">
        <v>106</v>
      </c>
      <c r="D91" s="13">
        <v>43769</v>
      </c>
      <c r="E91" s="2">
        <v>2.64</v>
      </c>
      <c r="F91" s="2">
        <v>0.16</v>
      </c>
      <c r="G91" s="2">
        <f t="shared" si="2"/>
        <v>2.48</v>
      </c>
      <c r="H91" s="4">
        <f t="shared" si="3"/>
        <v>6102.3622047244098</v>
      </c>
      <c r="I91" s="10">
        <v>43787</v>
      </c>
      <c r="J91" s="2">
        <v>1.26</v>
      </c>
      <c r="K91" s="2">
        <v>2.92</v>
      </c>
      <c r="L91" s="6">
        <f t="shared" si="4"/>
        <v>0.39516129032258063</v>
      </c>
      <c r="M91" s="6">
        <f t="shared" si="5"/>
        <v>0.5</v>
      </c>
      <c r="N91" s="6">
        <f t="shared" si="6"/>
        <v>0.10483870967741937</v>
      </c>
      <c r="O91" s="2">
        <v>40.950000000000003</v>
      </c>
      <c r="P91" s="2">
        <v>40.049999999999997</v>
      </c>
      <c r="Q91" s="2">
        <v>140.97</v>
      </c>
      <c r="R91" s="2">
        <v>135.62</v>
      </c>
      <c r="S91" s="5">
        <f t="shared" si="7"/>
        <v>2.1978021978022113</v>
      </c>
      <c r="T91" s="5">
        <f t="shared" si="8"/>
        <v>3.7951337163935546</v>
      </c>
      <c r="U91" s="4">
        <f t="shared" si="9"/>
        <v>2411.4173228346458</v>
      </c>
      <c r="V91" s="4">
        <f t="shared" si="10"/>
        <v>3051.1811023622049</v>
      </c>
      <c r="W91" s="4">
        <f t="shared" si="11"/>
        <v>5462.5984251968512</v>
      </c>
      <c r="X91" s="4">
        <f t="shared" si="12"/>
        <v>2358.4191399152028</v>
      </c>
      <c r="Y91" s="4">
        <f t="shared" si="13"/>
        <v>2935.3846995982285</v>
      </c>
      <c r="Z91" s="4">
        <f t="shared" si="14"/>
        <v>5293.8038395134317</v>
      </c>
      <c r="AA91" s="8" t="s">
        <v>183</v>
      </c>
      <c r="AB91" s="10">
        <v>43803</v>
      </c>
      <c r="AC91" s="4">
        <v>47.5</v>
      </c>
      <c r="AD91" s="5">
        <v>1.01</v>
      </c>
      <c r="AE91" s="4">
        <v>78.5</v>
      </c>
      <c r="AF91" s="4">
        <v>25.2</v>
      </c>
      <c r="AG91" s="4">
        <v>8.8000000000000007</v>
      </c>
      <c r="AH91" s="4">
        <v>12.4</v>
      </c>
      <c r="AI91" s="1">
        <v>1405.3985</v>
      </c>
      <c r="AJ91" s="1">
        <v>4258.7834999999905</v>
      </c>
      <c r="AL91" s="14"/>
      <c r="AM91" s="1"/>
      <c r="AN91" s="1"/>
      <c r="AO91" s="2"/>
      <c r="AP91" s="2"/>
      <c r="AQ91" s="2"/>
      <c r="AR91" s="1"/>
      <c r="AS91" s="1"/>
      <c r="AT91" s="2"/>
      <c r="AU91" s="2"/>
      <c r="AV91" s="2"/>
      <c r="AW91" s="7"/>
      <c r="AX91" s="7"/>
      <c r="AY91" s="7"/>
      <c r="AZ91" s="2"/>
      <c r="BA91" s="2"/>
      <c r="BB91" s="2"/>
      <c r="BC91" s="2"/>
      <c r="BD91" s="2"/>
      <c r="BE91" s="2"/>
      <c r="BF91" s="1"/>
      <c r="BG91" s="1"/>
      <c r="BH91" s="1"/>
      <c r="BI91" s="1"/>
      <c r="BJ91" s="1"/>
      <c r="BK91" s="1"/>
      <c r="BL91" s="11"/>
      <c r="BM91" s="1"/>
      <c r="BN91" s="1"/>
      <c r="BO91" s="2"/>
      <c r="BP91" s="1"/>
      <c r="BQ91" s="1"/>
      <c r="BR91" s="1"/>
      <c r="BS91" s="1"/>
    </row>
    <row r="92" spans="1:71" x14ac:dyDescent="0.25">
      <c r="A92">
        <v>43</v>
      </c>
      <c r="B92" s="3" t="s">
        <v>239</v>
      </c>
      <c r="C92" s="3" t="s">
        <v>106</v>
      </c>
      <c r="D92" s="13">
        <v>43769</v>
      </c>
      <c r="E92" s="2">
        <v>1.89</v>
      </c>
      <c r="F92" s="2">
        <v>0.16</v>
      </c>
      <c r="G92" s="2">
        <f t="shared" si="2"/>
        <v>1.73</v>
      </c>
      <c r="H92" s="4">
        <f t="shared" si="3"/>
        <v>4256.8897637795271</v>
      </c>
      <c r="I92" s="10">
        <v>43787</v>
      </c>
      <c r="J92" s="2">
        <v>0.96</v>
      </c>
      <c r="K92" s="2">
        <v>2.6</v>
      </c>
      <c r="L92" s="6">
        <f t="shared" si="4"/>
        <v>0.39306358381502887</v>
      </c>
      <c r="M92" s="6">
        <f t="shared" si="5"/>
        <v>0.53179190751445093</v>
      </c>
      <c r="N92" s="6">
        <f t="shared" si="6"/>
        <v>7.5144508670520138E-2</v>
      </c>
      <c r="O92" s="2">
        <v>47.45</v>
      </c>
      <c r="P92" s="2">
        <v>46.49</v>
      </c>
      <c r="Q92" s="2">
        <v>153.9</v>
      </c>
      <c r="R92" s="2">
        <v>148</v>
      </c>
      <c r="S92" s="5">
        <f t="shared" si="7"/>
        <v>2.0231822971549014</v>
      </c>
      <c r="T92" s="5">
        <f t="shared" si="8"/>
        <v>3.833658219623135</v>
      </c>
      <c r="U92" s="4">
        <f t="shared" si="9"/>
        <v>1673.2283464566926</v>
      </c>
      <c r="V92" s="4">
        <f t="shared" si="10"/>
        <v>2263.7795275590552</v>
      </c>
      <c r="W92" s="4">
        <f t="shared" si="11"/>
        <v>3937.0078740157478</v>
      </c>
      <c r="X92" s="4">
        <f t="shared" si="12"/>
        <v>1639.3758867602032</v>
      </c>
      <c r="Y92" s="4">
        <f t="shared" si="13"/>
        <v>2176.9939576266415</v>
      </c>
      <c r="Z92" s="4">
        <f t="shared" si="14"/>
        <v>3816.3698443868448</v>
      </c>
      <c r="AA92" t="s">
        <v>160</v>
      </c>
      <c r="AB92" s="10">
        <v>43803</v>
      </c>
      <c r="AC92" s="4">
        <v>49</v>
      </c>
      <c r="AD92" s="5">
        <v>1.07</v>
      </c>
      <c r="AE92" s="4">
        <v>80.2</v>
      </c>
      <c r="AF92" s="4">
        <v>27.2</v>
      </c>
      <c r="AG92" s="4">
        <v>8.8000000000000007</v>
      </c>
      <c r="AH92" s="4">
        <v>10.8</v>
      </c>
      <c r="AI92" s="1">
        <v>1462.4915000000001</v>
      </c>
      <c r="AJ92" s="1">
        <v>4431.7939999999899</v>
      </c>
      <c r="AL92" s="14" t="s">
        <v>851</v>
      </c>
      <c r="AM92" s="1" t="s">
        <v>106</v>
      </c>
      <c r="AN92" s="11">
        <f>D92</f>
        <v>43769</v>
      </c>
      <c r="AO92" s="2">
        <f>SUM(E92:E93)</f>
        <v>4.84</v>
      </c>
      <c r="AP92" s="2">
        <f>SUM(F92:F93)</f>
        <v>0.32</v>
      </c>
      <c r="AQ92" s="2">
        <f>AO92-AP92</f>
        <v>4.5199999999999996</v>
      </c>
      <c r="AR92" s="1">
        <f>AQ92/(2*$A$38)*$A$39</f>
        <v>5561.0236220472434</v>
      </c>
      <c r="AS92" s="1">
        <v>5447.2230030377932</v>
      </c>
      <c r="AT92" s="11">
        <f>I92</f>
        <v>43787</v>
      </c>
      <c r="AU92" s="2">
        <f>SUM(J92:J93)</f>
        <v>2.3200000000000003</v>
      </c>
      <c r="AV92" s="2">
        <f>SUM(K92:K93)</f>
        <v>5.7200000000000006</v>
      </c>
      <c r="AW92" s="7">
        <f>(AU92-2*$A$40)/AQ92</f>
        <v>0.38938053097345143</v>
      </c>
      <c r="AX92" s="7">
        <f>(AV92-2*$A$41)/AQ92</f>
        <v>0.52212389380530999</v>
      </c>
      <c r="AY92" s="7">
        <f>1-AW92-AX92</f>
        <v>8.849557522123852E-2</v>
      </c>
      <c r="AZ92" s="2">
        <f>SUM(O92:O93)</f>
        <v>92.48</v>
      </c>
      <c r="BA92" s="2">
        <f t="shared" ref="BA92" si="175">SUM(P92:P93)</f>
        <v>90.48</v>
      </c>
      <c r="BB92" s="2">
        <f t="shared" ref="BB92" si="176">SUM(Q92:Q93)</f>
        <v>318.71000000000004</v>
      </c>
      <c r="BC92" s="2">
        <f t="shared" ref="BC92" si="177">SUM(R92:R93)</f>
        <v>306.38</v>
      </c>
      <c r="BD92" s="2">
        <f>(AZ92-BA92)/AZ92*100</f>
        <v>2.1626297577854672</v>
      </c>
      <c r="BE92" s="2">
        <f>(BB92-BC92)/BB92*100</f>
        <v>3.8687207806469956</v>
      </c>
      <c r="BF92" s="1">
        <f>AS92*AW92</f>
        <v>2121.0425852536546</v>
      </c>
      <c r="BG92" s="1">
        <f>AS92*AX92</f>
        <v>2844.1252847719466</v>
      </c>
      <c r="BH92" s="1">
        <f>BF92+BG92</f>
        <v>4965.1678700256016</v>
      </c>
      <c r="BI92" s="1">
        <f>BF92*(1-BD92/100)</f>
        <v>2075.1722871296565</v>
      </c>
      <c r="BJ92" s="1">
        <f>BG92*(1-BE92/100)</f>
        <v>2734.0940188523386</v>
      </c>
      <c r="BK92" s="1">
        <f>BI92+BJ92</f>
        <v>4809.2663059819952</v>
      </c>
      <c r="BL92" s="11" t="str">
        <f>AA92</f>
        <v>0991913462244</v>
      </c>
      <c r="BM92" s="11">
        <f>AB92</f>
        <v>43803</v>
      </c>
      <c r="BN92" s="1">
        <f>AVERAGE(AC92:AC93)</f>
        <v>48.45</v>
      </c>
      <c r="BO92" s="2">
        <f t="shared" ref="BO92" si="178">AVERAGE(AD92:AD93)</f>
        <v>1.0750000000000002</v>
      </c>
      <c r="BP92" s="1">
        <f t="shared" ref="BP92" si="179">AVERAGE(AE92:AE93)</f>
        <v>80.400000000000006</v>
      </c>
      <c r="BQ92" s="1">
        <f t="shared" ref="BQ92" si="180">AVERAGE(AF92:AF93)</f>
        <v>27.5</v>
      </c>
      <c r="BR92" s="1">
        <f t="shared" ref="BR92" si="181">AVERAGE(AG92:AG93)</f>
        <v>8.6000000000000014</v>
      </c>
      <c r="BS92" s="1">
        <f t="shared" ref="BS92" si="182">AVERAGE(AH92:AH93)</f>
        <v>10.5</v>
      </c>
    </row>
    <row r="93" spans="1:71" x14ac:dyDescent="0.25">
      <c r="A93">
        <v>44</v>
      </c>
      <c r="B93" s="3" t="s">
        <v>240</v>
      </c>
      <c r="C93" s="3" t="s">
        <v>106</v>
      </c>
      <c r="D93" s="13">
        <v>43769</v>
      </c>
      <c r="E93" s="2">
        <v>2.95</v>
      </c>
      <c r="F93" s="2">
        <v>0.16</v>
      </c>
      <c r="G93" s="2">
        <f t="shared" si="2"/>
        <v>2.79</v>
      </c>
      <c r="H93" s="4">
        <f t="shared" si="3"/>
        <v>6865.1574803149606</v>
      </c>
      <c r="I93" s="10">
        <v>43787</v>
      </c>
      <c r="J93" s="2">
        <v>1.36</v>
      </c>
      <c r="K93" s="2">
        <v>3.12</v>
      </c>
      <c r="L93" s="6">
        <f t="shared" si="4"/>
        <v>0.38709677419354843</v>
      </c>
      <c r="M93" s="6">
        <f t="shared" si="5"/>
        <v>0.51612903225806461</v>
      </c>
      <c r="N93" s="6">
        <f t="shared" si="6"/>
        <v>9.67741935483869E-2</v>
      </c>
      <c r="O93" s="2">
        <v>45.03</v>
      </c>
      <c r="P93" s="2">
        <v>43.99</v>
      </c>
      <c r="Q93" s="2">
        <v>164.81</v>
      </c>
      <c r="R93" s="2">
        <v>158.38</v>
      </c>
      <c r="S93" s="5">
        <f t="shared" si="7"/>
        <v>2.3095713968465446</v>
      </c>
      <c r="T93" s="5">
        <f t="shared" si="8"/>
        <v>3.9014622899095972</v>
      </c>
      <c r="U93" s="4">
        <f t="shared" si="9"/>
        <v>2657.48031496063</v>
      </c>
      <c r="V93" s="4">
        <f t="shared" si="10"/>
        <v>3543.3070866141738</v>
      </c>
      <c r="W93" s="4">
        <f t="shared" si="11"/>
        <v>6200.7874015748039</v>
      </c>
      <c r="X93" s="4">
        <f t="shared" si="12"/>
        <v>2596.103909729472</v>
      </c>
      <c r="Y93" s="4">
        <f t="shared" si="13"/>
        <v>3405.0662968142274</v>
      </c>
      <c r="Z93" s="4">
        <f t="shared" si="14"/>
        <v>6001.1702065436994</v>
      </c>
      <c r="AA93" s="8" t="s">
        <v>184</v>
      </c>
      <c r="AB93" s="10">
        <v>43803</v>
      </c>
      <c r="AC93" s="4">
        <v>47.9</v>
      </c>
      <c r="AD93" s="5">
        <v>1.08</v>
      </c>
      <c r="AE93" s="4">
        <v>80.599999999999994</v>
      </c>
      <c r="AF93" s="4">
        <v>27.8</v>
      </c>
      <c r="AG93" s="4">
        <v>8.4</v>
      </c>
      <c r="AH93" s="4">
        <v>10.199999999999999</v>
      </c>
      <c r="AI93" s="1">
        <v>1467.3665000000001</v>
      </c>
      <c r="AJ93" s="1">
        <v>4446.5659999999998</v>
      </c>
      <c r="AL93" s="14"/>
      <c r="AM93" s="1"/>
      <c r="AN93" s="1"/>
      <c r="AO93" s="2"/>
      <c r="AP93" s="2"/>
      <c r="AQ93" s="2"/>
      <c r="AR93" s="1"/>
      <c r="AS93" s="1"/>
      <c r="AT93" s="2"/>
      <c r="AU93" s="2"/>
      <c r="AV93" s="2"/>
      <c r="AW93" s="7"/>
      <c r="AX93" s="7"/>
      <c r="AY93" s="7"/>
      <c r="AZ93" s="2"/>
      <c r="BA93" s="2"/>
      <c r="BB93" s="2"/>
      <c r="BC93" s="2"/>
      <c r="BD93" s="2"/>
      <c r="BE93" s="2"/>
      <c r="BF93" s="1"/>
      <c r="BG93" s="1"/>
      <c r="BH93" s="1"/>
      <c r="BI93" s="1"/>
      <c r="BJ93" s="1"/>
      <c r="BK93" s="1"/>
      <c r="BL93" s="11"/>
      <c r="BM93" s="1"/>
      <c r="BN93" s="1"/>
      <c r="BO93" s="2"/>
      <c r="BP93" s="1"/>
      <c r="BQ93" s="1"/>
      <c r="BR93" s="1"/>
      <c r="BS93" s="1"/>
    </row>
    <row r="94" spans="1:71" x14ac:dyDescent="0.25">
      <c r="A94">
        <v>45</v>
      </c>
      <c r="B94" s="3" t="s">
        <v>241</v>
      </c>
      <c r="C94" s="3" t="s">
        <v>106</v>
      </c>
      <c r="D94" s="13">
        <v>43769</v>
      </c>
      <c r="E94" s="2">
        <v>1.95</v>
      </c>
      <c r="F94" s="2">
        <v>0.16</v>
      </c>
      <c r="G94" s="2">
        <f t="shared" si="2"/>
        <v>1.79</v>
      </c>
      <c r="H94" s="4">
        <f t="shared" si="3"/>
        <v>4404.5275590551182</v>
      </c>
      <c r="I94" s="10">
        <v>43787</v>
      </c>
      <c r="J94" s="2">
        <v>0.98</v>
      </c>
      <c r="K94" s="2">
        <v>2.62</v>
      </c>
      <c r="L94" s="6">
        <f t="shared" si="4"/>
        <v>0.39106145251396646</v>
      </c>
      <c r="M94" s="6">
        <f t="shared" si="5"/>
        <v>0.52513966480446939</v>
      </c>
      <c r="N94" s="6">
        <f t="shared" si="6"/>
        <v>8.3798882681564213E-2</v>
      </c>
      <c r="O94" s="2">
        <v>51.84</v>
      </c>
      <c r="P94" s="2">
        <v>50.74</v>
      </c>
      <c r="Q94" s="2">
        <v>134.46</v>
      </c>
      <c r="R94" s="2">
        <v>129.41</v>
      </c>
      <c r="S94" s="5">
        <f t="shared" si="7"/>
        <v>2.121913580246916</v>
      </c>
      <c r="T94" s="5">
        <f t="shared" si="8"/>
        <v>3.7557637959244468</v>
      </c>
      <c r="U94" s="4">
        <f t="shared" si="9"/>
        <v>1722.4409448818897</v>
      </c>
      <c r="V94" s="4">
        <f t="shared" si="10"/>
        <v>2312.9921259842527</v>
      </c>
      <c r="W94" s="4">
        <f t="shared" si="11"/>
        <v>4035.4330708661423</v>
      </c>
      <c r="X94" s="4">
        <f t="shared" si="12"/>
        <v>1685.8922365607075</v>
      </c>
      <c r="Y94" s="4">
        <f t="shared" si="13"/>
        <v>2226.1216051139527</v>
      </c>
      <c r="Z94" s="4">
        <f t="shared" si="14"/>
        <v>3912.0138416746604</v>
      </c>
      <c r="AA94" t="s">
        <v>161</v>
      </c>
      <c r="AB94" s="10">
        <v>43803</v>
      </c>
      <c r="AC94" s="4">
        <v>49.3</v>
      </c>
      <c r="AD94" s="5">
        <v>1.07</v>
      </c>
      <c r="AE94" s="4">
        <v>81.2</v>
      </c>
      <c r="AF94" s="4">
        <v>27.8</v>
      </c>
      <c r="AG94" s="4">
        <v>8.8000000000000007</v>
      </c>
      <c r="AH94" s="4">
        <v>9.6999999999999993</v>
      </c>
      <c r="AI94" s="1">
        <v>1492.44166666666</v>
      </c>
      <c r="AJ94" s="1">
        <v>4522.55</v>
      </c>
      <c r="AL94" s="14" t="s">
        <v>852</v>
      </c>
      <c r="AM94" s="1" t="s">
        <v>106</v>
      </c>
      <c r="AN94" s="11">
        <f>D94</f>
        <v>43769</v>
      </c>
      <c r="AO94" s="2">
        <f>SUM(E94:E95)</f>
        <v>4.47</v>
      </c>
      <c r="AP94" s="2">
        <f>SUM(F94:F95)</f>
        <v>0.32</v>
      </c>
      <c r="AQ94" s="2">
        <f>AO94-AP94</f>
        <v>4.1499999999999995</v>
      </c>
      <c r="AR94" s="1">
        <f>AQ94/(2*$A$38)*$A$39</f>
        <v>5105.8070866141725</v>
      </c>
      <c r="AS94" s="1">
        <v>5377.5401925364622</v>
      </c>
      <c r="AT94" s="11">
        <f>I94</f>
        <v>43787</v>
      </c>
      <c r="AU94" s="2">
        <f>SUM(J94:J95)</f>
        <v>2.2000000000000002</v>
      </c>
      <c r="AV94" s="2">
        <f>SUM(K94:K95)</f>
        <v>5.5</v>
      </c>
      <c r="AW94" s="7">
        <f>(AU94-2*$A$40)/AQ94</f>
        <v>0.39518072289156636</v>
      </c>
      <c r="AX94" s="7">
        <f>(AV94-2*$A$41)/AQ94</f>
        <v>0.51566265060240979</v>
      </c>
      <c r="AY94" s="7">
        <f>1-AW94-AX94</f>
        <v>8.9156626506023851E-2</v>
      </c>
      <c r="AZ94" s="2">
        <f>SUM(O94:O95)</f>
        <v>91.32</v>
      </c>
      <c r="BA94" s="2">
        <f t="shared" ref="BA94" si="183">SUM(P94:P95)</f>
        <v>89.4</v>
      </c>
      <c r="BB94" s="2">
        <f t="shared" ref="BB94" si="184">SUM(Q94:Q95)</f>
        <v>286.38</v>
      </c>
      <c r="BC94" s="2">
        <f t="shared" ref="BC94" si="185">SUM(R94:R95)</f>
        <v>275.77999999999997</v>
      </c>
      <c r="BD94" s="2">
        <f>(AZ94-BA94)/AZ94*100</f>
        <v>2.1024967148488694</v>
      </c>
      <c r="BE94" s="2">
        <f>(BB94-BC94)/BB94*100</f>
        <v>3.7013757943990582</v>
      </c>
      <c r="BF94" s="1">
        <f>AS94*AW94</f>
        <v>2125.1002206650119</v>
      </c>
      <c r="BG94" s="1">
        <f>AS94*AX94</f>
        <v>2772.9966294043452</v>
      </c>
      <c r="BH94" s="1">
        <f>BF94+BG94</f>
        <v>4898.0968500693571</v>
      </c>
      <c r="BI94" s="1">
        <f>BF94*(1-BD94/100)</f>
        <v>2080.420058338284</v>
      </c>
      <c r="BJ94" s="1">
        <f>BG94*(1-BE94/100)</f>
        <v>2670.3576033840714</v>
      </c>
      <c r="BK94" s="1">
        <f>BI94+BJ94</f>
        <v>4750.7776617223553</v>
      </c>
      <c r="BL94" s="11" t="str">
        <f>AA94</f>
        <v>0991913463246</v>
      </c>
      <c r="BM94" s="11">
        <f>AB94</f>
        <v>43803</v>
      </c>
      <c r="BN94" s="1">
        <f>AVERAGE(AC94:AC95)</f>
        <v>49.6</v>
      </c>
      <c r="BO94" s="2">
        <f t="shared" ref="BO94" si="186">AVERAGE(AD94:AD95)</f>
        <v>1.06</v>
      </c>
      <c r="BP94" s="1">
        <f t="shared" ref="BP94" si="187">AVERAGE(AE94:AE95)</f>
        <v>80.2</v>
      </c>
      <c r="BQ94" s="1">
        <f t="shared" ref="BQ94" si="188">AVERAGE(AF94:AF95)</f>
        <v>26.5</v>
      </c>
      <c r="BR94" s="1">
        <f t="shared" ref="BR94" si="189">AVERAGE(AG94:AG95)</f>
        <v>9.1999999999999993</v>
      </c>
      <c r="BS94" s="1">
        <f t="shared" ref="BS94" si="190">AVERAGE(AH94:AH95)</f>
        <v>10.6</v>
      </c>
    </row>
    <row r="95" spans="1:71" x14ac:dyDescent="0.25">
      <c r="A95">
        <v>46</v>
      </c>
      <c r="B95" s="3" t="s">
        <v>242</v>
      </c>
      <c r="C95" s="3" t="s">
        <v>106</v>
      </c>
      <c r="D95" s="13">
        <v>43769</v>
      </c>
      <c r="E95" s="2">
        <v>2.52</v>
      </c>
      <c r="F95" s="2">
        <v>0.16</v>
      </c>
      <c r="G95" s="2">
        <f t="shared" si="2"/>
        <v>2.36</v>
      </c>
      <c r="H95" s="4">
        <f t="shared" si="3"/>
        <v>5807.0866141732276</v>
      </c>
      <c r="I95" s="10">
        <v>43787</v>
      </c>
      <c r="J95" s="2">
        <v>1.22</v>
      </c>
      <c r="K95" s="2">
        <v>2.88</v>
      </c>
      <c r="L95" s="6">
        <f t="shared" si="4"/>
        <v>0.39830508474576271</v>
      </c>
      <c r="M95" s="6">
        <f t="shared" si="5"/>
        <v>0.50847457627118642</v>
      </c>
      <c r="N95" s="6">
        <f t="shared" si="6"/>
        <v>9.3220338983050821E-2</v>
      </c>
      <c r="O95" s="2">
        <v>39.479999999999997</v>
      </c>
      <c r="P95" s="2">
        <v>38.659999999999997</v>
      </c>
      <c r="Q95" s="2">
        <v>151.91999999999999</v>
      </c>
      <c r="R95" s="2">
        <v>146.37</v>
      </c>
      <c r="S95" s="5">
        <f t="shared" si="7"/>
        <v>2.0770010131712269</v>
      </c>
      <c r="T95" s="5">
        <f t="shared" si="8"/>
        <v>3.6532385466034647</v>
      </c>
      <c r="U95" s="4">
        <f t="shared" si="9"/>
        <v>2312.9921259842517</v>
      </c>
      <c r="V95" s="4">
        <f t="shared" si="10"/>
        <v>2952.7559055118104</v>
      </c>
      <c r="W95" s="4">
        <f t="shared" si="11"/>
        <v>5265.7480314960621</v>
      </c>
      <c r="X95" s="4">
        <f t="shared" si="12"/>
        <v>2264.9512560929879</v>
      </c>
      <c r="Y95" s="4">
        <f t="shared" si="13"/>
        <v>2844.8846885845428</v>
      </c>
      <c r="Z95" s="4">
        <f t="shared" si="14"/>
        <v>5109.8359446775303</v>
      </c>
      <c r="AA95" s="8" t="s">
        <v>185</v>
      </c>
      <c r="AB95" s="10">
        <v>43803</v>
      </c>
      <c r="AC95" s="4">
        <v>49.900000000000006</v>
      </c>
      <c r="AD95" s="5">
        <v>1.05</v>
      </c>
      <c r="AE95" s="4">
        <v>79.2</v>
      </c>
      <c r="AF95" s="4">
        <v>25.2</v>
      </c>
      <c r="AG95" s="4">
        <v>9.6</v>
      </c>
      <c r="AH95" s="4">
        <v>11.5</v>
      </c>
      <c r="AI95" s="1">
        <v>1474.6799999999901</v>
      </c>
      <c r="AJ95" s="1">
        <v>4468.72749999999</v>
      </c>
      <c r="AL95" s="14"/>
      <c r="AM95" s="1"/>
      <c r="AN95" s="1"/>
      <c r="AO95" s="2"/>
      <c r="AP95" s="2"/>
      <c r="AQ95" s="2"/>
      <c r="AR95" s="1"/>
      <c r="AS95" s="1"/>
      <c r="AT95" s="2"/>
      <c r="AU95" s="2"/>
      <c r="AV95" s="2"/>
      <c r="AW95" s="7"/>
      <c r="AX95" s="7"/>
      <c r="AY95" s="7"/>
      <c r="AZ95" s="2"/>
      <c r="BA95" s="2"/>
      <c r="BB95" s="2"/>
      <c r="BC95" s="2"/>
      <c r="BD95" s="2"/>
      <c r="BE95" s="2"/>
      <c r="BF95" s="1"/>
      <c r="BG95" s="1"/>
      <c r="BH95" s="1"/>
      <c r="BI95" s="1"/>
      <c r="BJ95" s="1"/>
      <c r="BK95" s="1"/>
      <c r="BL95" s="11"/>
      <c r="BM95" s="1"/>
      <c r="BN95" s="1"/>
      <c r="BO95" s="2"/>
      <c r="BP95" s="1"/>
      <c r="BQ95" s="1"/>
      <c r="BR95" s="1"/>
      <c r="BS95" s="1"/>
    </row>
    <row r="96" spans="1:71" x14ac:dyDescent="0.25">
      <c r="A96">
        <v>47</v>
      </c>
      <c r="B96" s="3" t="s">
        <v>243</v>
      </c>
      <c r="C96" s="3" t="s">
        <v>106</v>
      </c>
      <c r="D96" s="13">
        <v>43769</v>
      </c>
      <c r="E96" s="2">
        <v>1.45</v>
      </c>
      <c r="F96" s="2">
        <v>0.16</v>
      </c>
      <c r="G96" s="2">
        <f t="shared" si="2"/>
        <v>1.29</v>
      </c>
      <c r="H96" s="4">
        <f t="shared" si="3"/>
        <v>3174.2125984251966</v>
      </c>
      <c r="I96" s="10">
        <v>43787</v>
      </c>
      <c r="J96" s="2">
        <v>0.8</v>
      </c>
      <c r="K96" s="2">
        <v>2.36</v>
      </c>
      <c r="L96" s="6">
        <f t="shared" si="4"/>
        <v>0.40310077519379844</v>
      </c>
      <c r="M96" s="6">
        <f t="shared" si="5"/>
        <v>0.52713178294573637</v>
      </c>
      <c r="N96" s="6">
        <f t="shared" si="6"/>
        <v>6.9767441860465129E-2</v>
      </c>
      <c r="O96" s="2">
        <v>48.41</v>
      </c>
      <c r="P96" s="2">
        <v>47.35</v>
      </c>
      <c r="Q96" s="2">
        <v>113.63</v>
      </c>
      <c r="R96" s="2">
        <v>109.52</v>
      </c>
      <c r="S96" s="5">
        <f t="shared" si="7"/>
        <v>2.1896302416855926</v>
      </c>
      <c r="T96" s="5">
        <f t="shared" si="8"/>
        <v>3.6170025521429201</v>
      </c>
      <c r="U96" s="4">
        <f t="shared" si="9"/>
        <v>1279.527559055118</v>
      </c>
      <c r="V96" s="4">
        <f t="shared" si="10"/>
        <v>1673.2283464566926</v>
      </c>
      <c r="W96" s="4">
        <f t="shared" si="11"/>
        <v>2952.7559055118109</v>
      </c>
      <c r="X96" s="4">
        <f t="shared" si="12"/>
        <v>1251.5106366713458</v>
      </c>
      <c r="Y96" s="4">
        <f t="shared" si="13"/>
        <v>1612.7076344621753</v>
      </c>
      <c r="Z96" s="4">
        <f t="shared" si="14"/>
        <v>2864.2182711335208</v>
      </c>
      <c r="AA96" s="8" t="s">
        <v>162</v>
      </c>
      <c r="AB96" s="10">
        <v>43803</v>
      </c>
      <c r="AC96" s="4">
        <v>46.1</v>
      </c>
      <c r="AD96" s="5">
        <v>1.04</v>
      </c>
      <c r="AE96" s="4">
        <v>80.2</v>
      </c>
      <c r="AF96" s="4">
        <v>26.3</v>
      </c>
      <c r="AG96" s="4">
        <v>8.6</v>
      </c>
      <c r="AH96" s="4">
        <v>10.7</v>
      </c>
      <c r="AI96" s="1">
        <v>696.93799999999999</v>
      </c>
      <c r="AJ96" s="1">
        <v>2111.93299999999</v>
      </c>
      <c r="AL96" s="14" t="s">
        <v>853</v>
      </c>
      <c r="AM96" s="1" t="s">
        <v>106</v>
      </c>
      <c r="AN96" s="11">
        <f>D96</f>
        <v>43769</v>
      </c>
      <c r="AO96" s="2">
        <f>SUM(E96:E97)</f>
        <v>3.55</v>
      </c>
      <c r="AP96" s="2">
        <f>SUM(F96:F97)</f>
        <v>0.32</v>
      </c>
      <c r="AQ96" s="2">
        <f>AO96-AP96</f>
        <v>3.23</v>
      </c>
      <c r="AR96" s="1">
        <f>AQ96/(2*$A$38)*$A$39</f>
        <v>3973.9173228346458</v>
      </c>
      <c r="AS96" s="1">
        <v>4434.17833274444</v>
      </c>
      <c r="AT96" s="11">
        <f>I96</f>
        <v>43787</v>
      </c>
      <c r="AU96" s="2">
        <f>SUM(J96:J97)</f>
        <v>1.8</v>
      </c>
      <c r="AV96" s="2">
        <f>SUM(K96:K97)</f>
        <v>5.0199999999999996</v>
      </c>
      <c r="AW96" s="7">
        <f>(AU96-2*$A$40)/AQ96</f>
        <v>0.38390092879256965</v>
      </c>
      <c r="AX96" s="7">
        <f>(AV96-2*$A$41)/AQ96</f>
        <v>0.51393188854489158</v>
      </c>
      <c r="AY96" s="7">
        <f>1-AW96-AX96</f>
        <v>0.10216718266253877</v>
      </c>
      <c r="AZ96" s="2">
        <f>SUM(O96:O97)</f>
        <v>88.69</v>
      </c>
      <c r="BA96" s="2">
        <f t="shared" ref="BA96" si="191">SUM(P96:P97)</f>
        <v>86.75</v>
      </c>
      <c r="BB96" s="2">
        <f t="shared" ref="BB96" si="192">SUM(Q96:Q97)</f>
        <v>231.57999999999998</v>
      </c>
      <c r="BC96" s="2">
        <f t="shared" ref="BC96" si="193">SUM(R96:R97)</f>
        <v>223.08999999999997</v>
      </c>
      <c r="BD96" s="2">
        <f>(AZ96-BA96)/AZ96*100</f>
        <v>2.187394294734466</v>
      </c>
      <c r="BE96" s="2">
        <f>(BB96-BC96)/BB96*100</f>
        <v>3.6661196994559155</v>
      </c>
      <c r="BF96" s="1">
        <f>AS96*AW96</f>
        <v>1702.2851803724784</v>
      </c>
      <c r="BG96" s="1">
        <f>AS96*AX96</f>
        <v>2278.8656446921887</v>
      </c>
      <c r="BH96" s="1">
        <f>BF96+BG96</f>
        <v>3981.1508250646671</v>
      </c>
      <c r="BI96" s="1">
        <f>BF96*(1-BD96/100)</f>
        <v>1665.0494914569006</v>
      </c>
      <c r="BJ96" s="1">
        <f>BG96*(1-BE96/100)</f>
        <v>2195.3197023679954</v>
      </c>
      <c r="BK96" s="1">
        <f>BI96+BJ96</f>
        <v>3860.3691938248958</v>
      </c>
      <c r="BL96" s="11" t="str">
        <f>AA96</f>
        <v>0991913464248</v>
      </c>
      <c r="BM96" s="11">
        <f>AB96</f>
        <v>43803</v>
      </c>
      <c r="BN96" s="1">
        <f>AVERAGE(AC96:AC97)</f>
        <v>46.3</v>
      </c>
      <c r="BO96" s="2">
        <f t="shared" ref="BO96" si="194">AVERAGE(AD96:AD97)</f>
        <v>1.05</v>
      </c>
      <c r="BP96" s="1">
        <f t="shared" ref="BP96" si="195">AVERAGE(AE96:AE97)</f>
        <v>80.349999999999994</v>
      </c>
      <c r="BQ96" s="1">
        <f t="shared" ref="BQ96" si="196">AVERAGE(AF96:AF97)</f>
        <v>27</v>
      </c>
      <c r="BR96" s="1">
        <f t="shared" ref="BR96" si="197">AVERAGE(AG96:AG97)</f>
        <v>8.4499999999999993</v>
      </c>
      <c r="BS96" s="1">
        <f t="shared" ref="BS96" si="198">AVERAGE(AH96:AH97)</f>
        <v>10.7</v>
      </c>
    </row>
    <row r="97" spans="1:71" x14ac:dyDescent="0.25">
      <c r="A97">
        <v>48</v>
      </c>
      <c r="B97" s="3" t="s">
        <v>244</v>
      </c>
      <c r="C97" s="3" t="s">
        <v>106</v>
      </c>
      <c r="D97" s="13">
        <v>43769</v>
      </c>
      <c r="E97" s="2">
        <v>2.1</v>
      </c>
      <c r="F97" s="2">
        <v>0.16</v>
      </c>
      <c r="G97" s="2">
        <f t="shared" si="2"/>
        <v>1.9400000000000002</v>
      </c>
      <c r="H97" s="4">
        <f t="shared" si="3"/>
        <v>4773.6220472440946</v>
      </c>
      <c r="I97" s="10">
        <v>43787</v>
      </c>
      <c r="J97" s="2">
        <v>1</v>
      </c>
      <c r="K97" s="2">
        <v>2.66</v>
      </c>
      <c r="L97" s="6">
        <f t="shared" si="4"/>
        <v>0.37113402061855666</v>
      </c>
      <c r="M97" s="6">
        <f t="shared" si="5"/>
        <v>0.50515463917525782</v>
      </c>
      <c r="N97" s="6">
        <f t="shared" si="6"/>
        <v>0.12371134020618546</v>
      </c>
      <c r="O97" s="2">
        <v>40.28</v>
      </c>
      <c r="P97" s="2">
        <v>39.4</v>
      </c>
      <c r="Q97" s="2">
        <v>117.95</v>
      </c>
      <c r="R97" s="2">
        <v>113.57</v>
      </c>
      <c r="S97" s="5">
        <f t="shared" si="7"/>
        <v>2.1847070506454878</v>
      </c>
      <c r="T97" s="5">
        <f t="shared" si="8"/>
        <v>3.7134378974141664</v>
      </c>
      <c r="U97" s="4">
        <f t="shared" si="9"/>
        <v>1771.6535433070865</v>
      </c>
      <c r="V97" s="4">
        <f t="shared" si="10"/>
        <v>2411.4173228346463</v>
      </c>
      <c r="W97" s="4">
        <f t="shared" si="11"/>
        <v>4183.0708661417329</v>
      </c>
      <c r="X97" s="4">
        <f t="shared" si="12"/>
        <v>1732.948103433446</v>
      </c>
      <c r="Y97" s="4">
        <f t="shared" si="13"/>
        <v>2321.8708381036945</v>
      </c>
      <c r="Z97" s="4">
        <f t="shared" si="14"/>
        <v>4054.8189415371407</v>
      </c>
      <c r="AA97" s="8" t="s">
        <v>186</v>
      </c>
      <c r="AB97" s="10">
        <v>43803</v>
      </c>
      <c r="AC97" s="4">
        <v>46.5</v>
      </c>
      <c r="AD97" s="5">
        <v>1.06</v>
      </c>
      <c r="AE97" s="4">
        <v>80.5</v>
      </c>
      <c r="AF97" s="4">
        <v>27.7</v>
      </c>
      <c r="AG97" s="4">
        <v>8.3000000000000007</v>
      </c>
      <c r="AH97" s="4">
        <v>10.7</v>
      </c>
      <c r="AI97" s="1">
        <v>1159.5899999999999</v>
      </c>
      <c r="AJ97" s="1">
        <v>3513.9090000000001</v>
      </c>
      <c r="AL97" s="14"/>
      <c r="AM97" s="1"/>
      <c r="AN97" s="1"/>
      <c r="AO97" s="1"/>
      <c r="AP97" s="1"/>
      <c r="AQ97" s="2"/>
      <c r="AR97" s="2"/>
      <c r="AS97" s="1"/>
      <c r="AT97" s="2"/>
      <c r="AU97" s="2"/>
      <c r="AV97" s="2"/>
      <c r="AW97" s="1"/>
      <c r="AX97" s="1"/>
      <c r="AY97" s="2"/>
      <c r="AZ97" s="2"/>
      <c r="BA97" s="2"/>
      <c r="BB97" s="7"/>
      <c r="BC97" s="7"/>
      <c r="BD97" s="7"/>
      <c r="BE97" s="1"/>
      <c r="BF97" s="1"/>
      <c r="BG97" s="1"/>
      <c r="BH97" s="1"/>
      <c r="BI97" s="1"/>
      <c r="BJ97" s="1"/>
      <c r="BL97" s="11"/>
      <c r="BM97" s="1"/>
      <c r="BN97" s="9"/>
      <c r="BO97" s="1"/>
      <c r="BP97" s="1"/>
      <c r="BQ97" s="1"/>
      <c r="BR97" s="1"/>
      <c r="BS97" s="1"/>
    </row>
    <row r="98" spans="1:71" x14ac:dyDescent="0.25">
      <c r="I98" s="1"/>
      <c r="R98" s="1"/>
      <c r="S98" s="1"/>
      <c r="T98" s="1"/>
      <c r="AD98" s="1"/>
      <c r="AE98" s="1"/>
      <c r="AF98" s="1"/>
      <c r="AG98" s="1"/>
      <c r="AH98" s="1"/>
      <c r="AI98" s="1"/>
      <c r="AJ98" s="1"/>
      <c r="AK98" s="1"/>
      <c r="AL98" s="1"/>
      <c r="AM98" s="1"/>
      <c r="AS98" s="1"/>
    </row>
    <row r="99" spans="1:71" x14ac:dyDescent="0.25">
      <c r="I99" s="1"/>
      <c r="R99" s="1"/>
      <c r="S99" s="1"/>
      <c r="T99" s="1"/>
      <c r="AD99" s="1"/>
      <c r="AE99" s="1"/>
      <c r="AF99" s="1"/>
      <c r="AG99" s="1"/>
      <c r="AH99" s="1"/>
      <c r="AI99" s="1"/>
      <c r="AJ99" s="1"/>
      <c r="AK99" s="1"/>
      <c r="AL99" s="1"/>
      <c r="AM99" s="1"/>
      <c r="AS99" s="1"/>
    </row>
    <row r="100" spans="1:71" x14ac:dyDescent="0.25">
      <c r="I100" s="1"/>
      <c r="R100" s="1"/>
      <c r="S100" s="1"/>
      <c r="T100" s="1"/>
      <c r="AD100" s="1"/>
      <c r="AE100" s="1"/>
      <c r="AF100" s="1"/>
      <c r="AG100" s="1"/>
      <c r="AH100" s="1"/>
      <c r="AI100" s="1"/>
      <c r="AJ100" s="1"/>
      <c r="AK100" s="1"/>
      <c r="AL100" s="1"/>
      <c r="AM100" s="1"/>
      <c r="AS100" s="1"/>
    </row>
    <row r="101" spans="1:71" x14ac:dyDescent="0.25">
      <c r="I101" s="1"/>
      <c r="R101" s="1"/>
      <c r="S101" s="1"/>
      <c r="T101" s="1"/>
      <c r="AD101" s="1"/>
      <c r="AE101" s="1"/>
      <c r="AF101" s="1"/>
      <c r="AG101" s="1"/>
      <c r="AH101" s="1"/>
      <c r="AI101" s="1"/>
      <c r="AJ101" s="1"/>
      <c r="AK101" s="1"/>
      <c r="AL101" s="1"/>
      <c r="AM101" s="1"/>
      <c r="AS101" s="1"/>
    </row>
    <row r="102" spans="1:71" x14ac:dyDescent="0.25">
      <c r="I102" s="1"/>
      <c r="R102" s="1"/>
      <c r="S102" s="1"/>
      <c r="T102" s="1"/>
      <c r="AD102" s="1"/>
      <c r="AE102" s="1"/>
      <c r="AF102" s="1"/>
      <c r="AG102" s="1"/>
      <c r="AH102" s="1"/>
      <c r="AI102" s="1"/>
      <c r="AJ102" s="1"/>
      <c r="AK102" s="1"/>
      <c r="AL102" s="1"/>
      <c r="AM102" s="1"/>
      <c r="AS102" s="1"/>
    </row>
    <row r="103" spans="1:71" x14ac:dyDescent="0.25">
      <c r="I103" s="1"/>
      <c r="R103" s="1"/>
      <c r="S103" s="1"/>
      <c r="T103" s="1"/>
      <c r="AD103" s="1"/>
      <c r="AE103" s="1"/>
      <c r="AF103" s="1"/>
      <c r="AG103" s="1"/>
      <c r="AH103" s="1"/>
      <c r="AI103" s="1"/>
      <c r="AJ103" s="1"/>
      <c r="AK103" s="1"/>
      <c r="AL103" s="1"/>
      <c r="AM103" s="1"/>
      <c r="AS103" s="1"/>
    </row>
    <row r="104" spans="1:71" x14ac:dyDescent="0.25">
      <c r="I104" s="1"/>
      <c r="R104" s="1"/>
      <c r="S104" s="1"/>
      <c r="T104" s="1"/>
      <c r="AD104" s="1"/>
      <c r="AE104" s="1"/>
      <c r="AF104" s="1"/>
      <c r="AG104" s="1"/>
      <c r="AH104" s="1"/>
      <c r="AI104" s="1"/>
      <c r="AJ104" s="1"/>
      <c r="AK104" s="1"/>
      <c r="AL104" s="1"/>
      <c r="AM104" s="1"/>
      <c r="AS104" s="1"/>
    </row>
    <row r="105" spans="1:71" x14ac:dyDescent="0.25">
      <c r="I105" s="1"/>
      <c r="R105" s="1"/>
      <c r="S105" s="1"/>
      <c r="T105" s="1"/>
      <c r="AD105" s="1"/>
      <c r="AE105" s="1"/>
      <c r="AF105" s="1"/>
      <c r="AG105" s="1"/>
      <c r="AH105" s="1"/>
      <c r="AI105" s="1"/>
      <c r="AJ105" s="1"/>
      <c r="AK105" s="1"/>
      <c r="AL105" s="1"/>
      <c r="AM105" s="1"/>
      <c r="AS105" s="1"/>
    </row>
    <row r="106" spans="1:71" x14ac:dyDescent="0.25">
      <c r="I106" s="1"/>
      <c r="R106" s="1"/>
      <c r="S106" s="1"/>
      <c r="T106" s="1"/>
      <c r="AD106" s="1"/>
      <c r="AE106" s="1"/>
      <c r="AF106" s="1"/>
      <c r="AG106" s="1"/>
      <c r="AH106" s="1"/>
      <c r="AI106" s="1"/>
      <c r="AJ106" s="1"/>
      <c r="AK106" s="1"/>
      <c r="AL106" s="1"/>
      <c r="AM106" s="1"/>
      <c r="AS106" s="1"/>
    </row>
    <row r="107" spans="1:71" x14ac:dyDescent="0.25">
      <c r="I107" s="1"/>
      <c r="R107" s="1"/>
      <c r="S107" s="1"/>
      <c r="T107" s="1"/>
      <c r="AD107" s="1"/>
      <c r="AE107" s="1"/>
      <c r="AF107" s="1"/>
      <c r="AG107" s="1"/>
      <c r="AH107" s="1"/>
      <c r="AI107" s="1"/>
      <c r="AJ107" s="1"/>
      <c r="AK107" s="1"/>
      <c r="AL107" s="1"/>
      <c r="AM107" s="1"/>
      <c r="AS107" s="1"/>
    </row>
    <row r="108" spans="1:71" x14ac:dyDescent="0.25">
      <c r="I108" s="1"/>
      <c r="R108" s="1"/>
      <c r="S108" s="1"/>
      <c r="T108" s="1"/>
      <c r="AD108" s="1"/>
      <c r="AE108" s="1"/>
      <c r="AF108" s="1"/>
      <c r="AG108" s="1"/>
      <c r="AH108" s="1"/>
      <c r="AI108" s="1"/>
      <c r="AJ108" s="1"/>
      <c r="AK108" s="1"/>
      <c r="AL108" s="1"/>
      <c r="AM108" s="1"/>
      <c r="AS108" s="1"/>
    </row>
    <row r="109" spans="1:71" x14ac:dyDescent="0.25">
      <c r="I109" s="1"/>
      <c r="R109" s="1"/>
      <c r="S109" s="1"/>
      <c r="T109" s="1"/>
      <c r="AD109" s="1"/>
      <c r="AE109" s="1"/>
      <c r="AF109" s="1"/>
      <c r="AG109" s="1"/>
      <c r="AH109" s="1"/>
      <c r="AI109" s="1"/>
      <c r="AJ109" s="1"/>
      <c r="AK109" s="1"/>
      <c r="AL109" s="1"/>
      <c r="AM109" s="1"/>
      <c r="AS109" s="1"/>
    </row>
    <row r="110" spans="1:71" x14ac:dyDescent="0.25">
      <c r="I110" s="1"/>
      <c r="R110" s="1"/>
      <c r="S110" s="1"/>
      <c r="T110" s="1"/>
      <c r="AD110" s="1"/>
      <c r="AE110" s="1"/>
      <c r="AF110" s="1"/>
      <c r="AG110" s="1"/>
      <c r="AH110" s="1"/>
      <c r="AI110" s="1"/>
      <c r="AJ110" s="1"/>
      <c r="AK110" s="1"/>
      <c r="AL110" s="1"/>
      <c r="AM110" s="1"/>
      <c r="AS110" s="1"/>
    </row>
    <row r="111" spans="1:71" x14ac:dyDescent="0.25">
      <c r="I111" s="1"/>
      <c r="R111" s="1"/>
      <c r="S111" s="1"/>
      <c r="T111" s="1"/>
      <c r="AD111" s="1"/>
      <c r="AE111" s="1"/>
      <c r="AF111" s="1"/>
      <c r="AG111" s="1"/>
      <c r="AH111" s="1"/>
      <c r="AI111" s="1"/>
      <c r="AJ111" s="1"/>
      <c r="AK111" s="1"/>
      <c r="AL111" s="1"/>
      <c r="AM111" s="1"/>
      <c r="AS111" s="1"/>
    </row>
    <row r="112" spans="1:71" x14ac:dyDescent="0.25">
      <c r="I112" s="1"/>
      <c r="R112" s="1"/>
      <c r="S112" s="1"/>
      <c r="T112" s="1"/>
      <c r="AD112" s="1"/>
      <c r="AE112" s="1"/>
      <c r="AF112" s="1"/>
      <c r="AG112" s="1"/>
      <c r="AH112" s="1"/>
      <c r="AI112" s="1"/>
      <c r="AJ112" s="1"/>
      <c r="AK112" s="1"/>
      <c r="AL112" s="1"/>
      <c r="AM112" s="1"/>
      <c r="AS112" s="1"/>
    </row>
    <row r="113" spans="9:45" x14ac:dyDescent="0.25">
      <c r="I113" s="1"/>
      <c r="R113" s="1"/>
      <c r="S113" s="1"/>
      <c r="T113" s="1"/>
      <c r="AD113" s="1"/>
      <c r="AE113" s="1"/>
      <c r="AF113" s="1"/>
      <c r="AG113" s="1"/>
      <c r="AH113" s="1"/>
      <c r="AI113" s="1"/>
      <c r="AJ113" s="1"/>
      <c r="AK113" s="1"/>
      <c r="AL113" s="1"/>
      <c r="AM113" s="1"/>
      <c r="AS113" s="1"/>
    </row>
    <row r="114" spans="9:45" x14ac:dyDescent="0.25">
      <c r="I114" s="1"/>
      <c r="R114" s="1"/>
      <c r="S114" s="1"/>
      <c r="T114" s="1"/>
      <c r="AD114" s="1"/>
      <c r="AE114" s="1"/>
      <c r="AF114" s="1"/>
      <c r="AG114" s="1"/>
      <c r="AH114" s="1"/>
      <c r="AI114" s="1"/>
      <c r="AJ114" s="1"/>
      <c r="AK114" s="1"/>
      <c r="AL114" s="1"/>
      <c r="AM114" s="1"/>
      <c r="AS114" s="1"/>
    </row>
    <row r="115" spans="9:45" x14ac:dyDescent="0.25">
      <c r="I115" s="1"/>
      <c r="R115" s="1"/>
      <c r="S115" s="1"/>
      <c r="T115" s="1"/>
      <c r="AD115" s="1"/>
      <c r="AE115" s="1"/>
      <c r="AF115" s="1"/>
      <c r="AG115" s="1"/>
      <c r="AH115" s="1"/>
      <c r="AI115" s="1"/>
      <c r="AJ115" s="1"/>
      <c r="AK115" s="1"/>
      <c r="AL115" s="1"/>
      <c r="AM115" s="1"/>
      <c r="AS115" s="1"/>
    </row>
    <row r="116" spans="9:45" x14ac:dyDescent="0.25">
      <c r="I116" s="1"/>
      <c r="R116" s="1"/>
      <c r="S116" s="1"/>
      <c r="T116" s="1"/>
      <c r="AD116" s="1"/>
      <c r="AE116" s="1"/>
      <c r="AF116" s="1"/>
      <c r="AG116" s="1"/>
      <c r="AH116" s="1"/>
      <c r="AI116" s="1"/>
      <c r="AJ116" s="1"/>
      <c r="AK116" s="1"/>
      <c r="AL116" s="1"/>
      <c r="AM116" s="1"/>
      <c r="AS116" s="1"/>
    </row>
    <row r="117" spans="9:45" x14ac:dyDescent="0.25">
      <c r="I117" s="1"/>
      <c r="R117" s="1"/>
      <c r="S117" s="1"/>
      <c r="T117" s="1"/>
      <c r="AD117" s="1"/>
      <c r="AE117" s="1"/>
      <c r="AF117" s="1"/>
      <c r="AG117" s="1"/>
      <c r="AH117" s="1"/>
      <c r="AI117" s="1"/>
      <c r="AJ117" s="1"/>
      <c r="AK117" s="1"/>
      <c r="AL117" s="1"/>
      <c r="AM117" s="1"/>
      <c r="AS117" s="1"/>
    </row>
    <row r="118" spans="9:45" x14ac:dyDescent="0.25">
      <c r="I118" s="1"/>
      <c r="R118" s="1"/>
      <c r="S118" s="1"/>
      <c r="T118" s="1"/>
      <c r="AD118" s="1"/>
      <c r="AE118" s="1"/>
      <c r="AF118" s="1"/>
      <c r="AG118" s="1"/>
      <c r="AH118" s="1"/>
      <c r="AI118" s="1"/>
      <c r="AJ118" s="1"/>
      <c r="AK118" s="1"/>
      <c r="AL118" s="1"/>
      <c r="AM118" s="1"/>
      <c r="AS118" s="1"/>
    </row>
    <row r="119" spans="9:45" x14ac:dyDescent="0.25">
      <c r="I119" s="1"/>
      <c r="R119" s="1"/>
      <c r="S119" s="1"/>
      <c r="T119" s="1"/>
      <c r="AD119" s="1"/>
      <c r="AE119" s="1"/>
      <c r="AF119" s="1"/>
      <c r="AG119" s="1"/>
      <c r="AH119" s="1"/>
      <c r="AI119" s="1"/>
      <c r="AJ119" s="1"/>
      <c r="AK119" s="1"/>
      <c r="AL119" s="1"/>
      <c r="AM119" s="1"/>
      <c r="AS119" s="1"/>
    </row>
    <row r="120" spans="9:45" x14ac:dyDescent="0.25">
      <c r="I120" s="1"/>
      <c r="R120" s="1"/>
      <c r="S120" s="1"/>
      <c r="T120" s="1"/>
      <c r="AD120" s="1"/>
      <c r="AE120" s="1"/>
      <c r="AF120" s="1"/>
      <c r="AG120" s="1"/>
      <c r="AH120" s="1"/>
      <c r="AI120" s="1"/>
      <c r="AJ120" s="1"/>
      <c r="AK120" s="1"/>
      <c r="AL120" s="1"/>
      <c r="AM120" s="1"/>
      <c r="AS120" s="2"/>
    </row>
    <row r="121" spans="9:45" x14ac:dyDescent="0.25">
      <c r="I121" s="1"/>
      <c r="R121" s="1"/>
      <c r="S121" s="1"/>
      <c r="T121" s="1"/>
      <c r="AD121" s="1"/>
      <c r="AE121" s="1"/>
      <c r="AF121" s="1"/>
      <c r="AG121" s="1"/>
      <c r="AH121" s="1"/>
      <c r="AI121" s="1"/>
      <c r="AJ121" s="1"/>
      <c r="AK121" s="1"/>
      <c r="AL121" s="1"/>
      <c r="AM121" s="1"/>
    </row>
    <row r="122" spans="9:45" x14ac:dyDescent="0.25">
      <c r="I122" s="1"/>
      <c r="R122" s="1"/>
      <c r="S122" s="1"/>
      <c r="T122" s="1"/>
      <c r="AD122" s="1"/>
      <c r="AE122" s="1"/>
      <c r="AF122" s="1"/>
      <c r="AG122" s="1"/>
      <c r="AH122" s="1"/>
      <c r="AI122" s="1"/>
      <c r="AJ122" s="1"/>
      <c r="AK122" s="1"/>
      <c r="AL122" s="1"/>
      <c r="AM122" s="1"/>
    </row>
    <row r="123" spans="9:45" x14ac:dyDescent="0.25">
      <c r="I123" s="1"/>
      <c r="R123" s="1"/>
      <c r="S123" s="1"/>
      <c r="T123" s="1"/>
      <c r="AD123" s="1"/>
      <c r="AE123" s="1"/>
      <c r="AF123" s="1"/>
      <c r="AG123" s="1"/>
      <c r="AH123" s="1"/>
      <c r="AI123" s="1"/>
      <c r="AJ123" s="1"/>
      <c r="AK123" s="1"/>
      <c r="AL123" s="1"/>
      <c r="AM123" s="1"/>
    </row>
    <row r="124" spans="9:45" x14ac:dyDescent="0.25">
      <c r="I124" s="1"/>
      <c r="R124" s="1"/>
      <c r="S124" s="1"/>
      <c r="T124" s="1"/>
      <c r="AD124" s="1"/>
      <c r="AE124" s="1"/>
      <c r="AF124" s="1"/>
      <c r="AG124" s="1"/>
      <c r="AH124" s="1"/>
      <c r="AI124" s="1"/>
      <c r="AJ124" s="1"/>
      <c r="AK124" s="1"/>
      <c r="AL124" s="1"/>
      <c r="AM124" s="1"/>
    </row>
    <row r="125" spans="9:45" x14ac:dyDescent="0.25">
      <c r="I125" s="1"/>
      <c r="R125" s="1"/>
      <c r="S125" s="1"/>
      <c r="T125" s="1"/>
      <c r="AD125" s="1"/>
      <c r="AE125" s="1"/>
      <c r="AF125" s="1"/>
      <c r="AG125" s="1"/>
      <c r="AH125" s="1"/>
      <c r="AI125" s="1"/>
      <c r="AJ125" s="1"/>
      <c r="AK125" s="1"/>
      <c r="AL125" s="1"/>
      <c r="AM125" s="1"/>
    </row>
    <row r="126" spans="9:45" x14ac:dyDescent="0.25">
      <c r="I126" s="1"/>
      <c r="R126" s="1"/>
      <c r="S126" s="1"/>
      <c r="T126" s="1"/>
      <c r="AD126" s="1"/>
      <c r="AE126" s="1"/>
      <c r="AF126" s="1"/>
      <c r="AG126" s="1"/>
      <c r="AH126" s="1"/>
      <c r="AI126" s="1"/>
      <c r="AJ126" s="1"/>
      <c r="AK126" s="1"/>
      <c r="AL126" s="1"/>
      <c r="AM126" s="1"/>
    </row>
    <row r="127" spans="9:45" x14ac:dyDescent="0.25">
      <c r="I127" s="1"/>
      <c r="R127" s="1"/>
      <c r="S127" s="1"/>
      <c r="T127" s="1"/>
      <c r="AD127" s="1"/>
      <c r="AE127" s="1"/>
      <c r="AF127" s="1"/>
      <c r="AG127" s="1"/>
      <c r="AH127" s="1"/>
      <c r="AI127" s="1"/>
      <c r="AJ127" s="1"/>
      <c r="AK127" s="1"/>
      <c r="AL127" s="1"/>
      <c r="AM127" s="1"/>
    </row>
    <row r="128" spans="9:45" x14ac:dyDescent="0.25">
      <c r="I128" s="1"/>
      <c r="R128" s="1"/>
      <c r="S128" s="1"/>
      <c r="T128" s="1"/>
      <c r="AD128" s="1"/>
      <c r="AE128" s="1"/>
      <c r="AF128" s="1"/>
      <c r="AG128" s="1"/>
      <c r="AH128" s="1"/>
      <c r="AI128" s="1"/>
      <c r="AJ128" s="1"/>
      <c r="AK128" s="1"/>
      <c r="AL128" s="1"/>
      <c r="AM128" s="1"/>
    </row>
    <row r="129" spans="9:39" x14ac:dyDescent="0.25">
      <c r="I129" s="1"/>
      <c r="R129" s="1"/>
      <c r="S129" s="1"/>
      <c r="T129" s="1"/>
      <c r="AD129" s="1"/>
      <c r="AE129" s="1"/>
      <c r="AF129" s="1"/>
      <c r="AG129" s="1"/>
      <c r="AH129" s="1"/>
      <c r="AI129" s="1"/>
      <c r="AJ129" s="1"/>
      <c r="AK129" s="1"/>
      <c r="AL129" s="1"/>
      <c r="AM129" s="1"/>
    </row>
    <row r="130" spans="9:39" x14ac:dyDescent="0.25">
      <c r="I130" s="1"/>
      <c r="R130" s="1"/>
      <c r="S130" s="1"/>
      <c r="T130" s="1"/>
      <c r="AD130" s="1"/>
      <c r="AE130" s="1"/>
      <c r="AF130" s="1"/>
      <c r="AG130" s="1"/>
      <c r="AH130" s="1"/>
      <c r="AI130" s="1"/>
      <c r="AJ130" s="1"/>
      <c r="AK130" s="1"/>
      <c r="AL130" s="1"/>
      <c r="AM130" s="1"/>
    </row>
    <row r="131" spans="9:39" x14ac:dyDescent="0.25">
      <c r="I131" s="1"/>
      <c r="R131" s="1"/>
      <c r="S131" s="1"/>
      <c r="T131" s="1"/>
      <c r="AD131" s="1"/>
      <c r="AE131" s="1"/>
      <c r="AF131" s="1"/>
      <c r="AG131" s="1"/>
      <c r="AH131" s="1"/>
      <c r="AI131" s="1"/>
      <c r="AJ131" s="1"/>
      <c r="AK131" s="1"/>
      <c r="AL131" s="1"/>
      <c r="AM131" s="1"/>
    </row>
    <row r="132" spans="9:39" x14ac:dyDescent="0.25">
      <c r="I132" s="1"/>
      <c r="R132" s="1"/>
      <c r="S132" s="1"/>
      <c r="T132" s="1"/>
      <c r="AD132" s="1"/>
      <c r="AE132" s="1"/>
      <c r="AF132" s="1"/>
      <c r="AG132" s="1"/>
      <c r="AH132" s="1"/>
      <c r="AI132" s="1"/>
      <c r="AJ132" s="1"/>
      <c r="AK132" s="1"/>
      <c r="AL132" s="1"/>
      <c r="AM132" s="1"/>
    </row>
    <row r="133" spans="9:39" x14ac:dyDescent="0.25">
      <c r="I133" s="1"/>
      <c r="R133" s="1"/>
      <c r="S133" s="1"/>
      <c r="T133" s="1"/>
      <c r="AD133" s="1"/>
      <c r="AE133" s="1"/>
      <c r="AF133" s="1"/>
      <c r="AG133" s="1"/>
      <c r="AH133" s="1"/>
      <c r="AI133" s="1"/>
      <c r="AJ133" s="1"/>
      <c r="AK133" s="1"/>
      <c r="AL133" s="1"/>
      <c r="AM133" s="1"/>
    </row>
    <row r="134" spans="9:39" x14ac:dyDescent="0.25">
      <c r="I134" s="1"/>
      <c r="R134" s="1"/>
      <c r="S134" s="1"/>
      <c r="T134" s="1"/>
      <c r="AD134" s="1"/>
      <c r="AE134" s="1"/>
      <c r="AF134" s="1"/>
      <c r="AG134" s="1"/>
      <c r="AH134" s="1"/>
      <c r="AI134" s="1"/>
      <c r="AJ134" s="1"/>
      <c r="AK134" s="1"/>
      <c r="AL134" s="1"/>
      <c r="AM134" s="1"/>
    </row>
    <row r="135" spans="9:39" x14ac:dyDescent="0.25">
      <c r="I135" s="1"/>
      <c r="R135" s="1"/>
      <c r="S135" s="1"/>
      <c r="T135" s="1"/>
      <c r="AD135" s="1"/>
      <c r="AE135" s="1"/>
      <c r="AF135" s="1"/>
      <c r="AG135" s="1"/>
      <c r="AH135" s="1"/>
      <c r="AI135" s="1"/>
      <c r="AJ135" s="1"/>
      <c r="AK135" s="1"/>
      <c r="AL135" s="1"/>
      <c r="AM135" s="1"/>
    </row>
    <row r="136" spans="9:39" x14ac:dyDescent="0.25">
      <c r="I136" s="1"/>
      <c r="R136" s="1"/>
      <c r="S136" s="1"/>
      <c r="T136" s="1"/>
      <c r="AD136" s="1"/>
      <c r="AE136" s="1"/>
      <c r="AF136" s="1"/>
      <c r="AG136" s="1"/>
      <c r="AH136" s="1"/>
      <c r="AI136" s="1"/>
      <c r="AJ136" s="1"/>
      <c r="AK136" s="1"/>
      <c r="AL136" s="1"/>
      <c r="AM136" s="1"/>
    </row>
    <row r="137" spans="9:39" x14ac:dyDescent="0.25">
      <c r="I137" s="1"/>
      <c r="R137" s="1"/>
      <c r="S137" s="1"/>
      <c r="T137" s="1"/>
      <c r="AD137" s="1"/>
      <c r="AE137" s="1"/>
      <c r="AF137" s="1"/>
      <c r="AG137" s="1"/>
      <c r="AH137" s="1"/>
      <c r="AI137" s="1"/>
      <c r="AJ137" s="1"/>
      <c r="AK137" s="1"/>
      <c r="AL137" s="1"/>
      <c r="AM137" s="1"/>
    </row>
    <row r="138" spans="9:39" x14ac:dyDescent="0.25">
      <c r="I138" s="1"/>
      <c r="R138" s="1"/>
      <c r="S138" s="1"/>
      <c r="T138" s="1"/>
      <c r="AD138" s="1"/>
      <c r="AE138" s="1"/>
      <c r="AF138" s="1"/>
      <c r="AG138" s="1"/>
      <c r="AH138" s="1"/>
      <c r="AI138" s="1"/>
      <c r="AJ138" s="1"/>
      <c r="AK138" s="1"/>
      <c r="AL138" s="1"/>
      <c r="AM138" s="1"/>
    </row>
    <row r="139" spans="9:39" x14ac:dyDescent="0.25">
      <c r="I139" s="1"/>
      <c r="R139" s="1"/>
      <c r="S139" s="1"/>
      <c r="T139" s="1"/>
      <c r="AD139" s="1"/>
      <c r="AE139" s="1"/>
      <c r="AF139" s="1"/>
      <c r="AG139" s="1"/>
      <c r="AH139" s="1"/>
      <c r="AI139" s="1"/>
      <c r="AJ139" s="1"/>
      <c r="AK139" s="1"/>
      <c r="AL139" s="1"/>
      <c r="AM139" s="1"/>
    </row>
    <row r="140" spans="9:39" x14ac:dyDescent="0.25">
      <c r="I140" s="1"/>
      <c r="R140" s="1"/>
      <c r="S140" s="1"/>
      <c r="T140" s="1"/>
      <c r="AD140" s="1"/>
      <c r="AE140" s="1"/>
      <c r="AF140" s="1"/>
      <c r="AG140" s="1"/>
      <c r="AH140" s="1"/>
      <c r="AI140" s="1"/>
      <c r="AJ140" s="1"/>
      <c r="AK140" s="1"/>
      <c r="AL140" s="1"/>
      <c r="AM140" s="1"/>
    </row>
    <row r="141" spans="9:39" x14ac:dyDescent="0.25">
      <c r="I141" s="1"/>
      <c r="R141" s="1"/>
      <c r="S141" s="1"/>
      <c r="T141" s="1"/>
      <c r="AD141" s="1"/>
      <c r="AE141" s="1"/>
      <c r="AF141" s="1"/>
      <c r="AG141" s="1"/>
      <c r="AH141" s="1"/>
      <c r="AI141" s="1"/>
      <c r="AJ141" s="1"/>
      <c r="AK141" s="1"/>
      <c r="AL141" s="1"/>
      <c r="AM141" s="1"/>
    </row>
    <row r="142" spans="9:39" x14ac:dyDescent="0.25">
      <c r="I142" s="1"/>
      <c r="R142" s="1"/>
      <c r="S142" s="1"/>
      <c r="T142" s="1"/>
      <c r="AD142" s="1"/>
      <c r="AE142" s="1"/>
      <c r="AF142" s="1"/>
      <c r="AG142" s="1"/>
      <c r="AH142" s="1"/>
      <c r="AI142" s="1"/>
      <c r="AJ142" s="1"/>
      <c r="AK142" s="1"/>
      <c r="AL142" s="1"/>
      <c r="AM142" s="1"/>
    </row>
    <row r="143" spans="9:39" x14ac:dyDescent="0.25">
      <c r="I143" s="1"/>
      <c r="R143" s="1"/>
      <c r="S143" s="1"/>
      <c r="T143" s="1"/>
      <c r="AD143" s="1"/>
      <c r="AE143" s="1"/>
      <c r="AF143" s="1"/>
      <c r="AG143" s="1"/>
      <c r="AH143" s="1"/>
      <c r="AI143" s="1"/>
      <c r="AJ143" s="1"/>
      <c r="AK143" s="1"/>
      <c r="AL143" s="1"/>
      <c r="AM143" s="1"/>
    </row>
    <row r="144" spans="9:39" x14ac:dyDescent="0.25">
      <c r="I144" s="1"/>
      <c r="R144" s="1"/>
      <c r="S144" s="1"/>
      <c r="T144" s="1"/>
      <c r="AD144" s="1"/>
      <c r="AE144" s="1"/>
      <c r="AF144" s="1"/>
      <c r="AG144" s="1"/>
      <c r="AH144" s="1"/>
      <c r="AI144" s="1"/>
      <c r="AJ144" s="1"/>
      <c r="AK144" s="1"/>
      <c r="AL144" s="1"/>
      <c r="AM144" s="1"/>
    </row>
    <row r="145" spans="9:39" x14ac:dyDescent="0.25">
      <c r="I145" s="1"/>
      <c r="R145" s="1"/>
      <c r="S145" s="1"/>
      <c r="T145" s="1"/>
      <c r="AD145" s="1"/>
      <c r="AE145" s="1"/>
      <c r="AF145" s="1"/>
      <c r="AG145" s="1"/>
      <c r="AH145" s="1"/>
      <c r="AI145" s="1"/>
      <c r="AJ145" s="1"/>
      <c r="AK145" s="1"/>
      <c r="AL145" s="1"/>
      <c r="AM145" s="1"/>
    </row>
    <row r="146" spans="9:39" x14ac:dyDescent="0.25">
      <c r="I146" s="1"/>
      <c r="R146" s="1"/>
      <c r="S146" s="1"/>
      <c r="T146" s="1"/>
      <c r="AD146" s="1"/>
      <c r="AE146" s="1"/>
      <c r="AF146" s="1"/>
      <c r="AG146" s="1"/>
      <c r="AH146" s="1"/>
      <c r="AI146" s="1"/>
      <c r="AJ146" s="1"/>
      <c r="AK146" s="1"/>
      <c r="AL146" s="1"/>
      <c r="AM146" s="1"/>
    </row>
    <row r="147" spans="9:39" x14ac:dyDescent="0.25">
      <c r="I147" s="1"/>
      <c r="R147" s="1"/>
      <c r="S147" s="1"/>
      <c r="T147" s="1"/>
      <c r="AD147" s="1"/>
      <c r="AE147" s="1"/>
      <c r="AF147" s="1"/>
      <c r="AG147" s="1"/>
      <c r="AH147" s="1"/>
      <c r="AI147" s="1"/>
      <c r="AJ147" s="1"/>
      <c r="AK147" s="1"/>
      <c r="AL147" s="1"/>
      <c r="AM147" s="1"/>
    </row>
    <row r="148" spans="9:39" x14ac:dyDescent="0.25">
      <c r="I148" s="1"/>
      <c r="R148" s="1"/>
      <c r="S148" s="1"/>
      <c r="T148" s="1"/>
      <c r="AD148" s="1"/>
      <c r="AE148" s="1"/>
      <c r="AF148" s="1"/>
      <c r="AG148" s="1"/>
      <c r="AH148" s="1"/>
      <c r="AI148" s="1"/>
      <c r="AJ148" s="1"/>
      <c r="AK148" s="1"/>
      <c r="AL148" s="1"/>
      <c r="AM148" s="1"/>
    </row>
    <row r="149" spans="9:39" x14ac:dyDescent="0.25">
      <c r="I149" s="1"/>
      <c r="R149" s="1"/>
      <c r="S149" s="1"/>
      <c r="T149" s="1"/>
      <c r="AD149" s="1"/>
      <c r="AE149" s="1"/>
      <c r="AF149" s="1"/>
      <c r="AG149" s="1"/>
      <c r="AH149" s="1"/>
      <c r="AI149" s="1"/>
      <c r="AJ149" s="1"/>
      <c r="AK149" s="1"/>
      <c r="AL149" s="1"/>
      <c r="AM149" s="1"/>
    </row>
    <row r="150" spans="9:39" x14ac:dyDescent="0.25">
      <c r="I150" s="1"/>
      <c r="R150" s="1"/>
      <c r="S150" s="1"/>
      <c r="T150" s="1"/>
      <c r="AD150" s="1"/>
      <c r="AE150" s="1"/>
      <c r="AF150" s="1"/>
      <c r="AG150" s="1"/>
      <c r="AH150" s="1"/>
      <c r="AI150" s="1"/>
      <c r="AJ150" s="1"/>
      <c r="AK150" s="1"/>
      <c r="AL150" s="1"/>
      <c r="AM150" s="1"/>
    </row>
    <row r="151" spans="9:39" x14ac:dyDescent="0.25">
      <c r="I151" s="1"/>
      <c r="R151" s="1"/>
      <c r="S151" s="1"/>
      <c r="T151" s="1"/>
      <c r="AD151" s="1"/>
      <c r="AE151" s="1"/>
      <c r="AF151" s="1"/>
      <c r="AG151" s="1"/>
      <c r="AH151" s="1"/>
      <c r="AI151" s="1"/>
      <c r="AJ151" s="1"/>
      <c r="AK151" s="1"/>
      <c r="AL151" s="1"/>
      <c r="AM151" s="1"/>
    </row>
    <row r="152" spans="9:39" x14ac:dyDescent="0.25">
      <c r="I152" s="1"/>
      <c r="R152" s="1"/>
      <c r="S152" s="1"/>
      <c r="T152" s="1"/>
      <c r="AD152" s="1"/>
      <c r="AE152" s="1"/>
      <c r="AF152" s="1"/>
      <c r="AG152" s="1"/>
      <c r="AH152" s="1"/>
      <c r="AI152" s="1"/>
      <c r="AJ152" s="1"/>
      <c r="AK152" s="1"/>
      <c r="AL152" s="1"/>
      <c r="AM152" s="1"/>
    </row>
    <row r="153" spans="9:39" x14ac:dyDescent="0.25">
      <c r="I153" s="1"/>
      <c r="R153" s="1"/>
      <c r="S153" s="1"/>
      <c r="T153" s="1"/>
      <c r="AD153" s="1"/>
      <c r="AE153" s="1"/>
      <c r="AF153" s="1"/>
      <c r="AG153" s="1"/>
      <c r="AH153" s="1"/>
      <c r="AI153" s="1"/>
      <c r="AJ153" s="1"/>
      <c r="AK153" s="1"/>
      <c r="AL153" s="1"/>
      <c r="AM153" s="1"/>
    </row>
    <row r="154" spans="9:39" x14ac:dyDescent="0.25">
      <c r="I154" s="1"/>
      <c r="R154" s="1"/>
      <c r="S154" s="1"/>
      <c r="T154" s="1"/>
      <c r="AD154" s="1"/>
      <c r="AE154" s="1"/>
      <c r="AF154" s="1"/>
      <c r="AG154" s="1"/>
      <c r="AH154" s="1"/>
      <c r="AI154" s="1"/>
      <c r="AJ154" s="1"/>
      <c r="AK154" s="1"/>
      <c r="AL154" s="1"/>
      <c r="AM154" s="1"/>
    </row>
    <row r="155" spans="9:39" x14ac:dyDescent="0.25">
      <c r="I155" s="1"/>
      <c r="R155" s="1"/>
      <c r="S155" s="1"/>
      <c r="T155" s="1"/>
      <c r="AD155" s="1"/>
      <c r="AE155" s="1"/>
      <c r="AF155" s="1"/>
      <c r="AG155" s="1"/>
      <c r="AH155" s="1"/>
      <c r="AI155" s="1"/>
      <c r="AJ155" s="1"/>
      <c r="AK155" s="1"/>
      <c r="AL155" s="1"/>
      <c r="AM155" s="1"/>
    </row>
    <row r="156" spans="9:39" x14ac:dyDescent="0.25">
      <c r="I156" s="1"/>
      <c r="R156" s="1"/>
      <c r="S156" s="1"/>
      <c r="T156" s="1"/>
      <c r="AD156" s="1"/>
      <c r="AE156" s="1"/>
      <c r="AF156" s="1"/>
      <c r="AG156" s="1"/>
      <c r="AH156" s="1"/>
      <c r="AI156" s="1"/>
      <c r="AJ156" s="1"/>
      <c r="AK156" s="1"/>
      <c r="AL156" s="1"/>
      <c r="AM156" s="1"/>
    </row>
    <row r="157" spans="9:39" x14ac:dyDescent="0.25">
      <c r="I157" s="1"/>
      <c r="R157" s="1"/>
      <c r="S157" s="1"/>
      <c r="T157" s="1"/>
      <c r="AD157" s="1"/>
      <c r="AE157" s="1"/>
      <c r="AF157" s="1"/>
      <c r="AG157" s="1"/>
      <c r="AH157" s="1"/>
      <c r="AI157" s="1"/>
      <c r="AJ157" s="1"/>
      <c r="AK157" s="1"/>
      <c r="AL157" s="1"/>
      <c r="AM157" s="1"/>
    </row>
    <row r="158" spans="9:39" x14ac:dyDescent="0.25">
      <c r="I158" s="1"/>
      <c r="R158" s="1"/>
      <c r="S158" s="1"/>
      <c r="T158" s="1"/>
      <c r="AD158" s="1"/>
      <c r="AE158" s="1"/>
      <c r="AF158" s="1"/>
      <c r="AG158" s="1"/>
      <c r="AH158" s="1"/>
      <c r="AI158" s="1"/>
      <c r="AJ158" s="1"/>
      <c r="AK158" s="1"/>
      <c r="AL158" s="1"/>
      <c r="AM158" s="1"/>
    </row>
    <row r="159" spans="9:39" x14ac:dyDescent="0.25">
      <c r="I159" s="1"/>
      <c r="R159" s="1"/>
      <c r="S159" s="1"/>
      <c r="T159" s="1"/>
      <c r="AD159" s="1"/>
      <c r="AE159" s="1"/>
      <c r="AF159" s="1"/>
      <c r="AG159" s="1"/>
      <c r="AH159" s="1"/>
      <c r="AI159" s="1"/>
      <c r="AJ159" s="1"/>
      <c r="AK159" s="1"/>
      <c r="AL159" s="1"/>
      <c r="AM159" s="1"/>
    </row>
    <row r="160" spans="9:39" x14ac:dyDescent="0.25">
      <c r="I160" s="1"/>
      <c r="R160" s="1"/>
      <c r="S160" s="1"/>
      <c r="T160" s="1"/>
      <c r="AD160" s="1"/>
      <c r="AE160" s="1"/>
      <c r="AF160" s="1"/>
      <c r="AG160" s="1"/>
      <c r="AH160" s="1"/>
      <c r="AI160" s="1"/>
      <c r="AJ160" s="1"/>
      <c r="AK160" s="1"/>
      <c r="AL160" s="1"/>
      <c r="AM160" s="1"/>
    </row>
    <row r="161" spans="9:39" x14ac:dyDescent="0.25">
      <c r="I161" s="1"/>
      <c r="R161" s="1"/>
      <c r="S161" s="1"/>
      <c r="T161" s="1"/>
      <c r="AD161" s="1"/>
      <c r="AE161" s="1"/>
      <c r="AF161" s="1"/>
      <c r="AG161" s="1"/>
      <c r="AH161" s="1"/>
      <c r="AI161" s="1"/>
      <c r="AJ161" s="1"/>
      <c r="AK161" s="1"/>
      <c r="AL161" s="1"/>
      <c r="AM161" s="1"/>
    </row>
    <row r="162" spans="9:39" x14ac:dyDescent="0.25">
      <c r="I162" s="1"/>
      <c r="R162" s="1"/>
      <c r="S162" s="1"/>
      <c r="T162" s="1"/>
      <c r="AD162" s="1"/>
      <c r="AE162" s="1"/>
      <c r="AF162" s="1"/>
      <c r="AG162" s="1"/>
      <c r="AH162" s="1"/>
      <c r="AI162" s="1"/>
      <c r="AJ162" s="1"/>
      <c r="AK162" s="1"/>
      <c r="AL162" s="1"/>
      <c r="AM162" s="1"/>
    </row>
    <row r="163" spans="9:39" x14ac:dyDescent="0.25">
      <c r="I163" s="1"/>
      <c r="R163" s="1"/>
      <c r="S163" s="1"/>
      <c r="T163" s="1"/>
      <c r="AD163" s="1"/>
      <c r="AE163" s="1"/>
      <c r="AF163" s="1"/>
      <c r="AG163" s="1"/>
      <c r="AH163" s="1"/>
      <c r="AI163" s="1"/>
      <c r="AJ163" s="1"/>
      <c r="AK163" s="1"/>
      <c r="AL163" s="1"/>
      <c r="AM163" s="1"/>
    </row>
    <row r="164" spans="9:39" x14ac:dyDescent="0.25">
      <c r="I164" s="1"/>
      <c r="R164" s="1"/>
      <c r="S164" s="1"/>
      <c r="T164" s="1"/>
      <c r="AD164" s="1"/>
      <c r="AE164" s="1"/>
      <c r="AF164" s="1"/>
      <c r="AG164" s="1"/>
      <c r="AH164" s="1"/>
      <c r="AI164" s="1"/>
      <c r="AJ164" s="1"/>
      <c r="AK164" s="1"/>
      <c r="AL164" s="1"/>
      <c r="AM164" s="1"/>
    </row>
    <row r="165" spans="9:39" x14ac:dyDescent="0.25">
      <c r="I165" s="1"/>
      <c r="R165" s="1"/>
      <c r="S165" s="1"/>
      <c r="T165" s="1"/>
      <c r="AD165" s="1"/>
      <c r="AE165" s="1"/>
      <c r="AF165" s="1"/>
      <c r="AG165" s="1"/>
      <c r="AH165" s="1"/>
      <c r="AI165" s="1"/>
      <c r="AJ165" s="1"/>
      <c r="AK165" s="1"/>
      <c r="AL165" s="1"/>
      <c r="AM165" s="1"/>
    </row>
    <row r="166" spans="9:39" x14ac:dyDescent="0.25">
      <c r="I166" s="1"/>
      <c r="R166" s="1"/>
      <c r="S166" s="1"/>
      <c r="T166" s="1"/>
      <c r="AD166" s="1"/>
      <c r="AE166" s="1"/>
      <c r="AF166" s="1"/>
      <c r="AG166" s="1"/>
      <c r="AH166" s="1"/>
      <c r="AI166" s="1"/>
      <c r="AJ166" s="1"/>
      <c r="AK166" s="1"/>
      <c r="AL166" s="1"/>
      <c r="AM166" s="1"/>
    </row>
    <row r="167" spans="9:39" x14ac:dyDescent="0.25">
      <c r="I167" s="1"/>
      <c r="R167" s="1"/>
      <c r="S167" s="1"/>
      <c r="T167" s="1"/>
      <c r="AD167" s="1"/>
      <c r="AE167" s="1"/>
      <c r="AF167" s="1"/>
      <c r="AG167" s="1"/>
      <c r="AH167" s="1"/>
      <c r="AI167" s="1"/>
      <c r="AJ167" s="1"/>
      <c r="AK167" s="1"/>
      <c r="AL167" s="1"/>
      <c r="AM167" s="1"/>
    </row>
    <row r="168" spans="9:39" x14ac:dyDescent="0.25">
      <c r="I168" s="1"/>
      <c r="R168" s="1"/>
      <c r="S168" s="1"/>
      <c r="T168" s="1"/>
      <c r="AD168" s="1"/>
      <c r="AE168" s="1"/>
      <c r="AF168" s="1"/>
      <c r="AG168" s="1"/>
      <c r="AH168" s="1"/>
      <c r="AI168" s="1"/>
      <c r="AJ168" s="1"/>
      <c r="AK168" s="1"/>
      <c r="AL168" s="1"/>
      <c r="AM168" s="1"/>
    </row>
    <row r="169" spans="9:39" x14ac:dyDescent="0.25">
      <c r="I169" s="1"/>
      <c r="R169" s="1"/>
      <c r="S169" s="1"/>
      <c r="T169" s="1"/>
      <c r="AD169" s="1"/>
      <c r="AE169" s="1"/>
      <c r="AF169" s="1"/>
      <c r="AG169" s="1"/>
      <c r="AH169" s="1"/>
      <c r="AI169" s="1"/>
      <c r="AJ169" s="1"/>
      <c r="AK169" s="1"/>
      <c r="AL169" s="1"/>
      <c r="AM169" s="1"/>
    </row>
    <row r="170" spans="9:39" x14ac:dyDescent="0.25">
      <c r="I170" s="1"/>
      <c r="R170" s="1"/>
      <c r="S170" s="1"/>
      <c r="T170" s="1"/>
      <c r="AD170" s="1"/>
      <c r="AE170" s="1"/>
      <c r="AF170" s="1"/>
      <c r="AG170" s="1"/>
      <c r="AH170" s="1"/>
      <c r="AI170" s="1"/>
      <c r="AJ170" s="1"/>
      <c r="AK170" s="1"/>
      <c r="AL170" s="1"/>
      <c r="AM170" s="1"/>
    </row>
    <row r="171" spans="9:39" x14ac:dyDescent="0.25">
      <c r="I171" s="1"/>
      <c r="R171" s="1"/>
      <c r="S171" s="1"/>
      <c r="T171" s="1"/>
      <c r="AD171" s="1"/>
      <c r="AE171" s="1"/>
      <c r="AF171" s="1"/>
      <c r="AG171" s="1"/>
      <c r="AH171" s="1"/>
      <c r="AI171" s="1"/>
      <c r="AJ171" s="1"/>
      <c r="AK171" s="1"/>
      <c r="AL171" s="1"/>
      <c r="AM171" s="1"/>
    </row>
    <row r="172" spans="9:39" x14ac:dyDescent="0.25">
      <c r="I172" s="1"/>
      <c r="R172" s="1"/>
      <c r="S172" s="1"/>
      <c r="T172" s="1"/>
      <c r="AD172" s="1"/>
      <c r="AE172" s="1"/>
      <c r="AF172" s="1"/>
      <c r="AG172" s="1"/>
      <c r="AH172" s="1"/>
      <c r="AI172" s="1"/>
      <c r="AJ172" s="1"/>
      <c r="AK172" s="1"/>
      <c r="AL172" s="1"/>
      <c r="AM172" s="1"/>
    </row>
    <row r="173" spans="9:39" x14ac:dyDescent="0.25">
      <c r="I173" s="1"/>
      <c r="R173" s="1"/>
      <c r="S173" s="1"/>
      <c r="T173" s="1"/>
      <c r="AD173" s="1"/>
      <c r="AE173" s="1"/>
      <c r="AF173" s="1"/>
      <c r="AG173" s="1"/>
      <c r="AH173" s="1"/>
      <c r="AI173" s="1"/>
      <c r="AJ173" s="1"/>
      <c r="AK173" s="1"/>
      <c r="AL173" s="1"/>
      <c r="AM173" s="1"/>
    </row>
    <row r="174" spans="9:39" x14ac:dyDescent="0.25">
      <c r="I174" s="1"/>
      <c r="R174" s="1"/>
      <c r="S174" s="1"/>
      <c r="T174" s="1"/>
      <c r="AD174" s="1"/>
      <c r="AE174" s="1"/>
      <c r="AF174" s="1"/>
      <c r="AG174" s="1"/>
      <c r="AH174" s="1"/>
      <c r="AI174" s="1"/>
      <c r="AJ174" s="1"/>
      <c r="AK174" s="1"/>
      <c r="AL174" s="1"/>
      <c r="AM174" s="1"/>
    </row>
    <row r="175" spans="9:39" x14ac:dyDescent="0.25">
      <c r="I175" s="1"/>
      <c r="R175" s="1"/>
      <c r="S175" s="1"/>
      <c r="T175" s="1"/>
      <c r="AD175" s="1"/>
      <c r="AE175" s="1"/>
      <c r="AF175" s="1"/>
      <c r="AG175" s="1"/>
      <c r="AH175" s="1"/>
      <c r="AI175" s="1"/>
      <c r="AJ175" s="1"/>
      <c r="AK175" s="1"/>
      <c r="AL175" s="1"/>
      <c r="AM175" s="1"/>
    </row>
    <row r="176" spans="9:39" x14ac:dyDescent="0.25">
      <c r="I176" s="1"/>
      <c r="R176" s="1"/>
      <c r="S176" s="1"/>
      <c r="T176" s="1"/>
      <c r="AD176" s="1"/>
      <c r="AE176" s="1"/>
      <c r="AF176" s="1"/>
      <c r="AG176" s="1"/>
      <c r="AH176" s="1"/>
      <c r="AI176" s="1"/>
      <c r="AJ176" s="1"/>
      <c r="AK176" s="1"/>
      <c r="AL176" s="1"/>
      <c r="AM176" s="1"/>
    </row>
    <row r="177" spans="9:39" x14ac:dyDescent="0.25">
      <c r="I177" s="1"/>
      <c r="R177" s="1"/>
      <c r="S177" s="1"/>
      <c r="T177" s="1"/>
      <c r="AD177" s="1"/>
      <c r="AE177" s="1"/>
      <c r="AF177" s="1"/>
      <c r="AG177" s="1"/>
      <c r="AH177" s="1"/>
      <c r="AI177" s="1"/>
      <c r="AJ177" s="1"/>
      <c r="AK177" s="1"/>
      <c r="AL177" s="1"/>
      <c r="AM177" s="1"/>
    </row>
    <row r="178" spans="9:39" x14ac:dyDescent="0.25">
      <c r="I178" s="1"/>
      <c r="R178" s="1"/>
      <c r="S178" s="1"/>
      <c r="T178" s="1"/>
      <c r="AD178" s="1"/>
      <c r="AE178" s="1"/>
      <c r="AF178" s="1"/>
      <c r="AG178" s="1"/>
      <c r="AH178" s="1"/>
      <c r="AI178" s="1"/>
      <c r="AJ178" s="1"/>
      <c r="AK178" s="1"/>
      <c r="AL178" s="1"/>
      <c r="AM178" s="1"/>
    </row>
    <row r="179" spans="9:39" x14ac:dyDescent="0.25">
      <c r="I179" s="1"/>
      <c r="R179" s="1"/>
      <c r="S179" s="1"/>
      <c r="T179" s="1"/>
    </row>
    <row r="180" spans="9:39" x14ac:dyDescent="0.25">
      <c r="I180" s="1"/>
      <c r="R180" s="1"/>
      <c r="S180" s="1"/>
      <c r="T180" s="1"/>
    </row>
    <row r="181" spans="9:39" x14ac:dyDescent="0.25">
      <c r="I181" s="1"/>
      <c r="R181" s="1"/>
      <c r="S181" s="1"/>
      <c r="T181" s="1"/>
    </row>
    <row r="182" spans="9:39" x14ac:dyDescent="0.25">
      <c r="I182" s="1"/>
      <c r="R182" s="1"/>
      <c r="S182" s="1"/>
      <c r="T182" s="1"/>
    </row>
    <row r="183" spans="9:39" x14ac:dyDescent="0.25">
      <c r="I183" s="1"/>
      <c r="R183" s="1"/>
      <c r="S183" s="1"/>
      <c r="T183" s="1"/>
    </row>
    <row r="184" spans="9:39" x14ac:dyDescent="0.25">
      <c r="I184" s="1"/>
      <c r="R184" s="1"/>
      <c r="S184" s="1"/>
      <c r="T184" s="1"/>
    </row>
    <row r="185" spans="9:39" x14ac:dyDescent="0.25">
      <c r="I185" s="1"/>
      <c r="R185" s="1"/>
      <c r="S185" s="1"/>
      <c r="T185" s="1"/>
    </row>
    <row r="186" spans="9:39" x14ac:dyDescent="0.25">
      <c r="I186" s="1"/>
      <c r="R186" s="1"/>
      <c r="S186" s="1"/>
      <c r="T186" s="1"/>
    </row>
    <row r="187" spans="9:39" x14ac:dyDescent="0.25">
      <c r="I187" s="1"/>
      <c r="R187" s="1"/>
      <c r="S187" s="1"/>
      <c r="T187" s="1"/>
    </row>
    <row r="188" spans="9:39" x14ac:dyDescent="0.25">
      <c r="I188" s="1"/>
      <c r="R188" s="1"/>
      <c r="S188" s="1"/>
      <c r="T188" s="1"/>
    </row>
    <row r="189" spans="9:39" x14ac:dyDescent="0.25">
      <c r="I189" s="1"/>
      <c r="R189" s="1"/>
      <c r="S189" s="1"/>
      <c r="T189" s="1"/>
    </row>
    <row r="190" spans="9:39" x14ac:dyDescent="0.25">
      <c r="I190" s="1"/>
      <c r="R190" s="1"/>
      <c r="S190" s="1"/>
      <c r="T190" s="1"/>
    </row>
    <row r="191" spans="9:39" x14ac:dyDescent="0.25">
      <c r="I191" s="1"/>
      <c r="R191" s="1"/>
      <c r="S191" s="1"/>
      <c r="T191" s="1"/>
    </row>
    <row r="192" spans="9:39" x14ac:dyDescent="0.25">
      <c r="I192" s="1"/>
      <c r="R192" s="1"/>
      <c r="S192" s="1"/>
      <c r="T192" s="1"/>
    </row>
    <row r="193" spans="9:20" x14ac:dyDescent="0.25">
      <c r="I193" s="1"/>
      <c r="R193" s="1"/>
      <c r="S193" s="1"/>
      <c r="T193" s="1"/>
    </row>
    <row r="194" spans="9:20" x14ac:dyDescent="0.25">
      <c r="I194" s="1"/>
      <c r="R194" s="1"/>
      <c r="S194" s="1"/>
      <c r="T194" s="1"/>
    </row>
    <row r="195" spans="9:20" x14ac:dyDescent="0.25">
      <c r="I195" s="1"/>
      <c r="R195" s="1"/>
      <c r="S195" s="1"/>
      <c r="T195" s="1"/>
    </row>
    <row r="196" spans="9:20" x14ac:dyDescent="0.25">
      <c r="I196" s="1"/>
      <c r="R196" s="1"/>
      <c r="S196" s="1"/>
      <c r="T196" s="1"/>
    </row>
    <row r="197" spans="9:20" x14ac:dyDescent="0.25">
      <c r="I197" s="1"/>
      <c r="R197" s="1"/>
      <c r="S197" s="1"/>
      <c r="T197" s="1"/>
    </row>
    <row r="198" spans="9:20" x14ac:dyDescent="0.25">
      <c r="I198" s="1"/>
      <c r="R198" s="1"/>
      <c r="S198" s="1"/>
      <c r="T198" s="1"/>
    </row>
    <row r="199" spans="9:20" x14ac:dyDescent="0.25">
      <c r="I199" s="1"/>
      <c r="R199" s="1"/>
      <c r="S199" s="1"/>
      <c r="T199" s="1"/>
    </row>
    <row r="200" spans="9:20" x14ac:dyDescent="0.25">
      <c r="I200" s="1"/>
      <c r="R200" s="1"/>
      <c r="S200" s="1"/>
      <c r="T200" s="1"/>
    </row>
    <row r="201" spans="9:20" x14ac:dyDescent="0.25">
      <c r="I201" s="1"/>
      <c r="R201" s="1"/>
      <c r="S201" s="1"/>
      <c r="T201" s="1"/>
    </row>
    <row r="202" spans="9:20" x14ac:dyDescent="0.25">
      <c r="I202" s="1"/>
      <c r="R202" s="1"/>
      <c r="S202" s="1"/>
      <c r="T202" s="1"/>
    </row>
    <row r="203" spans="9:20" x14ac:dyDescent="0.25">
      <c r="I203" s="1"/>
      <c r="R203" s="1"/>
      <c r="S203" s="1"/>
      <c r="T203" s="1"/>
    </row>
    <row r="204" spans="9:20" x14ac:dyDescent="0.25">
      <c r="I204" s="1"/>
      <c r="R204" s="1"/>
      <c r="S204" s="1"/>
      <c r="T204" s="1"/>
    </row>
    <row r="205" spans="9:20" x14ac:dyDescent="0.25">
      <c r="I205" s="1"/>
      <c r="R205" s="1"/>
      <c r="S205" s="1"/>
      <c r="T205" s="1"/>
    </row>
    <row r="206" spans="9:20" x14ac:dyDescent="0.25">
      <c r="I206" s="1"/>
      <c r="R206" s="1"/>
      <c r="S206" s="1"/>
      <c r="T206" s="1"/>
    </row>
    <row r="207" spans="9:20" x14ac:dyDescent="0.25">
      <c r="I207" s="1"/>
      <c r="R207" s="1"/>
      <c r="S207" s="1"/>
      <c r="T207" s="1"/>
    </row>
    <row r="208" spans="9:20" x14ac:dyDescent="0.25">
      <c r="I208" s="1"/>
      <c r="R208" s="1"/>
      <c r="S208" s="1"/>
      <c r="T208" s="1"/>
    </row>
    <row r="209" spans="9:20" x14ac:dyDescent="0.25">
      <c r="I209" s="1"/>
      <c r="R209" s="1"/>
      <c r="S209" s="1"/>
      <c r="T209" s="1"/>
    </row>
    <row r="210" spans="9:20" x14ac:dyDescent="0.25">
      <c r="I210" s="1"/>
      <c r="R210" s="1"/>
      <c r="S210" s="1"/>
      <c r="T210" s="1"/>
    </row>
    <row r="211" spans="9:20" x14ac:dyDescent="0.25">
      <c r="I211" s="1"/>
      <c r="R211" s="1"/>
      <c r="S211" s="1"/>
      <c r="T211" s="1"/>
    </row>
    <row r="212" spans="9:20" x14ac:dyDescent="0.25">
      <c r="I212" s="1"/>
      <c r="R212" s="1"/>
      <c r="S212" s="1"/>
      <c r="T212" s="1"/>
    </row>
    <row r="213" spans="9:20" x14ac:dyDescent="0.25">
      <c r="I213" s="1"/>
      <c r="R213" s="1"/>
      <c r="S213" s="1"/>
      <c r="T213" s="1"/>
    </row>
    <row r="214" spans="9:20" x14ac:dyDescent="0.25">
      <c r="I214" s="1"/>
      <c r="R214" s="1"/>
      <c r="S214" s="1"/>
      <c r="T214" s="1"/>
    </row>
    <row r="215" spans="9:20" x14ac:dyDescent="0.25">
      <c r="I215" s="1"/>
      <c r="R215" s="1"/>
      <c r="S215" s="1"/>
      <c r="T215" s="1"/>
    </row>
    <row r="216" spans="9:20" x14ac:dyDescent="0.25">
      <c r="I216" s="1"/>
      <c r="R216" s="1"/>
      <c r="S216" s="1"/>
      <c r="T216" s="1"/>
    </row>
    <row r="217" spans="9:20" x14ac:dyDescent="0.25">
      <c r="I217" s="1"/>
      <c r="R217" s="1"/>
      <c r="S217" s="1"/>
      <c r="T217" s="1"/>
    </row>
    <row r="218" spans="9:20" x14ac:dyDescent="0.25">
      <c r="I218" s="1"/>
      <c r="R218" s="1"/>
      <c r="S218" s="1"/>
      <c r="T218" s="1"/>
    </row>
    <row r="219" spans="9:20" x14ac:dyDescent="0.25">
      <c r="I219" s="1"/>
      <c r="R219" s="1"/>
      <c r="S219" s="1"/>
      <c r="T219" s="1"/>
    </row>
    <row r="220" spans="9:20" x14ac:dyDescent="0.25">
      <c r="I220" s="1"/>
      <c r="R220" s="1"/>
      <c r="S220" s="1"/>
      <c r="T220" s="1"/>
    </row>
    <row r="221" spans="9:20" x14ac:dyDescent="0.25">
      <c r="I221" s="1"/>
      <c r="R221" s="1"/>
      <c r="S221" s="1"/>
      <c r="T221" s="1"/>
    </row>
    <row r="222" spans="9:20" x14ac:dyDescent="0.25">
      <c r="I222" s="1"/>
      <c r="R222" s="1"/>
      <c r="S222" s="1"/>
      <c r="T222" s="1"/>
    </row>
    <row r="223" spans="9:20" x14ac:dyDescent="0.25">
      <c r="I223" s="1"/>
      <c r="R223" s="1"/>
      <c r="S223" s="1"/>
      <c r="T223" s="1"/>
    </row>
    <row r="224" spans="9:20" x14ac:dyDescent="0.25">
      <c r="I224" s="1"/>
      <c r="R224" s="1"/>
      <c r="S224" s="1"/>
      <c r="T224" s="1"/>
    </row>
    <row r="225" spans="9:20" x14ac:dyDescent="0.25">
      <c r="I225" s="1"/>
      <c r="R225" s="1"/>
      <c r="S225" s="1"/>
      <c r="T225" s="1"/>
    </row>
    <row r="226" spans="9:20" x14ac:dyDescent="0.25">
      <c r="I226" s="1"/>
      <c r="R226" s="1"/>
      <c r="S226" s="1"/>
      <c r="T226" s="1"/>
    </row>
    <row r="227" spans="9:20" x14ac:dyDescent="0.25">
      <c r="I227" s="1"/>
      <c r="R227" s="1"/>
      <c r="S227" s="1"/>
      <c r="T227" s="1"/>
    </row>
    <row r="228" spans="9:20" x14ac:dyDescent="0.25">
      <c r="I228" s="1"/>
      <c r="R228" s="1"/>
      <c r="S228" s="1"/>
      <c r="T228" s="1"/>
    </row>
    <row r="229" spans="9:20" x14ac:dyDescent="0.25">
      <c r="I229" s="1"/>
      <c r="R229" s="1"/>
      <c r="S229" s="1"/>
      <c r="T229" s="1"/>
    </row>
    <row r="230" spans="9:20" x14ac:dyDescent="0.25">
      <c r="I230" s="1"/>
      <c r="R230" s="1"/>
      <c r="S230" s="1"/>
      <c r="T230" s="1"/>
    </row>
    <row r="231" spans="9:20" x14ac:dyDescent="0.25">
      <c r="I231" s="1"/>
      <c r="R231" s="1"/>
      <c r="S231" s="1"/>
      <c r="T231" s="1"/>
    </row>
    <row r="232" spans="9:20" x14ac:dyDescent="0.25">
      <c r="I232" s="1"/>
      <c r="R232" s="1"/>
      <c r="S232" s="1"/>
      <c r="T232" s="1"/>
    </row>
    <row r="233" spans="9:20" x14ac:dyDescent="0.25">
      <c r="I233" s="1"/>
      <c r="R233" s="1"/>
      <c r="S233" s="1"/>
      <c r="T233" s="1"/>
    </row>
    <row r="234" spans="9:20" x14ac:dyDescent="0.25">
      <c r="I234" s="1"/>
      <c r="R234" s="1"/>
      <c r="S234" s="1"/>
      <c r="T234" s="1"/>
    </row>
    <row r="235" spans="9:20" x14ac:dyDescent="0.25">
      <c r="I235" s="1"/>
      <c r="R235" s="1"/>
      <c r="S235" s="1"/>
      <c r="T235" s="1"/>
    </row>
    <row r="236" spans="9:20" x14ac:dyDescent="0.25">
      <c r="I236" s="1"/>
      <c r="R236" s="1"/>
      <c r="S236" s="1"/>
      <c r="T236" s="1"/>
    </row>
    <row r="237" spans="9:20" x14ac:dyDescent="0.25">
      <c r="I237" s="1"/>
      <c r="R237" s="1"/>
      <c r="S237" s="1"/>
      <c r="T237" s="1"/>
    </row>
    <row r="238" spans="9:20" x14ac:dyDescent="0.25">
      <c r="I238" s="1"/>
      <c r="R238" s="1"/>
      <c r="S238" s="1"/>
      <c r="T238" s="1"/>
    </row>
    <row r="239" spans="9:20" x14ac:dyDescent="0.25">
      <c r="I239" s="1"/>
      <c r="R239" s="1"/>
      <c r="S239" s="1"/>
      <c r="T239" s="1"/>
    </row>
    <row r="240" spans="9:20" x14ac:dyDescent="0.25">
      <c r="I240" s="1"/>
      <c r="R240" s="1"/>
      <c r="S240" s="1"/>
      <c r="T240" s="1"/>
    </row>
    <row r="241" spans="9:20" x14ac:dyDescent="0.25">
      <c r="I241" s="1"/>
      <c r="R241" s="1"/>
      <c r="S241" s="1"/>
      <c r="T241" s="1"/>
    </row>
    <row r="242" spans="9:20" x14ac:dyDescent="0.25">
      <c r="I242" s="1"/>
      <c r="R242" s="1"/>
      <c r="S242" s="1"/>
      <c r="T242" s="1"/>
    </row>
    <row r="243" spans="9:20" x14ac:dyDescent="0.25">
      <c r="I243" s="1"/>
      <c r="R243" s="1"/>
      <c r="S243" s="1"/>
      <c r="T243" s="1"/>
    </row>
    <row r="244" spans="9:20" x14ac:dyDescent="0.25">
      <c r="I244" s="1"/>
      <c r="R244" s="1"/>
      <c r="S244" s="1"/>
      <c r="T244" s="1"/>
    </row>
    <row r="245" spans="9:20" x14ac:dyDescent="0.25">
      <c r="I245" s="1"/>
      <c r="R245" s="1"/>
      <c r="S245" s="1"/>
      <c r="T245" s="1"/>
    </row>
    <row r="246" spans="9:20" x14ac:dyDescent="0.25">
      <c r="I246" s="1"/>
      <c r="R246" s="1"/>
      <c r="S246" s="1"/>
      <c r="T246" s="1"/>
    </row>
    <row r="247" spans="9:20" x14ac:dyDescent="0.25">
      <c r="I247" s="1"/>
      <c r="R247" s="1"/>
      <c r="S247" s="1"/>
      <c r="T247" s="1"/>
    </row>
    <row r="248" spans="9:20" x14ac:dyDescent="0.25">
      <c r="I248" s="1"/>
      <c r="R248" s="1"/>
      <c r="S248" s="1"/>
      <c r="T248" s="1"/>
    </row>
    <row r="249" spans="9:20" x14ac:dyDescent="0.25">
      <c r="I249" s="1"/>
      <c r="R249" s="1"/>
      <c r="S249" s="1"/>
      <c r="T249" s="1"/>
    </row>
    <row r="250" spans="9:20" x14ac:dyDescent="0.25">
      <c r="I250" s="1"/>
      <c r="R250" s="1"/>
      <c r="S250" s="1"/>
      <c r="T250" s="1"/>
    </row>
    <row r="251" spans="9:20" x14ac:dyDescent="0.25">
      <c r="I251" s="1"/>
      <c r="R251" s="1"/>
      <c r="S251" s="1"/>
      <c r="T251" s="1"/>
    </row>
    <row r="252" spans="9:20" x14ac:dyDescent="0.25">
      <c r="I252" s="1"/>
      <c r="R252" s="1"/>
      <c r="S252" s="1"/>
      <c r="T252" s="1"/>
    </row>
    <row r="253" spans="9:20" x14ac:dyDescent="0.25">
      <c r="I253" s="1"/>
      <c r="R253" s="1"/>
      <c r="S253" s="1"/>
      <c r="T253" s="1"/>
    </row>
    <row r="254" spans="9:20" x14ac:dyDescent="0.25">
      <c r="I254" s="1"/>
      <c r="R254" s="1"/>
      <c r="S254" s="1"/>
      <c r="T254" s="1"/>
    </row>
    <row r="255" spans="9:20" x14ac:dyDescent="0.25">
      <c r="I255" s="1"/>
      <c r="R255" s="1"/>
      <c r="S255" s="1"/>
      <c r="T255" s="1"/>
    </row>
    <row r="256" spans="9:20" x14ac:dyDescent="0.25">
      <c r="I256" s="1"/>
      <c r="R256" s="1"/>
      <c r="S256" s="1"/>
      <c r="T256" s="1"/>
    </row>
    <row r="257" spans="9:20" x14ac:dyDescent="0.25">
      <c r="I257" s="1"/>
      <c r="R257" s="1"/>
      <c r="S257" s="1"/>
      <c r="T257" s="1"/>
    </row>
    <row r="258" spans="9:20" x14ac:dyDescent="0.25">
      <c r="I258" s="1"/>
      <c r="R258" s="1"/>
      <c r="S258" s="1"/>
      <c r="T258" s="1"/>
    </row>
    <row r="259" spans="9:20" x14ac:dyDescent="0.25">
      <c r="I259" s="1"/>
      <c r="R259" s="1"/>
      <c r="S259" s="1"/>
      <c r="T259" s="1"/>
    </row>
    <row r="260" spans="9:20" x14ac:dyDescent="0.25">
      <c r="I260" s="1"/>
      <c r="R260" s="1"/>
      <c r="S260" s="1"/>
      <c r="T260" s="1"/>
    </row>
    <row r="261" spans="9:20" x14ac:dyDescent="0.25">
      <c r="I261" s="1"/>
      <c r="R261" s="1"/>
      <c r="S261" s="1"/>
      <c r="T261" s="1"/>
    </row>
    <row r="262" spans="9:20" x14ac:dyDescent="0.25">
      <c r="I262" s="1"/>
      <c r="R262" s="1"/>
      <c r="S262" s="1"/>
      <c r="T262" s="1"/>
    </row>
    <row r="263" spans="9:20" x14ac:dyDescent="0.25">
      <c r="I263" s="1"/>
      <c r="R263" s="1"/>
      <c r="S263" s="1"/>
      <c r="T263" s="1"/>
    </row>
    <row r="264" spans="9:20" x14ac:dyDescent="0.25">
      <c r="I264" s="1"/>
      <c r="R264" s="1"/>
      <c r="S264" s="1"/>
      <c r="T264" s="1"/>
    </row>
    <row r="265" spans="9:20" x14ac:dyDescent="0.25">
      <c r="I265" s="1"/>
      <c r="R265" s="1"/>
      <c r="S265" s="1"/>
      <c r="T265" s="1"/>
    </row>
    <row r="266" spans="9:20" x14ac:dyDescent="0.25">
      <c r="I266" s="1"/>
      <c r="R266" s="1"/>
      <c r="S266" s="1"/>
      <c r="T266" s="1"/>
    </row>
    <row r="267" spans="9:20" x14ac:dyDescent="0.25">
      <c r="I267" s="1"/>
      <c r="R267" s="1"/>
      <c r="S267" s="1"/>
      <c r="T267" s="1"/>
    </row>
    <row r="268" spans="9:20" x14ac:dyDescent="0.25">
      <c r="I268" s="1"/>
      <c r="S268" s="1"/>
      <c r="T268" s="1"/>
    </row>
  </sheetData>
  <phoneticPr fontId="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1F583-0366-4ED1-9AC2-0A82013D050A}">
  <dimension ref="A1:K582"/>
  <sheetViews>
    <sheetView workbookViewId="0"/>
  </sheetViews>
  <sheetFormatPr defaultRowHeight="15" x14ac:dyDescent="0.25"/>
  <cols>
    <col min="3" max="3" width="10.7109375" bestFit="1" customWidth="1"/>
  </cols>
  <sheetData>
    <row r="1" spans="1:11" x14ac:dyDescent="0.25">
      <c r="A1" s="3"/>
      <c r="B1" s="3"/>
      <c r="C1" s="3"/>
      <c r="D1" t="s">
        <v>0</v>
      </c>
      <c r="E1" t="s">
        <v>0</v>
      </c>
      <c r="F1" s="3" t="s">
        <v>0</v>
      </c>
    </row>
    <row r="2" spans="1:11" x14ac:dyDescent="0.25">
      <c r="A2" s="3"/>
      <c r="B2" s="3"/>
      <c r="C2" s="3"/>
      <c r="D2" t="s">
        <v>822</v>
      </c>
      <c r="E2" t="s">
        <v>822</v>
      </c>
      <c r="F2" s="3" t="s">
        <v>826</v>
      </c>
    </row>
    <row r="3" spans="1:11" x14ac:dyDescent="0.25">
      <c r="A3" s="3"/>
      <c r="B3" s="3"/>
      <c r="C3" s="3"/>
      <c r="D3" t="s">
        <v>823</v>
      </c>
      <c r="E3" t="s">
        <v>823</v>
      </c>
      <c r="F3" s="3" t="s">
        <v>823</v>
      </c>
      <c r="J3" t="s">
        <v>828</v>
      </c>
      <c r="K3" t="s">
        <v>828</v>
      </c>
    </row>
    <row r="4" spans="1:11" x14ac:dyDescent="0.25">
      <c r="A4" s="3"/>
      <c r="B4" s="3"/>
      <c r="C4" s="3"/>
      <c r="D4" t="s">
        <v>120</v>
      </c>
      <c r="E4" t="s">
        <v>824</v>
      </c>
      <c r="F4" s="3" t="s">
        <v>824</v>
      </c>
      <c r="J4" t="s">
        <v>827</v>
      </c>
      <c r="K4" t="s">
        <v>822</v>
      </c>
    </row>
    <row r="5" spans="1:11" x14ac:dyDescent="0.25">
      <c r="A5" s="3"/>
      <c r="B5" s="3"/>
      <c r="C5" s="3"/>
      <c r="D5" s="2" t="s">
        <v>6</v>
      </c>
      <c r="E5" s="2" t="s">
        <v>6</v>
      </c>
      <c r="F5" s="3" t="s">
        <v>6</v>
      </c>
      <c r="H5" t="s">
        <v>33</v>
      </c>
    </row>
    <row r="6" spans="1:11" x14ac:dyDescent="0.25">
      <c r="A6" s="3" t="s">
        <v>825</v>
      </c>
      <c r="B6" s="3" t="s">
        <v>104</v>
      </c>
      <c r="C6" s="3" t="s">
        <v>105</v>
      </c>
      <c r="F6" s="3" t="s">
        <v>5</v>
      </c>
      <c r="H6" t="s">
        <v>5</v>
      </c>
    </row>
    <row r="7" spans="1:11" x14ac:dyDescent="0.25">
      <c r="A7" s="12" t="s">
        <v>774</v>
      </c>
      <c r="B7" s="12" t="s">
        <v>998</v>
      </c>
      <c r="C7" s="10">
        <v>43777</v>
      </c>
      <c r="D7" s="1">
        <v>1189.89209090909</v>
      </c>
      <c r="E7" s="1">
        <v>3605.7333636363601</v>
      </c>
      <c r="F7" s="4">
        <f>0.7726*E7+2098.7</f>
        <v>4884.4895967454513</v>
      </c>
      <c r="H7" s="1">
        <f>AVERAGE(F7:F30)</f>
        <v>5261.539287866638</v>
      </c>
      <c r="J7" s="1">
        <v>5364.1732283464562</v>
      </c>
      <c r="K7" s="1">
        <v>5261.539287866638</v>
      </c>
    </row>
    <row r="8" spans="1:11" x14ac:dyDescent="0.25">
      <c r="A8" s="12" t="s">
        <v>775</v>
      </c>
      <c r="B8" s="12" t="s">
        <v>998</v>
      </c>
      <c r="C8" s="10">
        <v>43777</v>
      </c>
      <c r="D8" s="1">
        <v>1382.184125</v>
      </c>
      <c r="E8" s="1">
        <v>4188.4366250000003</v>
      </c>
      <c r="F8" s="4">
        <f t="shared" ref="F8:F71" si="0">0.7726*E8+2098.7</f>
        <v>5334.6861364750002</v>
      </c>
      <c r="J8" s="1">
        <v>5782.4803149606287</v>
      </c>
      <c r="K8" s="1">
        <v>5617.2557335750453</v>
      </c>
    </row>
    <row r="9" spans="1:11" x14ac:dyDescent="0.25">
      <c r="A9" s="12" t="s">
        <v>776</v>
      </c>
      <c r="B9" s="12" t="s">
        <v>998</v>
      </c>
      <c r="C9" s="10">
        <v>43777</v>
      </c>
      <c r="D9" s="1">
        <v>975.07985714285701</v>
      </c>
      <c r="E9" s="1">
        <v>2954.7875714285701</v>
      </c>
      <c r="F9" s="4">
        <f t="shared" si="0"/>
        <v>4381.5688776857132</v>
      </c>
      <c r="J9" s="1">
        <v>4269.1929133858266</v>
      </c>
      <c r="K9" s="1">
        <v>5245.2145114970936</v>
      </c>
    </row>
    <row r="10" spans="1:11" x14ac:dyDescent="0.25">
      <c r="A10" s="12" t="s">
        <v>777</v>
      </c>
      <c r="B10" s="12" t="s">
        <v>998</v>
      </c>
      <c r="C10" s="10">
        <v>43777</v>
      </c>
      <c r="D10" s="1">
        <v>1157.7794545454501</v>
      </c>
      <c r="E10" s="1">
        <v>3508.4228181818098</v>
      </c>
      <c r="F10" s="4">
        <f t="shared" si="0"/>
        <v>4809.3074693272665</v>
      </c>
      <c r="J10" s="1">
        <v>5720.9645669291331</v>
      </c>
      <c r="K10" s="1">
        <v>5318.1083774265308</v>
      </c>
    </row>
    <row r="11" spans="1:11" x14ac:dyDescent="0.25">
      <c r="A11" s="12" t="s">
        <v>778</v>
      </c>
      <c r="B11" s="12" t="s">
        <v>998</v>
      </c>
      <c r="C11" s="10">
        <v>43777</v>
      </c>
      <c r="D11" s="1">
        <v>1448.91379999999</v>
      </c>
      <c r="E11" s="1">
        <v>4390.6480000000001</v>
      </c>
      <c r="F11" s="4">
        <f t="shared" si="0"/>
        <v>5490.9146447999992</v>
      </c>
      <c r="J11" s="1">
        <v>5917.8149606299203</v>
      </c>
      <c r="K11" s="1">
        <v>5639.7838906451716</v>
      </c>
    </row>
    <row r="12" spans="1:11" x14ac:dyDescent="0.25">
      <c r="A12" s="12" t="s">
        <v>779</v>
      </c>
      <c r="B12" s="12" t="s">
        <v>998</v>
      </c>
      <c r="C12" s="10">
        <v>43777</v>
      </c>
      <c r="D12" s="1">
        <v>1538.0607500000001</v>
      </c>
      <c r="E12" s="1">
        <v>4660.7905000000001</v>
      </c>
      <c r="F12" s="4">
        <f t="shared" si="0"/>
        <v>5699.6267403000002</v>
      </c>
      <c r="J12" s="1">
        <v>6385.3346456692907</v>
      </c>
      <c r="K12" s="1">
        <v>5900.9246594721735</v>
      </c>
    </row>
    <row r="13" spans="1:11" x14ac:dyDescent="0.25">
      <c r="A13" s="12" t="s">
        <v>780</v>
      </c>
      <c r="B13" s="12" t="s">
        <v>998</v>
      </c>
      <c r="C13" s="10">
        <v>43777</v>
      </c>
      <c r="D13" s="1">
        <v>1395.7967142857101</v>
      </c>
      <c r="E13" s="1">
        <v>4229.6869999999899</v>
      </c>
      <c r="F13" s="4">
        <f t="shared" si="0"/>
        <v>5366.5561761999925</v>
      </c>
      <c r="J13" s="1">
        <v>5241.1417322834641</v>
      </c>
      <c r="K13" s="1">
        <v>5495.4250275711665</v>
      </c>
    </row>
    <row r="14" spans="1:11" x14ac:dyDescent="0.25">
      <c r="A14" s="12" t="s">
        <v>781</v>
      </c>
      <c r="B14" s="12" t="s">
        <v>998</v>
      </c>
      <c r="C14" s="10">
        <v>43777</v>
      </c>
      <c r="D14" s="1">
        <v>1475.0457272727199</v>
      </c>
      <c r="E14" s="1">
        <v>4469.8359090908998</v>
      </c>
      <c r="F14" s="4">
        <f t="shared" si="0"/>
        <v>5552.095223363629</v>
      </c>
      <c r="J14" s="1">
        <v>5241.1417322834641</v>
      </c>
      <c r="K14" s="1">
        <v>5452.4641004138975</v>
      </c>
    </row>
    <row r="15" spans="1:11" x14ac:dyDescent="0.25">
      <c r="A15" s="12" t="s">
        <v>782</v>
      </c>
      <c r="B15" s="12" t="s">
        <v>998</v>
      </c>
      <c r="C15" s="10">
        <v>43777</v>
      </c>
      <c r="D15" s="1">
        <v>1569.80781818181</v>
      </c>
      <c r="E15" s="1">
        <v>4756.9935454545403</v>
      </c>
      <c r="F15" s="4">
        <f t="shared" si="0"/>
        <v>5773.9532132181776</v>
      </c>
      <c r="J15" s="1">
        <v>6188.4842519685035</v>
      </c>
      <c r="K15" s="1">
        <v>5789.3208590551221</v>
      </c>
    </row>
    <row r="16" spans="1:11" x14ac:dyDescent="0.25">
      <c r="A16" s="12" t="s">
        <v>783</v>
      </c>
      <c r="B16" s="12" t="s">
        <v>998</v>
      </c>
      <c r="C16" s="10">
        <v>43777</v>
      </c>
      <c r="D16" s="1">
        <v>1516.5962857142799</v>
      </c>
      <c r="E16" s="1">
        <v>4595.7464285714204</v>
      </c>
      <c r="F16" s="4">
        <f t="shared" si="0"/>
        <v>5649.3736907142793</v>
      </c>
      <c r="J16" s="1">
        <v>5511.8110236220464</v>
      </c>
      <c r="K16" s="1">
        <v>5843.0280182664965</v>
      </c>
    </row>
    <row r="17" spans="1:11" x14ac:dyDescent="0.25">
      <c r="A17" s="12" t="s">
        <v>784</v>
      </c>
      <c r="B17" s="12" t="s">
        <v>998</v>
      </c>
      <c r="C17" s="10">
        <v>43777</v>
      </c>
      <c r="D17" s="1">
        <v>1168.2415714285701</v>
      </c>
      <c r="E17" s="1">
        <v>3540.1261428571402</v>
      </c>
      <c r="F17" s="4">
        <f t="shared" si="0"/>
        <v>4833.8014579714263</v>
      </c>
      <c r="J17" s="1">
        <v>4958.1692913385814</v>
      </c>
      <c r="K17" s="1">
        <v>5542.9340006800339</v>
      </c>
    </row>
    <row r="18" spans="1:11" x14ac:dyDescent="0.25">
      <c r="A18" s="12" t="s">
        <v>785</v>
      </c>
      <c r="B18" s="12" t="s">
        <v>998</v>
      </c>
      <c r="C18" s="10">
        <v>43777</v>
      </c>
      <c r="D18" s="1">
        <v>1408.4594545454499</v>
      </c>
      <c r="E18" s="1">
        <v>4268.0591818181802</v>
      </c>
      <c r="F18" s="4">
        <f t="shared" si="0"/>
        <v>5396.2025238727256</v>
      </c>
      <c r="J18" s="1">
        <v>5327.2637795275587</v>
      </c>
      <c r="K18" s="1">
        <v>5433.7252985701352</v>
      </c>
    </row>
    <row r="19" spans="1:11" x14ac:dyDescent="0.25">
      <c r="A19" s="12" t="s">
        <v>786</v>
      </c>
      <c r="B19" s="12" t="s">
        <v>998</v>
      </c>
      <c r="C19" s="10">
        <v>43777</v>
      </c>
      <c r="D19" s="1">
        <v>1445.43836363636</v>
      </c>
      <c r="E19" s="1">
        <v>4380.1160909090904</v>
      </c>
      <c r="F19" s="4">
        <f t="shared" si="0"/>
        <v>5482.7776918363634</v>
      </c>
      <c r="J19" s="1">
        <v>5954.7244094488187</v>
      </c>
      <c r="K19" s="1">
        <v>5565.3309455097515</v>
      </c>
    </row>
    <row r="20" spans="1:11" x14ac:dyDescent="0.25">
      <c r="A20" s="12" t="s">
        <v>787</v>
      </c>
      <c r="B20" s="12" t="s">
        <v>998</v>
      </c>
      <c r="C20" s="10">
        <v>43777</v>
      </c>
      <c r="D20" s="1">
        <v>1523.7278571428501</v>
      </c>
      <c r="E20" s="1">
        <v>4617.35699999999</v>
      </c>
      <c r="F20" s="4">
        <f t="shared" si="0"/>
        <v>5666.0700181999919</v>
      </c>
      <c r="J20" s="1">
        <v>6016.2401574803152</v>
      </c>
      <c r="K20" s="1">
        <v>5759.0550094734572</v>
      </c>
    </row>
    <row r="21" spans="1:11" x14ac:dyDescent="0.25">
      <c r="A21" s="12" t="s">
        <v>788</v>
      </c>
      <c r="B21" s="12" t="s">
        <v>998</v>
      </c>
      <c r="C21" s="10">
        <v>43777</v>
      </c>
      <c r="D21" s="1">
        <v>1192.11771428571</v>
      </c>
      <c r="E21" s="1">
        <v>3612.4780000000001</v>
      </c>
      <c r="F21" s="4">
        <f t="shared" si="0"/>
        <v>4889.7005028000003</v>
      </c>
      <c r="J21" s="1">
        <v>6102.3622047244098</v>
      </c>
      <c r="K21" s="1">
        <v>5736.836004997519</v>
      </c>
    </row>
    <row r="22" spans="1:11" x14ac:dyDescent="0.25">
      <c r="A22" s="12" t="s">
        <v>789</v>
      </c>
      <c r="B22" s="12" t="s">
        <v>998</v>
      </c>
      <c r="C22" s="10">
        <v>43777</v>
      </c>
      <c r="D22" s="1">
        <v>1340.5170000000001</v>
      </c>
      <c r="E22" s="1">
        <v>4062.1725999999999</v>
      </c>
      <c r="F22" s="4">
        <f t="shared" si="0"/>
        <v>5237.1345507599999</v>
      </c>
      <c r="J22" s="1">
        <v>5019.6850393700788</v>
      </c>
      <c r="K22" s="1">
        <v>5229.8530747799896</v>
      </c>
    </row>
    <row r="23" spans="1:11" x14ac:dyDescent="0.25">
      <c r="A23" s="12" t="s">
        <v>790</v>
      </c>
      <c r="B23" s="12" t="s">
        <v>998</v>
      </c>
      <c r="C23" s="10">
        <v>43777</v>
      </c>
      <c r="D23" s="1">
        <v>1282.8779999999899</v>
      </c>
      <c r="E23" s="1">
        <v>3887.50919999999</v>
      </c>
      <c r="F23" s="4">
        <f t="shared" si="0"/>
        <v>5102.1896079199923</v>
      </c>
      <c r="J23" s="1">
        <v>5807.0866141732276</v>
      </c>
      <c r="K23" s="1">
        <v>5667.8560201700684</v>
      </c>
    </row>
    <row r="24" spans="1:11" x14ac:dyDescent="0.25">
      <c r="A24" s="12" t="s">
        <v>791</v>
      </c>
      <c r="B24" s="12" t="s">
        <v>998</v>
      </c>
      <c r="C24" s="10">
        <v>43777</v>
      </c>
      <c r="D24" s="1">
        <v>1417.3408750000001</v>
      </c>
      <c r="E24" s="1">
        <v>4294.97299999999</v>
      </c>
      <c r="F24" s="4">
        <f t="shared" si="0"/>
        <v>5416.9961397999923</v>
      </c>
      <c r="J24" s="1">
        <v>6151.5748031496069</v>
      </c>
      <c r="K24" s="1">
        <v>5827.0564144271275</v>
      </c>
    </row>
    <row r="25" spans="1:11" x14ac:dyDescent="0.25">
      <c r="A25" s="12" t="s">
        <v>792</v>
      </c>
      <c r="B25" s="12" t="s">
        <v>998</v>
      </c>
      <c r="C25" s="10">
        <v>43777</v>
      </c>
      <c r="D25" s="1">
        <v>1042.6324999999899</v>
      </c>
      <c r="E25" s="1">
        <v>3159.4921250000002</v>
      </c>
      <c r="F25" s="4">
        <f t="shared" si="0"/>
        <v>4539.7236157749994</v>
      </c>
      <c r="J25" s="1">
        <v>5843.9960629921261</v>
      </c>
      <c r="K25" s="1">
        <v>5615.569962032595</v>
      </c>
    </row>
    <row r="26" spans="1:11" x14ac:dyDescent="0.25">
      <c r="A26" s="12" t="s">
        <v>793</v>
      </c>
      <c r="B26" s="12" t="s">
        <v>998</v>
      </c>
      <c r="C26" s="10">
        <v>43777</v>
      </c>
      <c r="D26" s="1">
        <v>1392.1483333333299</v>
      </c>
      <c r="E26" s="1">
        <v>4218.6312222222195</v>
      </c>
      <c r="F26" s="4">
        <f t="shared" si="0"/>
        <v>5358.0144822888869</v>
      </c>
      <c r="J26" s="1">
        <v>5167.3228346456681</v>
      </c>
      <c r="K26" s="1">
        <v>5056.9521092178538</v>
      </c>
    </row>
    <row r="27" spans="1:11" x14ac:dyDescent="0.25">
      <c r="A27" s="12" t="s">
        <v>794</v>
      </c>
      <c r="B27" s="12" t="s">
        <v>998</v>
      </c>
      <c r="C27" s="10">
        <v>43777</v>
      </c>
      <c r="D27" s="1">
        <v>1478.36854545454</v>
      </c>
      <c r="E27" s="1">
        <v>4479.9043636363604</v>
      </c>
      <c r="F27" s="4">
        <f t="shared" si="0"/>
        <v>5559.8741113454516</v>
      </c>
      <c r="J27" s="1">
        <v>5696.358267716535</v>
      </c>
      <c r="K27" s="1">
        <v>5583.4070389346352</v>
      </c>
    </row>
    <row r="28" spans="1:11" x14ac:dyDescent="0.25">
      <c r="A28" s="12" t="s">
        <v>795</v>
      </c>
      <c r="B28" s="12" t="s">
        <v>998</v>
      </c>
      <c r="C28" s="10">
        <v>43777</v>
      </c>
      <c r="D28" s="1">
        <v>1569.8031428571401</v>
      </c>
      <c r="E28" s="1">
        <v>4756.9794285714197</v>
      </c>
      <c r="F28" s="4">
        <f t="shared" si="0"/>
        <v>5773.9423065142782</v>
      </c>
      <c r="J28" s="1">
        <v>5561.0236220472434</v>
      </c>
      <c r="K28" s="1">
        <v>5447.2230030377932</v>
      </c>
    </row>
    <row r="29" spans="1:11" x14ac:dyDescent="0.25">
      <c r="A29" s="12" t="s">
        <v>796</v>
      </c>
      <c r="B29" s="12" t="s">
        <v>998</v>
      </c>
      <c r="C29" s="10">
        <v>43777</v>
      </c>
      <c r="D29" s="1">
        <v>1165.9261428571399</v>
      </c>
      <c r="E29" s="1">
        <v>3533.1095714285698</v>
      </c>
      <c r="F29" s="4">
        <f t="shared" si="0"/>
        <v>4828.3804548857133</v>
      </c>
      <c r="J29" s="1">
        <v>5105.8070866141725</v>
      </c>
      <c r="K29" s="1">
        <v>5377.5401925364622</v>
      </c>
    </row>
    <row r="30" spans="1:11" x14ac:dyDescent="0.25">
      <c r="A30" s="12" t="s">
        <v>797</v>
      </c>
      <c r="B30" s="12" t="s">
        <v>998</v>
      </c>
      <c r="C30" s="10">
        <v>43777</v>
      </c>
      <c r="D30" s="1">
        <v>1345.8257777777701</v>
      </c>
      <c r="E30" s="1">
        <v>4078.2599999999902</v>
      </c>
      <c r="F30" s="4">
        <f t="shared" si="0"/>
        <v>5249.5636759999925</v>
      </c>
      <c r="J30" s="1">
        <v>3973.9173228346458</v>
      </c>
      <c r="K30" s="1">
        <v>4434.17833274444</v>
      </c>
    </row>
    <row r="31" spans="1:11" x14ac:dyDescent="0.25">
      <c r="A31" s="12" t="s">
        <v>798</v>
      </c>
      <c r="B31" s="12" t="s">
        <v>998</v>
      </c>
      <c r="C31" s="10">
        <v>43777</v>
      </c>
      <c r="D31" s="1">
        <v>1610.7439090908999</v>
      </c>
      <c r="E31" s="1">
        <v>4881.0418181818104</v>
      </c>
      <c r="F31" s="4">
        <f t="shared" si="0"/>
        <v>5869.792908727266</v>
      </c>
      <c r="H31" s="1">
        <f>AVERAGE(F31:F54)</f>
        <v>5617.2557335750453</v>
      </c>
    </row>
    <row r="32" spans="1:11" x14ac:dyDescent="0.25">
      <c r="A32" s="12" t="s">
        <v>799</v>
      </c>
      <c r="B32" s="12" t="s">
        <v>998</v>
      </c>
      <c r="C32" s="10">
        <v>43777</v>
      </c>
      <c r="D32" s="1">
        <v>1669.8901428571401</v>
      </c>
      <c r="E32" s="1">
        <v>5060.2725714285698</v>
      </c>
      <c r="F32" s="4">
        <f t="shared" si="0"/>
        <v>6008.2665886857121</v>
      </c>
    </row>
    <row r="33" spans="1:6" x14ac:dyDescent="0.25">
      <c r="A33" s="12" t="s">
        <v>800</v>
      </c>
      <c r="B33" s="12" t="s">
        <v>998</v>
      </c>
      <c r="C33" s="10">
        <v>43777</v>
      </c>
      <c r="D33" s="1">
        <v>1575.0175714285699</v>
      </c>
      <c r="E33" s="1">
        <v>4772.78071428571</v>
      </c>
      <c r="F33" s="4">
        <f t="shared" si="0"/>
        <v>5786.1503798571393</v>
      </c>
    </row>
    <row r="34" spans="1:6" x14ac:dyDescent="0.25">
      <c r="A34" s="12" t="s">
        <v>801</v>
      </c>
      <c r="B34" s="12" t="s">
        <v>998</v>
      </c>
      <c r="C34" s="10">
        <v>43777</v>
      </c>
      <c r="D34" s="1">
        <v>1525.1257777777701</v>
      </c>
      <c r="E34" s="1">
        <v>4621.5929999999898</v>
      </c>
      <c r="F34" s="4">
        <f t="shared" si="0"/>
        <v>5669.3427517999917</v>
      </c>
    </row>
    <row r="35" spans="1:6" x14ac:dyDescent="0.25">
      <c r="A35" s="12" t="s">
        <v>802</v>
      </c>
      <c r="B35" s="12" t="s">
        <v>998</v>
      </c>
      <c r="C35" s="10">
        <v>43777</v>
      </c>
      <c r="D35" s="1">
        <v>1562.9555</v>
      </c>
      <c r="E35" s="1">
        <v>4736.2286999999897</v>
      </c>
      <c r="F35" s="4">
        <f t="shared" si="0"/>
        <v>5757.9102936199915</v>
      </c>
    </row>
    <row r="36" spans="1:6" x14ac:dyDescent="0.25">
      <c r="A36" s="12" t="s">
        <v>803</v>
      </c>
      <c r="B36" s="12" t="s">
        <v>998</v>
      </c>
      <c r="C36" s="10">
        <v>43777</v>
      </c>
      <c r="D36" s="1">
        <v>1436.9489999999901</v>
      </c>
      <c r="E36" s="1">
        <v>4354.3908750000001</v>
      </c>
      <c r="F36" s="4">
        <f t="shared" si="0"/>
        <v>5462.9023900249995</v>
      </c>
    </row>
    <row r="37" spans="1:6" x14ac:dyDescent="0.25">
      <c r="A37" s="12" t="s">
        <v>804</v>
      </c>
      <c r="B37" s="12" t="s">
        <v>998</v>
      </c>
      <c r="C37" s="10">
        <v>43777</v>
      </c>
      <c r="D37" s="1">
        <v>1228.4045714285701</v>
      </c>
      <c r="E37" s="1">
        <v>3722.4378571428501</v>
      </c>
      <c r="F37" s="4">
        <f t="shared" si="0"/>
        <v>4974.6554884285651</v>
      </c>
    </row>
    <row r="38" spans="1:6" x14ac:dyDescent="0.25">
      <c r="A38" s="12" t="s">
        <v>805</v>
      </c>
      <c r="B38" s="12" t="s">
        <v>998</v>
      </c>
      <c r="C38" s="10">
        <v>43777</v>
      </c>
      <c r="D38" s="1">
        <v>1407.92133333333</v>
      </c>
      <c r="E38" s="1">
        <v>4266.4283333333296</v>
      </c>
      <c r="F38" s="4">
        <f t="shared" si="0"/>
        <v>5394.9425303333301</v>
      </c>
    </row>
    <row r="39" spans="1:6" x14ac:dyDescent="0.25">
      <c r="A39" s="12" t="s">
        <v>806</v>
      </c>
      <c r="B39" s="12" t="s">
        <v>998</v>
      </c>
      <c r="C39" s="10">
        <v>43777</v>
      </c>
      <c r="D39" s="1">
        <v>1532.9044545454501</v>
      </c>
      <c r="E39" s="1">
        <v>4645.1649090909004</v>
      </c>
      <c r="F39" s="4">
        <f t="shared" si="0"/>
        <v>5687.5544087636299</v>
      </c>
    </row>
    <row r="40" spans="1:6" x14ac:dyDescent="0.25">
      <c r="A40" s="12" t="s">
        <v>807</v>
      </c>
      <c r="B40" s="12" t="s">
        <v>998</v>
      </c>
      <c r="C40" s="10">
        <v>43777</v>
      </c>
      <c r="D40" s="1">
        <v>1517.2348571428499</v>
      </c>
      <c r="E40" s="1">
        <v>4597.6817142857099</v>
      </c>
      <c r="F40" s="4">
        <f t="shared" si="0"/>
        <v>5650.8688924571388</v>
      </c>
    </row>
    <row r="41" spans="1:6" x14ac:dyDescent="0.25">
      <c r="A41" s="12" t="s">
        <v>808</v>
      </c>
      <c r="B41" s="12" t="s">
        <v>998</v>
      </c>
      <c r="C41" s="10">
        <v>43777</v>
      </c>
      <c r="D41" s="1">
        <v>1265.7622857142801</v>
      </c>
      <c r="E41" s="1">
        <v>3835.6434285714199</v>
      </c>
      <c r="F41" s="4">
        <f t="shared" si="0"/>
        <v>5062.1181129142788</v>
      </c>
    </row>
    <row r="42" spans="1:6" x14ac:dyDescent="0.25">
      <c r="A42" s="12" t="s">
        <v>809</v>
      </c>
      <c r="B42" s="12" t="s">
        <v>998</v>
      </c>
      <c r="C42" s="10">
        <v>43777</v>
      </c>
      <c r="D42" s="1">
        <v>1622.8609999999901</v>
      </c>
      <c r="E42" s="1">
        <v>4917.7602500000003</v>
      </c>
      <c r="F42" s="4">
        <f t="shared" si="0"/>
        <v>5898.1615691499992</v>
      </c>
    </row>
    <row r="43" spans="1:6" x14ac:dyDescent="0.25">
      <c r="A43" s="12" t="s">
        <v>810</v>
      </c>
      <c r="B43" s="12" t="s">
        <v>998</v>
      </c>
      <c r="C43" s="10">
        <v>43777</v>
      </c>
      <c r="D43" s="1">
        <v>1413.9840909090899</v>
      </c>
      <c r="E43" s="1">
        <v>4284.7999999999902</v>
      </c>
      <c r="F43" s="4">
        <f t="shared" si="0"/>
        <v>5409.1364799999919</v>
      </c>
    </row>
    <row r="44" spans="1:6" x14ac:dyDescent="0.25">
      <c r="A44" s="12" t="s">
        <v>811</v>
      </c>
      <c r="B44" s="12" t="s">
        <v>998</v>
      </c>
      <c r="C44" s="10">
        <v>43777</v>
      </c>
      <c r="D44" s="1">
        <v>1281.32142857142</v>
      </c>
      <c r="E44" s="1">
        <v>3882.79171428571</v>
      </c>
      <c r="F44" s="4">
        <f t="shared" si="0"/>
        <v>5098.544878457139</v>
      </c>
    </row>
    <row r="45" spans="1:6" x14ac:dyDescent="0.25">
      <c r="A45" s="12" t="s">
        <v>812</v>
      </c>
      <c r="B45" s="12" t="s">
        <v>998</v>
      </c>
      <c r="C45" s="10">
        <v>43777</v>
      </c>
      <c r="D45" s="1">
        <v>1454.0857142857101</v>
      </c>
      <c r="E45" s="1">
        <v>4406.3201428571401</v>
      </c>
      <c r="F45" s="4">
        <f t="shared" si="0"/>
        <v>5503.0229423714263</v>
      </c>
    </row>
    <row r="46" spans="1:6" x14ac:dyDescent="0.25">
      <c r="A46" s="12" t="s">
        <v>813</v>
      </c>
      <c r="B46" s="12" t="s">
        <v>998</v>
      </c>
      <c r="C46" s="10">
        <v>43777</v>
      </c>
      <c r="D46" s="1">
        <v>1501.94088888888</v>
      </c>
      <c r="E46" s="1">
        <v>4551.3358888888797</v>
      </c>
      <c r="F46" s="4">
        <f t="shared" si="0"/>
        <v>5615.0621077555479</v>
      </c>
    </row>
    <row r="47" spans="1:6" x14ac:dyDescent="0.25">
      <c r="A47" s="12" t="s">
        <v>814</v>
      </c>
      <c r="B47" s="12" t="s">
        <v>998</v>
      </c>
      <c r="C47" s="10">
        <v>43777</v>
      </c>
      <c r="D47" s="1">
        <v>1634.37689999999</v>
      </c>
      <c r="E47" s="1">
        <v>4952.6567999999897</v>
      </c>
      <c r="F47" s="4">
        <f t="shared" si="0"/>
        <v>5925.1226436799916</v>
      </c>
    </row>
    <row r="48" spans="1:6" x14ac:dyDescent="0.25">
      <c r="A48" s="12" t="s">
        <v>815</v>
      </c>
      <c r="B48" s="12" t="s">
        <v>998</v>
      </c>
      <c r="C48" s="10">
        <v>43777</v>
      </c>
      <c r="D48" s="1">
        <v>1708.2068750000001</v>
      </c>
      <c r="E48" s="1">
        <v>5176.3846249999897</v>
      </c>
      <c r="F48" s="4">
        <f t="shared" si="0"/>
        <v>6097.9747612749916</v>
      </c>
    </row>
    <row r="49" spans="1:8" x14ac:dyDescent="0.25">
      <c r="A49" s="12" t="s">
        <v>816</v>
      </c>
      <c r="B49" s="12" t="s">
        <v>998</v>
      </c>
      <c r="C49" s="10">
        <v>43777</v>
      </c>
      <c r="D49" s="1">
        <v>1483.97987499999</v>
      </c>
      <c r="E49" s="1">
        <v>4496.9081249999899</v>
      </c>
      <c r="F49" s="4">
        <f t="shared" si="0"/>
        <v>5573.0112173749912</v>
      </c>
    </row>
    <row r="50" spans="1:8" x14ac:dyDescent="0.25">
      <c r="A50" s="12" t="s">
        <v>817</v>
      </c>
      <c r="B50" s="12" t="s">
        <v>998</v>
      </c>
      <c r="C50" s="10">
        <v>43777</v>
      </c>
      <c r="D50" s="1">
        <v>1578.59188888888</v>
      </c>
      <c r="E50" s="1">
        <v>4783.6116666666603</v>
      </c>
      <c r="F50" s="4">
        <f t="shared" si="0"/>
        <v>5794.5183736666613</v>
      </c>
    </row>
    <row r="51" spans="1:8" x14ac:dyDescent="0.25">
      <c r="A51" s="12" t="s">
        <v>818</v>
      </c>
      <c r="B51" s="12" t="s">
        <v>998</v>
      </c>
      <c r="C51" s="10">
        <v>43777</v>
      </c>
      <c r="D51" s="1">
        <v>1670.5211818181799</v>
      </c>
      <c r="E51" s="1">
        <v>5062.1852727272699</v>
      </c>
      <c r="F51" s="4">
        <f t="shared" si="0"/>
        <v>6009.7443417090881</v>
      </c>
    </row>
    <row r="52" spans="1:8" x14ac:dyDescent="0.25">
      <c r="A52" s="12" t="s">
        <v>819</v>
      </c>
      <c r="B52" s="12" t="s">
        <v>998</v>
      </c>
      <c r="C52" s="10">
        <v>43777</v>
      </c>
      <c r="D52" s="1">
        <v>1700.44014285714</v>
      </c>
      <c r="E52" s="1">
        <v>5152.8490000000002</v>
      </c>
      <c r="F52" s="4">
        <f t="shared" si="0"/>
        <v>6079.7911373999996</v>
      </c>
    </row>
    <row r="53" spans="1:8" x14ac:dyDescent="0.25">
      <c r="A53" s="12" t="s">
        <v>820</v>
      </c>
      <c r="B53" s="12" t="s">
        <v>998</v>
      </c>
      <c r="C53" s="10">
        <v>43777</v>
      </c>
      <c r="D53" s="1">
        <v>1288.1527142857101</v>
      </c>
      <c r="E53" s="1">
        <v>3903.4931428571399</v>
      </c>
      <c r="F53" s="4">
        <f t="shared" si="0"/>
        <v>5114.5388021714261</v>
      </c>
    </row>
    <row r="54" spans="1:8" x14ac:dyDescent="0.25">
      <c r="A54" s="12" t="s">
        <v>821</v>
      </c>
      <c r="B54" s="12" t="s">
        <v>998</v>
      </c>
      <c r="C54" s="10">
        <v>43777</v>
      </c>
      <c r="D54" s="1">
        <v>1397.6962222222201</v>
      </c>
      <c r="E54" s="1">
        <v>4235.4434444444396</v>
      </c>
      <c r="F54" s="4">
        <f t="shared" si="0"/>
        <v>5371.0036051777734</v>
      </c>
    </row>
    <row r="55" spans="1:8" x14ac:dyDescent="0.25">
      <c r="A55" s="12" t="s">
        <v>389</v>
      </c>
      <c r="B55" s="12" t="s">
        <v>998</v>
      </c>
      <c r="C55" s="10">
        <v>43777</v>
      </c>
      <c r="D55" s="1">
        <v>1272.3673999999901</v>
      </c>
      <c r="E55" s="1">
        <v>3855.6585</v>
      </c>
      <c r="F55" s="4">
        <f t="shared" si="0"/>
        <v>5077.5817570999998</v>
      </c>
      <c r="H55" s="1">
        <f>AVERAGE(F55:F78)</f>
        <v>5245.2145114970936</v>
      </c>
    </row>
    <row r="56" spans="1:8" x14ac:dyDescent="0.25">
      <c r="A56" s="12" t="s">
        <v>377</v>
      </c>
      <c r="B56" s="12" t="s">
        <v>998</v>
      </c>
      <c r="C56" s="10">
        <v>43777</v>
      </c>
      <c r="D56" s="1">
        <v>1271.23171428571</v>
      </c>
      <c r="E56" s="1">
        <v>3852.21757142857</v>
      </c>
      <c r="F56" s="4">
        <f t="shared" si="0"/>
        <v>5074.9232956857122</v>
      </c>
    </row>
    <row r="57" spans="1:8" x14ac:dyDescent="0.25">
      <c r="A57" s="12" t="s">
        <v>365</v>
      </c>
      <c r="B57" s="12" t="s">
        <v>998</v>
      </c>
      <c r="C57" s="10">
        <v>43777</v>
      </c>
      <c r="D57" s="1">
        <v>1383.88757142857</v>
      </c>
      <c r="E57" s="1">
        <v>4193.5984285714203</v>
      </c>
      <c r="F57" s="4">
        <f t="shared" si="0"/>
        <v>5338.6741459142795</v>
      </c>
    </row>
    <row r="58" spans="1:8" x14ac:dyDescent="0.25">
      <c r="A58" s="12" t="s">
        <v>353</v>
      </c>
      <c r="B58" s="12" t="s">
        <v>998</v>
      </c>
      <c r="C58" s="10">
        <v>43777</v>
      </c>
      <c r="D58" s="1">
        <v>1430.01766666666</v>
      </c>
      <c r="E58" s="1">
        <v>4333.3865555555503</v>
      </c>
      <c r="F58" s="4">
        <f t="shared" si="0"/>
        <v>5446.674452822218</v>
      </c>
    </row>
    <row r="59" spans="1:8" x14ac:dyDescent="0.25">
      <c r="A59" s="12" t="s">
        <v>388</v>
      </c>
      <c r="B59" s="12" t="s">
        <v>998</v>
      </c>
      <c r="C59" s="10">
        <v>43777</v>
      </c>
      <c r="D59" s="1">
        <v>1246.2198000000001</v>
      </c>
      <c r="E59" s="1">
        <v>3776.4241999999899</v>
      </c>
      <c r="F59" s="4">
        <f t="shared" si="0"/>
        <v>5016.3653369199919</v>
      </c>
    </row>
    <row r="60" spans="1:8" x14ac:dyDescent="0.25">
      <c r="A60" s="12" t="s">
        <v>376</v>
      </c>
      <c r="B60" s="12" t="s">
        <v>998</v>
      </c>
      <c r="C60" s="10">
        <v>43777</v>
      </c>
      <c r="D60" s="1">
        <v>1341.8625714285699</v>
      </c>
      <c r="E60" s="1">
        <v>4066.2507142857098</v>
      </c>
      <c r="F60" s="4">
        <f t="shared" si="0"/>
        <v>5240.2853018571386</v>
      </c>
    </row>
    <row r="61" spans="1:8" x14ac:dyDescent="0.25">
      <c r="A61" s="12" t="s">
        <v>364</v>
      </c>
      <c r="B61" s="12" t="s">
        <v>998</v>
      </c>
      <c r="C61" s="10">
        <v>43777</v>
      </c>
      <c r="D61" s="1">
        <v>1080.73657142857</v>
      </c>
      <c r="E61" s="1">
        <v>3274.9588571428499</v>
      </c>
      <c r="F61" s="4">
        <f t="shared" si="0"/>
        <v>4628.9332130285657</v>
      </c>
    </row>
    <row r="62" spans="1:8" x14ac:dyDescent="0.25">
      <c r="A62" s="12" t="s">
        <v>352</v>
      </c>
      <c r="B62" s="12" t="s">
        <v>998</v>
      </c>
      <c r="C62" s="10">
        <v>43777</v>
      </c>
      <c r="D62" s="1">
        <v>1215.565625</v>
      </c>
      <c r="E62" s="1">
        <v>3683.5320000000002</v>
      </c>
      <c r="F62" s="4">
        <f t="shared" si="0"/>
        <v>4944.5968231999996</v>
      </c>
    </row>
    <row r="63" spans="1:8" x14ac:dyDescent="0.25">
      <c r="A63" s="12" t="s">
        <v>387</v>
      </c>
      <c r="B63" s="12" t="s">
        <v>998</v>
      </c>
      <c r="C63" s="10">
        <v>43777</v>
      </c>
      <c r="D63" s="1">
        <v>1190.5931</v>
      </c>
      <c r="E63" s="1">
        <v>3607.8573000000001</v>
      </c>
      <c r="F63" s="4">
        <f t="shared" si="0"/>
        <v>4886.1305499800001</v>
      </c>
    </row>
    <row r="64" spans="1:8" x14ac:dyDescent="0.25">
      <c r="A64" s="12" t="s">
        <v>375</v>
      </c>
      <c r="B64" s="12" t="s">
        <v>998</v>
      </c>
      <c r="C64" s="10">
        <v>43777</v>
      </c>
      <c r="D64" s="1">
        <v>1235.69525</v>
      </c>
      <c r="E64" s="1">
        <v>3744.5306249999899</v>
      </c>
      <c r="F64" s="4">
        <f t="shared" si="0"/>
        <v>4991.7243608749923</v>
      </c>
    </row>
    <row r="65" spans="1:8" x14ac:dyDescent="0.25">
      <c r="A65" s="12" t="s">
        <v>363</v>
      </c>
      <c r="B65" s="12" t="s">
        <v>998</v>
      </c>
      <c r="C65" s="10">
        <v>43777</v>
      </c>
      <c r="D65" s="1">
        <v>1294.0411428571399</v>
      </c>
      <c r="E65" s="1">
        <v>3921.33699999999</v>
      </c>
      <c r="F65" s="4">
        <f t="shared" si="0"/>
        <v>5128.3249661999926</v>
      </c>
    </row>
    <row r="66" spans="1:8" x14ac:dyDescent="0.25">
      <c r="A66" s="12" t="s">
        <v>351</v>
      </c>
      <c r="B66" s="12" t="s">
        <v>998</v>
      </c>
      <c r="C66" s="10">
        <v>43777</v>
      </c>
      <c r="D66" s="1">
        <v>1315.02144444444</v>
      </c>
      <c r="E66" s="1">
        <v>3984.9138888888801</v>
      </c>
      <c r="F66" s="4">
        <f t="shared" si="0"/>
        <v>5177.4444705555488</v>
      </c>
    </row>
    <row r="67" spans="1:8" x14ac:dyDescent="0.25">
      <c r="A67" s="12" t="s">
        <v>386</v>
      </c>
      <c r="B67" s="12" t="s">
        <v>998</v>
      </c>
      <c r="C67" s="10">
        <v>43777</v>
      </c>
      <c r="D67" s="1">
        <v>1317.05422222222</v>
      </c>
      <c r="E67" s="1">
        <v>3991.0734444444402</v>
      </c>
      <c r="F67" s="4">
        <f t="shared" si="0"/>
        <v>5182.2033431777745</v>
      </c>
    </row>
    <row r="68" spans="1:8" x14ac:dyDescent="0.25">
      <c r="A68" s="12" t="s">
        <v>374</v>
      </c>
      <c r="B68" s="12" t="s">
        <v>998</v>
      </c>
      <c r="C68" s="10">
        <v>43777</v>
      </c>
      <c r="D68" s="1">
        <v>1438.2258571428499</v>
      </c>
      <c r="E68" s="1">
        <v>4358.2598571428498</v>
      </c>
      <c r="F68" s="4">
        <f t="shared" si="0"/>
        <v>5465.8915656285653</v>
      </c>
    </row>
    <row r="69" spans="1:8" x14ac:dyDescent="0.25">
      <c r="A69" s="12" t="s">
        <v>362</v>
      </c>
      <c r="B69" s="12" t="s">
        <v>998</v>
      </c>
      <c r="C69" s="10">
        <v>43777</v>
      </c>
      <c r="D69" s="1">
        <v>1258.631625</v>
      </c>
      <c r="E69" s="1">
        <v>3814.0351249999899</v>
      </c>
      <c r="F69" s="4">
        <f t="shared" si="0"/>
        <v>5045.4235375749922</v>
      </c>
    </row>
    <row r="70" spans="1:8" x14ac:dyDescent="0.25">
      <c r="A70" s="12" t="s">
        <v>350</v>
      </c>
      <c r="B70" s="12" t="s">
        <v>998</v>
      </c>
      <c r="C70" s="10">
        <v>43777</v>
      </c>
      <c r="D70" s="1">
        <v>1051.31455555555</v>
      </c>
      <c r="E70" s="1">
        <v>3185.8020000000001</v>
      </c>
      <c r="F70" s="4">
        <f t="shared" si="0"/>
        <v>4560.0506251999996</v>
      </c>
    </row>
    <row r="71" spans="1:8" x14ac:dyDescent="0.25">
      <c r="A71" s="12" t="s">
        <v>385</v>
      </c>
      <c r="B71" s="12" t="s">
        <v>998</v>
      </c>
      <c r="C71" s="10">
        <v>43777</v>
      </c>
      <c r="D71" s="1">
        <v>1491.5188333333299</v>
      </c>
      <c r="E71" s="1">
        <v>4519.7537499999899</v>
      </c>
      <c r="F71" s="4">
        <f t="shared" si="0"/>
        <v>5590.6617472499911</v>
      </c>
    </row>
    <row r="72" spans="1:8" x14ac:dyDescent="0.25">
      <c r="A72" s="12" t="s">
        <v>373</v>
      </c>
      <c r="B72" s="12" t="s">
        <v>998</v>
      </c>
      <c r="C72" s="10">
        <v>43777</v>
      </c>
      <c r="D72" s="1">
        <v>1504.1614999999899</v>
      </c>
      <c r="E72" s="1">
        <v>4558.0647499999905</v>
      </c>
      <c r="F72" s="4">
        <f t="shared" ref="F72:F135" si="1">0.7726*E72+2098.7</f>
        <v>5620.2608258499922</v>
      </c>
    </row>
    <row r="73" spans="1:8" x14ac:dyDescent="0.25">
      <c r="A73" s="12" t="s">
        <v>361</v>
      </c>
      <c r="B73" s="12" t="s">
        <v>998</v>
      </c>
      <c r="C73" s="10">
        <v>43777</v>
      </c>
      <c r="D73" s="1">
        <v>1445.1827142857101</v>
      </c>
      <c r="E73" s="1">
        <v>4379.3415714285702</v>
      </c>
      <c r="F73" s="4">
        <f t="shared" si="1"/>
        <v>5482.1792980857135</v>
      </c>
    </row>
    <row r="74" spans="1:8" x14ac:dyDescent="0.25">
      <c r="A74" s="12" t="s">
        <v>349</v>
      </c>
      <c r="B74" s="12" t="s">
        <v>998</v>
      </c>
      <c r="C74" s="10">
        <v>43777</v>
      </c>
      <c r="D74" s="1">
        <v>1298.1214444444399</v>
      </c>
      <c r="E74" s="1">
        <v>3933.7013333333298</v>
      </c>
      <c r="F74" s="4">
        <f t="shared" si="1"/>
        <v>5137.8776501333305</v>
      </c>
    </row>
    <row r="75" spans="1:8" x14ac:dyDescent="0.25">
      <c r="A75" s="12" t="s">
        <v>384</v>
      </c>
      <c r="B75" s="12" t="s">
        <v>998</v>
      </c>
      <c r="C75" s="10">
        <v>43777</v>
      </c>
      <c r="D75" s="1">
        <v>1549.48109999999</v>
      </c>
      <c r="E75" s="1">
        <v>4695.3972000000003</v>
      </c>
      <c r="F75" s="4">
        <f t="shared" si="1"/>
        <v>5726.36387672</v>
      </c>
    </row>
    <row r="76" spans="1:8" x14ac:dyDescent="0.25">
      <c r="A76" s="12" t="s">
        <v>372</v>
      </c>
      <c r="B76" s="12" t="s">
        <v>998</v>
      </c>
      <c r="C76" s="10">
        <v>43777</v>
      </c>
      <c r="D76" s="1">
        <v>1577.3231428571401</v>
      </c>
      <c r="E76" s="1">
        <v>4779.7669999999998</v>
      </c>
      <c r="F76" s="4">
        <f t="shared" si="1"/>
        <v>5791.5479841999995</v>
      </c>
    </row>
    <row r="77" spans="1:8" x14ac:dyDescent="0.25">
      <c r="A77" s="12" t="s">
        <v>360</v>
      </c>
      <c r="B77" s="12" t="s">
        <v>998</v>
      </c>
      <c r="C77" s="10">
        <v>43777</v>
      </c>
      <c r="D77" s="1">
        <v>1623.41771428571</v>
      </c>
      <c r="E77" s="1">
        <v>4919.4481428571398</v>
      </c>
      <c r="F77" s="4">
        <f t="shared" si="1"/>
        <v>5899.4656351714257</v>
      </c>
    </row>
    <row r="78" spans="1:8" x14ac:dyDescent="0.25">
      <c r="A78" s="12" t="s">
        <v>348</v>
      </c>
      <c r="B78" s="12" t="s">
        <v>998</v>
      </c>
      <c r="C78" s="10">
        <v>43777</v>
      </c>
      <c r="D78" s="1">
        <v>1423.5632499999899</v>
      </c>
      <c r="E78" s="1">
        <v>4313.8280000000004</v>
      </c>
      <c r="F78" s="4">
        <f t="shared" si="1"/>
        <v>5431.5635127999994</v>
      </c>
    </row>
    <row r="79" spans="1:8" x14ac:dyDescent="0.25">
      <c r="A79" s="12" t="s">
        <v>383</v>
      </c>
      <c r="B79" s="12" t="s">
        <v>998</v>
      </c>
      <c r="C79" s="10">
        <v>43777</v>
      </c>
      <c r="D79" s="1">
        <v>1285.0900999999899</v>
      </c>
      <c r="E79" s="1">
        <v>3894.2121999999899</v>
      </c>
      <c r="F79" s="4">
        <f t="shared" si="1"/>
        <v>5107.3683457199913</v>
      </c>
      <c r="H79" s="1">
        <f>AVERAGE(F79:F102)</f>
        <v>5318.1083774265308</v>
      </c>
    </row>
    <row r="80" spans="1:8" x14ac:dyDescent="0.25">
      <c r="A80" s="12" t="s">
        <v>371</v>
      </c>
      <c r="B80" s="12" t="s">
        <v>998</v>
      </c>
      <c r="C80" s="10">
        <v>43777</v>
      </c>
      <c r="D80" s="1">
        <v>1496.6902500000001</v>
      </c>
      <c r="E80" s="1">
        <v>4535.4246249999896</v>
      </c>
      <c r="F80" s="4">
        <f t="shared" si="1"/>
        <v>5602.7690652749916</v>
      </c>
    </row>
    <row r="81" spans="1:6" x14ac:dyDescent="0.25">
      <c r="A81" s="12" t="s">
        <v>359</v>
      </c>
      <c r="B81" s="12" t="s">
        <v>998</v>
      </c>
      <c r="C81" s="10">
        <v>43777</v>
      </c>
      <c r="D81" s="1">
        <v>1417.6108571428499</v>
      </c>
      <c r="E81" s="1">
        <v>4295.7911428571397</v>
      </c>
      <c r="F81" s="4">
        <f t="shared" si="1"/>
        <v>5417.6282369714263</v>
      </c>
    </row>
    <row r="82" spans="1:6" x14ac:dyDescent="0.25">
      <c r="A82" s="12" t="s">
        <v>347</v>
      </c>
      <c r="B82" s="12" t="s">
        <v>998</v>
      </c>
      <c r="C82" s="10">
        <v>43777</v>
      </c>
      <c r="D82" s="1">
        <v>1514.6279999999899</v>
      </c>
      <c r="E82" s="1">
        <v>4589.7817500000001</v>
      </c>
      <c r="F82" s="4">
        <f t="shared" si="1"/>
        <v>5644.7653800499993</v>
      </c>
    </row>
    <row r="83" spans="1:6" x14ac:dyDescent="0.25">
      <c r="A83" s="12" t="s">
        <v>382</v>
      </c>
      <c r="B83" s="12" t="s">
        <v>998</v>
      </c>
      <c r="C83" s="10">
        <v>43777</v>
      </c>
      <c r="D83" s="1">
        <v>1471.19929999999</v>
      </c>
      <c r="E83" s="1">
        <v>4458.1791000000003</v>
      </c>
      <c r="F83" s="4">
        <f t="shared" si="1"/>
        <v>5543.0891726600003</v>
      </c>
    </row>
    <row r="84" spans="1:6" x14ac:dyDescent="0.25">
      <c r="A84" s="12" t="s">
        <v>370</v>
      </c>
      <c r="B84" s="12" t="s">
        <v>998</v>
      </c>
      <c r="C84" s="10">
        <v>43777</v>
      </c>
      <c r="D84" s="1">
        <v>1492.22928571428</v>
      </c>
      <c r="E84" s="1">
        <v>4521.9074285714196</v>
      </c>
      <c r="F84" s="4">
        <f t="shared" si="1"/>
        <v>5592.3256793142782</v>
      </c>
    </row>
    <row r="85" spans="1:6" x14ac:dyDescent="0.25">
      <c r="A85" s="12" t="s">
        <v>358</v>
      </c>
      <c r="B85" s="12" t="s">
        <v>998</v>
      </c>
      <c r="C85" s="10">
        <v>43777</v>
      </c>
      <c r="D85" s="1">
        <v>1192.807</v>
      </c>
      <c r="E85" s="1">
        <v>3614.566875</v>
      </c>
      <c r="F85" s="4">
        <f t="shared" si="1"/>
        <v>4891.3143676250002</v>
      </c>
    </row>
    <row r="86" spans="1:6" x14ac:dyDescent="0.25">
      <c r="A86" s="12" t="s">
        <v>346</v>
      </c>
      <c r="B86" s="12" t="s">
        <v>998</v>
      </c>
      <c r="C86" s="10">
        <v>43777</v>
      </c>
      <c r="D86" s="1">
        <v>1210.28355555555</v>
      </c>
      <c r="E86" s="1">
        <v>3667.52622222222</v>
      </c>
      <c r="F86" s="4">
        <f t="shared" si="1"/>
        <v>4932.2307592888865</v>
      </c>
    </row>
    <row r="87" spans="1:6" x14ac:dyDescent="0.25">
      <c r="A87" s="12" t="s">
        <v>381</v>
      </c>
      <c r="B87" s="12" t="s">
        <v>998</v>
      </c>
      <c r="C87" s="10">
        <v>43777</v>
      </c>
      <c r="D87" s="1">
        <v>1628.5765999999901</v>
      </c>
      <c r="E87" s="1">
        <v>4935.0803999999998</v>
      </c>
      <c r="F87" s="4">
        <f t="shared" si="1"/>
        <v>5911.5431170399988</v>
      </c>
    </row>
    <row r="88" spans="1:6" x14ac:dyDescent="0.25">
      <c r="A88" s="12" t="s">
        <v>369</v>
      </c>
      <c r="B88" s="12" t="s">
        <v>998</v>
      </c>
      <c r="C88" s="10">
        <v>43777</v>
      </c>
      <c r="D88" s="1">
        <v>1569.250125</v>
      </c>
      <c r="E88" s="1">
        <v>4755.3036249999996</v>
      </c>
      <c r="F88" s="4">
        <f t="shared" si="1"/>
        <v>5772.6475806749986</v>
      </c>
    </row>
    <row r="89" spans="1:6" x14ac:dyDescent="0.25">
      <c r="A89" s="12" t="s">
        <v>357</v>
      </c>
      <c r="B89" s="12" t="s">
        <v>998</v>
      </c>
      <c r="C89" s="10">
        <v>43777</v>
      </c>
      <c r="D89" s="1">
        <v>1383.20542857142</v>
      </c>
      <c r="E89" s="1">
        <v>4191.5315714285698</v>
      </c>
      <c r="F89" s="4">
        <f t="shared" si="1"/>
        <v>5337.0772920857125</v>
      </c>
    </row>
    <row r="90" spans="1:6" x14ac:dyDescent="0.25">
      <c r="A90" s="12" t="s">
        <v>345</v>
      </c>
      <c r="B90" s="12" t="s">
        <v>998</v>
      </c>
      <c r="C90" s="10">
        <v>43777</v>
      </c>
      <c r="D90" s="1">
        <v>1205.5071111111099</v>
      </c>
      <c r="E90" s="1">
        <v>3653.0513333333301</v>
      </c>
      <c r="F90" s="4">
        <f t="shared" si="1"/>
        <v>4921.0474601333299</v>
      </c>
    </row>
    <row r="91" spans="1:6" x14ac:dyDescent="0.25">
      <c r="A91" s="12" t="s">
        <v>380</v>
      </c>
      <c r="B91" s="12" t="s">
        <v>998</v>
      </c>
      <c r="C91" s="10">
        <v>43777</v>
      </c>
      <c r="D91" s="1">
        <v>1633.92018181818</v>
      </c>
      <c r="E91" s="1">
        <v>4951.2730909090897</v>
      </c>
      <c r="F91" s="4">
        <f t="shared" si="1"/>
        <v>5924.053590036362</v>
      </c>
    </row>
    <row r="92" spans="1:6" x14ac:dyDescent="0.25">
      <c r="A92" s="12" t="s">
        <v>368</v>
      </c>
      <c r="B92" s="12" t="s">
        <v>998</v>
      </c>
      <c r="C92" s="10">
        <v>43777</v>
      </c>
      <c r="D92" s="1">
        <v>1573.81985714285</v>
      </c>
      <c r="E92" s="1">
        <v>4769.1512857142798</v>
      </c>
      <c r="F92" s="4">
        <f t="shared" si="1"/>
        <v>5783.3462833428521</v>
      </c>
    </row>
    <row r="93" spans="1:6" x14ac:dyDescent="0.25">
      <c r="A93" s="12" t="s">
        <v>356</v>
      </c>
      <c r="B93" s="12" t="s">
        <v>998</v>
      </c>
      <c r="C93" s="10">
        <v>43777</v>
      </c>
      <c r="D93" s="1">
        <v>1196.4604285714199</v>
      </c>
      <c r="E93" s="1">
        <v>3625.6385714285698</v>
      </c>
      <c r="F93" s="4">
        <f t="shared" si="1"/>
        <v>4899.8683602857127</v>
      </c>
    </row>
    <row r="94" spans="1:6" x14ac:dyDescent="0.25">
      <c r="A94" s="12" t="s">
        <v>344</v>
      </c>
      <c r="B94" s="12" t="s">
        <v>998</v>
      </c>
      <c r="C94" s="10">
        <v>43777</v>
      </c>
      <c r="D94" s="1">
        <v>1456.2667777777699</v>
      </c>
      <c r="E94" s="1">
        <v>4412.93</v>
      </c>
      <c r="F94" s="4">
        <f t="shared" si="1"/>
        <v>5508.1297180000001</v>
      </c>
    </row>
    <row r="95" spans="1:6" x14ac:dyDescent="0.25">
      <c r="A95" s="12" t="s">
        <v>379</v>
      </c>
      <c r="B95" s="12" t="s">
        <v>998</v>
      </c>
      <c r="C95" s="10">
        <v>43777</v>
      </c>
      <c r="D95" s="1">
        <v>1339.1403</v>
      </c>
      <c r="E95" s="1">
        <v>4058.0004999999901</v>
      </c>
      <c r="F95" s="4">
        <f t="shared" si="1"/>
        <v>5233.9111862999926</v>
      </c>
    </row>
    <row r="96" spans="1:6" x14ac:dyDescent="0.25">
      <c r="A96" s="12" t="s">
        <v>367</v>
      </c>
      <c r="B96" s="12" t="s">
        <v>998</v>
      </c>
      <c r="C96" s="10">
        <v>43777</v>
      </c>
      <c r="D96" s="1">
        <v>1506.0944999999999</v>
      </c>
      <c r="E96" s="1">
        <v>4563.9229999999998</v>
      </c>
      <c r="F96" s="4">
        <f t="shared" si="1"/>
        <v>5624.7869097999992</v>
      </c>
    </row>
    <row r="97" spans="1:8" x14ac:dyDescent="0.25">
      <c r="A97" s="12" t="s">
        <v>355</v>
      </c>
      <c r="B97" s="12" t="s">
        <v>998</v>
      </c>
      <c r="C97" s="10">
        <v>43777</v>
      </c>
      <c r="D97" s="1">
        <v>1224.6980000000001</v>
      </c>
      <c r="E97" s="1">
        <v>3711.2057142857102</v>
      </c>
      <c r="F97" s="4">
        <f t="shared" si="1"/>
        <v>4965.9775348571393</v>
      </c>
    </row>
    <row r="98" spans="1:8" x14ac:dyDescent="0.25">
      <c r="A98" s="12" t="s">
        <v>343</v>
      </c>
      <c r="B98" s="12" t="s">
        <v>998</v>
      </c>
      <c r="C98" s="10">
        <v>43777</v>
      </c>
      <c r="D98" s="1">
        <v>1462.9333749999901</v>
      </c>
      <c r="E98" s="1">
        <v>4433.13187499999</v>
      </c>
      <c r="F98" s="4">
        <f t="shared" si="1"/>
        <v>5523.7376866249924</v>
      </c>
    </row>
    <row r="99" spans="1:8" x14ac:dyDescent="0.25">
      <c r="A99" s="12" t="s">
        <v>378</v>
      </c>
      <c r="B99" s="12" t="s">
        <v>998</v>
      </c>
      <c r="C99" s="10">
        <v>43777</v>
      </c>
      <c r="D99" s="1">
        <v>1049.748</v>
      </c>
      <c r="E99" s="1">
        <v>3181.0543749999902</v>
      </c>
      <c r="F99" s="4">
        <f t="shared" si="1"/>
        <v>4556.3826101249924</v>
      </c>
    </row>
    <row r="100" spans="1:8" x14ac:dyDescent="0.25">
      <c r="A100" s="12" t="s">
        <v>366</v>
      </c>
      <c r="B100" s="12" t="s">
        <v>998</v>
      </c>
      <c r="C100" s="10">
        <v>43777</v>
      </c>
      <c r="D100" s="1">
        <v>1120.6784</v>
      </c>
      <c r="E100" s="1">
        <v>3395.9953999999898</v>
      </c>
      <c r="F100" s="4">
        <f t="shared" si="1"/>
        <v>4722.4460460399914</v>
      </c>
    </row>
    <row r="101" spans="1:8" x14ac:dyDescent="0.25">
      <c r="A101" s="12" t="s">
        <v>354</v>
      </c>
      <c r="B101" s="12" t="s">
        <v>998</v>
      </c>
      <c r="C101" s="10">
        <v>43777</v>
      </c>
      <c r="D101" s="1">
        <v>1402.21524999999</v>
      </c>
      <c r="E101" s="1">
        <v>4249.1366250000001</v>
      </c>
      <c r="F101" s="4">
        <f t="shared" si="1"/>
        <v>5381.5829564750002</v>
      </c>
    </row>
    <row r="102" spans="1:8" x14ac:dyDescent="0.25">
      <c r="A102" s="12" t="s">
        <v>342</v>
      </c>
      <c r="B102" s="12" t="s">
        <v>998</v>
      </c>
      <c r="C102" s="10">
        <v>43777</v>
      </c>
      <c r="D102" s="1">
        <v>1169.425</v>
      </c>
      <c r="E102" s="1">
        <v>3543.7117777777698</v>
      </c>
      <c r="F102" s="4">
        <f t="shared" si="1"/>
        <v>4836.5717195111047</v>
      </c>
    </row>
    <row r="103" spans="1:8" x14ac:dyDescent="0.25">
      <c r="A103" s="12" t="s">
        <v>341</v>
      </c>
      <c r="B103" s="12" t="s">
        <v>998</v>
      </c>
      <c r="C103" s="10">
        <v>43777</v>
      </c>
      <c r="D103" s="1">
        <v>1285.4935</v>
      </c>
      <c r="E103" s="1">
        <v>3895.435375</v>
      </c>
      <c r="F103" s="4">
        <f t="shared" si="1"/>
        <v>5108.3133707249999</v>
      </c>
      <c r="H103" s="1">
        <f>AVERAGE(F103:F126)</f>
        <v>5639.7838906451716</v>
      </c>
    </row>
    <row r="104" spans="1:8" x14ac:dyDescent="0.25">
      <c r="A104" s="12" t="s">
        <v>317</v>
      </c>
      <c r="B104" s="12" t="s">
        <v>998</v>
      </c>
      <c r="C104" s="10">
        <v>43777</v>
      </c>
      <c r="D104" s="1">
        <v>1402.10877777777</v>
      </c>
      <c r="E104" s="1">
        <v>4248.8147777777704</v>
      </c>
      <c r="F104" s="4">
        <f t="shared" si="1"/>
        <v>5381.3342973111048</v>
      </c>
    </row>
    <row r="105" spans="1:8" x14ac:dyDescent="0.25">
      <c r="A105" s="12" t="s">
        <v>293</v>
      </c>
      <c r="B105" s="12" t="s">
        <v>998</v>
      </c>
      <c r="C105" s="10">
        <v>43777</v>
      </c>
      <c r="D105" s="1">
        <v>1288.9432857142799</v>
      </c>
      <c r="E105" s="1">
        <v>3905.8887142857102</v>
      </c>
      <c r="F105" s="4">
        <f t="shared" si="1"/>
        <v>5116.3896206571389</v>
      </c>
    </row>
    <row r="106" spans="1:8" x14ac:dyDescent="0.25">
      <c r="A106" s="12" t="s">
        <v>269</v>
      </c>
      <c r="B106" s="12" t="s">
        <v>998</v>
      </c>
      <c r="C106" s="10">
        <v>43777</v>
      </c>
      <c r="D106" s="1">
        <v>1256.1932999999999</v>
      </c>
      <c r="E106" s="1">
        <v>3806.6459999999902</v>
      </c>
      <c r="F106" s="4">
        <f t="shared" si="1"/>
        <v>5039.7146995999919</v>
      </c>
    </row>
    <row r="107" spans="1:8" x14ac:dyDescent="0.25">
      <c r="A107" s="12" t="s">
        <v>340</v>
      </c>
      <c r="B107" s="12" t="s">
        <v>998</v>
      </c>
      <c r="C107" s="10">
        <v>43777</v>
      </c>
      <c r="D107" s="1">
        <v>1562.41844444444</v>
      </c>
      <c r="E107" s="1">
        <v>4734.6019999999899</v>
      </c>
      <c r="F107" s="4">
        <f t="shared" si="1"/>
        <v>5756.6535051999917</v>
      </c>
    </row>
    <row r="108" spans="1:8" x14ac:dyDescent="0.25">
      <c r="A108" s="12" t="s">
        <v>316</v>
      </c>
      <c r="B108" s="12" t="s">
        <v>998</v>
      </c>
      <c r="C108" s="10">
        <v>43777</v>
      </c>
      <c r="D108" s="1">
        <v>1799.7909999999899</v>
      </c>
      <c r="E108" s="1">
        <v>5453.9122500000003</v>
      </c>
      <c r="F108" s="4">
        <f t="shared" si="1"/>
        <v>6312.3926043499996</v>
      </c>
    </row>
    <row r="109" spans="1:8" x14ac:dyDescent="0.25">
      <c r="A109" s="12" t="s">
        <v>292</v>
      </c>
      <c r="B109" s="12" t="s">
        <v>998</v>
      </c>
      <c r="C109" s="10">
        <v>43777</v>
      </c>
      <c r="D109" s="1">
        <v>1661.0529999999901</v>
      </c>
      <c r="E109" s="1">
        <v>5033.4939999999897</v>
      </c>
      <c r="F109" s="4">
        <f t="shared" si="1"/>
        <v>5987.5774643999921</v>
      </c>
    </row>
    <row r="110" spans="1:8" x14ac:dyDescent="0.25">
      <c r="A110" s="12" t="s">
        <v>268</v>
      </c>
      <c r="B110" s="12" t="s">
        <v>998</v>
      </c>
      <c r="C110" s="10">
        <v>43777</v>
      </c>
      <c r="D110" s="1">
        <v>1571.5827999999899</v>
      </c>
      <c r="E110" s="1">
        <v>4762.3717999999999</v>
      </c>
      <c r="F110" s="4">
        <f t="shared" si="1"/>
        <v>5778.1084526799996</v>
      </c>
    </row>
    <row r="111" spans="1:8" x14ac:dyDescent="0.25">
      <c r="A111" s="12" t="s">
        <v>339</v>
      </c>
      <c r="B111" s="12" t="s">
        <v>998</v>
      </c>
      <c r="C111" s="10">
        <v>43777</v>
      </c>
      <c r="D111" s="1">
        <v>1586.20225</v>
      </c>
      <c r="E111" s="1">
        <v>4806.6733750000003</v>
      </c>
      <c r="F111" s="4">
        <f t="shared" si="1"/>
        <v>5812.3358495249995</v>
      </c>
    </row>
    <row r="112" spans="1:8" x14ac:dyDescent="0.25">
      <c r="A112" s="12" t="s">
        <v>315</v>
      </c>
      <c r="B112" s="12" t="s">
        <v>998</v>
      </c>
      <c r="C112" s="10">
        <v>43777</v>
      </c>
      <c r="D112" s="1">
        <v>1590.7715555555501</v>
      </c>
      <c r="E112" s="1">
        <v>4820.5201111111101</v>
      </c>
      <c r="F112" s="4">
        <f t="shared" si="1"/>
        <v>5823.033837844443</v>
      </c>
    </row>
    <row r="113" spans="1:8" x14ac:dyDescent="0.25">
      <c r="A113" s="12" t="s">
        <v>291</v>
      </c>
      <c r="B113" s="12" t="s">
        <v>998</v>
      </c>
      <c r="C113" s="10">
        <v>43777</v>
      </c>
      <c r="D113" s="1">
        <v>1518.93</v>
      </c>
      <c r="E113" s="1">
        <v>4602.8180000000002</v>
      </c>
      <c r="F113" s="4">
        <f t="shared" si="1"/>
        <v>5654.8371867999995</v>
      </c>
    </row>
    <row r="114" spans="1:8" x14ac:dyDescent="0.25">
      <c r="A114" s="12" t="s">
        <v>267</v>
      </c>
      <c r="B114" s="12" t="s">
        <v>998</v>
      </c>
      <c r="C114" s="10">
        <v>43777</v>
      </c>
      <c r="D114" s="1">
        <v>1444.9456666666599</v>
      </c>
      <c r="E114" s="1">
        <v>4378.6237777777696</v>
      </c>
      <c r="F114" s="4">
        <f t="shared" si="1"/>
        <v>5481.6247307111043</v>
      </c>
    </row>
    <row r="115" spans="1:8" x14ac:dyDescent="0.25">
      <c r="A115" s="12" t="s">
        <v>338</v>
      </c>
      <c r="B115" s="12" t="s">
        <v>998</v>
      </c>
      <c r="C115" s="10">
        <v>43777</v>
      </c>
      <c r="D115" s="1">
        <v>1686.1242500000001</v>
      </c>
      <c r="E115" s="1">
        <v>5109.4676250000002</v>
      </c>
      <c r="F115" s="4">
        <f t="shared" si="1"/>
        <v>6046.2746870749997</v>
      </c>
    </row>
    <row r="116" spans="1:8" x14ac:dyDescent="0.25">
      <c r="A116" s="12" t="s">
        <v>314</v>
      </c>
      <c r="B116" s="12" t="s">
        <v>998</v>
      </c>
      <c r="C116" s="10">
        <v>43777</v>
      </c>
      <c r="D116" s="1">
        <v>1529.9281249999899</v>
      </c>
      <c r="E116" s="1">
        <v>4636.1457499999997</v>
      </c>
      <c r="F116" s="4">
        <f t="shared" si="1"/>
        <v>5680.5862064499997</v>
      </c>
    </row>
    <row r="117" spans="1:8" x14ac:dyDescent="0.25">
      <c r="A117" s="12" t="s">
        <v>290</v>
      </c>
      <c r="B117" s="12" t="s">
        <v>998</v>
      </c>
      <c r="C117" s="10">
        <v>43777</v>
      </c>
      <c r="D117" s="1">
        <v>1364.9732857142801</v>
      </c>
      <c r="E117" s="1">
        <v>4136.2830000000004</v>
      </c>
      <c r="F117" s="4">
        <f t="shared" si="1"/>
        <v>5294.3922457999997</v>
      </c>
    </row>
    <row r="118" spans="1:8" x14ac:dyDescent="0.25">
      <c r="A118" s="12" t="s">
        <v>266</v>
      </c>
      <c r="B118" s="12" t="s">
        <v>998</v>
      </c>
      <c r="C118" s="10">
        <v>43777</v>
      </c>
      <c r="D118" s="1">
        <v>1502.82866666666</v>
      </c>
      <c r="E118" s="1">
        <v>4554.0259999999898</v>
      </c>
      <c r="F118" s="4">
        <f t="shared" si="1"/>
        <v>5617.1404875999924</v>
      </c>
    </row>
    <row r="119" spans="1:8" x14ac:dyDescent="0.25">
      <c r="A119" s="12" t="s">
        <v>337</v>
      </c>
      <c r="B119" s="12" t="s">
        <v>998</v>
      </c>
      <c r="C119" s="10">
        <v>43777</v>
      </c>
      <c r="D119" s="1">
        <v>1499.5999999999899</v>
      </c>
      <c r="E119" s="1">
        <v>4544.2427500000003</v>
      </c>
      <c r="F119" s="4">
        <f t="shared" si="1"/>
        <v>5609.5819486500004</v>
      </c>
    </row>
    <row r="120" spans="1:8" x14ac:dyDescent="0.25">
      <c r="A120" s="12" t="s">
        <v>313</v>
      </c>
      <c r="B120" s="12" t="s">
        <v>998</v>
      </c>
      <c r="C120" s="10">
        <v>43777</v>
      </c>
      <c r="D120" s="1">
        <v>1451.9716249999899</v>
      </c>
      <c r="E120" s="1">
        <v>4399.9139999999898</v>
      </c>
      <c r="F120" s="4">
        <f t="shared" si="1"/>
        <v>5498.0735563999915</v>
      </c>
    </row>
    <row r="121" spans="1:8" x14ac:dyDescent="0.25">
      <c r="A121" s="12" t="s">
        <v>289</v>
      </c>
      <c r="B121" s="12" t="s">
        <v>998</v>
      </c>
      <c r="C121" s="10">
        <v>43777</v>
      </c>
      <c r="D121" s="1">
        <v>1446.4035714285701</v>
      </c>
      <c r="E121" s="1">
        <v>4383.0410000000002</v>
      </c>
      <c r="F121" s="4">
        <f t="shared" si="1"/>
        <v>5485.0374765999995</v>
      </c>
    </row>
    <row r="122" spans="1:8" x14ac:dyDescent="0.25">
      <c r="A122" s="12" t="s">
        <v>265</v>
      </c>
      <c r="B122" s="12" t="s">
        <v>998</v>
      </c>
      <c r="C122" s="10">
        <v>43777</v>
      </c>
      <c r="D122" s="1">
        <v>1502.9309000000001</v>
      </c>
      <c r="E122" s="1">
        <v>4554.3357999999898</v>
      </c>
      <c r="F122" s="4">
        <f t="shared" si="1"/>
        <v>5617.3798390799911</v>
      </c>
    </row>
    <row r="123" spans="1:8" x14ac:dyDescent="0.25">
      <c r="A123" s="12" t="s">
        <v>336</v>
      </c>
      <c r="B123" s="12" t="s">
        <v>998</v>
      </c>
      <c r="C123" s="10">
        <v>43777</v>
      </c>
      <c r="D123" s="1">
        <v>1533.7179999999901</v>
      </c>
      <c r="E123" s="1">
        <v>4647.6306666666596</v>
      </c>
      <c r="F123" s="4">
        <f t="shared" si="1"/>
        <v>5689.4594530666609</v>
      </c>
    </row>
    <row r="124" spans="1:8" x14ac:dyDescent="0.25">
      <c r="A124" s="12" t="s">
        <v>312</v>
      </c>
      <c r="B124" s="12" t="s">
        <v>998</v>
      </c>
      <c r="C124" s="10">
        <v>43777</v>
      </c>
      <c r="D124" s="1">
        <v>1497.0409999999899</v>
      </c>
      <c r="E124" s="1">
        <v>4536.4879999999903</v>
      </c>
      <c r="F124" s="4">
        <f t="shared" si="1"/>
        <v>5603.5906287999915</v>
      </c>
    </row>
    <row r="125" spans="1:8" x14ac:dyDescent="0.25">
      <c r="A125" s="12" t="s">
        <v>288</v>
      </c>
      <c r="B125" s="12" t="s">
        <v>998</v>
      </c>
      <c r="C125" s="10">
        <v>43777</v>
      </c>
      <c r="D125" s="1">
        <v>1606.5241428571401</v>
      </c>
      <c r="E125" s="1">
        <v>4868.2554285714205</v>
      </c>
      <c r="F125" s="4">
        <f t="shared" si="1"/>
        <v>5859.9141441142792</v>
      </c>
    </row>
    <row r="126" spans="1:8" x14ac:dyDescent="0.25">
      <c r="A126" s="12" t="s">
        <v>264</v>
      </c>
      <c r="B126" s="12" t="s">
        <v>998</v>
      </c>
      <c r="C126" s="10">
        <v>43777</v>
      </c>
      <c r="D126" s="1">
        <v>1709.52766666666</v>
      </c>
      <c r="E126" s="1">
        <v>5180.3871111111102</v>
      </c>
      <c r="F126" s="4">
        <f t="shared" si="1"/>
        <v>6101.0670820444429</v>
      </c>
    </row>
    <row r="127" spans="1:8" x14ac:dyDescent="0.25">
      <c r="A127" s="12" t="s">
        <v>335</v>
      </c>
      <c r="B127" s="12" t="s">
        <v>998</v>
      </c>
      <c r="C127" s="10">
        <v>43777</v>
      </c>
      <c r="D127" s="1">
        <v>1844.3465555555499</v>
      </c>
      <c r="E127" s="1">
        <v>5588.9291111111097</v>
      </c>
      <c r="F127" s="4">
        <f t="shared" si="1"/>
        <v>6416.7066312444431</v>
      </c>
      <c r="H127" s="1">
        <f>AVERAGE(F127:F150)</f>
        <v>5900.9246594721735</v>
      </c>
    </row>
    <row r="128" spans="1:8" x14ac:dyDescent="0.25">
      <c r="A128" s="12" t="s">
        <v>311</v>
      </c>
      <c r="B128" s="12" t="s">
        <v>998</v>
      </c>
      <c r="C128" s="10">
        <v>43777</v>
      </c>
      <c r="D128" s="1">
        <v>1688.0612857142801</v>
      </c>
      <c r="E128" s="1">
        <v>5115.3377142857098</v>
      </c>
      <c r="F128" s="4">
        <f t="shared" si="1"/>
        <v>6050.8099180571389</v>
      </c>
    </row>
    <row r="129" spans="1:6" x14ac:dyDescent="0.25">
      <c r="A129" s="12" t="s">
        <v>287</v>
      </c>
      <c r="B129" s="12" t="s">
        <v>998</v>
      </c>
      <c r="C129" s="10">
        <v>43777</v>
      </c>
      <c r="D129" s="1">
        <v>1568.4615714285701</v>
      </c>
      <c r="E129" s="1">
        <v>4752.9138571428502</v>
      </c>
      <c r="F129" s="4">
        <f t="shared" si="1"/>
        <v>5770.8012460285663</v>
      </c>
    </row>
    <row r="130" spans="1:6" x14ac:dyDescent="0.25">
      <c r="A130" s="12" t="s">
        <v>263</v>
      </c>
      <c r="B130" s="12" t="s">
        <v>998</v>
      </c>
      <c r="C130" s="10">
        <v>43777</v>
      </c>
      <c r="D130" s="1">
        <v>1504.2478999999901</v>
      </c>
      <c r="E130" s="1">
        <v>4558.3269999999902</v>
      </c>
      <c r="F130" s="4">
        <f t="shared" si="1"/>
        <v>5620.463440199992</v>
      </c>
    </row>
    <row r="131" spans="1:6" x14ac:dyDescent="0.25">
      <c r="A131" s="12" t="s">
        <v>334</v>
      </c>
      <c r="B131" s="12" t="s">
        <v>998</v>
      </c>
      <c r="C131" s="10">
        <v>43777</v>
      </c>
      <c r="D131" s="1">
        <v>1786.5940000000001</v>
      </c>
      <c r="E131" s="1">
        <v>5413.9211249999898</v>
      </c>
      <c r="F131" s="4">
        <f t="shared" si="1"/>
        <v>6281.4954611749918</v>
      </c>
    </row>
    <row r="132" spans="1:6" x14ac:dyDescent="0.25">
      <c r="A132" s="12" t="s">
        <v>310</v>
      </c>
      <c r="B132" s="12" t="s">
        <v>998</v>
      </c>
      <c r="C132" s="10">
        <v>43777</v>
      </c>
      <c r="D132" s="1">
        <v>1592.8105</v>
      </c>
      <c r="E132" s="1">
        <v>4826.6991250000001</v>
      </c>
      <c r="F132" s="4">
        <f t="shared" si="1"/>
        <v>5827.8077439749995</v>
      </c>
    </row>
    <row r="133" spans="1:6" x14ac:dyDescent="0.25">
      <c r="A133" s="12" t="s">
        <v>286</v>
      </c>
      <c r="B133" s="12" t="s">
        <v>998</v>
      </c>
      <c r="C133" s="10">
        <v>43777</v>
      </c>
      <c r="D133" s="1">
        <v>1672.77185714285</v>
      </c>
      <c r="E133" s="1">
        <v>5069.00557142857</v>
      </c>
      <c r="F133" s="4">
        <f t="shared" si="1"/>
        <v>6015.0137044857129</v>
      </c>
    </row>
    <row r="134" spans="1:6" x14ac:dyDescent="0.25">
      <c r="A134" s="12" t="s">
        <v>262</v>
      </c>
      <c r="B134" s="12" t="s">
        <v>998</v>
      </c>
      <c r="C134" s="10">
        <v>43777</v>
      </c>
      <c r="D134" s="1">
        <v>1520.7856666666601</v>
      </c>
      <c r="E134" s="1">
        <v>4608.4415555555497</v>
      </c>
      <c r="F134" s="4">
        <f t="shared" si="1"/>
        <v>5659.1819458222171</v>
      </c>
    </row>
    <row r="135" spans="1:6" x14ac:dyDescent="0.25">
      <c r="A135" s="12" t="s">
        <v>333</v>
      </c>
      <c r="B135" s="12" t="s">
        <v>998</v>
      </c>
      <c r="C135" s="10">
        <v>43777</v>
      </c>
      <c r="D135" s="1">
        <v>1515.7659999999901</v>
      </c>
      <c r="E135" s="1">
        <v>4593.2303750000001</v>
      </c>
      <c r="F135" s="4">
        <f t="shared" si="1"/>
        <v>5647.4297877249992</v>
      </c>
    </row>
    <row r="136" spans="1:6" x14ac:dyDescent="0.25">
      <c r="A136" s="12" t="s">
        <v>309</v>
      </c>
      <c r="B136" s="12" t="s">
        <v>998</v>
      </c>
      <c r="C136" s="10">
        <v>43777</v>
      </c>
      <c r="D136" s="1">
        <v>1521.3567499999899</v>
      </c>
      <c r="E136" s="1">
        <v>4610.1721250000001</v>
      </c>
      <c r="F136" s="4">
        <f t="shared" ref="F136:F199" si="2">0.7726*E136+2098.7</f>
        <v>5660.5189837749995</v>
      </c>
    </row>
    <row r="137" spans="1:6" x14ac:dyDescent="0.25">
      <c r="A137" s="12" t="s">
        <v>285</v>
      </c>
      <c r="B137" s="12" t="s">
        <v>998</v>
      </c>
      <c r="C137" s="10">
        <v>43777</v>
      </c>
      <c r="D137" s="1">
        <v>1766.7939999999901</v>
      </c>
      <c r="E137" s="1">
        <v>5353.9205714285699</v>
      </c>
      <c r="F137" s="4">
        <f t="shared" si="2"/>
        <v>6235.1390334857124</v>
      </c>
    </row>
    <row r="138" spans="1:6" x14ac:dyDescent="0.25">
      <c r="A138" s="12" t="s">
        <v>261</v>
      </c>
      <c r="B138" s="12" t="s">
        <v>998</v>
      </c>
      <c r="C138" s="10">
        <v>43777</v>
      </c>
      <c r="D138" s="1">
        <v>1692.6376666666599</v>
      </c>
      <c r="E138" s="1">
        <v>5129.2049999999899</v>
      </c>
      <c r="F138" s="4">
        <f t="shared" si="2"/>
        <v>6061.5237829999915</v>
      </c>
    </row>
    <row r="139" spans="1:6" x14ac:dyDescent="0.25">
      <c r="A139" s="12" t="s">
        <v>332</v>
      </c>
      <c r="B139" s="12" t="s">
        <v>998</v>
      </c>
      <c r="C139" s="10">
        <v>43777</v>
      </c>
      <c r="D139" s="1">
        <v>1749.8921250000001</v>
      </c>
      <c r="E139" s="1">
        <v>5302.703125</v>
      </c>
      <c r="F139" s="4">
        <f t="shared" si="2"/>
        <v>6195.5684343749999</v>
      </c>
    </row>
    <row r="140" spans="1:6" x14ac:dyDescent="0.25">
      <c r="A140" s="12" t="s">
        <v>308</v>
      </c>
      <c r="B140" s="12" t="s">
        <v>998</v>
      </c>
      <c r="C140" s="10">
        <v>43777</v>
      </c>
      <c r="D140" s="1">
        <v>1540.32342857142</v>
      </c>
      <c r="E140" s="1">
        <v>4667.64671428571</v>
      </c>
      <c r="F140" s="4">
        <f t="shared" si="2"/>
        <v>5704.9238514571389</v>
      </c>
    </row>
    <row r="141" spans="1:6" x14ac:dyDescent="0.25">
      <c r="A141" s="12" t="s">
        <v>284</v>
      </c>
      <c r="B141" s="12" t="s">
        <v>998</v>
      </c>
      <c r="C141" s="10">
        <v>43777</v>
      </c>
      <c r="D141" s="1">
        <v>1670.3834285714199</v>
      </c>
      <c r="E141" s="1">
        <v>5061.7685714285699</v>
      </c>
      <c r="F141" s="4">
        <f t="shared" si="2"/>
        <v>6009.4223982857129</v>
      </c>
    </row>
    <row r="142" spans="1:6" x14ac:dyDescent="0.25">
      <c r="A142" s="12" t="s">
        <v>260</v>
      </c>
      <c r="B142" s="12" t="s">
        <v>998</v>
      </c>
      <c r="C142" s="10">
        <v>43777</v>
      </c>
      <c r="D142" s="1">
        <v>1609.4661000000001</v>
      </c>
      <c r="E142" s="1">
        <v>4877.17039999999</v>
      </c>
      <c r="F142" s="4">
        <f t="shared" si="2"/>
        <v>5866.8018510399925</v>
      </c>
    </row>
    <row r="143" spans="1:6" x14ac:dyDescent="0.25">
      <c r="A143" s="12" t="s">
        <v>331</v>
      </c>
      <c r="B143" s="12" t="s">
        <v>998</v>
      </c>
      <c r="C143" s="10">
        <v>43777</v>
      </c>
      <c r="D143" s="1">
        <v>1723.6894444444399</v>
      </c>
      <c r="E143" s="1">
        <v>5223.3014444444398</v>
      </c>
      <c r="F143" s="4">
        <f t="shared" si="2"/>
        <v>6134.2226959777736</v>
      </c>
    </row>
    <row r="144" spans="1:6" x14ac:dyDescent="0.25">
      <c r="A144" s="12" t="s">
        <v>307</v>
      </c>
      <c r="B144" s="12" t="s">
        <v>998</v>
      </c>
      <c r="C144" s="10">
        <v>43777</v>
      </c>
      <c r="D144" s="1">
        <v>1620.2261249999899</v>
      </c>
      <c r="E144" s="1">
        <v>4909.7766249999904</v>
      </c>
      <c r="F144" s="4">
        <f t="shared" si="2"/>
        <v>5891.9934204749916</v>
      </c>
    </row>
    <row r="145" spans="1:8" x14ac:dyDescent="0.25">
      <c r="A145" s="12" t="s">
        <v>283</v>
      </c>
      <c r="B145" s="12" t="s">
        <v>998</v>
      </c>
      <c r="C145" s="10">
        <v>43777</v>
      </c>
      <c r="D145" s="1">
        <v>1577.78428571428</v>
      </c>
      <c r="E145" s="1">
        <v>4781.1642857142797</v>
      </c>
      <c r="F145" s="4">
        <f t="shared" si="2"/>
        <v>5792.6275271428522</v>
      </c>
    </row>
    <row r="146" spans="1:8" x14ac:dyDescent="0.25">
      <c r="A146" s="12" t="s">
        <v>259</v>
      </c>
      <c r="B146" s="12" t="s">
        <v>998</v>
      </c>
      <c r="C146" s="10">
        <v>43777</v>
      </c>
      <c r="D146" s="1">
        <v>1639.1977777777699</v>
      </c>
      <c r="E146" s="1">
        <v>4967.2659999999896</v>
      </c>
      <c r="F146" s="4">
        <f t="shared" si="2"/>
        <v>5936.4097115999921</v>
      </c>
    </row>
    <row r="147" spans="1:8" x14ac:dyDescent="0.25">
      <c r="A147" s="12" t="s">
        <v>330</v>
      </c>
      <c r="B147" s="12" t="s">
        <v>998</v>
      </c>
      <c r="C147" s="10">
        <v>43777</v>
      </c>
      <c r="D147" s="1">
        <v>1711.9591249999901</v>
      </c>
      <c r="E147" s="1">
        <v>5187.7553749999997</v>
      </c>
      <c r="F147" s="4">
        <f t="shared" si="2"/>
        <v>6106.7598027249987</v>
      </c>
    </row>
    <row r="148" spans="1:8" x14ac:dyDescent="0.25">
      <c r="A148" s="12" t="s">
        <v>306</v>
      </c>
      <c r="B148" s="12" t="s">
        <v>998</v>
      </c>
      <c r="C148" s="10">
        <v>43777</v>
      </c>
      <c r="D148" s="1">
        <v>1592.10924999999</v>
      </c>
      <c r="E148" s="1">
        <v>4824.5734999999904</v>
      </c>
      <c r="F148" s="4">
        <f t="shared" si="2"/>
        <v>5826.1654860999915</v>
      </c>
    </row>
    <row r="149" spans="1:8" x14ac:dyDescent="0.25">
      <c r="A149" s="12" t="s">
        <v>282</v>
      </c>
      <c r="B149" s="12" t="s">
        <v>998</v>
      </c>
      <c r="C149" s="10">
        <v>43777</v>
      </c>
      <c r="D149" s="1">
        <v>1442.9375</v>
      </c>
      <c r="E149" s="1">
        <v>4372.5379999999896</v>
      </c>
      <c r="F149" s="4">
        <f t="shared" si="2"/>
        <v>5476.9228587999914</v>
      </c>
    </row>
    <row r="150" spans="1:8" x14ac:dyDescent="0.25">
      <c r="A150" s="12" t="s">
        <v>258</v>
      </c>
      <c r="B150" s="12" t="s">
        <v>998</v>
      </c>
      <c r="C150" s="10">
        <v>43777</v>
      </c>
      <c r="D150" s="1">
        <v>1424.3828000000001</v>
      </c>
      <c r="E150" s="1">
        <v>4316.3113000000003</v>
      </c>
      <c r="F150" s="4">
        <f t="shared" si="2"/>
        <v>5433.4821103800004</v>
      </c>
    </row>
    <row r="151" spans="1:8" x14ac:dyDescent="0.25">
      <c r="A151" s="12" t="s">
        <v>329</v>
      </c>
      <c r="B151" s="12" t="s">
        <v>998</v>
      </c>
      <c r="C151" s="10">
        <v>43777</v>
      </c>
      <c r="D151" s="1">
        <v>1728.3695</v>
      </c>
      <c r="E151" s="1">
        <v>5237.4833749999898</v>
      </c>
      <c r="F151" s="4">
        <f t="shared" si="2"/>
        <v>6145.1796555249912</v>
      </c>
      <c r="H151" s="1">
        <f>AVERAGE(F151:F174)</f>
        <v>5495.4250275711665</v>
      </c>
    </row>
    <row r="152" spans="1:8" x14ac:dyDescent="0.25">
      <c r="A152" s="12" t="s">
        <v>305</v>
      </c>
      <c r="B152" s="12" t="s">
        <v>998</v>
      </c>
      <c r="C152" s="10">
        <v>43777</v>
      </c>
      <c r="D152" s="1">
        <v>1582.5387499999899</v>
      </c>
      <c r="E152" s="1">
        <v>4795.5717500000001</v>
      </c>
      <c r="F152" s="4">
        <f t="shared" si="2"/>
        <v>5803.7587340499995</v>
      </c>
    </row>
    <row r="153" spans="1:8" x14ac:dyDescent="0.25">
      <c r="A153" s="12" t="s">
        <v>281</v>
      </c>
      <c r="B153" s="12" t="s">
        <v>998</v>
      </c>
      <c r="C153" s="10">
        <v>43777</v>
      </c>
      <c r="D153" s="1">
        <v>1504.1690000000001</v>
      </c>
      <c r="E153" s="1">
        <v>4558.0877142857098</v>
      </c>
      <c r="F153" s="4">
        <f t="shared" si="2"/>
        <v>5620.2785680571396</v>
      </c>
    </row>
    <row r="154" spans="1:8" x14ac:dyDescent="0.25">
      <c r="A154" s="12" t="s">
        <v>257</v>
      </c>
      <c r="B154" s="12" t="s">
        <v>998</v>
      </c>
      <c r="C154" s="10">
        <v>43777</v>
      </c>
      <c r="D154" s="1">
        <v>1405.3178888888799</v>
      </c>
      <c r="E154" s="1">
        <v>4258.5394444444401</v>
      </c>
      <c r="F154" s="4">
        <f t="shared" si="2"/>
        <v>5388.8475747777738</v>
      </c>
    </row>
    <row r="155" spans="1:8" x14ac:dyDescent="0.25">
      <c r="A155" s="12" t="s">
        <v>328</v>
      </c>
      <c r="B155" s="12" t="s">
        <v>998</v>
      </c>
      <c r="C155" s="10">
        <v>43777</v>
      </c>
      <c r="D155" s="1">
        <v>1673.14749999999</v>
      </c>
      <c r="E155" s="1">
        <v>5070.1443749999899</v>
      </c>
      <c r="F155" s="4">
        <f t="shared" si="2"/>
        <v>6015.8935441249923</v>
      </c>
    </row>
    <row r="156" spans="1:8" x14ac:dyDescent="0.25">
      <c r="A156" s="12" t="s">
        <v>304</v>
      </c>
      <c r="B156" s="12" t="s">
        <v>998</v>
      </c>
      <c r="C156" s="10">
        <v>43777</v>
      </c>
      <c r="D156" s="1">
        <v>1489.60042857142</v>
      </c>
      <c r="E156" s="1">
        <v>4513.9404285714199</v>
      </c>
      <c r="F156" s="4">
        <f t="shared" si="2"/>
        <v>5586.1703751142786</v>
      </c>
    </row>
    <row r="157" spans="1:8" x14ac:dyDescent="0.25">
      <c r="A157" s="12" t="s">
        <v>280</v>
      </c>
      <c r="B157" s="12" t="s">
        <v>998</v>
      </c>
      <c r="C157" s="10">
        <v>43777</v>
      </c>
      <c r="D157" s="1">
        <v>1446.98271428571</v>
      </c>
      <c r="E157" s="1">
        <v>4384.7965714285701</v>
      </c>
      <c r="F157" s="4">
        <f t="shared" si="2"/>
        <v>5486.3938310857129</v>
      </c>
    </row>
    <row r="158" spans="1:8" x14ac:dyDescent="0.25">
      <c r="A158" s="12" t="s">
        <v>256</v>
      </c>
      <c r="B158" s="12" t="s">
        <v>998</v>
      </c>
      <c r="C158" s="10">
        <v>43777</v>
      </c>
      <c r="D158" s="1">
        <v>1377.52733333333</v>
      </c>
      <c r="E158" s="1">
        <v>4174.3253333333296</v>
      </c>
      <c r="F158" s="4">
        <f t="shared" si="2"/>
        <v>5323.7837525333307</v>
      </c>
    </row>
    <row r="159" spans="1:8" x14ac:dyDescent="0.25">
      <c r="A159" s="12" t="s">
        <v>327</v>
      </c>
      <c r="B159" s="12" t="s">
        <v>998</v>
      </c>
      <c r="C159" s="10">
        <v>43777</v>
      </c>
      <c r="D159" s="1">
        <v>1570.3944999999901</v>
      </c>
      <c r="E159" s="1">
        <v>4758.7711250000002</v>
      </c>
      <c r="F159" s="4">
        <f t="shared" si="2"/>
        <v>5775.3265711749991</v>
      </c>
    </row>
    <row r="160" spans="1:8" x14ac:dyDescent="0.25">
      <c r="A160" s="12" t="s">
        <v>303</v>
      </c>
      <c r="B160" s="12" t="s">
        <v>998</v>
      </c>
      <c r="C160" s="10">
        <v>43777</v>
      </c>
      <c r="D160" s="1">
        <v>1400.0259999999901</v>
      </c>
      <c r="E160" s="1">
        <v>4242.5026250000001</v>
      </c>
      <c r="F160" s="4">
        <f t="shared" si="2"/>
        <v>5376.4575280749996</v>
      </c>
    </row>
    <row r="161" spans="1:8" x14ac:dyDescent="0.25">
      <c r="A161" s="12" t="s">
        <v>279</v>
      </c>
      <c r="B161" s="12" t="s">
        <v>998</v>
      </c>
      <c r="C161" s="10">
        <v>43777</v>
      </c>
      <c r="D161" s="1">
        <v>1497.65842857142</v>
      </c>
      <c r="E161" s="1">
        <v>4538.35885714285</v>
      </c>
      <c r="F161" s="4">
        <f t="shared" si="2"/>
        <v>5605.0360530285652</v>
      </c>
    </row>
    <row r="162" spans="1:8" x14ac:dyDescent="0.25">
      <c r="A162" s="12" t="s">
        <v>255</v>
      </c>
      <c r="B162" s="12" t="s">
        <v>998</v>
      </c>
      <c r="C162" s="10">
        <v>43777</v>
      </c>
      <c r="D162" s="1">
        <v>1295.2212999999899</v>
      </c>
      <c r="E162" s="1">
        <v>3924.9132999999902</v>
      </c>
      <c r="F162" s="4">
        <f t="shared" si="2"/>
        <v>5131.0880155799914</v>
      </c>
    </row>
    <row r="163" spans="1:8" x14ac:dyDescent="0.25">
      <c r="A163" s="12" t="s">
        <v>326</v>
      </c>
      <c r="B163" s="12" t="s">
        <v>998</v>
      </c>
      <c r="C163" s="10">
        <v>43777</v>
      </c>
      <c r="D163" s="1">
        <v>1487.80144444444</v>
      </c>
      <c r="E163" s="1">
        <v>4508.48888888888</v>
      </c>
      <c r="F163" s="4">
        <f t="shared" si="2"/>
        <v>5581.9585155555487</v>
      </c>
    </row>
    <row r="164" spans="1:8" x14ac:dyDescent="0.25">
      <c r="A164" s="12" t="s">
        <v>302</v>
      </c>
      <c r="B164" s="12" t="s">
        <v>998</v>
      </c>
      <c r="C164" s="10">
        <v>43777</v>
      </c>
      <c r="D164" s="1">
        <v>1389.4152857142799</v>
      </c>
      <c r="E164" s="1">
        <v>4210.3490000000002</v>
      </c>
      <c r="F164" s="4">
        <f t="shared" si="2"/>
        <v>5351.6156374000002</v>
      </c>
    </row>
    <row r="165" spans="1:8" x14ac:dyDescent="0.25">
      <c r="A165" s="12" t="s">
        <v>278</v>
      </c>
      <c r="B165" s="12" t="s">
        <v>998</v>
      </c>
      <c r="C165" s="10">
        <v>43777</v>
      </c>
      <c r="D165" s="1">
        <v>1196.8858333333301</v>
      </c>
      <c r="E165" s="1">
        <v>3626.92716666666</v>
      </c>
      <c r="F165" s="4">
        <f t="shared" si="2"/>
        <v>4900.8639289666608</v>
      </c>
    </row>
    <row r="166" spans="1:8" x14ac:dyDescent="0.25">
      <c r="A166" s="12" t="s">
        <v>254</v>
      </c>
      <c r="B166" s="12" t="s">
        <v>998</v>
      </c>
      <c r="C166" s="10">
        <v>43777</v>
      </c>
      <c r="D166" s="1">
        <v>1123.32533333333</v>
      </c>
      <c r="E166" s="1">
        <v>3404.0163333333298</v>
      </c>
      <c r="F166" s="4">
        <f t="shared" si="2"/>
        <v>4728.6430191333302</v>
      </c>
    </row>
    <row r="167" spans="1:8" x14ac:dyDescent="0.25">
      <c r="A167" s="12" t="s">
        <v>325</v>
      </c>
      <c r="B167" s="12" t="s">
        <v>998</v>
      </c>
      <c r="C167" s="10">
        <v>43777</v>
      </c>
      <c r="D167" s="1">
        <v>1632.8556249999999</v>
      </c>
      <c r="E167" s="1">
        <v>4948.0481250000003</v>
      </c>
      <c r="F167" s="4">
        <f t="shared" si="2"/>
        <v>5921.561981375</v>
      </c>
    </row>
    <row r="168" spans="1:8" x14ac:dyDescent="0.25">
      <c r="A168" s="12" t="s">
        <v>301</v>
      </c>
      <c r="B168" s="12" t="s">
        <v>998</v>
      </c>
      <c r="C168" s="10">
        <v>43777</v>
      </c>
      <c r="D168" s="1">
        <v>1393.01985714285</v>
      </c>
      <c r="E168" s="1">
        <v>4221.2718571428504</v>
      </c>
      <c r="F168" s="4">
        <f t="shared" si="2"/>
        <v>5360.0546368285659</v>
      </c>
    </row>
    <row r="169" spans="1:8" x14ac:dyDescent="0.25">
      <c r="A169" s="12" t="s">
        <v>277</v>
      </c>
      <c r="B169" s="12" t="s">
        <v>998</v>
      </c>
      <c r="C169" s="10">
        <v>43777</v>
      </c>
      <c r="D169" s="1">
        <v>1399.70742857142</v>
      </c>
      <c r="E169" s="1">
        <v>4241.5375714285701</v>
      </c>
      <c r="F169" s="4">
        <f t="shared" si="2"/>
        <v>5375.7119276857129</v>
      </c>
    </row>
    <row r="170" spans="1:8" x14ac:dyDescent="0.25">
      <c r="A170" s="12" t="s">
        <v>253</v>
      </c>
      <c r="B170" s="12" t="s">
        <v>998</v>
      </c>
      <c r="C170" s="10">
        <v>43777</v>
      </c>
      <c r="D170" s="1">
        <v>1298.2728999999999</v>
      </c>
      <c r="E170" s="1">
        <v>3934.1604000000002</v>
      </c>
      <c r="F170" s="4">
        <f t="shared" si="2"/>
        <v>5138.2323250400004</v>
      </c>
    </row>
    <row r="171" spans="1:8" x14ac:dyDescent="0.25">
      <c r="A171" s="12" t="s">
        <v>324</v>
      </c>
      <c r="B171" s="12" t="s">
        <v>998</v>
      </c>
      <c r="C171" s="10">
        <v>43777</v>
      </c>
      <c r="D171" s="1">
        <v>1567.4336249999899</v>
      </c>
      <c r="E171" s="1">
        <v>4749.79899999999</v>
      </c>
      <c r="F171" s="4">
        <f t="shared" si="2"/>
        <v>5768.3947073999916</v>
      </c>
    </row>
    <row r="172" spans="1:8" x14ac:dyDescent="0.25">
      <c r="A172" s="12" t="s">
        <v>300</v>
      </c>
      <c r="B172" s="12" t="s">
        <v>998</v>
      </c>
      <c r="C172" s="10">
        <v>43777</v>
      </c>
      <c r="D172" s="1">
        <v>1445.5273749999899</v>
      </c>
      <c r="E172" s="1">
        <v>4380.3858749999999</v>
      </c>
      <c r="F172" s="4">
        <f t="shared" si="2"/>
        <v>5482.9861270249994</v>
      </c>
    </row>
    <row r="173" spans="1:8" x14ac:dyDescent="0.25">
      <c r="A173" s="12" t="s">
        <v>276</v>
      </c>
      <c r="B173" s="12" t="s">
        <v>998</v>
      </c>
      <c r="C173" s="10">
        <v>43777</v>
      </c>
      <c r="D173" s="1">
        <v>1588.9670000000001</v>
      </c>
      <c r="E173" s="1">
        <v>4815.0521428571401</v>
      </c>
      <c r="F173" s="4">
        <f t="shared" si="2"/>
        <v>5818.8092855714258</v>
      </c>
    </row>
    <row r="174" spans="1:8" x14ac:dyDescent="0.25">
      <c r="A174" s="12" t="s">
        <v>252</v>
      </c>
      <c r="B174" s="12" t="s">
        <v>998</v>
      </c>
      <c r="C174" s="10">
        <v>43777</v>
      </c>
      <c r="D174" s="1">
        <v>1326.0029999999899</v>
      </c>
      <c r="E174" s="1">
        <v>4018.1909999999898</v>
      </c>
      <c r="F174" s="4">
        <f t="shared" si="2"/>
        <v>5203.1543665999916</v>
      </c>
    </row>
    <row r="175" spans="1:8" x14ac:dyDescent="0.25">
      <c r="A175" s="12" t="s">
        <v>323</v>
      </c>
      <c r="B175" s="12" t="s">
        <v>998</v>
      </c>
      <c r="C175" s="10">
        <v>43777</v>
      </c>
      <c r="D175" s="1">
        <v>1428.5461249999901</v>
      </c>
      <c r="E175" s="1">
        <v>4328.9276250000003</v>
      </c>
      <c r="F175" s="4">
        <f t="shared" si="2"/>
        <v>5443.2294830749997</v>
      </c>
      <c r="H175" s="1">
        <f>AVERAGE(F175:F198)</f>
        <v>5452.4641004138975</v>
      </c>
    </row>
    <row r="176" spans="1:8" x14ac:dyDescent="0.25">
      <c r="A176" s="12" t="s">
        <v>299</v>
      </c>
      <c r="B176" s="12" t="s">
        <v>998</v>
      </c>
      <c r="C176" s="10">
        <v>43777</v>
      </c>
      <c r="D176" s="1">
        <v>1441.1752857142801</v>
      </c>
      <c r="E176" s="1">
        <v>4367.1979999999903</v>
      </c>
      <c r="F176" s="4">
        <f t="shared" si="2"/>
        <v>5472.7971747999927</v>
      </c>
    </row>
    <row r="177" spans="1:6" x14ac:dyDescent="0.25">
      <c r="A177" s="12" t="s">
        <v>275</v>
      </c>
      <c r="B177" s="12" t="s">
        <v>998</v>
      </c>
      <c r="C177" s="10">
        <v>43777</v>
      </c>
      <c r="D177" s="1">
        <v>1426.9141666666601</v>
      </c>
      <c r="E177" s="1">
        <v>4323.9833333333299</v>
      </c>
      <c r="F177" s="4">
        <f t="shared" si="2"/>
        <v>5439.4095233333301</v>
      </c>
    </row>
    <row r="178" spans="1:6" x14ac:dyDescent="0.25">
      <c r="A178" s="12" t="s">
        <v>251</v>
      </c>
      <c r="B178" s="12" t="s">
        <v>998</v>
      </c>
      <c r="C178" s="10">
        <v>43777</v>
      </c>
      <c r="D178" s="1">
        <v>1314.84944444444</v>
      </c>
      <c r="E178" s="1">
        <v>3984.3917777777701</v>
      </c>
      <c r="F178" s="4">
        <f t="shared" si="2"/>
        <v>5177.0410875111047</v>
      </c>
    </row>
    <row r="179" spans="1:6" x14ac:dyDescent="0.25">
      <c r="A179" s="12" t="s">
        <v>322</v>
      </c>
      <c r="B179" s="12" t="s">
        <v>998</v>
      </c>
      <c r="C179" s="10">
        <v>43777</v>
      </c>
      <c r="D179" s="1">
        <v>1461.748875</v>
      </c>
      <c r="E179" s="1">
        <v>4429.5414999999903</v>
      </c>
      <c r="F179" s="4">
        <f t="shared" si="2"/>
        <v>5520.9637628999917</v>
      </c>
    </row>
    <row r="180" spans="1:6" x14ac:dyDescent="0.25">
      <c r="A180" s="12" t="s">
        <v>298</v>
      </c>
      <c r="B180" s="12" t="s">
        <v>998</v>
      </c>
      <c r="C180" s="10">
        <v>43777</v>
      </c>
      <c r="D180" s="1">
        <v>1489.269875</v>
      </c>
      <c r="E180" s="1">
        <v>4512.9393749999899</v>
      </c>
      <c r="F180" s="4">
        <f t="shared" si="2"/>
        <v>5585.3969611249922</v>
      </c>
    </row>
    <row r="181" spans="1:6" x14ac:dyDescent="0.25">
      <c r="A181" s="12" t="s">
        <v>274</v>
      </c>
      <c r="B181" s="12" t="s">
        <v>998</v>
      </c>
      <c r="C181" s="10">
        <v>43777</v>
      </c>
      <c r="D181" s="1">
        <v>1558.761</v>
      </c>
      <c r="E181" s="1">
        <v>4723.51828571428</v>
      </c>
      <c r="F181" s="4">
        <f t="shared" si="2"/>
        <v>5748.0902275428525</v>
      </c>
    </row>
    <row r="182" spans="1:6" x14ac:dyDescent="0.25">
      <c r="A182" s="12" t="s">
        <v>250</v>
      </c>
      <c r="B182" s="12" t="s">
        <v>998</v>
      </c>
      <c r="C182" s="10">
        <v>43777</v>
      </c>
      <c r="D182" s="1">
        <v>1505.3528999999901</v>
      </c>
      <c r="E182" s="1">
        <v>4561.6755999999896</v>
      </c>
      <c r="F182" s="4">
        <f t="shared" si="2"/>
        <v>5623.050568559991</v>
      </c>
    </row>
    <row r="183" spans="1:6" x14ac:dyDescent="0.25">
      <c r="A183" s="12" t="s">
        <v>321</v>
      </c>
      <c r="B183" s="12" t="s">
        <v>998</v>
      </c>
      <c r="C183" s="10">
        <v>43777</v>
      </c>
      <c r="D183" s="1">
        <v>1629.0374444444401</v>
      </c>
      <c r="E183" s="1">
        <v>4936.47722222222</v>
      </c>
      <c r="F183" s="4">
        <f t="shared" si="2"/>
        <v>5912.6223018888868</v>
      </c>
    </row>
    <row r="184" spans="1:6" x14ac:dyDescent="0.25">
      <c r="A184" s="12" t="s">
        <v>297</v>
      </c>
      <c r="B184" s="12" t="s">
        <v>998</v>
      </c>
      <c r="C184" s="10">
        <v>43777</v>
      </c>
      <c r="D184" s="1">
        <v>1489.8039999999901</v>
      </c>
      <c r="E184" s="1">
        <v>4514.5571428571402</v>
      </c>
      <c r="F184" s="4">
        <f t="shared" si="2"/>
        <v>5586.6468485714267</v>
      </c>
    </row>
    <row r="185" spans="1:6" x14ac:dyDescent="0.25">
      <c r="A185" s="12" t="s">
        <v>273</v>
      </c>
      <c r="B185" s="12" t="s">
        <v>998</v>
      </c>
      <c r="C185" s="10">
        <v>43777</v>
      </c>
      <c r="D185" s="1">
        <v>1611.1074285714201</v>
      </c>
      <c r="E185" s="1">
        <v>4882.14328571428</v>
      </c>
      <c r="F185" s="4">
        <f t="shared" si="2"/>
        <v>5870.6439025428517</v>
      </c>
    </row>
    <row r="186" spans="1:6" x14ac:dyDescent="0.25">
      <c r="A186" s="12" t="s">
        <v>249</v>
      </c>
      <c r="B186" s="12" t="s">
        <v>998</v>
      </c>
      <c r="C186" s="10">
        <v>43777</v>
      </c>
      <c r="D186" s="1">
        <v>1386.4445555555501</v>
      </c>
      <c r="E186" s="1">
        <v>4201.3473333333304</v>
      </c>
      <c r="F186" s="4">
        <f t="shared" si="2"/>
        <v>5344.6609497333302</v>
      </c>
    </row>
    <row r="187" spans="1:6" x14ac:dyDescent="0.25">
      <c r="A187" s="12" t="s">
        <v>320</v>
      </c>
      <c r="B187" s="12" t="s">
        <v>998</v>
      </c>
      <c r="C187" s="10">
        <v>43777</v>
      </c>
      <c r="D187" s="1">
        <v>1638.02925</v>
      </c>
      <c r="E187" s="1">
        <v>4963.7252500000004</v>
      </c>
      <c r="F187" s="4">
        <f t="shared" si="2"/>
        <v>5933.6741281499999</v>
      </c>
    </row>
    <row r="188" spans="1:6" x14ac:dyDescent="0.25">
      <c r="A188" s="12" t="s">
        <v>296</v>
      </c>
      <c r="B188" s="12" t="s">
        <v>998</v>
      </c>
      <c r="C188" s="10">
        <v>43777</v>
      </c>
      <c r="D188" s="1">
        <v>1590.3976250000001</v>
      </c>
      <c r="E188" s="1">
        <v>4819.3864999999996</v>
      </c>
      <c r="F188" s="4">
        <f t="shared" si="2"/>
        <v>5822.1580098999993</v>
      </c>
    </row>
    <row r="189" spans="1:6" x14ac:dyDescent="0.25">
      <c r="A189" s="12" t="s">
        <v>272</v>
      </c>
      <c r="B189" s="12" t="s">
        <v>998</v>
      </c>
      <c r="C189" s="10">
        <v>43777</v>
      </c>
      <c r="D189" s="1">
        <v>1234.3211428571401</v>
      </c>
      <c r="E189" s="1">
        <v>3740.3671428571402</v>
      </c>
      <c r="F189" s="4">
        <f t="shared" si="2"/>
        <v>4988.5076545714255</v>
      </c>
    </row>
    <row r="190" spans="1:6" x14ac:dyDescent="0.25">
      <c r="A190" s="12" t="s">
        <v>248</v>
      </c>
      <c r="B190" s="12" t="s">
        <v>998</v>
      </c>
      <c r="C190" s="10">
        <v>43777</v>
      </c>
      <c r="D190" s="1">
        <v>1240.76311111111</v>
      </c>
      <c r="E190" s="1">
        <v>3759.8884444444402</v>
      </c>
      <c r="F190" s="4">
        <f t="shared" si="2"/>
        <v>5003.5898121777736</v>
      </c>
    </row>
    <row r="191" spans="1:6" x14ac:dyDescent="0.25">
      <c r="A191" s="12" t="s">
        <v>319</v>
      </c>
      <c r="B191" s="12" t="s">
        <v>998</v>
      </c>
      <c r="C191" s="10">
        <v>43777</v>
      </c>
      <c r="D191" s="1">
        <v>1601.7725</v>
      </c>
      <c r="E191" s="1">
        <v>4853.8564999999999</v>
      </c>
      <c r="F191" s="4">
        <f t="shared" si="2"/>
        <v>5848.7895318999999</v>
      </c>
    </row>
    <row r="192" spans="1:6" x14ac:dyDescent="0.25">
      <c r="A192" s="12" t="s">
        <v>295</v>
      </c>
      <c r="B192" s="12" t="s">
        <v>998</v>
      </c>
      <c r="C192" s="10">
        <v>43777</v>
      </c>
      <c r="D192" s="1">
        <v>1422.1257499999999</v>
      </c>
      <c r="E192" s="1">
        <v>4309.4721250000002</v>
      </c>
      <c r="F192" s="4">
        <f t="shared" si="2"/>
        <v>5428.1981637749996</v>
      </c>
    </row>
    <row r="193" spans="1:8" x14ac:dyDescent="0.25">
      <c r="A193" s="12" t="s">
        <v>271</v>
      </c>
      <c r="B193" s="12" t="s">
        <v>998</v>
      </c>
      <c r="C193" s="10">
        <v>43777</v>
      </c>
      <c r="D193" s="1">
        <v>1276.93616666666</v>
      </c>
      <c r="E193" s="1">
        <v>3869.5034999999898</v>
      </c>
      <c r="F193" s="4">
        <f t="shared" si="2"/>
        <v>5088.2784040999923</v>
      </c>
    </row>
    <row r="194" spans="1:8" x14ac:dyDescent="0.25">
      <c r="A194" s="12" t="s">
        <v>247</v>
      </c>
      <c r="B194" s="12" t="s">
        <v>998</v>
      </c>
      <c r="C194" s="10">
        <v>43777</v>
      </c>
      <c r="D194" s="1">
        <v>1353.11779999999</v>
      </c>
      <c r="E194" s="1">
        <v>4100.3567999999896</v>
      </c>
      <c r="F194" s="4">
        <f t="shared" si="2"/>
        <v>5266.6356636799919</v>
      </c>
    </row>
    <row r="195" spans="1:8" x14ac:dyDescent="0.25">
      <c r="A195" s="12" t="s">
        <v>318</v>
      </c>
      <c r="B195" s="12" t="s">
        <v>998</v>
      </c>
      <c r="C195" s="10">
        <v>43777</v>
      </c>
      <c r="D195" s="1">
        <v>1230.772375</v>
      </c>
      <c r="E195" s="1">
        <v>3729.6131249999999</v>
      </c>
      <c r="F195" s="4">
        <f t="shared" si="2"/>
        <v>4980.199100374999</v>
      </c>
    </row>
    <row r="196" spans="1:8" x14ac:dyDescent="0.25">
      <c r="A196" s="12" t="s">
        <v>294</v>
      </c>
      <c r="B196" s="12" t="s">
        <v>998</v>
      </c>
      <c r="C196" s="10">
        <v>43777</v>
      </c>
      <c r="D196" s="1">
        <v>1237.2061428571401</v>
      </c>
      <c r="E196" s="1">
        <v>3749.1094285714198</v>
      </c>
      <c r="F196" s="4">
        <f t="shared" si="2"/>
        <v>4995.2619445142791</v>
      </c>
    </row>
    <row r="197" spans="1:8" x14ac:dyDescent="0.25">
      <c r="A197" s="12" t="s">
        <v>270</v>
      </c>
      <c r="B197" s="12" t="s">
        <v>998</v>
      </c>
      <c r="C197" s="10">
        <v>43777</v>
      </c>
      <c r="D197" s="1">
        <v>1445.6561428571399</v>
      </c>
      <c r="E197" s="1">
        <v>4380.7758571428503</v>
      </c>
      <c r="F197" s="4">
        <f t="shared" si="2"/>
        <v>5483.2874272285662</v>
      </c>
    </row>
    <row r="198" spans="1:8" x14ac:dyDescent="0.25">
      <c r="A198" s="12" t="s">
        <v>246</v>
      </c>
      <c r="B198" s="12" t="s">
        <v>998</v>
      </c>
      <c r="C198" s="10">
        <v>43777</v>
      </c>
      <c r="D198" s="1">
        <v>1365.6624444444401</v>
      </c>
      <c r="E198" s="1">
        <v>4138.3714444444404</v>
      </c>
      <c r="F198" s="4">
        <f t="shared" si="2"/>
        <v>5296.0057779777744</v>
      </c>
    </row>
    <row r="199" spans="1:8" x14ac:dyDescent="0.25">
      <c r="A199" s="12" t="s">
        <v>581</v>
      </c>
      <c r="B199" s="12" t="s">
        <v>998</v>
      </c>
      <c r="C199" s="10">
        <v>43777</v>
      </c>
      <c r="D199" s="1">
        <v>1267.25874999999</v>
      </c>
      <c r="E199" s="1">
        <v>3840.1777499999998</v>
      </c>
      <c r="F199" s="4">
        <f t="shared" si="2"/>
        <v>5065.6213296499991</v>
      </c>
      <c r="H199" s="1">
        <f>AVERAGE(F199:F222)</f>
        <v>5789.3208590551221</v>
      </c>
    </row>
    <row r="200" spans="1:8" x14ac:dyDescent="0.25">
      <c r="A200" s="12" t="s">
        <v>557</v>
      </c>
      <c r="B200" s="12" t="s">
        <v>998</v>
      </c>
      <c r="C200" s="10">
        <v>43777</v>
      </c>
      <c r="D200" s="1">
        <v>1515.6462857142801</v>
      </c>
      <c r="E200" s="1">
        <v>4592.8677142857096</v>
      </c>
      <c r="F200" s="4">
        <f t="shared" ref="F200:F263" si="3">0.7726*E200+2098.7</f>
        <v>5647.1495960571392</v>
      </c>
    </row>
    <row r="201" spans="1:8" x14ac:dyDescent="0.25">
      <c r="A201" s="12" t="s">
        <v>533</v>
      </c>
      <c r="B201" s="12" t="s">
        <v>998</v>
      </c>
      <c r="C201" s="10">
        <v>43777</v>
      </c>
      <c r="D201" s="1">
        <v>1186.9481428571401</v>
      </c>
      <c r="E201" s="1">
        <v>3596.8127142857102</v>
      </c>
      <c r="F201" s="4">
        <f t="shared" si="3"/>
        <v>4877.597503057139</v>
      </c>
    </row>
    <row r="202" spans="1:8" x14ac:dyDescent="0.25">
      <c r="A202" s="12" t="s">
        <v>509</v>
      </c>
      <c r="B202" s="12" t="s">
        <v>998</v>
      </c>
      <c r="C202" s="10">
        <v>43777</v>
      </c>
      <c r="D202" s="1">
        <v>1337.3485555555501</v>
      </c>
      <c r="E202" s="1">
        <v>4052.5714444444402</v>
      </c>
      <c r="F202" s="4">
        <f t="shared" si="3"/>
        <v>5229.7166979777739</v>
      </c>
    </row>
    <row r="203" spans="1:8" x14ac:dyDescent="0.25">
      <c r="A203" s="12" t="s">
        <v>580</v>
      </c>
      <c r="B203" s="12" t="s">
        <v>998</v>
      </c>
      <c r="C203" s="10">
        <v>43777</v>
      </c>
      <c r="D203" s="1">
        <v>1743.42811111111</v>
      </c>
      <c r="E203" s="1">
        <v>5283.1152222222199</v>
      </c>
      <c r="F203" s="4">
        <f t="shared" si="3"/>
        <v>6180.4348206888862</v>
      </c>
    </row>
    <row r="204" spans="1:8" x14ac:dyDescent="0.25">
      <c r="A204" s="12" t="s">
        <v>556</v>
      </c>
      <c r="B204" s="12" t="s">
        <v>998</v>
      </c>
      <c r="C204" s="10">
        <v>43777</v>
      </c>
      <c r="D204" s="1">
        <v>1661.2519999999899</v>
      </c>
      <c r="E204" s="1">
        <v>5034.0969999999897</v>
      </c>
      <c r="F204" s="4">
        <f t="shared" si="3"/>
        <v>5988.0433421999915</v>
      </c>
    </row>
    <row r="205" spans="1:8" x14ac:dyDescent="0.25">
      <c r="A205" s="12" t="s">
        <v>532</v>
      </c>
      <c r="B205" s="12" t="s">
        <v>998</v>
      </c>
      <c r="C205" s="10">
        <v>43777</v>
      </c>
      <c r="D205" s="1">
        <v>1711.46074999999</v>
      </c>
      <c r="E205" s="1">
        <v>5186.2447499999898</v>
      </c>
      <c r="F205" s="4">
        <f t="shared" si="3"/>
        <v>6105.5926938499915</v>
      </c>
    </row>
    <row r="206" spans="1:8" x14ac:dyDescent="0.25">
      <c r="A206" s="12" t="s">
        <v>508</v>
      </c>
      <c r="B206" s="12" t="s">
        <v>998</v>
      </c>
      <c r="C206" s="10">
        <v>43777</v>
      </c>
      <c r="D206" s="1">
        <v>1512.1207777777699</v>
      </c>
      <c r="E206" s="1">
        <v>4582.1845555555501</v>
      </c>
      <c r="F206" s="4">
        <f t="shared" si="3"/>
        <v>5638.8957876222175</v>
      </c>
    </row>
    <row r="207" spans="1:8" x14ac:dyDescent="0.25">
      <c r="A207" s="12" t="s">
        <v>579</v>
      </c>
      <c r="B207" s="12" t="s">
        <v>998</v>
      </c>
      <c r="C207" s="10">
        <v>43777</v>
      </c>
      <c r="D207" s="1">
        <v>1540.2618888888801</v>
      </c>
      <c r="E207" s="1">
        <v>4667.46</v>
      </c>
      <c r="F207" s="4">
        <f t="shared" si="3"/>
        <v>5704.7795960000003</v>
      </c>
    </row>
    <row r="208" spans="1:8" x14ac:dyDescent="0.25">
      <c r="A208" s="12" t="s">
        <v>555</v>
      </c>
      <c r="B208" s="12" t="s">
        <v>998</v>
      </c>
      <c r="C208" s="10">
        <v>43777</v>
      </c>
      <c r="D208" s="1">
        <v>1681.61157142857</v>
      </c>
      <c r="E208" s="1">
        <v>5095.7929999999897</v>
      </c>
      <c r="F208" s="4">
        <f t="shared" si="3"/>
        <v>6035.7096717999921</v>
      </c>
    </row>
    <row r="209" spans="1:8" x14ac:dyDescent="0.25">
      <c r="A209" s="12" t="s">
        <v>531</v>
      </c>
      <c r="B209" s="12" t="s">
        <v>998</v>
      </c>
      <c r="C209" s="10">
        <v>43777</v>
      </c>
      <c r="D209" s="1">
        <v>1744.04728571428</v>
      </c>
      <c r="E209" s="1">
        <v>5284.9921428571397</v>
      </c>
      <c r="F209" s="4">
        <f t="shared" si="3"/>
        <v>6181.8849295714263</v>
      </c>
    </row>
    <row r="210" spans="1:8" x14ac:dyDescent="0.25">
      <c r="A210" s="12" t="s">
        <v>507</v>
      </c>
      <c r="B210" s="12" t="s">
        <v>998</v>
      </c>
      <c r="C210" s="10">
        <v>43777</v>
      </c>
      <c r="D210" s="1">
        <v>1702.845</v>
      </c>
      <c r="E210" s="1">
        <v>5160.1367499999897</v>
      </c>
      <c r="F210" s="4">
        <f t="shared" si="3"/>
        <v>6085.4216530499916</v>
      </c>
    </row>
    <row r="211" spans="1:8" x14ac:dyDescent="0.25">
      <c r="A211" s="12" t="s">
        <v>578</v>
      </c>
      <c r="B211" s="12" t="s">
        <v>998</v>
      </c>
      <c r="C211" s="10">
        <v>43777</v>
      </c>
      <c r="D211" s="1">
        <v>1391.3015555555501</v>
      </c>
      <c r="E211" s="1">
        <v>4216.06566666666</v>
      </c>
      <c r="F211" s="4">
        <f t="shared" si="3"/>
        <v>5356.032334066661</v>
      </c>
    </row>
    <row r="212" spans="1:8" x14ac:dyDescent="0.25">
      <c r="A212" s="12" t="s">
        <v>554</v>
      </c>
      <c r="B212" s="12" t="s">
        <v>998</v>
      </c>
      <c r="C212" s="10">
        <v>43777</v>
      </c>
      <c r="D212" s="1">
        <v>1700.2224285714201</v>
      </c>
      <c r="E212" s="1">
        <v>5152.1899999999996</v>
      </c>
      <c r="F212" s="4">
        <f t="shared" si="3"/>
        <v>6079.281993999999</v>
      </c>
    </row>
    <row r="213" spans="1:8" x14ac:dyDescent="0.25">
      <c r="A213" s="12" t="s">
        <v>530</v>
      </c>
      <c r="B213" s="12" t="s">
        <v>998</v>
      </c>
      <c r="C213" s="10">
        <v>43777</v>
      </c>
      <c r="D213" s="1">
        <v>1623.6769999999999</v>
      </c>
      <c r="E213" s="1">
        <v>4920.2334999999903</v>
      </c>
      <c r="F213" s="4">
        <f t="shared" si="3"/>
        <v>5900.0724020999915</v>
      </c>
    </row>
    <row r="214" spans="1:8" x14ac:dyDescent="0.25">
      <c r="A214" s="12" t="s">
        <v>506</v>
      </c>
      <c r="B214" s="12" t="s">
        <v>998</v>
      </c>
      <c r="C214" s="10">
        <v>43777</v>
      </c>
      <c r="D214" s="1">
        <v>1644.1113333333301</v>
      </c>
      <c r="E214" s="1">
        <v>4982.1555555555497</v>
      </c>
      <c r="F214" s="4">
        <f t="shared" si="3"/>
        <v>5947.9133822222175</v>
      </c>
    </row>
    <row r="215" spans="1:8" x14ac:dyDescent="0.25">
      <c r="A215" s="12" t="s">
        <v>577</v>
      </c>
      <c r="B215" s="12" t="s">
        <v>998</v>
      </c>
      <c r="C215" s="10">
        <v>43777</v>
      </c>
      <c r="D215" s="1">
        <v>1556.6048888888799</v>
      </c>
      <c r="E215" s="1">
        <v>4716.9843333333301</v>
      </c>
      <c r="F215" s="4">
        <f t="shared" si="3"/>
        <v>5743.0420959333305</v>
      </c>
    </row>
    <row r="216" spans="1:8" x14ac:dyDescent="0.25">
      <c r="A216" s="12" t="s">
        <v>553</v>
      </c>
      <c r="B216" s="12" t="s">
        <v>998</v>
      </c>
      <c r="C216" s="10">
        <v>43777</v>
      </c>
      <c r="D216" s="1">
        <v>1570.4504285714199</v>
      </c>
      <c r="E216" s="1">
        <v>4758.9409999999898</v>
      </c>
      <c r="F216" s="4">
        <f t="shared" si="3"/>
        <v>5775.4578165999919</v>
      </c>
    </row>
    <row r="217" spans="1:8" x14ac:dyDescent="0.25">
      <c r="A217" s="12" t="s">
        <v>529</v>
      </c>
      <c r="B217" s="12" t="s">
        <v>998</v>
      </c>
      <c r="C217" s="10">
        <v>43777</v>
      </c>
      <c r="D217" s="1">
        <v>1710.4977777777699</v>
      </c>
      <c r="E217" s="1">
        <v>5183.3264444444403</v>
      </c>
      <c r="F217" s="4">
        <f t="shared" si="3"/>
        <v>6103.3380109777736</v>
      </c>
    </row>
    <row r="218" spans="1:8" x14ac:dyDescent="0.25">
      <c r="A218" s="12" t="s">
        <v>505</v>
      </c>
      <c r="B218" s="12" t="s">
        <v>998</v>
      </c>
      <c r="C218" s="10">
        <v>43777</v>
      </c>
      <c r="D218" s="1">
        <v>1630.19544444444</v>
      </c>
      <c r="E218" s="1">
        <v>4939.9865555555498</v>
      </c>
      <c r="F218" s="4">
        <f t="shared" si="3"/>
        <v>5915.3336128222172</v>
      </c>
    </row>
    <row r="219" spans="1:8" x14ac:dyDescent="0.25">
      <c r="A219" s="12" t="s">
        <v>576</v>
      </c>
      <c r="B219" s="12" t="s">
        <v>998</v>
      </c>
      <c r="C219" s="10">
        <v>43777</v>
      </c>
      <c r="D219" s="1">
        <v>1625.7692500000001</v>
      </c>
      <c r="E219" s="1">
        <v>4926.5729999999903</v>
      </c>
      <c r="F219" s="4">
        <f t="shared" si="3"/>
        <v>5904.9702997999921</v>
      </c>
    </row>
    <row r="220" spans="1:8" x14ac:dyDescent="0.25">
      <c r="A220" s="12" t="s">
        <v>552</v>
      </c>
      <c r="B220" s="12" t="s">
        <v>998</v>
      </c>
      <c r="C220" s="10">
        <v>43777</v>
      </c>
      <c r="D220" s="1">
        <v>1605.922</v>
      </c>
      <c r="E220" s="1">
        <v>4866.4302857142802</v>
      </c>
      <c r="F220" s="4">
        <f t="shared" si="3"/>
        <v>5858.5040387428526</v>
      </c>
    </row>
    <row r="221" spans="1:8" x14ac:dyDescent="0.25">
      <c r="A221" s="12" t="s">
        <v>528</v>
      </c>
      <c r="B221" s="12" t="s">
        <v>998</v>
      </c>
      <c r="C221" s="10">
        <v>43777</v>
      </c>
      <c r="D221" s="1">
        <v>1618.83216666666</v>
      </c>
      <c r="E221" s="1">
        <v>4905.5519999999997</v>
      </c>
      <c r="F221" s="4">
        <f t="shared" si="3"/>
        <v>5888.7294751999998</v>
      </c>
    </row>
    <row r="222" spans="1:8" x14ac:dyDescent="0.25">
      <c r="A222" s="12" t="s">
        <v>504</v>
      </c>
      <c r="B222" s="12" t="s">
        <v>998</v>
      </c>
      <c r="C222" s="10">
        <v>43777</v>
      </c>
      <c r="D222" s="1">
        <v>1551.11011111111</v>
      </c>
      <c r="E222" s="1">
        <v>4700.3333333333303</v>
      </c>
      <c r="F222" s="4">
        <f t="shared" si="3"/>
        <v>5730.1775333333308</v>
      </c>
    </row>
    <row r="223" spans="1:8" x14ac:dyDescent="0.25">
      <c r="A223" s="12" t="s">
        <v>575</v>
      </c>
      <c r="B223" s="12" t="s">
        <v>998</v>
      </c>
      <c r="C223" s="10">
        <v>43777</v>
      </c>
      <c r="D223" s="1">
        <v>1723.64</v>
      </c>
      <c r="E223" s="1">
        <v>5223.1514999999899</v>
      </c>
      <c r="F223" s="4">
        <f t="shared" si="3"/>
        <v>6134.1068488999917</v>
      </c>
      <c r="H223" s="1">
        <f>AVERAGE(F223:F246)</f>
        <v>5843.0280182664965</v>
      </c>
    </row>
    <row r="224" spans="1:8" x14ac:dyDescent="0.25">
      <c r="A224" s="12" t="s">
        <v>551</v>
      </c>
      <c r="B224" s="12" t="s">
        <v>998</v>
      </c>
      <c r="C224" s="10">
        <v>43777</v>
      </c>
      <c r="D224" s="1">
        <v>1637.4780000000001</v>
      </c>
      <c r="E224" s="1">
        <v>4962.0549999999903</v>
      </c>
      <c r="F224" s="4">
        <f t="shared" si="3"/>
        <v>5932.3836929999925</v>
      </c>
    </row>
    <row r="225" spans="1:6" x14ac:dyDescent="0.25">
      <c r="A225" s="12" t="s">
        <v>527</v>
      </c>
      <c r="B225" s="12" t="s">
        <v>998</v>
      </c>
      <c r="C225" s="10">
        <v>43777</v>
      </c>
      <c r="D225" s="1">
        <v>1594.7732857142801</v>
      </c>
      <c r="E225" s="1">
        <v>4832.6461428571401</v>
      </c>
      <c r="F225" s="4">
        <f t="shared" si="3"/>
        <v>5832.4024099714261</v>
      </c>
    </row>
    <row r="226" spans="1:6" x14ac:dyDescent="0.25">
      <c r="A226" s="12" t="s">
        <v>503</v>
      </c>
      <c r="B226" s="12" t="s">
        <v>998</v>
      </c>
      <c r="C226" s="10">
        <v>43777</v>
      </c>
      <c r="D226" s="1">
        <v>1486.55666666666</v>
      </c>
      <c r="E226" s="1">
        <v>4504.71688888888</v>
      </c>
      <c r="F226" s="4">
        <f t="shared" si="3"/>
        <v>5579.0442683555484</v>
      </c>
    </row>
    <row r="227" spans="1:6" x14ac:dyDescent="0.25">
      <c r="A227" s="12" t="s">
        <v>574</v>
      </c>
      <c r="B227" s="12" t="s">
        <v>998</v>
      </c>
      <c r="C227" s="10">
        <v>43777</v>
      </c>
      <c r="D227" s="1">
        <v>1600.0865555555499</v>
      </c>
      <c r="E227" s="1">
        <v>4848.7468888888798</v>
      </c>
      <c r="F227" s="4">
        <f t="shared" si="3"/>
        <v>5844.8418463555481</v>
      </c>
    </row>
    <row r="228" spans="1:6" x14ac:dyDescent="0.25">
      <c r="A228" s="12" t="s">
        <v>550</v>
      </c>
      <c r="B228" s="12" t="s">
        <v>998</v>
      </c>
      <c r="C228" s="10">
        <v>43777</v>
      </c>
      <c r="D228" s="1">
        <v>1655.3529999999901</v>
      </c>
      <c r="E228" s="1">
        <v>5016.2217142857098</v>
      </c>
      <c r="F228" s="4">
        <f t="shared" si="3"/>
        <v>5974.2328964571388</v>
      </c>
    </row>
    <row r="229" spans="1:6" x14ac:dyDescent="0.25">
      <c r="A229" s="12" t="s">
        <v>526</v>
      </c>
      <c r="B229" s="12" t="s">
        <v>998</v>
      </c>
      <c r="C229" s="10">
        <v>43777</v>
      </c>
      <c r="D229" s="1">
        <v>1681.1544285714201</v>
      </c>
      <c r="E229" s="1">
        <v>5094.4072857142801</v>
      </c>
      <c r="F229" s="4">
        <f t="shared" si="3"/>
        <v>6034.6390689428517</v>
      </c>
    </row>
    <row r="230" spans="1:6" x14ac:dyDescent="0.25">
      <c r="A230" s="12" t="s">
        <v>502</v>
      </c>
      <c r="B230" s="12" t="s">
        <v>998</v>
      </c>
      <c r="C230" s="10">
        <v>43777</v>
      </c>
      <c r="D230" s="1">
        <v>1708.3512499999899</v>
      </c>
      <c r="E230" s="1">
        <v>5176.8222500000002</v>
      </c>
      <c r="F230" s="4">
        <f t="shared" si="3"/>
        <v>6098.3128703499997</v>
      </c>
    </row>
    <row r="231" spans="1:6" x14ac:dyDescent="0.25">
      <c r="A231" s="12" t="s">
        <v>573</v>
      </c>
      <c r="B231" s="12" t="s">
        <v>998</v>
      </c>
      <c r="C231" s="10">
        <v>43777</v>
      </c>
      <c r="D231" s="1">
        <v>1487.0464444444401</v>
      </c>
      <c r="E231" s="1">
        <v>4506.2016666666595</v>
      </c>
      <c r="F231" s="4">
        <f t="shared" si="3"/>
        <v>5580.1914076666608</v>
      </c>
    </row>
    <row r="232" spans="1:6" x14ac:dyDescent="0.25">
      <c r="A232" s="12" t="s">
        <v>549</v>
      </c>
      <c r="B232" s="12" t="s">
        <v>998</v>
      </c>
      <c r="C232" s="10">
        <v>43777</v>
      </c>
      <c r="D232" s="1">
        <v>1794.2117142857101</v>
      </c>
      <c r="E232" s="1">
        <v>5437.0049999999901</v>
      </c>
      <c r="F232" s="4">
        <f t="shared" si="3"/>
        <v>6299.3300629999922</v>
      </c>
    </row>
    <row r="233" spans="1:6" x14ac:dyDescent="0.25">
      <c r="A233" s="12" t="s">
        <v>525</v>
      </c>
      <c r="B233" s="12" t="s">
        <v>998</v>
      </c>
      <c r="C233" s="10">
        <v>43777</v>
      </c>
      <c r="D233" s="1">
        <v>1561.5841666666599</v>
      </c>
      <c r="E233" s="1">
        <v>4732.0731666666597</v>
      </c>
      <c r="F233" s="4">
        <f t="shared" si="3"/>
        <v>5754.6997285666603</v>
      </c>
    </row>
    <row r="234" spans="1:6" x14ac:dyDescent="0.25">
      <c r="A234" s="12" t="s">
        <v>501</v>
      </c>
      <c r="B234" s="12" t="s">
        <v>998</v>
      </c>
      <c r="C234" s="10">
        <v>43777</v>
      </c>
      <c r="D234" s="1">
        <v>1481.1373333333299</v>
      </c>
      <c r="E234" s="1">
        <v>4488.2954444444404</v>
      </c>
      <c r="F234" s="4">
        <f t="shared" si="3"/>
        <v>5566.3570603777744</v>
      </c>
    </row>
    <row r="235" spans="1:6" x14ac:dyDescent="0.25">
      <c r="A235" s="12" t="s">
        <v>572</v>
      </c>
      <c r="B235" s="12" t="s">
        <v>998</v>
      </c>
      <c r="C235" s="10">
        <v>43777</v>
      </c>
      <c r="D235" s="1">
        <v>1516.1048888888799</v>
      </c>
      <c r="E235" s="1">
        <v>4594.2578888888802</v>
      </c>
      <c r="F235" s="4">
        <f t="shared" si="3"/>
        <v>5648.2236449555485</v>
      </c>
    </row>
    <row r="236" spans="1:6" x14ac:dyDescent="0.25">
      <c r="A236" s="12" t="s">
        <v>548</v>
      </c>
      <c r="B236" s="12" t="s">
        <v>998</v>
      </c>
      <c r="C236" s="10">
        <v>43777</v>
      </c>
      <c r="D236" s="1">
        <v>1425.29728571428</v>
      </c>
      <c r="E236" s="1">
        <v>4319.0828571428501</v>
      </c>
      <c r="F236" s="4">
        <f t="shared" si="3"/>
        <v>5435.6234154285657</v>
      </c>
    </row>
    <row r="237" spans="1:6" x14ac:dyDescent="0.25">
      <c r="A237" s="12" t="s">
        <v>524</v>
      </c>
      <c r="B237" s="12" t="s">
        <v>998</v>
      </c>
      <c r="C237" s="10">
        <v>43777</v>
      </c>
      <c r="D237" s="1">
        <v>1616.2822857142801</v>
      </c>
      <c r="E237" s="1">
        <v>4897.8254285714202</v>
      </c>
      <c r="F237" s="4">
        <f t="shared" si="3"/>
        <v>5882.7599261142786</v>
      </c>
    </row>
    <row r="238" spans="1:6" x14ac:dyDescent="0.25">
      <c r="A238" s="12" t="s">
        <v>500</v>
      </c>
      <c r="B238" s="12" t="s">
        <v>998</v>
      </c>
      <c r="C238" s="10">
        <v>43777</v>
      </c>
      <c r="D238" s="1">
        <v>1438.36566666666</v>
      </c>
      <c r="E238" s="1">
        <v>4358.6836666666604</v>
      </c>
      <c r="F238" s="4">
        <f t="shared" si="3"/>
        <v>5466.2190008666621</v>
      </c>
    </row>
    <row r="239" spans="1:6" x14ac:dyDescent="0.25">
      <c r="A239" s="12" t="s">
        <v>571</v>
      </c>
      <c r="B239" s="12" t="s">
        <v>998</v>
      </c>
      <c r="C239" s="10">
        <v>43777</v>
      </c>
      <c r="D239" s="1">
        <v>1537.5015555555501</v>
      </c>
      <c r="E239" s="1">
        <v>4659.0957777777703</v>
      </c>
      <c r="F239" s="4">
        <f t="shared" si="3"/>
        <v>5698.3173979111052</v>
      </c>
    </row>
    <row r="240" spans="1:6" x14ac:dyDescent="0.25">
      <c r="A240" s="12" t="s">
        <v>547</v>
      </c>
      <c r="B240" s="12" t="s">
        <v>998</v>
      </c>
      <c r="C240" s="10">
        <v>43777</v>
      </c>
      <c r="D240" s="1">
        <v>1639.42314285714</v>
      </c>
      <c r="E240" s="1">
        <v>4967.9484285714198</v>
      </c>
      <c r="F240" s="4">
        <f t="shared" si="3"/>
        <v>5936.9369559142779</v>
      </c>
    </row>
    <row r="241" spans="1:8" x14ac:dyDescent="0.25">
      <c r="A241" s="12" t="s">
        <v>523</v>
      </c>
      <c r="B241" s="12" t="s">
        <v>998</v>
      </c>
      <c r="C241" s="10">
        <v>43777</v>
      </c>
      <c r="D241" s="1">
        <v>1638.47999999999</v>
      </c>
      <c r="E241" s="1">
        <v>4965.0912857142803</v>
      </c>
      <c r="F241" s="4">
        <f t="shared" si="3"/>
        <v>5934.7295273428526</v>
      </c>
    </row>
    <row r="242" spans="1:8" x14ac:dyDescent="0.25">
      <c r="A242" s="12" t="s">
        <v>499</v>
      </c>
      <c r="B242" s="12" t="s">
        <v>998</v>
      </c>
      <c r="C242" s="10">
        <v>43777</v>
      </c>
      <c r="D242" s="1">
        <v>1685.7204999999899</v>
      </c>
      <c r="E242" s="1">
        <v>5108.2441250000002</v>
      </c>
      <c r="F242" s="4">
        <f t="shared" si="3"/>
        <v>6045.3294109749995</v>
      </c>
    </row>
    <row r="243" spans="1:8" x14ac:dyDescent="0.25">
      <c r="A243" s="12" t="s">
        <v>570</v>
      </c>
      <c r="B243" s="12" t="s">
        <v>998</v>
      </c>
      <c r="C243" s="10">
        <v>43777</v>
      </c>
      <c r="D243" s="1">
        <v>1491.4166250000001</v>
      </c>
      <c r="E243" s="1">
        <v>4519.444375</v>
      </c>
      <c r="F243" s="4">
        <f t="shared" si="3"/>
        <v>5590.4227241249991</v>
      </c>
    </row>
    <row r="244" spans="1:8" x14ac:dyDescent="0.25">
      <c r="A244" s="12" t="s">
        <v>546</v>
      </c>
      <c r="B244" s="12" t="s">
        <v>998</v>
      </c>
      <c r="C244" s="10">
        <v>43777</v>
      </c>
      <c r="D244" s="1">
        <v>1677.8834285714199</v>
      </c>
      <c r="E244" s="1">
        <v>5084.4958571428497</v>
      </c>
      <c r="F244" s="4">
        <f t="shared" si="3"/>
        <v>6026.9814992285646</v>
      </c>
    </row>
    <row r="245" spans="1:8" x14ac:dyDescent="0.25">
      <c r="A245" s="12" t="s">
        <v>522</v>
      </c>
      <c r="B245" s="12" t="s">
        <v>998</v>
      </c>
      <c r="C245" s="10">
        <v>43777</v>
      </c>
      <c r="D245" s="1">
        <v>1676.1762857142801</v>
      </c>
      <c r="E245" s="1">
        <v>5079.3227142857104</v>
      </c>
      <c r="F245" s="4">
        <f t="shared" si="3"/>
        <v>6022.9847290571397</v>
      </c>
    </row>
    <row r="246" spans="1:8" x14ac:dyDescent="0.25">
      <c r="A246" s="12" t="s">
        <v>498</v>
      </c>
      <c r="B246" s="12" t="s">
        <v>998</v>
      </c>
      <c r="C246" s="10">
        <v>43777</v>
      </c>
      <c r="D246" s="1">
        <v>1629.4559999999999</v>
      </c>
      <c r="E246" s="1">
        <v>4937.7453333333297</v>
      </c>
      <c r="F246" s="4">
        <f t="shared" si="3"/>
        <v>5913.6020445333306</v>
      </c>
    </row>
    <row r="247" spans="1:8" x14ac:dyDescent="0.25">
      <c r="A247" s="12" t="s">
        <v>569</v>
      </c>
      <c r="B247" s="12" t="s">
        <v>998</v>
      </c>
      <c r="C247" s="10">
        <v>43777</v>
      </c>
      <c r="D247" s="1">
        <v>1525.4367499999901</v>
      </c>
      <c r="E247" s="1">
        <v>4622.5358749999896</v>
      </c>
      <c r="F247" s="4">
        <f t="shared" si="3"/>
        <v>5670.0712170249917</v>
      </c>
      <c r="H247" s="1">
        <f>AVERAGE(F247:F270)</f>
        <v>5542.9340006800339</v>
      </c>
    </row>
    <row r="248" spans="1:8" x14ac:dyDescent="0.25">
      <c r="A248" s="12" t="s">
        <v>545</v>
      </c>
      <c r="B248" s="12" t="s">
        <v>998</v>
      </c>
      <c r="C248" s="10">
        <v>43777</v>
      </c>
      <c r="D248" s="1">
        <v>1568.0114285714201</v>
      </c>
      <c r="E248" s="1">
        <v>4751.5495714285698</v>
      </c>
      <c r="F248" s="4">
        <f t="shared" si="3"/>
        <v>5769.7471988857124</v>
      </c>
    </row>
    <row r="249" spans="1:8" x14ac:dyDescent="0.25">
      <c r="A249" s="12" t="s">
        <v>521</v>
      </c>
      <c r="B249" s="12" t="s">
        <v>998</v>
      </c>
      <c r="C249" s="10">
        <v>43777</v>
      </c>
      <c r="D249" s="1">
        <v>1566.7458571428499</v>
      </c>
      <c r="E249" s="1">
        <v>4747.7149999999901</v>
      </c>
      <c r="F249" s="4">
        <f t="shared" si="3"/>
        <v>5766.7846089999921</v>
      </c>
    </row>
    <row r="250" spans="1:8" x14ac:dyDescent="0.25">
      <c r="A250" s="12" t="s">
        <v>497</v>
      </c>
      <c r="B250" s="12" t="s">
        <v>998</v>
      </c>
      <c r="C250" s="10">
        <v>43777</v>
      </c>
      <c r="D250" s="1">
        <v>1469.472</v>
      </c>
      <c r="E250" s="1">
        <v>4452.9453333333304</v>
      </c>
      <c r="F250" s="4">
        <f t="shared" si="3"/>
        <v>5539.0455645333313</v>
      </c>
    </row>
    <row r="251" spans="1:8" x14ac:dyDescent="0.25">
      <c r="A251" s="12" t="s">
        <v>568</v>
      </c>
      <c r="B251" s="12" t="s">
        <v>998</v>
      </c>
      <c r="C251" s="10">
        <v>43777</v>
      </c>
      <c r="D251" s="1">
        <v>1329.94022222222</v>
      </c>
      <c r="E251" s="1">
        <v>4030.1221111111099</v>
      </c>
      <c r="F251" s="4">
        <f t="shared" si="3"/>
        <v>5212.3723430444434</v>
      </c>
    </row>
    <row r="252" spans="1:8" x14ac:dyDescent="0.25">
      <c r="A252" s="12" t="s">
        <v>544</v>
      </c>
      <c r="B252" s="12" t="s">
        <v>998</v>
      </c>
      <c r="C252" s="10">
        <v>43777</v>
      </c>
      <c r="D252" s="1">
        <v>1498.3281428571399</v>
      </c>
      <c r="E252" s="1">
        <v>4540.3884285714203</v>
      </c>
      <c r="F252" s="4">
        <f t="shared" si="3"/>
        <v>5606.6040999142788</v>
      </c>
    </row>
    <row r="253" spans="1:8" x14ac:dyDescent="0.25">
      <c r="A253" s="12" t="s">
        <v>520</v>
      </c>
      <c r="B253" s="12" t="s">
        <v>998</v>
      </c>
      <c r="C253" s="10">
        <v>43777</v>
      </c>
      <c r="D253" s="1">
        <v>1442.5964285714199</v>
      </c>
      <c r="E253" s="1">
        <v>4371.5045714285698</v>
      </c>
      <c r="F253" s="4">
        <f t="shared" si="3"/>
        <v>5476.1244318857125</v>
      </c>
    </row>
    <row r="254" spans="1:8" x14ac:dyDescent="0.25">
      <c r="A254" s="12" t="s">
        <v>496</v>
      </c>
      <c r="B254" s="12" t="s">
        <v>998</v>
      </c>
      <c r="C254" s="10">
        <v>43777</v>
      </c>
      <c r="D254" s="1">
        <v>1326.7059999999999</v>
      </c>
      <c r="E254" s="1">
        <v>4020.321625</v>
      </c>
      <c r="F254" s="4">
        <f t="shared" si="3"/>
        <v>5204.8004874749995</v>
      </c>
    </row>
    <row r="255" spans="1:8" x14ac:dyDescent="0.25">
      <c r="A255" s="12" t="s">
        <v>567</v>
      </c>
      <c r="B255" s="12" t="s">
        <v>998</v>
      </c>
      <c r="C255" s="10">
        <v>43777</v>
      </c>
      <c r="D255" s="1">
        <v>1353.76311111111</v>
      </c>
      <c r="E255" s="1">
        <v>4102.3123333333297</v>
      </c>
      <c r="F255" s="4">
        <f t="shared" si="3"/>
        <v>5268.1465087333299</v>
      </c>
    </row>
    <row r="256" spans="1:8" x14ac:dyDescent="0.25">
      <c r="A256" s="12" t="s">
        <v>543</v>
      </c>
      <c r="B256" s="12" t="s">
        <v>998</v>
      </c>
      <c r="C256" s="10">
        <v>43777</v>
      </c>
      <c r="D256" s="1">
        <v>1377.9287142857099</v>
      </c>
      <c r="E256" s="1">
        <v>4175.5412857142801</v>
      </c>
      <c r="F256" s="4">
        <f t="shared" si="3"/>
        <v>5324.7231973428525</v>
      </c>
    </row>
    <row r="257" spans="1:8" x14ac:dyDescent="0.25">
      <c r="A257" s="12" t="s">
        <v>519</v>
      </c>
      <c r="B257" s="12" t="s">
        <v>998</v>
      </c>
      <c r="C257" s="10">
        <v>43777</v>
      </c>
      <c r="D257" s="1">
        <v>1573.44942857142</v>
      </c>
      <c r="E257" s="1">
        <v>4768.0284285714197</v>
      </c>
      <c r="F257" s="4">
        <f t="shared" si="3"/>
        <v>5782.4787639142778</v>
      </c>
    </row>
    <row r="258" spans="1:8" x14ac:dyDescent="0.25">
      <c r="A258" s="12" t="s">
        <v>495</v>
      </c>
      <c r="B258" s="12" t="s">
        <v>998</v>
      </c>
      <c r="C258" s="10">
        <v>43777</v>
      </c>
      <c r="D258" s="1">
        <v>1458.552625</v>
      </c>
      <c r="E258" s="1">
        <v>4419.8568750000004</v>
      </c>
      <c r="F258" s="4">
        <f t="shared" si="3"/>
        <v>5513.4814216249997</v>
      </c>
    </row>
    <row r="259" spans="1:8" x14ac:dyDescent="0.25">
      <c r="A259" s="12" t="s">
        <v>566</v>
      </c>
      <c r="B259" s="12" t="s">
        <v>998</v>
      </c>
      <c r="C259" s="10">
        <v>43777</v>
      </c>
      <c r="D259" s="1">
        <v>1187.7191250000001</v>
      </c>
      <c r="E259" s="1">
        <v>3599.1488749999899</v>
      </c>
      <c r="F259" s="4">
        <f t="shared" si="3"/>
        <v>4879.4024208249921</v>
      </c>
    </row>
    <row r="260" spans="1:8" x14ac:dyDescent="0.25">
      <c r="A260" s="12" t="s">
        <v>542</v>
      </c>
      <c r="B260" s="12" t="s">
        <v>998</v>
      </c>
      <c r="C260" s="10">
        <v>43777</v>
      </c>
      <c r="D260" s="1">
        <v>1485.08785714285</v>
      </c>
      <c r="E260" s="1">
        <v>4500.2659999999996</v>
      </c>
      <c r="F260" s="4">
        <f t="shared" si="3"/>
        <v>5575.6055115999989</v>
      </c>
    </row>
    <row r="261" spans="1:8" x14ac:dyDescent="0.25">
      <c r="A261" s="12" t="s">
        <v>518</v>
      </c>
      <c r="B261" s="12" t="s">
        <v>998</v>
      </c>
      <c r="C261" s="10">
        <v>43777</v>
      </c>
      <c r="D261" s="1">
        <v>1322.1541666666601</v>
      </c>
      <c r="E261" s="1">
        <v>4006.52766666666</v>
      </c>
      <c r="F261" s="4">
        <f t="shared" si="3"/>
        <v>5194.1432752666606</v>
      </c>
    </row>
    <row r="262" spans="1:8" x14ac:dyDescent="0.25">
      <c r="A262" s="12" t="s">
        <v>494</v>
      </c>
      <c r="B262" s="12" t="s">
        <v>998</v>
      </c>
      <c r="C262" s="10">
        <v>43777</v>
      </c>
      <c r="D262" s="1">
        <v>1349.4568181818099</v>
      </c>
      <c r="E262" s="1">
        <v>4089.2632727272699</v>
      </c>
      <c r="F262" s="4">
        <f t="shared" si="3"/>
        <v>5258.0648045090884</v>
      </c>
    </row>
    <row r="263" spans="1:8" x14ac:dyDescent="0.25">
      <c r="A263" s="12" t="s">
        <v>565</v>
      </c>
      <c r="B263" s="12" t="s">
        <v>998</v>
      </c>
      <c r="C263" s="10">
        <v>43777</v>
      </c>
      <c r="D263" s="1">
        <v>1545.6924444444401</v>
      </c>
      <c r="E263" s="1">
        <v>4683.9162222222203</v>
      </c>
      <c r="F263" s="4">
        <f t="shared" si="3"/>
        <v>5717.4936732888873</v>
      </c>
    </row>
    <row r="264" spans="1:8" x14ac:dyDescent="0.25">
      <c r="A264" s="12" t="s">
        <v>541</v>
      </c>
      <c r="B264" s="12" t="s">
        <v>998</v>
      </c>
      <c r="C264" s="10">
        <v>43777</v>
      </c>
      <c r="D264" s="1">
        <v>1588.5501428571399</v>
      </c>
      <c r="E264" s="1">
        <v>4813.7882857142804</v>
      </c>
      <c r="F264" s="4">
        <f t="shared" ref="F264:F327" si="4">0.7726*E264+2098.7</f>
        <v>5817.8328295428528</v>
      </c>
    </row>
    <row r="265" spans="1:8" x14ac:dyDescent="0.25">
      <c r="A265" s="12" t="s">
        <v>517</v>
      </c>
      <c r="B265" s="12" t="s">
        <v>998</v>
      </c>
      <c r="C265" s="10">
        <v>43777</v>
      </c>
      <c r="D265" s="1">
        <v>1585.2954999999899</v>
      </c>
      <c r="E265" s="1">
        <v>4803.9258749999899</v>
      </c>
      <c r="F265" s="4">
        <f t="shared" si="4"/>
        <v>5810.2131310249915</v>
      </c>
    </row>
    <row r="266" spans="1:8" x14ac:dyDescent="0.25">
      <c r="A266" s="12" t="s">
        <v>493</v>
      </c>
      <c r="B266" s="12" t="s">
        <v>998</v>
      </c>
      <c r="C266" s="10">
        <v>43777</v>
      </c>
      <c r="D266" s="1">
        <v>1596.0916</v>
      </c>
      <c r="E266" s="1">
        <v>4836.6413999999904</v>
      </c>
      <c r="F266" s="4">
        <f t="shared" si="4"/>
        <v>5835.4891456399928</v>
      </c>
    </row>
    <row r="267" spans="1:8" x14ac:dyDescent="0.25">
      <c r="A267" s="12" t="s">
        <v>564</v>
      </c>
      <c r="B267" s="12" t="s">
        <v>998</v>
      </c>
      <c r="C267" s="10">
        <v>43777</v>
      </c>
      <c r="D267" s="1">
        <v>1550.9867777777699</v>
      </c>
      <c r="E267" s="1">
        <v>4699.9602222222202</v>
      </c>
      <c r="F267" s="4">
        <f t="shared" si="4"/>
        <v>5729.8892676888863</v>
      </c>
    </row>
    <row r="268" spans="1:8" x14ac:dyDescent="0.25">
      <c r="A268" s="12" t="s">
        <v>540</v>
      </c>
      <c r="B268" s="12" t="s">
        <v>998</v>
      </c>
      <c r="C268" s="10">
        <v>43777</v>
      </c>
      <c r="D268" s="1">
        <v>1503.7904285714201</v>
      </c>
      <c r="E268" s="1">
        <v>4556.9409999999998</v>
      </c>
      <c r="F268" s="4">
        <f t="shared" si="4"/>
        <v>5619.3926166000001</v>
      </c>
    </row>
    <row r="269" spans="1:8" x14ac:dyDescent="0.25">
      <c r="A269" s="12" t="s">
        <v>516</v>
      </c>
      <c r="B269" s="12" t="s">
        <v>998</v>
      </c>
      <c r="C269" s="10">
        <v>43777</v>
      </c>
      <c r="D269" s="1">
        <v>1509.1016666666601</v>
      </c>
      <c r="E269" s="1">
        <v>4573.0353333333296</v>
      </c>
      <c r="F269" s="4">
        <f t="shared" si="4"/>
        <v>5631.8270985333302</v>
      </c>
    </row>
    <row r="270" spans="1:8" x14ac:dyDescent="0.25">
      <c r="A270" s="12" t="s">
        <v>492</v>
      </c>
      <c r="B270" s="12" t="s">
        <v>998</v>
      </c>
      <c r="C270" s="10">
        <v>43777</v>
      </c>
      <c r="D270" s="1">
        <v>1592.33011111111</v>
      </c>
      <c r="E270" s="1">
        <v>4825.2425555555501</v>
      </c>
      <c r="F270" s="4">
        <f t="shared" si="4"/>
        <v>5826.6823984222174</v>
      </c>
    </row>
    <row r="271" spans="1:8" x14ac:dyDescent="0.25">
      <c r="A271" s="12" t="s">
        <v>563</v>
      </c>
      <c r="B271" s="12" t="s">
        <v>998</v>
      </c>
      <c r="C271" s="10">
        <v>43777</v>
      </c>
      <c r="D271" s="1">
        <v>1507.8672222222201</v>
      </c>
      <c r="E271" s="1">
        <v>4569.2943333333296</v>
      </c>
      <c r="F271" s="4">
        <f t="shared" si="4"/>
        <v>5628.9368019333306</v>
      </c>
      <c r="H271" s="1">
        <f>AVERAGE(F271:F294)</f>
        <v>5433.7252985701352</v>
      </c>
    </row>
    <row r="272" spans="1:8" x14ac:dyDescent="0.25">
      <c r="A272" s="12" t="s">
        <v>539</v>
      </c>
      <c r="B272" s="12" t="s">
        <v>998</v>
      </c>
      <c r="C272" s="10">
        <v>43777</v>
      </c>
      <c r="D272" s="1">
        <v>1448.8944285714199</v>
      </c>
      <c r="E272" s="1">
        <v>4390.5894285714203</v>
      </c>
      <c r="F272" s="4">
        <f t="shared" si="4"/>
        <v>5490.8693925142788</v>
      </c>
    </row>
    <row r="273" spans="1:6" x14ac:dyDescent="0.25">
      <c r="A273" s="12" t="s">
        <v>515</v>
      </c>
      <c r="B273" s="12" t="s">
        <v>998</v>
      </c>
      <c r="C273" s="10">
        <v>43777</v>
      </c>
      <c r="D273" s="1">
        <v>1394.51583333333</v>
      </c>
      <c r="E273" s="1">
        <v>4225.8063333333303</v>
      </c>
      <c r="F273" s="4">
        <f t="shared" si="4"/>
        <v>5363.557973133331</v>
      </c>
    </row>
    <row r="274" spans="1:6" x14ac:dyDescent="0.25">
      <c r="A274" s="12" t="s">
        <v>491</v>
      </c>
      <c r="B274" s="12" t="s">
        <v>998</v>
      </c>
      <c r="C274" s="10">
        <v>43777</v>
      </c>
      <c r="D274" s="1">
        <v>1416.0482999999899</v>
      </c>
      <c r="E274" s="1">
        <v>4291.0550999999896</v>
      </c>
      <c r="F274" s="4">
        <f t="shared" si="4"/>
        <v>5413.9691702599921</v>
      </c>
    </row>
    <row r="275" spans="1:6" x14ac:dyDescent="0.25">
      <c r="A275" s="12" t="s">
        <v>562</v>
      </c>
      <c r="B275" s="12" t="s">
        <v>998</v>
      </c>
      <c r="C275" s="10">
        <v>43777</v>
      </c>
      <c r="D275" s="1">
        <v>1255.9324444444401</v>
      </c>
      <c r="E275" s="1">
        <v>3805.8557777777701</v>
      </c>
      <c r="F275" s="4">
        <f t="shared" si="4"/>
        <v>5039.1041739111042</v>
      </c>
    </row>
    <row r="276" spans="1:6" x14ac:dyDescent="0.25">
      <c r="A276" s="12" t="s">
        <v>538</v>
      </c>
      <c r="B276" s="12" t="s">
        <v>998</v>
      </c>
      <c r="C276" s="10">
        <v>43777</v>
      </c>
      <c r="D276" s="1">
        <v>1327.0684000000001</v>
      </c>
      <c r="E276" s="1">
        <v>4021.4187999999899</v>
      </c>
      <c r="F276" s="4">
        <f t="shared" si="4"/>
        <v>5205.6481648799918</v>
      </c>
    </row>
    <row r="277" spans="1:6" x14ac:dyDescent="0.25">
      <c r="A277" s="12" t="s">
        <v>514</v>
      </c>
      <c r="B277" s="12" t="s">
        <v>998</v>
      </c>
      <c r="C277" s="10">
        <v>43777</v>
      </c>
      <c r="D277" s="1">
        <v>1563.58785714285</v>
      </c>
      <c r="E277" s="1">
        <v>4738.1450000000004</v>
      </c>
      <c r="F277" s="4">
        <f t="shared" si="4"/>
        <v>5759.3908269999993</v>
      </c>
    </row>
    <row r="278" spans="1:6" x14ac:dyDescent="0.25">
      <c r="A278" s="12" t="s">
        <v>490</v>
      </c>
      <c r="B278" s="12" t="s">
        <v>998</v>
      </c>
      <c r="C278" s="10">
        <v>43777</v>
      </c>
      <c r="D278" s="1">
        <v>1515.20511111111</v>
      </c>
      <c r="E278" s="1">
        <v>4591.53044444444</v>
      </c>
      <c r="F278" s="4">
        <f t="shared" si="4"/>
        <v>5646.1164213777738</v>
      </c>
    </row>
    <row r="279" spans="1:6" x14ac:dyDescent="0.25">
      <c r="A279" s="12" t="s">
        <v>561</v>
      </c>
      <c r="B279" s="12" t="s">
        <v>998</v>
      </c>
      <c r="C279" s="10">
        <v>43777</v>
      </c>
      <c r="D279" s="1">
        <v>1594.21</v>
      </c>
      <c r="E279" s="1">
        <v>4830.9390000000003</v>
      </c>
      <c r="F279" s="4">
        <f t="shared" si="4"/>
        <v>5831.0834713999993</v>
      </c>
    </row>
    <row r="280" spans="1:6" x14ac:dyDescent="0.25">
      <c r="A280" s="12" t="s">
        <v>537</v>
      </c>
      <c r="B280" s="12" t="s">
        <v>998</v>
      </c>
      <c r="C280" s="10">
        <v>43777</v>
      </c>
      <c r="D280" s="1">
        <v>1565.37824999999</v>
      </c>
      <c r="E280" s="1">
        <v>4743.5706250000003</v>
      </c>
      <c r="F280" s="4">
        <f t="shared" si="4"/>
        <v>5763.5826648749999</v>
      </c>
    </row>
    <row r="281" spans="1:6" x14ac:dyDescent="0.25">
      <c r="A281" s="12" t="s">
        <v>513</v>
      </c>
      <c r="B281" s="12" t="s">
        <v>998</v>
      </c>
      <c r="C281" s="10">
        <v>43777</v>
      </c>
      <c r="D281" s="1">
        <v>1325.86871428571</v>
      </c>
      <c r="E281" s="1">
        <v>4017.7841428571401</v>
      </c>
      <c r="F281" s="4">
        <f t="shared" si="4"/>
        <v>5202.8400287714267</v>
      </c>
    </row>
    <row r="282" spans="1:6" x14ac:dyDescent="0.25">
      <c r="A282" s="12" t="s">
        <v>489</v>
      </c>
      <c r="B282" s="12" t="s">
        <v>998</v>
      </c>
      <c r="C282" s="10">
        <v>43777</v>
      </c>
      <c r="D282" s="1">
        <v>1441.0101</v>
      </c>
      <c r="E282" s="1">
        <v>4366.6975999999904</v>
      </c>
      <c r="F282" s="4">
        <f t="shared" si="4"/>
        <v>5472.4105657599921</v>
      </c>
    </row>
    <row r="283" spans="1:6" x14ac:dyDescent="0.25">
      <c r="A283" s="12" t="s">
        <v>560</v>
      </c>
      <c r="B283" s="12" t="s">
        <v>998</v>
      </c>
      <c r="C283" s="10">
        <v>43777</v>
      </c>
      <c r="D283" s="1">
        <v>1421.02112499999</v>
      </c>
      <c r="E283" s="1">
        <v>4306.1238750000002</v>
      </c>
      <c r="F283" s="4">
        <f t="shared" si="4"/>
        <v>5425.6113058249994</v>
      </c>
    </row>
    <row r="284" spans="1:6" x14ac:dyDescent="0.25">
      <c r="A284" s="12" t="s">
        <v>536</v>
      </c>
      <c r="B284" s="12" t="s">
        <v>998</v>
      </c>
      <c r="C284" s="10">
        <v>43777</v>
      </c>
      <c r="D284" s="1">
        <v>1567.0387142857101</v>
      </c>
      <c r="E284" s="1">
        <v>4748.6019999999999</v>
      </c>
      <c r="F284" s="4">
        <f t="shared" si="4"/>
        <v>5767.4699051999996</v>
      </c>
    </row>
    <row r="285" spans="1:6" x14ac:dyDescent="0.25">
      <c r="A285" s="12" t="s">
        <v>512</v>
      </c>
      <c r="B285" s="12" t="s">
        <v>998</v>
      </c>
      <c r="C285" s="10">
        <v>43777</v>
      </c>
      <c r="D285" s="1">
        <v>1462.9957142857099</v>
      </c>
      <c r="E285" s="1">
        <v>4433.32071428571</v>
      </c>
      <c r="F285" s="4">
        <f t="shared" si="4"/>
        <v>5523.8835838571395</v>
      </c>
    </row>
    <row r="286" spans="1:6" x14ac:dyDescent="0.25">
      <c r="A286" s="12" t="s">
        <v>488</v>
      </c>
      <c r="B286" s="12" t="s">
        <v>998</v>
      </c>
      <c r="C286" s="10">
        <v>43777</v>
      </c>
      <c r="D286" s="1">
        <v>1459.86333333333</v>
      </c>
      <c r="E286" s="1">
        <v>4423.82811111111</v>
      </c>
      <c r="F286" s="4">
        <f t="shared" si="4"/>
        <v>5516.5495986444439</v>
      </c>
    </row>
    <row r="287" spans="1:6" x14ac:dyDescent="0.25">
      <c r="A287" s="12" t="s">
        <v>559</v>
      </c>
      <c r="B287" s="12" t="s">
        <v>998</v>
      </c>
      <c r="C287" s="10">
        <v>43777</v>
      </c>
      <c r="D287" s="1">
        <v>1476.5626666666601</v>
      </c>
      <c r="E287" s="1">
        <v>4474.4319999999898</v>
      </c>
      <c r="F287" s="4">
        <f t="shared" si="4"/>
        <v>5555.6461631999919</v>
      </c>
    </row>
    <row r="288" spans="1:6" x14ac:dyDescent="0.25">
      <c r="A288" s="12" t="s">
        <v>535</v>
      </c>
      <c r="B288" s="12" t="s">
        <v>998</v>
      </c>
      <c r="C288" s="10">
        <v>43777</v>
      </c>
      <c r="D288" s="1">
        <v>1432.105</v>
      </c>
      <c r="E288" s="1">
        <v>4339.7114285714197</v>
      </c>
      <c r="F288" s="4">
        <f t="shared" si="4"/>
        <v>5451.5610497142789</v>
      </c>
    </row>
    <row r="289" spans="1:8" x14ac:dyDescent="0.25">
      <c r="A289" s="12" t="s">
        <v>511</v>
      </c>
      <c r="B289" s="12" t="s">
        <v>998</v>
      </c>
      <c r="C289" s="10">
        <v>43777</v>
      </c>
      <c r="D289" s="1">
        <v>1415.1193333333299</v>
      </c>
      <c r="E289" s="1">
        <v>4288.2399999999898</v>
      </c>
      <c r="F289" s="4">
        <f t="shared" si="4"/>
        <v>5411.794223999992</v>
      </c>
    </row>
    <row r="290" spans="1:8" x14ac:dyDescent="0.25">
      <c r="A290" s="12" t="s">
        <v>487</v>
      </c>
      <c r="B290" s="12" t="s">
        <v>998</v>
      </c>
      <c r="C290" s="10">
        <v>43777</v>
      </c>
      <c r="D290" s="1">
        <v>1165.4197777777699</v>
      </c>
      <c r="E290" s="1">
        <v>3531.5747777777701</v>
      </c>
      <c r="F290" s="4">
        <f t="shared" si="4"/>
        <v>4827.1946733111054</v>
      </c>
    </row>
    <row r="291" spans="1:8" x14ac:dyDescent="0.25">
      <c r="A291" s="12" t="s">
        <v>558</v>
      </c>
      <c r="B291" s="12" t="s">
        <v>998</v>
      </c>
      <c r="C291" s="10">
        <v>43777</v>
      </c>
      <c r="D291" s="1">
        <v>1226.9137777777701</v>
      </c>
      <c r="E291" s="1">
        <v>3717.92055555555</v>
      </c>
      <c r="F291" s="4">
        <f t="shared" si="4"/>
        <v>4971.1654212222174</v>
      </c>
    </row>
    <row r="292" spans="1:8" x14ac:dyDescent="0.25">
      <c r="A292" s="12" t="s">
        <v>534</v>
      </c>
      <c r="B292" s="12" t="s">
        <v>998</v>
      </c>
      <c r="C292" s="10">
        <v>43777</v>
      </c>
      <c r="D292" s="1">
        <v>1397.5012857142799</v>
      </c>
      <c r="E292" s="1">
        <v>4234.8522857142798</v>
      </c>
      <c r="F292" s="4">
        <f t="shared" si="4"/>
        <v>5370.5468759428522</v>
      </c>
    </row>
    <row r="293" spans="1:8" x14ac:dyDescent="0.25">
      <c r="A293" s="12" t="s">
        <v>510</v>
      </c>
      <c r="B293" s="12" t="s">
        <v>998</v>
      </c>
      <c r="C293" s="10">
        <v>43777</v>
      </c>
      <c r="D293" s="1">
        <v>1524.0540000000001</v>
      </c>
      <c r="E293" s="1">
        <v>4618.3450000000003</v>
      </c>
      <c r="F293" s="4">
        <f t="shared" si="4"/>
        <v>5666.8333469999998</v>
      </c>
    </row>
    <row r="294" spans="1:8" x14ac:dyDescent="0.25">
      <c r="A294" s="12" t="s">
        <v>486</v>
      </c>
      <c r="B294" s="12" t="s">
        <v>998</v>
      </c>
      <c r="C294" s="10">
        <v>43777</v>
      </c>
      <c r="D294" s="1">
        <v>1283.498</v>
      </c>
      <c r="E294" s="1">
        <v>3889.38824999999</v>
      </c>
      <c r="F294" s="4">
        <f t="shared" si="4"/>
        <v>5103.6413619499917</v>
      </c>
    </row>
    <row r="295" spans="1:8" x14ac:dyDescent="0.25">
      <c r="A295" s="12" t="s">
        <v>485</v>
      </c>
      <c r="B295" s="12" t="s">
        <v>998</v>
      </c>
      <c r="C295" s="10">
        <v>43777</v>
      </c>
      <c r="D295" s="1">
        <v>1307.4238888888799</v>
      </c>
      <c r="E295" s="1">
        <v>3961.8906666666599</v>
      </c>
      <c r="F295" s="4">
        <f t="shared" si="4"/>
        <v>5159.6567290666608</v>
      </c>
      <c r="H295" s="1">
        <f>AVERAGE(F295:F318)</f>
        <v>5565.3309455097515</v>
      </c>
    </row>
    <row r="296" spans="1:8" x14ac:dyDescent="0.25">
      <c r="A296" s="12" t="s">
        <v>461</v>
      </c>
      <c r="B296" s="12" t="s">
        <v>998</v>
      </c>
      <c r="C296" s="10">
        <v>43777</v>
      </c>
      <c r="D296" s="1">
        <v>1232.9461428571401</v>
      </c>
      <c r="E296" s="1">
        <v>3736.2002857142802</v>
      </c>
      <c r="F296" s="4">
        <f t="shared" si="4"/>
        <v>4985.2883407428526</v>
      </c>
    </row>
    <row r="297" spans="1:8" x14ac:dyDescent="0.25">
      <c r="A297" s="12" t="s">
        <v>437</v>
      </c>
      <c r="B297" s="12" t="s">
        <v>998</v>
      </c>
      <c r="C297" s="10">
        <v>43777</v>
      </c>
      <c r="D297" s="1">
        <v>1178.1835714285701</v>
      </c>
      <c r="E297" s="1">
        <v>3570.2529999999902</v>
      </c>
      <c r="F297" s="4">
        <f t="shared" si="4"/>
        <v>4857.0774677999925</v>
      </c>
    </row>
    <row r="298" spans="1:8" x14ac:dyDescent="0.25">
      <c r="A298" s="12" t="s">
        <v>413</v>
      </c>
      <c r="B298" s="12" t="s">
        <v>998</v>
      </c>
      <c r="C298" s="10">
        <v>43777</v>
      </c>
      <c r="D298" s="1">
        <v>1049.37142857142</v>
      </c>
      <c r="E298" s="1">
        <v>3179.9139999999902</v>
      </c>
      <c r="F298" s="4">
        <f t="shared" si="4"/>
        <v>4555.5015563999923</v>
      </c>
    </row>
    <row r="299" spans="1:8" x14ac:dyDescent="0.25">
      <c r="A299" s="12" t="s">
        <v>484</v>
      </c>
      <c r="B299" s="12" t="s">
        <v>998</v>
      </c>
      <c r="C299" s="10">
        <v>43777</v>
      </c>
      <c r="D299" s="1">
        <v>1686.4073333333299</v>
      </c>
      <c r="E299" s="1">
        <v>5110.3256666666603</v>
      </c>
      <c r="F299" s="4">
        <f t="shared" si="4"/>
        <v>6046.9376100666614</v>
      </c>
    </row>
    <row r="300" spans="1:8" x14ac:dyDescent="0.25">
      <c r="A300" s="12" t="s">
        <v>460</v>
      </c>
      <c r="B300" s="12" t="s">
        <v>998</v>
      </c>
      <c r="C300" s="10">
        <v>43777</v>
      </c>
      <c r="D300" s="1">
        <v>1562.37871428571</v>
      </c>
      <c r="E300" s="1">
        <v>4734.4814285714201</v>
      </c>
      <c r="F300" s="4">
        <f t="shared" si="4"/>
        <v>5756.560351714279</v>
      </c>
    </row>
    <row r="301" spans="1:8" x14ac:dyDescent="0.25">
      <c r="A301" s="12" t="s">
        <v>436</v>
      </c>
      <c r="B301" s="12" t="s">
        <v>998</v>
      </c>
      <c r="C301" s="10">
        <v>43777</v>
      </c>
      <c r="D301" s="1">
        <v>1689.43</v>
      </c>
      <c r="E301" s="1">
        <v>5119.4842857142803</v>
      </c>
      <c r="F301" s="4">
        <f t="shared" si="4"/>
        <v>6054.0135591428525</v>
      </c>
    </row>
    <row r="302" spans="1:8" x14ac:dyDescent="0.25">
      <c r="A302" s="12" t="s">
        <v>412</v>
      </c>
      <c r="B302" s="12" t="s">
        <v>998</v>
      </c>
      <c r="C302" s="10">
        <v>43777</v>
      </c>
      <c r="D302" s="1">
        <v>1630.47628571428</v>
      </c>
      <c r="E302" s="1">
        <v>4940.8378571428502</v>
      </c>
      <c r="F302" s="4">
        <f t="shared" si="4"/>
        <v>5915.9913284285658</v>
      </c>
    </row>
    <row r="303" spans="1:8" x14ac:dyDescent="0.25">
      <c r="A303" s="12" t="s">
        <v>483</v>
      </c>
      <c r="B303" s="12" t="s">
        <v>998</v>
      </c>
      <c r="C303" s="10">
        <v>43777</v>
      </c>
      <c r="D303" s="1">
        <v>1586.6152499999901</v>
      </c>
      <c r="E303" s="1">
        <v>4807.9254999999903</v>
      </c>
      <c r="F303" s="4">
        <f t="shared" si="4"/>
        <v>5813.3032412999919</v>
      </c>
    </row>
    <row r="304" spans="1:8" x14ac:dyDescent="0.25">
      <c r="A304" s="12" t="s">
        <v>459</v>
      </c>
      <c r="B304" s="12" t="s">
        <v>998</v>
      </c>
      <c r="C304" s="10">
        <v>43777</v>
      </c>
      <c r="D304" s="1">
        <v>1578.10157142857</v>
      </c>
      <c r="E304" s="1">
        <v>4782.1259999999902</v>
      </c>
      <c r="F304" s="4">
        <f t="shared" si="4"/>
        <v>5793.3705475999923</v>
      </c>
    </row>
    <row r="305" spans="1:8" x14ac:dyDescent="0.25">
      <c r="A305" s="12" t="s">
        <v>435</v>
      </c>
      <c r="B305" s="12" t="s">
        <v>998</v>
      </c>
      <c r="C305" s="10">
        <v>43777</v>
      </c>
      <c r="D305" s="1">
        <v>1695.77733333333</v>
      </c>
      <c r="E305" s="1">
        <v>5138.7188333333297</v>
      </c>
      <c r="F305" s="4">
        <f t="shared" si="4"/>
        <v>6068.8741706333303</v>
      </c>
    </row>
    <row r="306" spans="1:8" x14ac:dyDescent="0.25">
      <c r="A306" s="12" t="s">
        <v>411</v>
      </c>
      <c r="B306" s="12" t="s">
        <v>998</v>
      </c>
      <c r="C306" s="10">
        <v>43777</v>
      </c>
      <c r="D306" s="1">
        <v>1597.41028571428</v>
      </c>
      <c r="E306" s="1">
        <v>4840.6372857142796</v>
      </c>
      <c r="F306" s="4">
        <f t="shared" si="4"/>
        <v>5838.5763669428525</v>
      </c>
    </row>
    <row r="307" spans="1:8" x14ac:dyDescent="0.25">
      <c r="A307" s="12" t="s">
        <v>482</v>
      </c>
      <c r="B307" s="12" t="s">
        <v>998</v>
      </c>
      <c r="C307" s="10">
        <v>43777</v>
      </c>
      <c r="D307" s="1">
        <v>1432.74444444444</v>
      </c>
      <c r="E307" s="1">
        <v>4341.6495555555503</v>
      </c>
      <c r="F307" s="4">
        <f t="shared" si="4"/>
        <v>5453.0584466222172</v>
      </c>
    </row>
    <row r="308" spans="1:8" x14ac:dyDescent="0.25">
      <c r="A308" s="12" t="s">
        <v>458</v>
      </c>
      <c r="B308" s="12" t="s">
        <v>998</v>
      </c>
      <c r="C308" s="10">
        <v>43777</v>
      </c>
      <c r="D308" s="1">
        <v>1418.40842857142</v>
      </c>
      <c r="E308" s="1">
        <v>4298.2074285714198</v>
      </c>
      <c r="F308" s="4">
        <f t="shared" si="4"/>
        <v>5419.4950593142785</v>
      </c>
    </row>
    <row r="309" spans="1:8" x14ac:dyDescent="0.25">
      <c r="A309" s="12" t="s">
        <v>434</v>
      </c>
      <c r="B309" s="12" t="s">
        <v>998</v>
      </c>
      <c r="C309" s="10">
        <v>43777</v>
      </c>
      <c r="D309" s="1">
        <v>1400.1798571428501</v>
      </c>
      <c r="E309" s="1">
        <v>4242.9690000000001</v>
      </c>
      <c r="F309" s="4">
        <f t="shared" si="4"/>
        <v>5376.8178494000003</v>
      </c>
    </row>
    <row r="310" spans="1:8" x14ac:dyDescent="0.25">
      <c r="A310" s="12" t="s">
        <v>410</v>
      </c>
      <c r="B310" s="12" t="s">
        <v>998</v>
      </c>
      <c r="C310" s="10">
        <v>43777</v>
      </c>
      <c r="D310" s="1">
        <v>1491.8557142857101</v>
      </c>
      <c r="E310" s="1">
        <v>4520.7742857142803</v>
      </c>
      <c r="F310" s="4">
        <f t="shared" si="4"/>
        <v>5591.4502131428526</v>
      </c>
    </row>
    <row r="311" spans="1:8" x14ac:dyDescent="0.25">
      <c r="A311" s="12" t="s">
        <v>481</v>
      </c>
      <c r="B311" s="12" t="s">
        <v>998</v>
      </c>
      <c r="C311" s="10">
        <v>43777</v>
      </c>
      <c r="D311" s="1">
        <v>1362.584875</v>
      </c>
      <c r="E311" s="1">
        <v>4129.04475</v>
      </c>
      <c r="F311" s="4">
        <f t="shared" si="4"/>
        <v>5288.7999738500002</v>
      </c>
    </row>
    <row r="312" spans="1:8" x14ac:dyDescent="0.25">
      <c r="A312" s="12" t="s">
        <v>457</v>
      </c>
      <c r="B312" s="12" t="s">
        <v>998</v>
      </c>
      <c r="C312" s="10">
        <v>43777</v>
      </c>
      <c r="D312" s="1">
        <v>1528.40742857142</v>
      </c>
      <c r="E312" s="1">
        <v>4631.5374285714197</v>
      </c>
      <c r="F312" s="4">
        <f t="shared" si="4"/>
        <v>5677.0258173142784</v>
      </c>
    </row>
    <row r="313" spans="1:8" x14ac:dyDescent="0.25">
      <c r="A313" s="12" t="s">
        <v>433</v>
      </c>
      <c r="B313" s="12" t="s">
        <v>998</v>
      </c>
      <c r="C313" s="10">
        <v>43777</v>
      </c>
      <c r="D313" s="1">
        <v>1513.6102857142801</v>
      </c>
      <c r="E313" s="1">
        <v>4586.69757142857</v>
      </c>
      <c r="F313" s="4">
        <f t="shared" si="4"/>
        <v>5642.3825436857132</v>
      </c>
    </row>
    <row r="314" spans="1:8" x14ac:dyDescent="0.25">
      <c r="A314" s="12" t="s">
        <v>409</v>
      </c>
      <c r="B314" s="12" t="s">
        <v>998</v>
      </c>
      <c r="C314" s="10">
        <v>43777</v>
      </c>
      <c r="D314" s="1">
        <v>1498.46014285714</v>
      </c>
      <c r="E314" s="1">
        <v>4540.7884285714199</v>
      </c>
      <c r="F314" s="4">
        <f t="shared" si="4"/>
        <v>5606.9131399142789</v>
      </c>
    </row>
    <row r="315" spans="1:8" x14ac:dyDescent="0.25">
      <c r="A315" s="12" t="s">
        <v>480</v>
      </c>
      <c r="B315" s="12" t="s">
        <v>998</v>
      </c>
      <c r="C315" s="10">
        <v>43777</v>
      </c>
      <c r="D315" s="1">
        <v>1445.8968888888801</v>
      </c>
      <c r="E315" s="1">
        <v>4381.5056666666596</v>
      </c>
      <c r="F315" s="4">
        <f t="shared" si="4"/>
        <v>5483.8512780666606</v>
      </c>
    </row>
    <row r="316" spans="1:8" x14ac:dyDescent="0.25">
      <c r="A316" s="12" t="s">
        <v>456</v>
      </c>
      <c r="B316" s="12" t="s">
        <v>998</v>
      </c>
      <c r="C316" s="10">
        <v>43777</v>
      </c>
      <c r="D316" s="1">
        <v>1542.9614285714199</v>
      </c>
      <c r="E316" s="1">
        <v>4675.6408571428501</v>
      </c>
      <c r="F316" s="4">
        <f t="shared" si="4"/>
        <v>5711.1001262285654</v>
      </c>
    </row>
    <row r="317" spans="1:8" x14ac:dyDescent="0.25">
      <c r="A317" s="12" t="s">
        <v>432</v>
      </c>
      <c r="B317" s="12" t="s">
        <v>998</v>
      </c>
      <c r="C317" s="10">
        <v>43777</v>
      </c>
      <c r="D317" s="1">
        <v>1569.1551428571399</v>
      </c>
      <c r="E317" s="1">
        <v>4755.0154285714198</v>
      </c>
      <c r="F317" s="4">
        <f t="shared" si="4"/>
        <v>5772.4249201142784</v>
      </c>
    </row>
    <row r="318" spans="1:8" x14ac:dyDescent="0.25">
      <c r="A318" s="12" t="s">
        <v>408</v>
      </c>
      <c r="B318" s="12" t="s">
        <v>998</v>
      </c>
      <c r="C318" s="10">
        <v>43777</v>
      </c>
      <c r="D318" s="1">
        <v>1537.9948571428499</v>
      </c>
      <c r="E318" s="1">
        <v>4660.5902857142801</v>
      </c>
      <c r="F318" s="4">
        <f t="shared" si="4"/>
        <v>5699.4720547428524</v>
      </c>
    </row>
    <row r="319" spans="1:8" x14ac:dyDescent="0.25">
      <c r="A319" s="12" t="s">
        <v>479</v>
      </c>
      <c r="B319" s="12" t="s">
        <v>998</v>
      </c>
      <c r="C319" s="10">
        <v>43777</v>
      </c>
      <c r="D319" s="1">
        <v>1687.4056250000001</v>
      </c>
      <c r="E319" s="1">
        <v>5113.3507499999896</v>
      </c>
      <c r="F319" s="4">
        <f t="shared" si="4"/>
        <v>6049.2747894499917</v>
      </c>
      <c r="H319" s="1">
        <f>AVERAGE(F319:F342)</f>
        <v>5759.0550094734572</v>
      </c>
    </row>
    <row r="320" spans="1:8" x14ac:dyDescent="0.25">
      <c r="A320" s="12" t="s">
        <v>455</v>
      </c>
      <c r="B320" s="12" t="s">
        <v>998</v>
      </c>
      <c r="C320" s="10">
        <v>43777</v>
      </c>
      <c r="D320" s="1">
        <v>1623.64028571428</v>
      </c>
      <c r="E320" s="1">
        <v>4920.1222857142802</v>
      </c>
      <c r="F320" s="4">
        <f t="shared" si="4"/>
        <v>5899.9864779428526</v>
      </c>
    </row>
    <row r="321" spans="1:6" x14ac:dyDescent="0.25">
      <c r="A321" s="12" t="s">
        <v>431</v>
      </c>
      <c r="B321" s="12" t="s">
        <v>998</v>
      </c>
      <c r="C321" s="10">
        <v>43777</v>
      </c>
      <c r="D321" s="1">
        <v>1700.54885714285</v>
      </c>
      <c r="E321" s="1">
        <v>5153.1785714285697</v>
      </c>
      <c r="F321" s="4">
        <f t="shared" si="4"/>
        <v>6080.0457642857127</v>
      </c>
    </row>
    <row r="322" spans="1:6" x14ac:dyDescent="0.25">
      <c r="A322" s="12" t="s">
        <v>407</v>
      </c>
      <c r="B322" s="12" t="s">
        <v>998</v>
      </c>
      <c r="C322" s="10">
        <v>43777</v>
      </c>
      <c r="D322" s="1">
        <v>1524.63385714285</v>
      </c>
      <c r="E322" s="1">
        <v>4620.1021428571403</v>
      </c>
      <c r="F322" s="4">
        <f t="shared" si="4"/>
        <v>5668.1909155714256</v>
      </c>
    </row>
    <row r="323" spans="1:6" x14ac:dyDescent="0.25">
      <c r="A323" s="12" t="s">
        <v>478</v>
      </c>
      <c r="B323" s="12" t="s">
        <v>998</v>
      </c>
      <c r="C323" s="10">
        <v>43777</v>
      </c>
      <c r="D323" s="1">
        <v>1672.70711111111</v>
      </c>
      <c r="E323" s="1">
        <v>5068.8094444444396</v>
      </c>
      <c r="F323" s="4">
        <f t="shared" si="4"/>
        <v>6014.8621767777731</v>
      </c>
    </row>
    <row r="324" spans="1:6" x14ac:dyDescent="0.25">
      <c r="A324" s="12" t="s">
        <v>454</v>
      </c>
      <c r="B324" s="12" t="s">
        <v>998</v>
      </c>
      <c r="C324" s="10">
        <v>43777</v>
      </c>
      <c r="D324" s="1">
        <v>1619.1137142857101</v>
      </c>
      <c r="E324" s="1">
        <v>4906.4055714285696</v>
      </c>
      <c r="F324" s="4">
        <f t="shared" si="4"/>
        <v>5889.3889444857123</v>
      </c>
    </row>
    <row r="325" spans="1:6" x14ac:dyDescent="0.25">
      <c r="A325" s="12" t="s">
        <v>430</v>
      </c>
      <c r="B325" s="12" t="s">
        <v>998</v>
      </c>
      <c r="C325" s="10">
        <v>43777</v>
      </c>
      <c r="D325" s="1">
        <v>1665.81971428571</v>
      </c>
      <c r="E325" s="1">
        <v>5047.9384285714204</v>
      </c>
      <c r="F325" s="4">
        <f t="shared" si="4"/>
        <v>5998.7372299142789</v>
      </c>
    </row>
    <row r="326" spans="1:6" x14ac:dyDescent="0.25">
      <c r="A326" s="12" t="s">
        <v>406</v>
      </c>
      <c r="B326" s="12" t="s">
        <v>998</v>
      </c>
      <c r="C326" s="10">
        <v>43777</v>
      </c>
      <c r="D326" s="1">
        <v>1550.96371428571</v>
      </c>
      <c r="E326" s="1">
        <v>4699.8901428571398</v>
      </c>
      <c r="F326" s="4">
        <f t="shared" si="4"/>
        <v>5729.835124371426</v>
      </c>
    </row>
    <row r="327" spans="1:6" x14ac:dyDescent="0.25">
      <c r="A327" s="12" t="s">
        <v>477</v>
      </c>
      <c r="B327" s="12" t="s">
        <v>998</v>
      </c>
      <c r="C327" s="10">
        <v>43777</v>
      </c>
      <c r="D327" s="1">
        <v>1592.61474999999</v>
      </c>
      <c r="E327" s="1">
        <v>4826.1052499999896</v>
      </c>
      <c r="F327" s="4">
        <f t="shared" si="4"/>
        <v>5827.3489161499911</v>
      </c>
    </row>
    <row r="328" spans="1:6" x14ac:dyDescent="0.25">
      <c r="A328" s="12" t="s">
        <v>453</v>
      </c>
      <c r="B328" s="12" t="s">
        <v>998</v>
      </c>
      <c r="C328" s="10">
        <v>43777</v>
      </c>
      <c r="D328" s="1">
        <v>1574.14214285714</v>
      </c>
      <c r="E328" s="1">
        <v>4770.1275714285703</v>
      </c>
      <c r="F328" s="4">
        <f t="shared" ref="F328:F391" si="5">0.7726*E328+2098.7</f>
        <v>5784.1005616857128</v>
      </c>
    </row>
    <row r="329" spans="1:6" x14ac:dyDescent="0.25">
      <c r="A329" s="12" t="s">
        <v>429</v>
      </c>
      <c r="B329" s="12" t="s">
        <v>998</v>
      </c>
      <c r="C329" s="10">
        <v>43777</v>
      </c>
      <c r="D329" s="1">
        <v>1623.5817142857099</v>
      </c>
      <c r="E329" s="1">
        <v>4919.9449999999897</v>
      </c>
      <c r="F329" s="4">
        <f t="shared" si="5"/>
        <v>5899.8495069999917</v>
      </c>
    </row>
    <row r="330" spans="1:6" x14ac:dyDescent="0.25">
      <c r="A330" s="12" t="s">
        <v>405</v>
      </c>
      <c r="B330" s="12" t="s">
        <v>998</v>
      </c>
      <c r="C330" s="10">
        <v>43777</v>
      </c>
      <c r="D330" s="1">
        <v>1552.67571428571</v>
      </c>
      <c r="E330" s="1">
        <v>4705.0781428571399</v>
      </c>
      <c r="F330" s="4">
        <f t="shared" si="5"/>
        <v>5733.8433731714258</v>
      </c>
    </row>
    <row r="331" spans="1:6" x14ac:dyDescent="0.25">
      <c r="A331" s="12" t="s">
        <v>476</v>
      </c>
      <c r="B331" s="12" t="s">
        <v>998</v>
      </c>
      <c r="C331" s="10">
        <v>43777</v>
      </c>
      <c r="D331" s="1">
        <v>1536.89222222222</v>
      </c>
      <c r="E331" s="1">
        <v>4657.2495555555497</v>
      </c>
      <c r="F331" s="4">
        <f t="shared" si="5"/>
        <v>5696.8910066222179</v>
      </c>
    </row>
    <row r="332" spans="1:6" x14ac:dyDescent="0.25">
      <c r="A332" s="12" t="s">
        <v>452</v>
      </c>
      <c r="B332" s="12" t="s">
        <v>998</v>
      </c>
      <c r="C332" s="10">
        <v>43777</v>
      </c>
      <c r="D332" s="1">
        <v>1543.7756666666601</v>
      </c>
      <c r="E332" s="1">
        <v>4678.1076666666604</v>
      </c>
      <c r="F332" s="4">
        <f t="shared" si="5"/>
        <v>5713.0059832666611</v>
      </c>
    </row>
    <row r="333" spans="1:6" x14ac:dyDescent="0.25">
      <c r="A333" s="12" t="s">
        <v>428</v>
      </c>
      <c r="B333" s="12" t="s">
        <v>998</v>
      </c>
      <c r="C333" s="10">
        <v>43777</v>
      </c>
      <c r="D333" s="1">
        <v>1635.3317142857099</v>
      </c>
      <c r="E333" s="1">
        <v>4955.5502857142801</v>
      </c>
      <c r="F333" s="4">
        <f t="shared" si="5"/>
        <v>5927.3581507428526</v>
      </c>
    </row>
    <row r="334" spans="1:6" x14ac:dyDescent="0.25">
      <c r="A334" s="12" t="s">
        <v>404</v>
      </c>
      <c r="B334" s="12" t="s">
        <v>998</v>
      </c>
      <c r="C334" s="10">
        <v>43777</v>
      </c>
      <c r="D334" s="1">
        <v>1533.62028571428</v>
      </c>
      <c r="E334" s="1">
        <v>4647.3342857142798</v>
      </c>
      <c r="F334" s="4">
        <f t="shared" si="5"/>
        <v>5689.2304691428526</v>
      </c>
    </row>
    <row r="335" spans="1:6" x14ac:dyDescent="0.25">
      <c r="A335" s="12" t="s">
        <v>475</v>
      </c>
      <c r="B335" s="12" t="s">
        <v>998</v>
      </c>
      <c r="C335" s="10">
        <v>43777</v>
      </c>
      <c r="D335" s="1">
        <v>1540.3979999999899</v>
      </c>
      <c r="E335" s="1">
        <v>4667.87287499999</v>
      </c>
      <c r="F335" s="4">
        <f t="shared" si="5"/>
        <v>5705.0985832249917</v>
      </c>
    </row>
    <row r="336" spans="1:6" x14ac:dyDescent="0.25">
      <c r="A336" s="12" t="s">
        <v>451</v>
      </c>
      <c r="B336" s="12" t="s">
        <v>998</v>
      </c>
      <c r="C336" s="10">
        <v>43777</v>
      </c>
      <c r="D336" s="1">
        <v>1386.03628571428</v>
      </c>
      <c r="E336" s="1">
        <v>4200.1094285714198</v>
      </c>
      <c r="F336" s="4">
        <f t="shared" si="5"/>
        <v>5343.7045445142785</v>
      </c>
    </row>
    <row r="337" spans="1:8" x14ac:dyDescent="0.25">
      <c r="A337" s="12" t="s">
        <v>427</v>
      </c>
      <c r="B337" s="12" t="s">
        <v>998</v>
      </c>
      <c r="C337" s="10">
        <v>43777</v>
      </c>
      <c r="D337" s="1">
        <v>1503.36149999999</v>
      </c>
      <c r="E337" s="1">
        <v>4555.6408333333302</v>
      </c>
      <c r="F337" s="4">
        <f t="shared" si="5"/>
        <v>5618.3881078333307</v>
      </c>
    </row>
    <row r="338" spans="1:8" x14ac:dyDescent="0.25">
      <c r="A338" s="12" t="s">
        <v>403</v>
      </c>
      <c r="B338" s="12" t="s">
        <v>998</v>
      </c>
      <c r="C338" s="10">
        <v>43777</v>
      </c>
      <c r="D338" s="1">
        <v>1531.55971428571</v>
      </c>
      <c r="E338" s="1">
        <v>4641.0897142857102</v>
      </c>
      <c r="F338" s="4">
        <f t="shared" si="5"/>
        <v>5684.4059132571392</v>
      </c>
    </row>
    <row r="339" spans="1:8" x14ac:dyDescent="0.25">
      <c r="A339" s="12" t="s">
        <v>474</v>
      </c>
      <c r="B339" s="12" t="s">
        <v>998</v>
      </c>
      <c r="C339" s="10">
        <v>43777</v>
      </c>
      <c r="D339" s="1">
        <v>1601.75488888888</v>
      </c>
      <c r="E339" s="1">
        <v>4853.8026666666601</v>
      </c>
      <c r="F339" s="4">
        <f t="shared" si="5"/>
        <v>5848.7479402666613</v>
      </c>
    </row>
    <row r="340" spans="1:8" x14ac:dyDescent="0.25">
      <c r="A340" s="12" t="s">
        <v>450</v>
      </c>
      <c r="B340" s="12" t="s">
        <v>998</v>
      </c>
      <c r="C340" s="10">
        <v>43777</v>
      </c>
      <c r="D340" s="1">
        <v>1350.4678571428501</v>
      </c>
      <c r="E340" s="1">
        <v>4092.3267142857098</v>
      </c>
      <c r="F340" s="4">
        <f t="shared" si="5"/>
        <v>5260.4316194571393</v>
      </c>
    </row>
    <row r="341" spans="1:8" x14ac:dyDescent="0.25">
      <c r="A341" s="12" t="s">
        <v>426</v>
      </c>
      <c r="B341" s="12" t="s">
        <v>998</v>
      </c>
      <c r="C341" s="10">
        <v>43777</v>
      </c>
      <c r="D341" s="1">
        <v>1420.50999999999</v>
      </c>
      <c r="E341" s="1">
        <v>4304.5755714285697</v>
      </c>
      <c r="F341" s="4">
        <f t="shared" si="5"/>
        <v>5424.4150864857129</v>
      </c>
    </row>
    <row r="342" spans="1:8" x14ac:dyDescent="0.25">
      <c r="A342" s="12" t="s">
        <v>402</v>
      </c>
      <c r="B342" s="12" t="s">
        <v>998</v>
      </c>
      <c r="C342" s="10">
        <v>43777</v>
      </c>
      <c r="D342" s="1">
        <v>1551.11057142857</v>
      </c>
      <c r="E342" s="1">
        <v>4700.33528571428</v>
      </c>
      <c r="F342" s="4">
        <f t="shared" si="5"/>
        <v>5730.1790417428529</v>
      </c>
    </row>
    <row r="343" spans="1:8" x14ac:dyDescent="0.25">
      <c r="A343" s="12" t="s">
        <v>473</v>
      </c>
      <c r="B343" s="12" t="s">
        <v>998</v>
      </c>
      <c r="C343" s="10">
        <v>43777</v>
      </c>
      <c r="D343" s="1">
        <v>1626.2838750000001</v>
      </c>
      <c r="E343" s="1">
        <v>4928.1333749999903</v>
      </c>
      <c r="F343" s="4">
        <f t="shared" si="5"/>
        <v>5906.1758455249919</v>
      </c>
      <c r="H343" s="1">
        <f>AVERAGE(F343:F366)</f>
        <v>5736.836004997519</v>
      </c>
    </row>
    <row r="344" spans="1:8" x14ac:dyDescent="0.25">
      <c r="A344" s="12" t="s">
        <v>449</v>
      </c>
      <c r="B344" s="12" t="s">
        <v>998</v>
      </c>
      <c r="C344" s="10">
        <v>43777</v>
      </c>
      <c r="D344" s="1">
        <v>1671.2941428571401</v>
      </c>
      <c r="E344" s="1">
        <v>5064.5274285714204</v>
      </c>
      <c r="F344" s="4">
        <f t="shared" si="5"/>
        <v>6011.5538913142791</v>
      </c>
    </row>
    <row r="345" spans="1:8" x14ac:dyDescent="0.25">
      <c r="A345" s="12" t="s">
        <v>425</v>
      </c>
      <c r="B345" s="12" t="s">
        <v>998</v>
      </c>
      <c r="C345" s="10">
        <v>43777</v>
      </c>
      <c r="D345" s="1">
        <v>1589.9441428571399</v>
      </c>
      <c r="E345" s="1">
        <v>4818.0125714285696</v>
      </c>
      <c r="F345" s="4">
        <f t="shared" si="5"/>
        <v>5821.0965126857118</v>
      </c>
    </row>
    <row r="346" spans="1:8" x14ac:dyDescent="0.25">
      <c r="A346" s="12" t="s">
        <v>401</v>
      </c>
      <c r="B346" s="12" t="s">
        <v>998</v>
      </c>
      <c r="C346" s="10">
        <v>43777</v>
      </c>
      <c r="D346" s="1">
        <v>1559.8064285714199</v>
      </c>
      <c r="E346" s="1">
        <v>4726.6868571428504</v>
      </c>
      <c r="F346" s="4">
        <f t="shared" si="5"/>
        <v>5750.5382658285653</v>
      </c>
    </row>
    <row r="347" spans="1:8" x14ac:dyDescent="0.25">
      <c r="A347" s="12" t="s">
        <v>472</v>
      </c>
      <c r="B347" s="12" t="s">
        <v>998</v>
      </c>
      <c r="C347" s="10">
        <v>43777</v>
      </c>
      <c r="D347" s="1">
        <v>1615.1781428571401</v>
      </c>
      <c r="E347" s="1">
        <v>4894.4792857142802</v>
      </c>
      <c r="F347" s="4">
        <f t="shared" si="5"/>
        <v>5880.1746961428526</v>
      </c>
    </row>
    <row r="348" spans="1:8" x14ac:dyDescent="0.25">
      <c r="A348" s="12" t="s">
        <v>448</v>
      </c>
      <c r="B348" s="12" t="s">
        <v>998</v>
      </c>
      <c r="C348" s="10">
        <v>43777</v>
      </c>
      <c r="D348" s="1">
        <v>1577.4256666666599</v>
      </c>
      <c r="E348" s="1">
        <v>4780.0784999999896</v>
      </c>
      <c r="F348" s="4">
        <f t="shared" si="5"/>
        <v>5791.7886490999917</v>
      </c>
    </row>
    <row r="349" spans="1:8" x14ac:dyDescent="0.25">
      <c r="A349" s="12" t="s">
        <v>424</v>
      </c>
      <c r="B349" s="12" t="s">
        <v>998</v>
      </c>
      <c r="C349" s="10">
        <v>43777</v>
      </c>
      <c r="D349" s="1">
        <v>1636.374875</v>
      </c>
      <c r="E349" s="1">
        <v>4958.711875</v>
      </c>
      <c r="F349" s="4">
        <f t="shared" si="5"/>
        <v>5929.800794625</v>
      </c>
    </row>
    <row r="350" spans="1:8" x14ac:dyDescent="0.25">
      <c r="A350" s="12" t="s">
        <v>400</v>
      </c>
      <c r="B350" s="12" t="s">
        <v>998</v>
      </c>
      <c r="C350" s="10">
        <v>43777</v>
      </c>
      <c r="D350" s="1">
        <v>1611.06899999999</v>
      </c>
      <c r="E350" s="1">
        <v>4882.0274285714204</v>
      </c>
      <c r="F350" s="4">
        <f t="shared" si="5"/>
        <v>5870.5543913142792</v>
      </c>
    </row>
    <row r="351" spans="1:8" x14ac:dyDescent="0.25">
      <c r="A351" s="12" t="s">
        <v>471</v>
      </c>
      <c r="B351" s="12" t="s">
        <v>998</v>
      </c>
      <c r="C351" s="10">
        <v>43777</v>
      </c>
      <c r="D351" s="1">
        <v>1597.7058999999999</v>
      </c>
      <c r="E351" s="1">
        <v>4841.5329000000002</v>
      </c>
      <c r="F351" s="4">
        <f t="shared" si="5"/>
        <v>5839.2683185400001</v>
      </c>
    </row>
    <row r="352" spans="1:8" x14ac:dyDescent="0.25">
      <c r="A352" s="12" t="s">
        <v>447</v>
      </c>
      <c r="B352" s="12" t="s">
        <v>998</v>
      </c>
      <c r="C352" s="10">
        <v>43777</v>
      </c>
      <c r="D352" s="1">
        <v>1574.4642857142801</v>
      </c>
      <c r="E352" s="1">
        <v>4771.1040000000003</v>
      </c>
      <c r="F352" s="4">
        <f t="shared" si="5"/>
        <v>5784.8549504000002</v>
      </c>
    </row>
    <row r="353" spans="1:8" x14ac:dyDescent="0.25">
      <c r="A353" s="12" t="s">
        <v>423</v>
      </c>
      <c r="B353" s="12" t="s">
        <v>998</v>
      </c>
      <c r="C353" s="10">
        <v>43777</v>
      </c>
      <c r="D353" s="1">
        <v>1541.4036000000001</v>
      </c>
      <c r="E353" s="1">
        <v>4670.9201999999896</v>
      </c>
      <c r="F353" s="4">
        <f t="shared" si="5"/>
        <v>5707.4529465199921</v>
      </c>
    </row>
    <row r="354" spans="1:8" x14ac:dyDescent="0.25">
      <c r="A354" s="12" t="s">
        <v>399</v>
      </c>
      <c r="B354" s="12" t="s">
        <v>998</v>
      </c>
      <c r="C354" s="10">
        <v>43777</v>
      </c>
      <c r="D354" s="1">
        <v>1668.6195</v>
      </c>
      <c r="E354" s="1">
        <v>5056.4229999999898</v>
      </c>
      <c r="F354" s="4">
        <f t="shared" si="5"/>
        <v>6005.2924097999912</v>
      </c>
    </row>
    <row r="355" spans="1:8" x14ac:dyDescent="0.25">
      <c r="A355" s="12" t="s">
        <v>470</v>
      </c>
      <c r="B355" s="12" t="s">
        <v>998</v>
      </c>
      <c r="C355" s="10">
        <v>43777</v>
      </c>
      <c r="D355" s="1">
        <v>1523.77044444444</v>
      </c>
      <c r="E355" s="1">
        <v>4617.4867777777699</v>
      </c>
      <c r="F355" s="4">
        <f t="shared" si="5"/>
        <v>5666.1702845111049</v>
      </c>
    </row>
    <row r="356" spans="1:8" x14ac:dyDescent="0.25">
      <c r="A356" s="12" t="s">
        <v>446</v>
      </c>
      <c r="B356" s="12" t="s">
        <v>998</v>
      </c>
      <c r="C356" s="10">
        <v>43777</v>
      </c>
      <c r="D356" s="1">
        <v>1599.64599999999</v>
      </c>
      <c r="E356" s="1">
        <v>4847.4121428571398</v>
      </c>
      <c r="F356" s="4">
        <f t="shared" si="5"/>
        <v>5843.8106215714251</v>
      </c>
    </row>
    <row r="357" spans="1:8" x14ac:dyDescent="0.25">
      <c r="A357" s="12" t="s">
        <v>422</v>
      </c>
      <c r="B357" s="12" t="s">
        <v>998</v>
      </c>
      <c r="C357" s="10">
        <v>43777</v>
      </c>
      <c r="D357" s="1">
        <v>1625.5857142857101</v>
      </c>
      <c r="E357" s="1">
        <v>4926.0171428571402</v>
      </c>
      <c r="F357" s="4">
        <f t="shared" si="5"/>
        <v>5904.5408445714256</v>
      </c>
    </row>
    <row r="358" spans="1:8" x14ac:dyDescent="0.25">
      <c r="A358" s="12" t="s">
        <v>398</v>
      </c>
      <c r="B358" s="12" t="s">
        <v>998</v>
      </c>
      <c r="C358" s="10">
        <v>43777</v>
      </c>
      <c r="D358" s="1">
        <v>1496.6727142857101</v>
      </c>
      <c r="E358" s="1">
        <v>4535.3714285714204</v>
      </c>
      <c r="F358" s="4">
        <f t="shared" si="5"/>
        <v>5602.727965714279</v>
      </c>
    </row>
    <row r="359" spans="1:8" x14ac:dyDescent="0.25">
      <c r="A359" s="12" t="s">
        <v>469</v>
      </c>
      <c r="B359" s="12" t="s">
        <v>998</v>
      </c>
      <c r="C359" s="10">
        <v>43777</v>
      </c>
      <c r="D359" s="1">
        <v>1554.9781249999901</v>
      </c>
      <c r="E359" s="1">
        <v>4712.0546249999898</v>
      </c>
      <c r="F359" s="4">
        <f t="shared" si="5"/>
        <v>5739.2334032749914</v>
      </c>
    </row>
    <row r="360" spans="1:8" x14ac:dyDescent="0.25">
      <c r="A360" s="12" t="s">
        <v>445</v>
      </c>
      <c r="B360" s="12" t="s">
        <v>998</v>
      </c>
      <c r="C360" s="10">
        <v>43777</v>
      </c>
      <c r="D360" s="1">
        <v>1473.36971428571</v>
      </c>
      <c r="E360" s="1">
        <v>4464.7567142857097</v>
      </c>
      <c r="F360" s="4">
        <f t="shared" si="5"/>
        <v>5548.1710374571394</v>
      </c>
    </row>
    <row r="361" spans="1:8" x14ac:dyDescent="0.25">
      <c r="A361" s="12" t="s">
        <v>421</v>
      </c>
      <c r="B361" s="12" t="s">
        <v>998</v>
      </c>
      <c r="C361" s="10">
        <v>43777</v>
      </c>
      <c r="D361" s="1">
        <v>1343.09614285714</v>
      </c>
      <c r="E361" s="1">
        <v>4069.9882857142802</v>
      </c>
      <c r="F361" s="4">
        <f t="shared" si="5"/>
        <v>5243.1729495428526</v>
      </c>
    </row>
    <row r="362" spans="1:8" x14ac:dyDescent="0.25">
      <c r="A362" s="12" t="s">
        <v>397</v>
      </c>
      <c r="B362" s="12" t="s">
        <v>998</v>
      </c>
      <c r="C362" s="10">
        <v>43777</v>
      </c>
      <c r="D362" s="1">
        <v>1063.86228571428</v>
      </c>
      <c r="E362" s="1">
        <v>3223.8255714285701</v>
      </c>
      <c r="F362" s="4">
        <f t="shared" si="5"/>
        <v>4589.4276364857124</v>
      </c>
    </row>
    <row r="363" spans="1:8" x14ac:dyDescent="0.25">
      <c r="A363" s="12" t="s">
        <v>468</v>
      </c>
      <c r="B363" s="12" t="s">
        <v>998</v>
      </c>
      <c r="C363" s="10">
        <v>43777</v>
      </c>
      <c r="D363" s="1">
        <v>1606.672</v>
      </c>
      <c r="E363" s="1">
        <v>4868.70311111111</v>
      </c>
      <c r="F363" s="4">
        <f t="shared" si="5"/>
        <v>5860.2600236444432</v>
      </c>
    </row>
    <row r="364" spans="1:8" x14ac:dyDescent="0.25">
      <c r="A364" s="12" t="s">
        <v>444</v>
      </c>
      <c r="B364" s="12" t="s">
        <v>998</v>
      </c>
      <c r="C364" s="10">
        <v>43777</v>
      </c>
      <c r="D364" s="1">
        <v>1571.6489999999901</v>
      </c>
      <c r="E364" s="1">
        <v>4762.5721428571396</v>
      </c>
      <c r="F364" s="4">
        <f t="shared" si="5"/>
        <v>5778.2632375714256</v>
      </c>
    </row>
    <row r="365" spans="1:8" x14ac:dyDescent="0.25">
      <c r="A365" s="12" t="s">
        <v>420</v>
      </c>
      <c r="B365" s="12" t="s">
        <v>998</v>
      </c>
      <c r="C365" s="10">
        <v>43777</v>
      </c>
      <c r="D365" s="1">
        <v>1630.6081428571399</v>
      </c>
      <c r="E365" s="1">
        <v>4941.2368571428497</v>
      </c>
      <c r="F365" s="4">
        <f t="shared" si="5"/>
        <v>5916.2995958285646</v>
      </c>
    </row>
    <row r="366" spans="1:8" x14ac:dyDescent="0.25">
      <c r="A366" s="12" t="s">
        <v>396</v>
      </c>
      <c r="B366" s="12" t="s">
        <v>998</v>
      </c>
      <c r="C366" s="10">
        <v>43777</v>
      </c>
      <c r="D366" s="1">
        <v>1535.4161428571399</v>
      </c>
      <c r="E366" s="1">
        <v>4652.7761428571403</v>
      </c>
      <c r="F366" s="4">
        <f t="shared" si="5"/>
        <v>5693.4348479714263</v>
      </c>
    </row>
    <row r="367" spans="1:8" x14ac:dyDescent="0.25">
      <c r="A367" s="12" t="s">
        <v>467</v>
      </c>
      <c r="B367" s="12" t="s">
        <v>998</v>
      </c>
      <c r="C367" s="10">
        <v>43777</v>
      </c>
      <c r="D367" s="1">
        <v>1358.09362499999</v>
      </c>
      <c r="E367" s="1">
        <v>4115.4356249999901</v>
      </c>
      <c r="F367" s="4">
        <f t="shared" si="5"/>
        <v>5278.2855638749916</v>
      </c>
      <c r="H367" s="1">
        <f>AVERAGE(F367:F390)</f>
        <v>5229.8530747799896</v>
      </c>
    </row>
    <row r="368" spans="1:8" x14ac:dyDescent="0.25">
      <c r="A368" s="12" t="s">
        <v>443</v>
      </c>
      <c r="B368" s="12" t="s">
        <v>998</v>
      </c>
      <c r="C368" s="10">
        <v>43777</v>
      </c>
      <c r="D368" s="1">
        <v>1339.6282857142801</v>
      </c>
      <c r="E368" s="1">
        <v>4059.4797142857101</v>
      </c>
      <c r="F368" s="4">
        <f t="shared" si="5"/>
        <v>5235.0540272571398</v>
      </c>
    </row>
    <row r="369" spans="1:6" x14ac:dyDescent="0.25">
      <c r="A369" s="12" t="s">
        <v>419</v>
      </c>
      <c r="B369" s="12" t="s">
        <v>998</v>
      </c>
      <c r="C369" s="10">
        <v>43777</v>
      </c>
      <c r="D369" s="1">
        <v>1500.4124285714199</v>
      </c>
      <c r="E369" s="1">
        <v>4546.7041428571401</v>
      </c>
      <c r="F369" s="4">
        <f t="shared" si="5"/>
        <v>5611.4836207714261</v>
      </c>
    </row>
    <row r="370" spans="1:6" x14ac:dyDescent="0.25">
      <c r="A370" s="12" t="s">
        <v>395</v>
      </c>
      <c r="B370" s="12" t="s">
        <v>998</v>
      </c>
      <c r="C370" s="10">
        <v>43777</v>
      </c>
      <c r="D370" s="1">
        <v>1225.1898571428501</v>
      </c>
      <c r="E370" s="1">
        <v>3712.6959999999999</v>
      </c>
      <c r="F370" s="4">
        <f t="shared" si="5"/>
        <v>4967.1289295999995</v>
      </c>
    </row>
    <row r="371" spans="1:6" x14ac:dyDescent="0.25">
      <c r="A371" s="12" t="s">
        <v>466</v>
      </c>
      <c r="B371" s="12" t="s">
        <v>998</v>
      </c>
      <c r="C371" s="10">
        <v>43777</v>
      </c>
      <c r="D371" s="1">
        <v>1331.67711111111</v>
      </c>
      <c r="E371" s="1">
        <v>4035.3845555555499</v>
      </c>
      <c r="F371" s="4">
        <f t="shared" si="5"/>
        <v>5216.438107622218</v>
      </c>
    </row>
    <row r="372" spans="1:6" x14ac:dyDescent="0.25">
      <c r="A372" s="12" t="s">
        <v>442</v>
      </c>
      <c r="B372" s="12" t="s">
        <v>998</v>
      </c>
      <c r="C372" s="10">
        <v>43777</v>
      </c>
      <c r="D372" s="1">
        <v>1342.93642857142</v>
      </c>
      <c r="E372" s="1">
        <v>4069.5044285714198</v>
      </c>
      <c r="F372" s="4">
        <f t="shared" si="5"/>
        <v>5242.7991215142783</v>
      </c>
    </row>
    <row r="373" spans="1:6" x14ac:dyDescent="0.25">
      <c r="A373" s="12" t="s">
        <v>418</v>
      </c>
      <c r="B373" s="12" t="s">
        <v>998</v>
      </c>
      <c r="C373" s="10">
        <v>43777</v>
      </c>
      <c r="D373" s="1">
        <v>1455.8454285714199</v>
      </c>
      <c r="E373" s="1">
        <v>4411.6528571428498</v>
      </c>
      <c r="F373" s="4">
        <f t="shared" si="5"/>
        <v>5507.1429974285656</v>
      </c>
    </row>
    <row r="374" spans="1:6" x14ac:dyDescent="0.25">
      <c r="A374" s="12" t="s">
        <v>394</v>
      </c>
      <c r="B374" s="12" t="s">
        <v>998</v>
      </c>
      <c r="C374" s="10">
        <v>43777</v>
      </c>
      <c r="D374" s="1">
        <v>1522.318</v>
      </c>
      <c r="E374" s="1">
        <v>4613.0847142857101</v>
      </c>
      <c r="F374" s="4">
        <f t="shared" si="5"/>
        <v>5662.769250257139</v>
      </c>
    </row>
    <row r="375" spans="1:6" x14ac:dyDescent="0.25">
      <c r="A375" s="12" t="s">
        <v>465</v>
      </c>
      <c r="B375" s="12" t="s">
        <v>998</v>
      </c>
      <c r="C375" s="10">
        <v>43777</v>
      </c>
      <c r="D375" s="1">
        <v>1348.4627499999999</v>
      </c>
      <c r="E375" s="1">
        <v>4086.2510000000002</v>
      </c>
      <c r="F375" s="4">
        <f t="shared" si="5"/>
        <v>5255.7375226000004</v>
      </c>
    </row>
    <row r="376" spans="1:6" x14ac:dyDescent="0.25">
      <c r="A376" s="12" t="s">
        <v>441</v>
      </c>
      <c r="B376" s="12" t="s">
        <v>998</v>
      </c>
      <c r="C376" s="10">
        <v>43777</v>
      </c>
      <c r="D376" s="1">
        <v>1487.3471428571399</v>
      </c>
      <c r="E376" s="1">
        <v>4507.1125714285699</v>
      </c>
      <c r="F376" s="4">
        <f t="shared" si="5"/>
        <v>5580.8951726857122</v>
      </c>
    </row>
    <row r="377" spans="1:6" x14ac:dyDescent="0.25">
      <c r="A377" s="12" t="s">
        <v>417</v>
      </c>
      <c r="B377" s="12" t="s">
        <v>998</v>
      </c>
      <c r="C377" s="10">
        <v>43777</v>
      </c>
      <c r="D377" s="1">
        <v>1529.68557142857</v>
      </c>
      <c r="E377" s="1">
        <v>4635.4107142857101</v>
      </c>
      <c r="F377" s="4">
        <f t="shared" si="5"/>
        <v>5680.0183178571388</v>
      </c>
    </row>
    <row r="378" spans="1:6" x14ac:dyDescent="0.25">
      <c r="A378" s="12" t="s">
        <v>393</v>
      </c>
      <c r="B378" s="12" t="s">
        <v>998</v>
      </c>
      <c r="C378" s="10">
        <v>43777</v>
      </c>
      <c r="D378" s="1">
        <v>1355.3419999999901</v>
      </c>
      <c r="E378" s="1">
        <v>4107.0971666666601</v>
      </c>
      <c r="F378" s="4">
        <f t="shared" si="5"/>
        <v>5271.8432709666613</v>
      </c>
    </row>
    <row r="379" spans="1:6" x14ac:dyDescent="0.25">
      <c r="A379" s="12" t="s">
        <v>464</v>
      </c>
      <c r="B379" s="12" t="s">
        <v>998</v>
      </c>
      <c r="C379" s="10">
        <v>43777</v>
      </c>
      <c r="D379" s="1">
        <v>1162.3482222222201</v>
      </c>
      <c r="E379" s="1">
        <v>3522.2675555555502</v>
      </c>
      <c r="F379" s="4">
        <f t="shared" si="5"/>
        <v>4820.0039134222179</v>
      </c>
    </row>
    <row r="380" spans="1:6" x14ac:dyDescent="0.25">
      <c r="A380" s="12" t="s">
        <v>440</v>
      </c>
      <c r="B380" s="12" t="s">
        <v>998</v>
      </c>
      <c r="C380" s="10">
        <v>43777</v>
      </c>
      <c r="D380" s="1">
        <v>1082.3644999999899</v>
      </c>
      <c r="E380" s="1">
        <v>3279.8921666666602</v>
      </c>
      <c r="F380" s="4">
        <f t="shared" si="5"/>
        <v>4632.7446879666613</v>
      </c>
    </row>
    <row r="381" spans="1:6" x14ac:dyDescent="0.25">
      <c r="A381" s="12" t="s">
        <v>416</v>
      </c>
      <c r="B381" s="12" t="s">
        <v>998</v>
      </c>
      <c r="C381" s="10">
        <v>43777</v>
      </c>
      <c r="D381" s="1">
        <v>1347.72471428571</v>
      </c>
      <c r="E381" s="1">
        <v>4084.0138571428502</v>
      </c>
      <c r="F381" s="4">
        <f t="shared" si="5"/>
        <v>5254.0091060285658</v>
      </c>
    </row>
    <row r="382" spans="1:6" x14ac:dyDescent="0.25">
      <c r="A382" s="12" t="s">
        <v>392</v>
      </c>
      <c r="B382" s="12" t="s">
        <v>998</v>
      </c>
      <c r="C382" s="10">
        <v>43777</v>
      </c>
      <c r="D382" s="1">
        <v>1177.8974285714201</v>
      </c>
      <c r="E382" s="1">
        <v>3569.3862857142799</v>
      </c>
      <c r="F382" s="4">
        <f t="shared" si="5"/>
        <v>4856.4078443428525</v>
      </c>
    </row>
    <row r="383" spans="1:6" x14ac:dyDescent="0.25">
      <c r="A383" s="12" t="s">
        <v>463</v>
      </c>
      <c r="B383" s="12" t="s">
        <v>998</v>
      </c>
      <c r="C383" s="10">
        <v>43777</v>
      </c>
      <c r="D383" s="1">
        <v>1289.491125</v>
      </c>
      <c r="E383" s="1">
        <v>3907.549125</v>
      </c>
      <c r="F383" s="4">
        <f t="shared" si="5"/>
        <v>5117.6724539749994</v>
      </c>
    </row>
    <row r="384" spans="1:6" x14ac:dyDescent="0.25">
      <c r="A384" s="12" t="s">
        <v>439</v>
      </c>
      <c r="B384" s="12" t="s">
        <v>998</v>
      </c>
      <c r="C384" s="10">
        <v>43777</v>
      </c>
      <c r="D384" s="1">
        <v>1311.83799999999</v>
      </c>
      <c r="E384" s="1">
        <v>3975.2665714285699</v>
      </c>
      <c r="F384" s="4">
        <f t="shared" si="5"/>
        <v>5169.990953085713</v>
      </c>
    </row>
    <row r="385" spans="1:8" x14ac:dyDescent="0.25">
      <c r="A385" s="12" t="s">
        <v>415</v>
      </c>
      <c r="B385" s="12" t="s">
        <v>998</v>
      </c>
      <c r="C385" s="10">
        <v>43777</v>
      </c>
      <c r="D385" s="1">
        <v>1306.41285714285</v>
      </c>
      <c r="E385" s="1">
        <v>3958.8270000000002</v>
      </c>
      <c r="F385" s="4">
        <f t="shared" si="5"/>
        <v>5157.2897401999999</v>
      </c>
    </row>
    <row r="386" spans="1:8" x14ac:dyDescent="0.25">
      <c r="A386" s="12" t="s">
        <v>391</v>
      </c>
      <c r="B386" s="12" t="s">
        <v>998</v>
      </c>
      <c r="C386" s="10">
        <v>43777</v>
      </c>
      <c r="D386" s="1">
        <v>1245.5464285714199</v>
      </c>
      <c r="E386" s="1">
        <v>3774.3832857142802</v>
      </c>
      <c r="F386" s="4">
        <f t="shared" si="5"/>
        <v>5014.7885265428522</v>
      </c>
    </row>
    <row r="387" spans="1:8" x14ac:dyDescent="0.25">
      <c r="A387" s="12" t="s">
        <v>462</v>
      </c>
      <c r="B387" s="12" t="s">
        <v>998</v>
      </c>
      <c r="C387" s="10">
        <v>43777</v>
      </c>
      <c r="D387" s="1">
        <v>1290.51111111111</v>
      </c>
      <c r="E387" s="1">
        <v>3910.63944444444</v>
      </c>
      <c r="F387" s="4">
        <f t="shared" si="5"/>
        <v>5120.0600347777745</v>
      </c>
    </row>
    <row r="388" spans="1:8" x14ac:dyDescent="0.25">
      <c r="A388" s="12" t="s">
        <v>438</v>
      </c>
      <c r="B388" s="12" t="s">
        <v>998</v>
      </c>
      <c r="C388" s="10">
        <v>43777</v>
      </c>
      <c r="D388" s="1">
        <v>1300.0229999999899</v>
      </c>
      <c r="E388" s="1">
        <v>3939.4639999999899</v>
      </c>
      <c r="F388" s="4">
        <f t="shared" si="5"/>
        <v>5142.3298863999917</v>
      </c>
    </row>
    <row r="389" spans="1:8" x14ac:dyDescent="0.25">
      <c r="A389" s="12" t="s">
        <v>414</v>
      </c>
      <c r="B389" s="12" t="s">
        <v>998</v>
      </c>
      <c r="C389" s="10">
        <v>43777</v>
      </c>
      <c r="D389" s="1">
        <v>1440.8547142857101</v>
      </c>
      <c r="E389" s="1">
        <v>4366.2267142857099</v>
      </c>
      <c r="F389" s="4">
        <f t="shared" si="5"/>
        <v>5472.0467594571392</v>
      </c>
    </row>
    <row r="390" spans="1:8" x14ac:dyDescent="0.25">
      <c r="A390" s="12" t="s">
        <v>390</v>
      </c>
      <c r="B390" s="12" t="s">
        <v>998</v>
      </c>
      <c r="C390" s="10">
        <v>43777</v>
      </c>
      <c r="D390" s="1">
        <v>1345.81328571428</v>
      </c>
      <c r="E390" s="1">
        <v>4078.2215714285699</v>
      </c>
      <c r="F390" s="4">
        <f t="shared" si="5"/>
        <v>5249.533986085713</v>
      </c>
    </row>
    <row r="391" spans="1:8" x14ac:dyDescent="0.25">
      <c r="A391" s="12" t="s">
        <v>773</v>
      </c>
      <c r="B391" s="12" t="s">
        <v>998</v>
      </c>
      <c r="C391" s="10">
        <v>43777</v>
      </c>
      <c r="D391" s="1">
        <v>1072.7794999999901</v>
      </c>
      <c r="E391" s="1">
        <v>3250.8463750000001</v>
      </c>
      <c r="F391" s="4">
        <f t="shared" si="5"/>
        <v>4610.3039093249999</v>
      </c>
      <c r="H391" s="1">
        <f>AVERAGE(F391:F414)</f>
        <v>5667.8560201700684</v>
      </c>
    </row>
    <row r="392" spans="1:8" x14ac:dyDescent="0.25">
      <c r="A392" s="12" t="s">
        <v>749</v>
      </c>
      <c r="B392" s="12" t="s">
        <v>998</v>
      </c>
      <c r="C392" s="10">
        <v>43777</v>
      </c>
      <c r="D392" s="1">
        <v>1409.7488571428501</v>
      </c>
      <c r="E392" s="1">
        <v>4271.9658571428499</v>
      </c>
      <c r="F392" s="4">
        <f t="shared" ref="F392:F455" si="6">0.7726*E392+2098.7</f>
        <v>5399.2208212285659</v>
      </c>
    </row>
    <row r="393" spans="1:8" x14ac:dyDescent="0.25">
      <c r="A393" s="12" t="s">
        <v>725</v>
      </c>
      <c r="B393" s="12" t="s">
        <v>998</v>
      </c>
      <c r="C393" s="10">
        <v>43777</v>
      </c>
      <c r="D393" s="1">
        <v>1255.46899999999</v>
      </c>
      <c r="E393" s="1">
        <v>3804.4514285714199</v>
      </c>
      <c r="F393" s="4">
        <f t="shared" si="6"/>
        <v>5038.0191737142786</v>
      </c>
    </row>
    <row r="394" spans="1:8" x14ac:dyDescent="0.25">
      <c r="A394" s="12" t="s">
        <v>701</v>
      </c>
      <c r="B394" s="12" t="s">
        <v>998</v>
      </c>
      <c r="C394" s="10">
        <v>43777</v>
      </c>
      <c r="D394" s="1">
        <v>1215.5184285714199</v>
      </c>
      <c r="E394" s="1">
        <v>3683.38957142857</v>
      </c>
      <c r="F394" s="4">
        <f t="shared" si="6"/>
        <v>4944.4867828857132</v>
      </c>
    </row>
    <row r="395" spans="1:8" x14ac:dyDescent="0.25">
      <c r="A395" s="12" t="s">
        <v>772</v>
      </c>
      <c r="B395" s="12" t="s">
        <v>998</v>
      </c>
      <c r="C395" s="10">
        <v>43777</v>
      </c>
      <c r="D395" s="1">
        <v>1609.1978750000001</v>
      </c>
      <c r="E395" s="1">
        <v>4876.3576249999896</v>
      </c>
      <c r="F395" s="4">
        <f t="shared" si="6"/>
        <v>5866.1739010749916</v>
      </c>
    </row>
    <row r="396" spans="1:8" x14ac:dyDescent="0.25">
      <c r="A396" s="12" t="s">
        <v>748</v>
      </c>
      <c r="B396" s="12" t="s">
        <v>998</v>
      </c>
      <c r="C396" s="10">
        <v>43777</v>
      </c>
      <c r="D396" s="1">
        <v>1649.94524999999</v>
      </c>
      <c r="E396" s="1">
        <v>4999.8339999999998</v>
      </c>
      <c r="F396" s="4">
        <f t="shared" si="6"/>
        <v>5961.5717483999997</v>
      </c>
    </row>
    <row r="397" spans="1:8" x14ac:dyDescent="0.25">
      <c r="A397" s="12" t="s">
        <v>724</v>
      </c>
      <c r="B397" s="12" t="s">
        <v>998</v>
      </c>
      <c r="C397" s="10">
        <v>43777</v>
      </c>
      <c r="D397" s="1">
        <v>1648.4873333333301</v>
      </c>
      <c r="E397" s="1">
        <v>4995.4160000000002</v>
      </c>
      <c r="F397" s="4">
        <f t="shared" si="6"/>
        <v>5958.1584015999997</v>
      </c>
    </row>
    <row r="398" spans="1:8" x14ac:dyDescent="0.25">
      <c r="A398" s="12" t="s">
        <v>700</v>
      </c>
      <c r="B398" s="12" t="s">
        <v>998</v>
      </c>
      <c r="C398" s="10">
        <v>43777</v>
      </c>
      <c r="D398" s="1">
        <v>1757.2352857142801</v>
      </c>
      <c r="E398" s="1">
        <v>5324.9551428571403</v>
      </c>
      <c r="F398" s="4">
        <f t="shared" si="6"/>
        <v>6212.7603433714266</v>
      </c>
    </row>
    <row r="399" spans="1:8" x14ac:dyDescent="0.25">
      <c r="A399" s="12" t="s">
        <v>771</v>
      </c>
      <c r="B399" s="12" t="s">
        <v>998</v>
      </c>
      <c r="C399" s="10">
        <v>43777</v>
      </c>
      <c r="D399" s="1">
        <v>1575.7992222222199</v>
      </c>
      <c r="E399" s="1">
        <v>4775.1495555555503</v>
      </c>
      <c r="F399" s="4">
        <f t="shared" si="6"/>
        <v>5787.9805466222178</v>
      </c>
    </row>
    <row r="400" spans="1:8" x14ac:dyDescent="0.25">
      <c r="A400" s="12" t="s">
        <v>747</v>
      </c>
      <c r="B400" s="12" t="s">
        <v>998</v>
      </c>
      <c r="C400" s="10">
        <v>43777</v>
      </c>
      <c r="D400" s="1">
        <v>1769.73099999999</v>
      </c>
      <c r="E400" s="1">
        <v>5362.8215</v>
      </c>
      <c r="F400" s="4">
        <f t="shared" si="6"/>
        <v>6242.0158908999992</v>
      </c>
    </row>
    <row r="401" spans="1:8" x14ac:dyDescent="0.25">
      <c r="A401" s="12" t="s">
        <v>723</v>
      </c>
      <c r="B401" s="12" t="s">
        <v>998</v>
      </c>
      <c r="C401" s="10">
        <v>43777</v>
      </c>
      <c r="D401" s="1">
        <v>1704.751</v>
      </c>
      <c r="E401" s="1">
        <v>5165.9115714285699</v>
      </c>
      <c r="F401" s="4">
        <f t="shared" si="6"/>
        <v>6089.8832800857126</v>
      </c>
    </row>
    <row r="402" spans="1:8" x14ac:dyDescent="0.25">
      <c r="A402" s="12" t="s">
        <v>699</v>
      </c>
      <c r="B402" s="12" t="s">
        <v>998</v>
      </c>
      <c r="C402" s="10">
        <v>43777</v>
      </c>
      <c r="D402" s="1">
        <v>1592.4379999999901</v>
      </c>
      <c r="E402" s="1">
        <v>4825.5695714285703</v>
      </c>
      <c r="F402" s="4">
        <f t="shared" si="6"/>
        <v>5826.9350508857133</v>
      </c>
    </row>
    <row r="403" spans="1:8" x14ac:dyDescent="0.25">
      <c r="A403" s="12" t="s">
        <v>770</v>
      </c>
      <c r="B403" s="12" t="s">
        <v>998</v>
      </c>
      <c r="C403" s="10">
        <v>43777</v>
      </c>
      <c r="D403" s="1">
        <v>1364.1212499999899</v>
      </c>
      <c r="E403" s="1">
        <v>4133.701</v>
      </c>
      <c r="F403" s="4">
        <f t="shared" si="6"/>
        <v>5292.3973925999999</v>
      </c>
    </row>
    <row r="404" spans="1:8" x14ac:dyDescent="0.25">
      <c r="A404" s="12" t="s">
        <v>746</v>
      </c>
      <c r="B404" s="12" t="s">
        <v>998</v>
      </c>
      <c r="C404" s="10">
        <v>43777</v>
      </c>
      <c r="D404" s="1">
        <v>1728.70214285714</v>
      </c>
      <c r="E404" s="1">
        <v>5238.4917142857103</v>
      </c>
      <c r="F404" s="4">
        <f t="shared" si="6"/>
        <v>6145.9586984571397</v>
      </c>
    </row>
    <row r="405" spans="1:8" x14ac:dyDescent="0.25">
      <c r="A405" s="12" t="s">
        <v>722</v>
      </c>
      <c r="B405" s="12" t="s">
        <v>998</v>
      </c>
      <c r="C405" s="10">
        <v>43777</v>
      </c>
      <c r="D405" s="1">
        <v>1448.9580000000001</v>
      </c>
      <c r="E405" s="1">
        <v>4390.7815714285698</v>
      </c>
      <c r="F405" s="4">
        <f t="shared" si="6"/>
        <v>5491.0178420857128</v>
      </c>
    </row>
    <row r="406" spans="1:8" x14ac:dyDescent="0.25">
      <c r="A406" s="12" t="s">
        <v>698</v>
      </c>
      <c r="B406" s="12" t="s">
        <v>998</v>
      </c>
      <c r="C406" s="10">
        <v>43777</v>
      </c>
      <c r="D406" s="1">
        <v>1553.3150000000001</v>
      </c>
      <c r="E406" s="1">
        <v>4707.0148571428499</v>
      </c>
      <c r="F406" s="4">
        <f t="shared" si="6"/>
        <v>5735.3396786285648</v>
      </c>
    </row>
    <row r="407" spans="1:8" x14ac:dyDescent="0.25">
      <c r="A407" s="12" t="s">
        <v>769</v>
      </c>
      <c r="B407" s="12" t="s">
        <v>998</v>
      </c>
      <c r="C407" s="10">
        <v>43777</v>
      </c>
      <c r="D407" s="1">
        <v>1467.0126249999901</v>
      </c>
      <c r="E407" s="1">
        <v>4445.4928749999999</v>
      </c>
      <c r="F407" s="4">
        <f t="shared" si="6"/>
        <v>5533.2877952250001</v>
      </c>
    </row>
    <row r="408" spans="1:8" x14ac:dyDescent="0.25">
      <c r="A408" s="12" t="s">
        <v>745</v>
      </c>
      <c r="B408" s="12" t="s">
        <v>998</v>
      </c>
      <c r="C408" s="10">
        <v>43777</v>
      </c>
      <c r="D408" s="1">
        <v>1679.3771428571399</v>
      </c>
      <c r="E408" s="1">
        <v>5089.0219999999899</v>
      </c>
      <c r="F408" s="4">
        <f t="shared" si="6"/>
        <v>6030.4783971999914</v>
      </c>
    </row>
    <row r="409" spans="1:8" x14ac:dyDescent="0.25">
      <c r="A409" s="12" t="s">
        <v>721</v>
      </c>
      <c r="B409" s="12" t="s">
        <v>998</v>
      </c>
      <c r="C409" s="10">
        <v>43777</v>
      </c>
      <c r="D409" s="1">
        <v>1449.7687142857101</v>
      </c>
      <c r="E409" s="1">
        <v>4393.2384285714197</v>
      </c>
      <c r="F409" s="4">
        <f t="shared" si="6"/>
        <v>5492.9160099142791</v>
      </c>
    </row>
    <row r="410" spans="1:8" x14ac:dyDescent="0.25">
      <c r="A410" s="12" t="s">
        <v>697</v>
      </c>
      <c r="B410" s="12" t="s">
        <v>998</v>
      </c>
      <c r="C410" s="10">
        <v>43777</v>
      </c>
      <c r="D410" s="1">
        <v>1672.8274285714199</v>
      </c>
      <c r="E410" s="1">
        <v>5069.1748571428498</v>
      </c>
      <c r="F410" s="4">
        <f t="shared" si="6"/>
        <v>6015.1444946285646</v>
      </c>
    </row>
    <row r="411" spans="1:8" x14ac:dyDescent="0.25">
      <c r="A411" s="12" t="s">
        <v>768</v>
      </c>
      <c r="B411" s="12" t="s">
        <v>998</v>
      </c>
      <c r="C411" s="10">
        <v>43777</v>
      </c>
      <c r="D411" s="1">
        <v>1381.6855</v>
      </c>
      <c r="E411" s="1">
        <v>4186.926375</v>
      </c>
      <c r="F411" s="4">
        <f t="shared" si="6"/>
        <v>5333.5193173249991</v>
      </c>
    </row>
    <row r="412" spans="1:8" x14ac:dyDescent="0.25">
      <c r="A412" s="12" t="s">
        <v>744</v>
      </c>
      <c r="B412" s="12" t="s">
        <v>998</v>
      </c>
      <c r="C412" s="10">
        <v>43777</v>
      </c>
      <c r="D412" s="1">
        <v>1635.30242857142</v>
      </c>
      <c r="E412" s="1">
        <v>4955.4615714285701</v>
      </c>
      <c r="F412" s="4">
        <f t="shared" si="6"/>
        <v>5927.2896100857124</v>
      </c>
    </row>
    <row r="413" spans="1:8" x14ac:dyDescent="0.25">
      <c r="A413" s="12" t="s">
        <v>720</v>
      </c>
      <c r="B413" s="12" t="s">
        <v>998</v>
      </c>
      <c r="C413" s="10">
        <v>43777</v>
      </c>
      <c r="D413" s="1">
        <v>1406.7275</v>
      </c>
      <c r="E413" s="1">
        <v>4262.8106666666599</v>
      </c>
      <c r="F413" s="4">
        <f t="shared" si="6"/>
        <v>5392.1475210666613</v>
      </c>
    </row>
    <row r="414" spans="1:8" x14ac:dyDescent="0.25">
      <c r="A414" s="12" t="s">
        <v>696</v>
      </c>
      <c r="B414" s="12" t="s">
        <v>998</v>
      </c>
      <c r="C414" s="10">
        <v>43777</v>
      </c>
      <c r="D414" s="1">
        <v>1538.8772857142801</v>
      </c>
      <c r="E414" s="1">
        <v>4663.2641428571396</v>
      </c>
      <c r="F414" s="4">
        <f t="shared" si="6"/>
        <v>5701.5378767714255</v>
      </c>
    </row>
    <row r="415" spans="1:8" x14ac:dyDescent="0.25">
      <c r="A415" s="12" t="s">
        <v>767</v>
      </c>
      <c r="B415" s="12" t="s">
        <v>998</v>
      </c>
      <c r="C415" s="10">
        <v>43777</v>
      </c>
      <c r="D415" s="1">
        <v>1504.34799999999</v>
      </c>
      <c r="E415" s="1">
        <v>4558.6306249999898</v>
      </c>
      <c r="F415" s="4">
        <f t="shared" si="6"/>
        <v>5620.6980208749919</v>
      </c>
      <c r="H415" s="1">
        <f>AVERAGE(F415:F438)</f>
        <v>5827.0564144271275</v>
      </c>
    </row>
    <row r="416" spans="1:8" x14ac:dyDescent="0.25">
      <c r="A416" s="12" t="s">
        <v>743</v>
      </c>
      <c r="B416" s="12" t="s">
        <v>998</v>
      </c>
      <c r="C416" s="10">
        <v>43777</v>
      </c>
      <c r="D416" s="1">
        <v>1720.8275714285701</v>
      </c>
      <c r="E416" s="1">
        <v>5214.6291428571403</v>
      </c>
      <c r="F416" s="4">
        <f t="shared" si="6"/>
        <v>6127.5224757714259</v>
      </c>
    </row>
    <row r="417" spans="1:6" x14ac:dyDescent="0.25">
      <c r="A417" s="12" t="s">
        <v>719</v>
      </c>
      <c r="B417" s="12" t="s">
        <v>998</v>
      </c>
      <c r="C417" s="10">
        <v>43777</v>
      </c>
      <c r="D417" s="1">
        <v>1697.82871428571</v>
      </c>
      <c r="E417" s="1">
        <v>5144.9352857142803</v>
      </c>
      <c r="F417" s="4">
        <f t="shared" si="6"/>
        <v>6073.6770017428526</v>
      </c>
    </row>
    <row r="418" spans="1:6" x14ac:dyDescent="0.25">
      <c r="A418" s="12" t="s">
        <v>695</v>
      </c>
      <c r="B418" s="12" t="s">
        <v>998</v>
      </c>
      <c r="C418" s="10">
        <v>43777</v>
      </c>
      <c r="D418" s="1">
        <v>1599.3104285714201</v>
      </c>
      <c r="E418" s="1">
        <v>4846.3957142857098</v>
      </c>
      <c r="F418" s="4">
        <f t="shared" si="6"/>
        <v>5843.0253288571384</v>
      </c>
    </row>
    <row r="419" spans="1:6" x14ac:dyDescent="0.25">
      <c r="A419" s="12" t="s">
        <v>766</v>
      </c>
      <c r="B419" s="12" t="s">
        <v>998</v>
      </c>
      <c r="C419" s="10">
        <v>43777</v>
      </c>
      <c r="D419" s="1">
        <v>1607.1603749999999</v>
      </c>
      <c r="E419" s="1">
        <v>4870.1837500000001</v>
      </c>
      <c r="F419" s="4">
        <f t="shared" si="6"/>
        <v>5861.4039652499996</v>
      </c>
    </row>
    <row r="420" spans="1:6" x14ac:dyDescent="0.25">
      <c r="A420" s="12" t="s">
        <v>742</v>
      </c>
      <c r="B420" s="12" t="s">
        <v>998</v>
      </c>
      <c r="C420" s="10">
        <v>43777</v>
      </c>
      <c r="D420" s="1">
        <v>1819.2931249999899</v>
      </c>
      <c r="E420" s="1">
        <v>5513.0088749999904</v>
      </c>
      <c r="F420" s="4">
        <f t="shared" si="6"/>
        <v>6358.0506568249921</v>
      </c>
    </row>
    <row r="421" spans="1:6" x14ac:dyDescent="0.25">
      <c r="A421" s="12" t="s">
        <v>718</v>
      </c>
      <c r="B421" s="12" t="s">
        <v>998</v>
      </c>
      <c r="C421" s="10">
        <v>43777</v>
      </c>
      <c r="D421" s="1">
        <v>1710.7868571428501</v>
      </c>
      <c r="E421" s="1">
        <v>5184.2024285714197</v>
      </c>
      <c r="F421" s="4">
        <f t="shared" si="6"/>
        <v>6104.014796314279</v>
      </c>
    </row>
    <row r="422" spans="1:6" x14ac:dyDescent="0.25">
      <c r="A422" s="12" t="s">
        <v>694</v>
      </c>
      <c r="B422" s="12" t="s">
        <v>998</v>
      </c>
      <c r="C422" s="10">
        <v>43777</v>
      </c>
      <c r="D422" s="1">
        <v>1690.75271428571</v>
      </c>
      <c r="E422" s="1">
        <v>5123.4930000000004</v>
      </c>
      <c r="F422" s="4">
        <f t="shared" si="6"/>
        <v>6057.1106918000005</v>
      </c>
    </row>
    <row r="423" spans="1:6" x14ac:dyDescent="0.25">
      <c r="A423" s="12" t="s">
        <v>765</v>
      </c>
      <c r="B423" s="12" t="s">
        <v>998</v>
      </c>
      <c r="C423" s="10">
        <v>43777</v>
      </c>
      <c r="D423" s="1">
        <v>1591.7983750000001</v>
      </c>
      <c r="E423" s="1">
        <v>4823.6312500000004</v>
      </c>
      <c r="F423" s="4">
        <f t="shared" si="6"/>
        <v>5825.4375037499995</v>
      </c>
    </row>
    <row r="424" spans="1:6" x14ac:dyDescent="0.25">
      <c r="A424" s="12" t="s">
        <v>741</v>
      </c>
      <c r="B424" s="12" t="s">
        <v>998</v>
      </c>
      <c r="C424" s="10">
        <v>43777</v>
      </c>
      <c r="D424" s="1">
        <v>1805.93857142857</v>
      </c>
      <c r="E424" s="1">
        <v>5472.5410000000002</v>
      </c>
      <c r="F424" s="4">
        <f t="shared" si="6"/>
        <v>6326.7851765999994</v>
      </c>
    </row>
    <row r="425" spans="1:6" x14ac:dyDescent="0.25">
      <c r="A425" s="12" t="s">
        <v>717</v>
      </c>
      <c r="B425" s="12" t="s">
        <v>998</v>
      </c>
      <c r="C425" s="10">
        <v>43777</v>
      </c>
      <c r="D425" s="1">
        <v>1600.86433333333</v>
      </c>
      <c r="E425" s="1">
        <v>4851.1045000000004</v>
      </c>
      <c r="F425" s="4">
        <f t="shared" si="6"/>
        <v>5846.6633366999995</v>
      </c>
    </row>
    <row r="426" spans="1:6" x14ac:dyDescent="0.25">
      <c r="A426" s="12" t="s">
        <v>693</v>
      </c>
      <c r="B426" s="12" t="s">
        <v>998</v>
      </c>
      <c r="C426" s="10">
        <v>43777</v>
      </c>
      <c r="D426" s="1">
        <v>1598.7221428571399</v>
      </c>
      <c r="E426" s="1">
        <v>4844.6125714285699</v>
      </c>
      <c r="F426" s="4">
        <f t="shared" si="6"/>
        <v>5841.6476726857127</v>
      </c>
    </row>
    <row r="427" spans="1:6" x14ac:dyDescent="0.25">
      <c r="A427" s="12" t="s">
        <v>764</v>
      </c>
      <c r="B427" s="12" t="s">
        <v>998</v>
      </c>
      <c r="C427" s="10">
        <v>43777</v>
      </c>
      <c r="D427" s="1">
        <v>1593.867375</v>
      </c>
      <c r="E427" s="1">
        <v>4829.9007499999898</v>
      </c>
      <c r="F427" s="4">
        <f t="shared" si="6"/>
        <v>5830.2813194499922</v>
      </c>
    </row>
    <row r="428" spans="1:6" x14ac:dyDescent="0.25">
      <c r="A428" s="12" t="s">
        <v>740</v>
      </c>
      <c r="B428" s="12" t="s">
        <v>998</v>
      </c>
      <c r="C428" s="10">
        <v>43777</v>
      </c>
      <c r="D428" s="1">
        <v>1670.6952857142801</v>
      </c>
      <c r="E428" s="1">
        <v>5062.7135714285696</v>
      </c>
      <c r="F428" s="4">
        <f t="shared" si="6"/>
        <v>6010.1525052857123</v>
      </c>
    </row>
    <row r="429" spans="1:6" x14ac:dyDescent="0.25">
      <c r="A429" s="12" t="s">
        <v>716</v>
      </c>
      <c r="B429" s="12" t="s">
        <v>998</v>
      </c>
      <c r="C429" s="10">
        <v>43777</v>
      </c>
      <c r="D429" s="1">
        <v>1618.87971428571</v>
      </c>
      <c r="E429" s="1">
        <v>4905.6958571428504</v>
      </c>
      <c r="F429" s="4">
        <f t="shared" si="6"/>
        <v>5888.8406192285656</v>
      </c>
    </row>
    <row r="430" spans="1:6" x14ac:dyDescent="0.25">
      <c r="A430" s="12" t="s">
        <v>692</v>
      </c>
      <c r="B430" s="12" t="s">
        <v>998</v>
      </c>
      <c r="C430" s="10">
        <v>43777</v>
      </c>
      <c r="D430" s="1">
        <v>1536.36183333333</v>
      </c>
      <c r="E430" s="1">
        <v>4655.6419999999998</v>
      </c>
      <c r="F430" s="4">
        <f t="shared" si="6"/>
        <v>5695.6490091999995</v>
      </c>
    </row>
    <row r="431" spans="1:6" x14ac:dyDescent="0.25">
      <c r="A431" s="12" t="s">
        <v>763</v>
      </c>
      <c r="B431" s="12" t="s">
        <v>998</v>
      </c>
      <c r="C431" s="10">
        <v>43777</v>
      </c>
      <c r="D431" s="1">
        <v>1413.195375</v>
      </c>
      <c r="E431" s="1">
        <v>4282.4103749999904</v>
      </c>
      <c r="F431" s="4">
        <f t="shared" si="6"/>
        <v>5407.2902557249927</v>
      </c>
    </row>
    <row r="432" spans="1:6" x14ac:dyDescent="0.25">
      <c r="A432" s="12" t="s">
        <v>739</v>
      </c>
      <c r="B432" s="12" t="s">
        <v>998</v>
      </c>
      <c r="C432" s="10">
        <v>43777</v>
      </c>
      <c r="D432" s="1">
        <v>1622.43549999999</v>
      </c>
      <c r="E432" s="1">
        <v>4916.4713333333302</v>
      </c>
      <c r="F432" s="4">
        <f t="shared" si="6"/>
        <v>5897.1657521333309</v>
      </c>
    </row>
    <row r="433" spans="1:8" x14ac:dyDescent="0.25">
      <c r="A433" s="12" t="s">
        <v>715</v>
      </c>
      <c r="B433" s="12" t="s">
        <v>998</v>
      </c>
      <c r="C433" s="10">
        <v>43777</v>
      </c>
      <c r="D433" s="1">
        <v>1381.85857142857</v>
      </c>
      <c r="E433" s="1">
        <v>4187.4505714285697</v>
      </c>
      <c r="F433" s="4">
        <f t="shared" si="6"/>
        <v>5333.9243114857127</v>
      </c>
    </row>
    <row r="434" spans="1:8" x14ac:dyDescent="0.25">
      <c r="A434" s="12" t="s">
        <v>691</v>
      </c>
      <c r="B434" s="12" t="s">
        <v>998</v>
      </c>
      <c r="C434" s="10">
        <v>43777</v>
      </c>
      <c r="D434" s="1">
        <v>1599.6482857142801</v>
      </c>
      <c r="E434" s="1">
        <v>4847.4189999999899</v>
      </c>
      <c r="F434" s="4">
        <f t="shared" si="6"/>
        <v>5843.8159193999918</v>
      </c>
    </row>
    <row r="435" spans="1:8" x14ac:dyDescent="0.25">
      <c r="A435" s="12" t="s">
        <v>762</v>
      </c>
      <c r="B435" s="12" t="s">
        <v>998</v>
      </c>
      <c r="C435" s="10">
        <v>43777</v>
      </c>
      <c r="D435" s="1">
        <v>1422.690625</v>
      </c>
      <c r="E435" s="1">
        <v>4311.1838749999897</v>
      </c>
      <c r="F435" s="4">
        <f t="shared" si="6"/>
        <v>5429.5206618249922</v>
      </c>
    </row>
    <row r="436" spans="1:8" x14ac:dyDescent="0.25">
      <c r="A436" s="12" t="s">
        <v>738</v>
      </c>
      <c r="B436" s="12" t="s">
        <v>998</v>
      </c>
      <c r="C436" s="10">
        <v>43777</v>
      </c>
      <c r="D436" s="1">
        <v>1413.037875</v>
      </c>
      <c r="E436" s="1">
        <v>4281.9321249999903</v>
      </c>
      <c r="F436" s="4">
        <f t="shared" si="6"/>
        <v>5406.9207597749919</v>
      </c>
    </row>
    <row r="437" spans="1:8" x14ac:dyDescent="0.25">
      <c r="A437" s="12" t="s">
        <v>714</v>
      </c>
      <c r="B437" s="12" t="s">
        <v>998</v>
      </c>
      <c r="C437" s="10">
        <v>43777</v>
      </c>
      <c r="D437" s="1">
        <v>1464.5202857142799</v>
      </c>
      <c r="E437" s="1">
        <v>4437.9404285714199</v>
      </c>
      <c r="F437" s="4">
        <f t="shared" si="6"/>
        <v>5527.4527751142787</v>
      </c>
    </row>
    <row r="438" spans="1:8" x14ac:dyDescent="0.25">
      <c r="A438" s="12" t="s">
        <v>690</v>
      </c>
      <c r="B438" s="12" t="s">
        <v>998</v>
      </c>
      <c r="C438" s="10">
        <v>43777</v>
      </c>
      <c r="D438" s="1">
        <v>1534.9327142857101</v>
      </c>
      <c r="E438" s="1">
        <v>4651.31171428571</v>
      </c>
      <c r="F438" s="4">
        <f t="shared" si="6"/>
        <v>5692.3034304571393</v>
      </c>
    </row>
    <row r="439" spans="1:8" x14ac:dyDescent="0.25">
      <c r="A439" s="12" t="s">
        <v>761</v>
      </c>
      <c r="B439" s="12" t="s">
        <v>998</v>
      </c>
      <c r="C439" s="10">
        <v>43777</v>
      </c>
      <c r="D439" s="1">
        <v>1532.2926</v>
      </c>
      <c r="E439" s="1">
        <v>4643.3107999999902</v>
      </c>
      <c r="F439" s="4">
        <f t="shared" si="6"/>
        <v>5686.1219240799919</v>
      </c>
      <c r="H439" s="1">
        <f>AVERAGE(F439:F462)</f>
        <v>5615.569962032595</v>
      </c>
    </row>
    <row r="440" spans="1:8" x14ac:dyDescent="0.25">
      <c r="A440" s="12" t="s">
        <v>737</v>
      </c>
      <c r="B440" s="12" t="s">
        <v>998</v>
      </c>
      <c r="C440" s="10">
        <v>43777</v>
      </c>
      <c r="D440" s="1">
        <v>1666.7361428571401</v>
      </c>
      <c r="E440" s="1">
        <v>5050.7154285714196</v>
      </c>
      <c r="F440" s="4">
        <f t="shared" si="6"/>
        <v>6000.8827401142789</v>
      </c>
    </row>
    <row r="441" spans="1:8" x14ac:dyDescent="0.25">
      <c r="A441" s="12" t="s">
        <v>713</v>
      </c>
      <c r="B441" s="12" t="s">
        <v>998</v>
      </c>
      <c r="C441" s="10">
        <v>43777</v>
      </c>
      <c r="D441" s="1">
        <v>1537.3819999999901</v>
      </c>
      <c r="E441" s="1">
        <v>4658.73385714285</v>
      </c>
      <c r="F441" s="4">
        <f t="shared" si="6"/>
        <v>5698.0377780285653</v>
      </c>
    </row>
    <row r="442" spans="1:8" x14ac:dyDescent="0.25">
      <c r="A442" s="12" t="s">
        <v>689</v>
      </c>
      <c r="B442" s="12" t="s">
        <v>998</v>
      </c>
      <c r="C442" s="10">
        <v>43777</v>
      </c>
      <c r="D442" s="1">
        <v>1539.8312857142801</v>
      </c>
      <c r="E442" s="1">
        <v>4666.1551428571402</v>
      </c>
      <c r="F442" s="4">
        <f t="shared" si="6"/>
        <v>5703.7714633714259</v>
      </c>
    </row>
    <row r="443" spans="1:8" x14ac:dyDescent="0.25">
      <c r="A443" s="12" t="s">
        <v>760</v>
      </c>
      <c r="B443" s="12" t="s">
        <v>998</v>
      </c>
      <c r="C443" s="10">
        <v>43777</v>
      </c>
      <c r="D443" s="1">
        <v>1519.6410000000001</v>
      </c>
      <c r="E443" s="1">
        <v>4604.9728750000004</v>
      </c>
      <c r="F443" s="4">
        <f t="shared" si="6"/>
        <v>5656.5020432250003</v>
      </c>
    </row>
    <row r="444" spans="1:8" x14ac:dyDescent="0.25">
      <c r="A444" s="12" t="s">
        <v>736</v>
      </c>
      <c r="B444" s="12" t="s">
        <v>998</v>
      </c>
      <c r="C444" s="10">
        <v>43777</v>
      </c>
      <c r="D444" s="1">
        <v>1614.2992857142799</v>
      </c>
      <c r="E444" s="1">
        <v>4891.8161428571402</v>
      </c>
      <c r="F444" s="4">
        <f t="shared" si="6"/>
        <v>5878.1171519714262</v>
      </c>
    </row>
    <row r="445" spans="1:8" x14ac:dyDescent="0.25">
      <c r="A445" s="12" t="s">
        <v>712</v>
      </c>
      <c r="B445" s="12" t="s">
        <v>998</v>
      </c>
      <c r="C445" s="10">
        <v>43777</v>
      </c>
      <c r="D445" s="1">
        <v>1644.7904285714201</v>
      </c>
      <c r="E445" s="1">
        <v>4984.2135714285696</v>
      </c>
      <c r="F445" s="4">
        <f t="shared" si="6"/>
        <v>5949.5034052857118</v>
      </c>
    </row>
    <row r="446" spans="1:8" x14ac:dyDescent="0.25">
      <c r="A446" s="12" t="s">
        <v>688</v>
      </c>
      <c r="B446" s="12" t="s">
        <v>998</v>
      </c>
      <c r="C446" s="10">
        <v>43777</v>
      </c>
      <c r="D446" s="1">
        <v>1495.56442857142</v>
      </c>
      <c r="E446" s="1">
        <v>4532.0135714285698</v>
      </c>
      <c r="F446" s="4">
        <f t="shared" si="6"/>
        <v>5600.133685285713</v>
      </c>
    </row>
    <row r="447" spans="1:8" x14ac:dyDescent="0.25">
      <c r="A447" s="12" t="s">
        <v>759</v>
      </c>
      <c r="B447" s="12" t="s">
        <v>998</v>
      </c>
      <c r="C447" s="10">
        <v>43777</v>
      </c>
      <c r="D447" s="1">
        <v>1471.955125</v>
      </c>
      <c r="E447" s="1">
        <v>4460.4695000000002</v>
      </c>
      <c r="F447" s="4">
        <f t="shared" si="6"/>
        <v>5544.8587356999997</v>
      </c>
    </row>
    <row r="448" spans="1:8" x14ac:dyDescent="0.25">
      <c r="A448" s="12" t="s">
        <v>735</v>
      </c>
      <c r="B448" s="12" t="s">
        <v>998</v>
      </c>
      <c r="C448" s="10">
        <v>43777</v>
      </c>
      <c r="D448" s="1">
        <v>1673.6154285714199</v>
      </c>
      <c r="E448" s="1">
        <v>5071.5622857142798</v>
      </c>
      <c r="F448" s="4">
        <f t="shared" si="6"/>
        <v>6016.9890219428526</v>
      </c>
    </row>
    <row r="449" spans="1:8" x14ac:dyDescent="0.25">
      <c r="A449" s="12" t="s">
        <v>711</v>
      </c>
      <c r="B449" s="12" t="s">
        <v>998</v>
      </c>
      <c r="C449" s="10">
        <v>43777</v>
      </c>
      <c r="D449" s="1">
        <v>1662.9556666666599</v>
      </c>
      <c r="E449" s="1">
        <v>5039.2596666666605</v>
      </c>
      <c r="F449" s="4">
        <f t="shared" si="6"/>
        <v>5992.0320184666616</v>
      </c>
    </row>
    <row r="450" spans="1:8" x14ac:dyDescent="0.25">
      <c r="A450" s="12" t="s">
        <v>687</v>
      </c>
      <c r="B450" s="12" t="s">
        <v>998</v>
      </c>
      <c r="C450" s="10">
        <v>43777</v>
      </c>
      <c r="D450" s="1">
        <v>1463.99628571428</v>
      </c>
      <c r="E450" s="1">
        <v>4436.3527142857101</v>
      </c>
      <c r="F450" s="4">
        <f t="shared" si="6"/>
        <v>5526.2261070571394</v>
      </c>
    </row>
    <row r="451" spans="1:8" x14ac:dyDescent="0.25">
      <c r="A451" s="12" t="s">
        <v>758</v>
      </c>
      <c r="B451" s="12" t="s">
        <v>998</v>
      </c>
      <c r="C451" s="10">
        <v>43777</v>
      </c>
      <c r="D451" s="1">
        <v>1225.8301428571399</v>
      </c>
      <c r="E451" s="1">
        <v>3714.6374285714201</v>
      </c>
      <c r="F451" s="4">
        <f t="shared" si="6"/>
        <v>4968.6288773142787</v>
      </c>
    </row>
    <row r="452" spans="1:8" x14ac:dyDescent="0.25">
      <c r="A452" s="12" t="s">
        <v>734</v>
      </c>
      <c r="B452" s="12" t="s">
        <v>998</v>
      </c>
      <c r="C452" s="10">
        <v>43777</v>
      </c>
      <c r="D452" s="1">
        <v>1607.7573749999999</v>
      </c>
      <c r="E452" s="1">
        <v>4871.9921249999898</v>
      </c>
      <c r="F452" s="4">
        <f t="shared" si="6"/>
        <v>5862.8011157749916</v>
      </c>
    </row>
    <row r="453" spans="1:8" x14ac:dyDescent="0.25">
      <c r="A453" s="12" t="s">
        <v>710</v>
      </c>
      <c r="B453" s="12" t="s">
        <v>998</v>
      </c>
      <c r="C453" s="10">
        <v>43777</v>
      </c>
      <c r="D453" s="1">
        <v>1460.23728571428</v>
      </c>
      <c r="E453" s="1">
        <v>4424.9617142857096</v>
      </c>
      <c r="F453" s="4">
        <f t="shared" si="6"/>
        <v>5517.4254204571389</v>
      </c>
    </row>
    <row r="454" spans="1:8" x14ac:dyDescent="0.25">
      <c r="A454" s="12" t="s">
        <v>686</v>
      </c>
      <c r="B454" s="12" t="s">
        <v>998</v>
      </c>
      <c r="C454" s="10">
        <v>43777</v>
      </c>
      <c r="D454" s="1">
        <v>1430.0945714285699</v>
      </c>
      <c r="E454" s="1">
        <v>4333.61971428571</v>
      </c>
      <c r="F454" s="4">
        <f t="shared" si="6"/>
        <v>5446.854591257139</v>
      </c>
    </row>
    <row r="455" spans="1:8" x14ac:dyDescent="0.25">
      <c r="A455" s="12" t="s">
        <v>757</v>
      </c>
      <c r="B455" s="12" t="s">
        <v>998</v>
      </c>
      <c r="C455" s="10">
        <v>43777</v>
      </c>
      <c r="D455" s="1">
        <v>1490.2162499999999</v>
      </c>
      <c r="E455" s="1">
        <v>4515.8063750000001</v>
      </c>
      <c r="F455" s="4">
        <f t="shared" si="6"/>
        <v>5587.6120053249997</v>
      </c>
    </row>
    <row r="456" spans="1:8" x14ac:dyDescent="0.25">
      <c r="A456" s="12" t="s">
        <v>733</v>
      </c>
      <c r="B456" s="12" t="s">
        <v>998</v>
      </c>
      <c r="C456" s="10">
        <v>43777</v>
      </c>
      <c r="D456" s="1">
        <v>1520.6382857142801</v>
      </c>
      <c r="E456" s="1">
        <v>4607.99442857142</v>
      </c>
      <c r="F456" s="4">
        <f t="shared" ref="F456:F519" si="7">0.7726*E456+2098.7</f>
        <v>5658.8364955142788</v>
      </c>
    </row>
    <row r="457" spans="1:8" x14ac:dyDescent="0.25">
      <c r="A457" s="12" t="s">
        <v>709</v>
      </c>
      <c r="B457" s="12" t="s">
        <v>998</v>
      </c>
      <c r="C457" s="10">
        <v>43777</v>
      </c>
      <c r="D457" s="1">
        <v>1358.9617142857101</v>
      </c>
      <c r="E457" s="1">
        <v>4118.0658571428503</v>
      </c>
      <c r="F457" s="4">
        <f t="shared" si="7"/>
        <v>5280.3176812285656</v>
      </c>
    </row>
    <row r="458" spans="1:8" x14ac:dyDescent="0.25">
      <c r="A458" s="12" t="s">
        <v>685</v>
      </c>
      <c r="B458" s="12" t="s">
        <v>998</v>
      </c>
      <c r="C458" s="10">
        <v>43777</v>
      </c>
      <c r="D458" s="1">
        <v>1366.07057142857</v>
      </c>
      <c r="E458" s="1">
        <v>4139.6081428571397</v>
      </c>
      <c r="F458" s="4">
        <f t="shared" si="7"/>
        <v>5296.9612511714258</v>
      </c>
    </row>
    <row r="459" spans="1:8" x14ac:dyDescent="0.25">
      <c r="A459" s="12" t="s">
        <v>756</v>
      </c>
      <c r="B459" s="12" t="s">
        <v>998</v>
      </c>
      <c r="C459" s="10">
        <v>43777</v>
      </c>
      <c r="D459" s="1">
        <v>1390.59149999999</v>
      </c>
      <c r="E459" s="1">
        <v>4213.9133750000001</v>
      </c>
      <c r="F459" s="4">
        <f t="shared" si="7"/>
        <v>5354.3694735249992</v>
      </c>
    </row>
    <row r="460" spans="1:8" x14ac:dyDescent="0.25">
      <c r="A460" s="12" t="s">
        <v>732</v>
      </c>
      <c r="B460" s="12" t="s">
        <v>998</v>
      </c>
      <c r="C460" s="10">
        <v>43777</v>
      </c>
      <c r="D460" s="1">
        <v>1620.50271428571</v>
      </c>
      <c r="E460" s="1">
        <v>4910.6134285714197</v>
      </c>
      <c r="F460" s="4">
        <f t="shared" si="7"/>
        <v>5892.6399349142785</v>
      </c>
    </row>
    <row r="461" spans="1:8" x14ac:dyDescent="0.25">
      <c r="A461" s="12" t="s">
        <v>708</v>
      </c>
      <c r="B461" s="12" t="s">
        <v>998</v>
      </c>
      <c r="C461" s="10">
        <v>43777</v>
      </c>
      <c r="D461" s="1">
        <v>1386.914</v>
      </c>
      <c r="E461" s="1">
        <v>4202.7697142857096</v>
      </c>
      <c r="F461" s="4">
        <f t="shared" si="7"/>
        <v>5345.7598812571387</v>
      </c>
    </row>
    <row r="462" spans="1:8" x14ac:dyDescent="0.25">
      <c r="A462" s="12" t="s">
        <v>684</v>
      </c>
      <c r="B462" s="12" t="s">
        <v>998</v>
      </c>
      <c r="C462" s="10">
        <v>43777</v>
      </c>
      <c r="D462" s="1">
        <v>1370.91228571428</v>
      </c>
      <c r="E462" s="1">
        <v>4154.2794285714199</v>
      </c>
      <c r="F462" s="4">
        <f t="shared" si="7"/>
        <v>5308.2962865142781</v>
      </c>
    </row>
    <row r="463" spans="1:8" x14ac:dyDescent="0.25">
      <c r="A463" s="12" t="s">
        <v>755</v>
      </c>
      <c r="B463" s="12" t="s">
        <v>998</v>
      </c>
      <c r="C463" s="10">
        <v>43777</v>
      </c>
      <c r="D463" s="1">
        <v>1186.8758749999899</v>
      </c>
      <c r="E463" s="1">
        <v>3596.5940000000001</v>
      </c>
      <c r="F463" s="4">
        <f t="shared" si="7"/>
        <v>4877.4285244000002</v>
      </c>
      <c r="H463" s="1">
        <f>AVERAGE(F463:F486)</f>
        <v>5056.9521092178538</v>
      </c>
    </row>
    <row r="464" spans="1:8" x14ac:dyDescent="0.25">
      <c r="A464" s="12" t="s">
        <v>731</v>
      </c>
      <c r="B464" s="12" t="s">
        <v>998</v>
      </c>
      <c r="C464" s="10">
        <v>43777</v>
      </c>
      <c r="D464" s="1">
        <v>1496.06242857142</v>
      </c>
      <c r="E464" s="1">
        <v>4533.5231428571396</v>
      </c>
      <c r="F464" s="4">
        <f t="shared" si="7"/>
        <v>5601.2999801714259</v>
      </c>
    </row>
    <row r="465" spans="1:6" x14ac:dyDescent="0.25">
      <c r="A465" s="12" t="s">
        <v>707</v>
      </c>
      <c r="B465" s="12" t="s">
        <v>998</v>
      </c>
      <c r="C465" s="10">
        <v>43777</v>
      </c>
      <c r="D465" s="1">
        <v>1271.16214285714</v>
      </c>
      <c r="E465" s="1">
        <v>3852.00714285714</v>
      </c>
      <c r="F465" s="4">
        <f t="shared" si="7"/>
        <v>5074.760718571426</v>
      </c>
    </row>
    <row r="466" spans="1:6" x14ac:dyDescent="0.25">
      <c r="A466" s="12" t="s">
        <v>683</v>
      </c>
      <c r="B466" s="12" t="s">
        <v>998</v>
      </c>
      <c r="C466" s="10">
        <v>43777</v>
      </c>
      <c r="D466" s="1">
        <v>1403.10971428571</v>
      </c>
      <c r="E466" s="1">
        <v>4251.8481428571404</v>
      </c>
      <c r="F466" s="4">
        <f t="shared" si="7"/>
        <v>5383.6778751714264</v>
      </c>
    </row>
    <row r="467" spans="1:6" x14ac:dyDescent="0.25">
      <c r="A467" s="12" t="s">
        <v>754</v>
      </c>
      <c r="B467" s="12" t="s">
        <v>998</v>
      </c>
      <c r="C467" s="10">
        <v>43777</v>
      </c>
      <c r="D467" s="1">
        <v>1312.9712500000001</v>
      </c>
      <c r="E467" s="1">
        <v>3978.70112499999</v>
      </c>
      <c r="F467" s="4">
        <f t="shared" si="7"/>
        <v>5172.6444891749925</v>
      </c>
    </row>
    <row r="468" spans="1:6" x14ac:dyDescent="0.25">
      <c r="A468" s="12" t="s">
        <v>730</v>
      </c>
      <c r="B468" s="12" t="s">
        <v>998</v>
      </c>
      <c r="C468" s="10">
        <v>43777</v>
      </c>
      <c r="D468" s="1">
        <v>1526.35057142857</v>
      </c>
      <c r="E468" s="1">
        <v>4625.3051428571398</v>
      </c>
      <c r="F468" s="4">
        <f t="shared" si="7"/>
        <v>5672.2107533714261</v>
      </c>
    </row>
    <row r="469" spans="1:6" x14ac:dyDescent="0.25">
      <c r="A469" s="12" t="s">
        <v>706</v>
      </c>
      <c r="B469" s="12" t="s">
        <v>998</v>
      </c>
      <c r="C469" s="10">
        <v>43777</v>
      </c>
      <c r="D469" s="1">
        <v>1261.0658333333299</v>
      </c>
      <c r="E469" s="1">
        <v>3821.41166666666</v>
      </c>
      <c r="F469" s="4">
        <f t="shared" si="7"/>
        <v>5051.1226536666618</v>
      </c>
    </row>
    <row r="470" spans="1:6" x14ac:dyDescent="0.25">
      <c r="A470" s="12" t="s">
        <v>682</v>
      </c>
      <c r="B470" s="12" t="s">
        <v>998</v>
      </c>
      <c r="C470" s="10">
        <v>43777</v>
      </c>
      <c r="D470" s="1">
        <v>1322.2078571428499</v>
      </c>
      <c r="E470" s="1">
        <v>4006.6904285714199</v>
      </c>
      <c r="F470" s="4">
        <f t="shared" si="7"/>
        <v>5194.2690251142785</v>
      </c>
    </row>
    <row r="471" spans="1:6" x14ac:dyDescent="0.25">
      <c r="A471" s="12" t="s">
        <v>753</v>
      </c>
      <c r="B471" s="12" t="s">
        <v>998</v>
      </c>
      <c r="C471" s="10">
        <v>43777</v>
      </c>
      <c r="D471" s="1">
        <v>1286.9624999999901</v>
      </c>
      <c r="E471" s="1">
        <v>3899.886375</v>
      </c>
      <c r="F471" s="4">
        <f t="shared" si="7"/>
        <v>5111.7522133249995</v>
      </c>
    </row>
    <row r="472" spans="1:6" x14ac:dyDescent="0.25">
      <c r="A472" s="12" t="s">
        <v>729</v>
      </c>
      <c r="B472" s="12" t="s">
        <v>998</v>
      </c>
      <c r="C472" s="10">
        <v>43777</v>
      </c>
      <c r="D472" s="1">
        <v>1412.78457142857</v>
      </c>
      <c r="E472" s="1">
        <v>4281.1642857142797</v>
      </c>
      <c r="F472" s="4">
        <f t="shared" si="7"/>
        <v>5406.327527142852</v>
      </c>
    </row>
    <row r="473" spans="1:6" x14ac:dyDescent="0.25">
      <c r="A473" s="12" t="s">
        <v>705</v>
      </c>
      <c r="B473" s="12" t="s">
        <v>998</v>
      </c>
      <c r="C473" s="10">
        <v>43777</v>
      </c>
      <c r="D473" s="1">
        <v>1080.1824285714199</v>
      </c>
      <c r="E473" s="1">
        <v>3273.2798571428498</v>
      </c>
      <c r="F473" s="4">
        <f t="shared" si="7"/>
        <v>4627.6360176285652</v>
      </c>
    </row>
    <row r="474" spans="1:6" x14ac:dyDescent="0.25">
      <c r="A474" s="12" t="s">
        <v>681</v>
      </c>
      <c r="B474" s="12" t="s">
        <v>998</v>
      </c>
      <c r="C474" s="10">
        <v>43777</v>
      </c>
      <c r="D474" s="1">
        <v>1079.8518571428499</v>
      </c>
      <c r="E474" s="1">
        <v>3272.2777142857099</v>
      </c>
      <c r="F474" s="4">
        <f t="shared" si="7"/>
        <v>4626.8617620571385</v>
      </c>
    </row>
    <row r="475" spans="1:6" x14ac:dyDescent="0.25">
      <c r="A475" s="12" t="s">
        <v>752</v>
      </c>
      <c r="B475" s="12" t="s">
        <v>998</v>
      </c>
      <c r="C475" s="10">
        <v>43777</v>
      </c>
      <c r="D475" s="1">
        <v>1407.0437142857099</v>
      </c>
      <c r="E475" s="1">
        <v>4263.7687142857103</v>
      </c>
      <c r="F475" s="4">
        <f t="shared" si="7"/>
        <v>5392.8877086571392</v>
      </c>
    </row>
    <row r="476" spans="1:6" x14ac:dyDescent="0.25">
      <c r="A476" s="12" t="s">
        <v>728</v>
      </c>
      <c r="B476" s="12" t="s">
        <v>998</v>
      </c>
      <c r="C476" s="10">
        <v>43777</v>
      </c>
      <c r="D476" s="1">
        <v>1267.6654285714201</v>
      </c>
      <c r="E476" s="1">
        <v>3841.4098571428499</v>
      </c>
      <c r="F476" s="4">
        <f t="shared" si="7"/>
        <v>5066.5732556285657</v>
      </c>
    </row>
    <row r="477" spans="1:6" x14ac:dyDescent="0.25">
      <c r="A477" s="12" t="s">
        <v>704</v>
      </c>
      <c r="B477" s="12" t="s">
        <v>998</v>
      </c>
      <c r="C477" s="10">
        <v>43777</v>
      </c>
      <c r="D477" s="1">
        <v>1237.66842857142</v>
      </c>
      <c r="E477" s="1">
        <v>3750.5104285714201</v>
      </c>
      <c r="F477" s="4">
        <f t="shared" si="7"/>
        <v>4996.3443571142789</v>
      </c>
    </row>
    <row r="478" spans="1:6" x14ac:dyDescent="0.25">
      <c r="A478" s="12" t="s">
        <v>680</v>
      </c>
      <c r="B478" s="12" t="s">
        <v>998</v>
      </c>
      <c r="C478" s="10">
        <v>43777</v>
      </c>
      <c r="D478" s="1">
        <v>1038.1618571428501</v>
      </c>
      <c r="E478" s="1">
        <v>3145.94557142857</v>
      </c>
      <c r="F478" s="4">
        <f t="shared" si="7"/>
        <v>4529.2575484857134</v>
      </c>
    </row>
    <row r="479" spans="1:6" x14ac:dyDescent="0.25">
      <c r="A479" s="12" t="s">
        <v>751</v>
      </c>
      <c r="B479" s="12" t="s">
        <v>998</v>
      </c>
      <c r="C479" s="10">
        <v>43777</v>
      </c>
      <c r="D479" s="1">
        <v>1254.33349999999</v>
      </c>
      <c r="E479" s="1">
        <v>3801.0103749999998</v>
      </c>
      <c r="F479" s="4">
        <f t="shared" si="7"/>
        <v>5035.3606157249997</v>
      </c>
    </row>
    <row r="480" spans="1:6" x14ac:dyDescent="0.25">
      <c r="A480" s="12" t="s">
        <v>727</v>
      </c>
      <c r="B480" s="12" t="s">
        <v>998</v>
      </c>
      <c r="C480" s="10">
        <v>43777</v>
      </c>
      <c r="D480" s="1">
        <v>1360.4649999999899</v>
      </c>
      <c r="E480" s="1">
        <v>4122.6210000000001</v>
      </c>
      <c r="F480" s="4">
        <f t="shared" si="7"/>
        <v>5283.8369845999996</v>
      </c>
    </row>
    <row r="481" spans="1:8" x14ac:dyDescent="0.25">
      <c r="A481" s="12" t="s">
        <v>703</v>
      </c>
      <c r="B481" s="12" t="s">
        <v>998</v>
      </c>
      <c r="C481" s="10">
        <v>43777</v>
      </c>
      <c r="D481" s="1">
        <v>1338.0111666666601</v>
      </c>
      <c r="E481" s="1">
        <v>4054.5793333333299</v>
      </c>
      <c r="F481" s="4">
        <f t="shared" si="7"/>
        <v>5231.2679929333299</v>
      </c>
    </row>
    <row r="482" spans="1:8" x14ac:dyDescent="0.25">
      <c r="A482" s="12" t="s">
        <v>679</v>
      </c>
      <c r="B482" s="12" t="s">
        <v>998</v>
      </c>
      <c r="C482" s="10">
        <v>43777</v>
      </c>
      <c r="D482" s="1">
        <v>1213.6978571428499</v>
      </c>
      <c r="E482" s="1">
        <v>3677.8724285714202</v>
      </c>
      <c r="F482" s="4">
        <f t="shared" si="7"/>
        <v>4940.2242383142784</v>
      </c>
    </row>
    <row r="483" spans="1:8" x14ac:dyDescent="0.25">
      <c r="A483" s="12" t="s">
        <v>750</v>
      </c>
      <c r="B483" s="12" t="s">
        <v>998</v>
      </c>
      <c r="C483" s="10">
        <v>43777</v>
      </c>
      <c r="D483" s="1">
        <v>972.31349999999895</v>
      </c>
      <c r="E483" s="1">
        <v>2946.4051250000002</v>
      </c>
      <c r="F483" s="4">
        <f t="shared" si="7"/>
        <v>4375.0925995750003</v>
      </c>
    </row>
    <row r="484" spans="1:8" x14ac:dyDescent="0.25">
      <c r="A484" s="12" t="s">
        <v>726</v>
      </c>
      <c r="B484" s="12" t="s">
        <v>998</v>
      </c>
      <c r="C484" s="10">
        <v>43777</v>
      </c>
      <c r="D484" s="1">
        <v>1254.21557142857</v>
      </c>
      <c r="E484" s="1">
        <v>3800.6528571428498</v>
      </c>
      <c r="F484" s="4">
        <f t="shared" si="7"/>
        <v>5035.0843974285654</v>
      </c>
    </row>
    <row r="485" spans="1:8" x14ac:dyDescent="0.25">
      <c r="A485" s="12" t="s">
        <v>702</v>
      </c>
      <c r="B485" s="12" t="s">
        <v>998</v>
      </c>
      <c r="C485" s="10">
        <v>43777</v>
      </c>
      <c r="D485" s="1">
        <v>1235.9271428571401</v>
      </c>
      <c r="E485" s="1">
        <v>3745.23385714285</v>
      </c>
      <c r="F485" s="4">
        <f t="shared" si="7"/>
        <v>4992.2676780285656</v>
      </c>
    </row>
    <row r="486" spans="1:8" x14ac:dyDescent="0.25">
      <c r="A486" s="12" t="s">
        <v>678</v>
      </c>
      <c r="B486" s="12" t="s">
        <v>998</v>
      </c>
      <c r="C486" s="10">
        <v>43777</v>
      </c>
      <c r="D486" s="1">
        <v>1106.2478571428501</v>
      </c>
      <c r="E486" s="1">
        <v>3352.2672857142802</v>
      </c>
      <c r="F486" s="4">
        <f t="shared" si="7"/>
        <v>4688.6617049428523</v>
      </c>
    </row>
    <row r="487" spans="1:8" x14ac:dyDescent="0.25">
      <c r="A487" s="12" t="s">
        <v>677</v>
      </c>
      <c r="B487" s="12" t="s">
        <v>998</v>
      </c>
      <c r="C487" s="10">
        <v>43777</v>
      </c>
      <c r="D487" s="1">
        <v>1428.5785555555501</v>
      </c>
      <c r="E487" s="1">
        <v>4329.0259999999998</v>
      </c>
      <c r="F487" s="4">
        <f t="shared" si="7"/>
        <v>5443.3054875999997</v>
      </c>
      <c r="H487" s="1">
        <f>AVERAGE(F487:F510)</f>
        <v>5583.4070389346352</v>
      </c>
    </row>
    <row r="488" spans="1:8" x14ac:dyDescent="0.25">
      <c r="A488" s="12" t="s">
        <v>653</v>
      </c>
      <c r="B488" s="12" t="s">
        <v>998</v>
      </c>
      <c r="C488" s="10">
        <v>43777</v>
      </c>
      <c r="D488" s="1">
        <v>1414.7058888888801</v>
      </c>
      <c r="E488" s="1">
        <v>4286.9876666666596</v>
      </c>
      <c r="F488" s="4">
        <f t="shared" si="7"/>
        <v>5410.8266712666609</v>
      </c>
    </row>
    <row r="489" spans="1:8" x14ac:dyDescent="0.25">
      <c r="A489" s="12" t="s">
        <v>629</v>
      </c>
      <c r="B489" s="12" t="s">
        <v>998</v>
      </c>
      <c r="C489" s="10">
        <v>43777</v>
      </c>
      <c r="D489" s="1">
        <v>1250.8889999999899</v>
      </c>
      <c r="E489" s="1">
        <v>3790.5719999999901</v>
      </c>
      <c r="F489" s="4">
        <f t="shared" si="7"/>
        <v>5027.2959271999916</v>
      </c>
    </row>
    <row r="490" spans="1:8" x14ac:dyDescent="0.25">
      <c r="A490" s="12" t="s">
        <v>605</v>
      </c>
      <c r="B490" s="12" t="s">
        <v>998</v>
      </c>
      <c r="C490" s="10">
        <v>43777</v>
      </c>
      <c r="D490" s="1">
        <v>1291.15214285714</v>
      </c>
      <c r="E490" s="1">
        <v>3912.5821428571398</v>
      </c>
      <c r="F490" s="4">
        <f t="shared" si="7"/>
        <v>5121.5609635714263</v>
      </c>
    </row>
    <row r="491" spans="1:8" x14ac:dyDescent="0.25">
      <c r="A491" s="12" t="s">
        <v>676</v>
      </c>
      <c r="B491" s="12" t="s">
        <v>998</v>
      </c>
      <c r="C491" s="10">
        <v>43777</v>
      </c>
      <c r="D491" s="1">
        <v>1534.547</v>
      </c>
      <c r="E491" s="1">
        <v>4650.1427142857101</v>
      </c>
      <c r="F491" s="4">
        <f t="shared" si="7"/>
        <v>5691.4002610571388</v>
      </c>
    </row>
    <row r="492" spans="1:8" x14ac:dyDescent="0.25">
      <c r="A492" s="12" t="s">
        <v>652</v>
      </c>
      <c r="B492" s="12" t="s">
        <v>998</v>
      </c>
      <c r="C492" s="10">
        <v>43777</v>
      </c>
      <c r="D492" s="1">
        <v>1678.8932499999901</v>
      </c>
      <c r="E492" s="1">
        <v>5087.5552500000003</v>
      </c>
      <c r="F492" s="4">
        <f t="shared" si="7"/>
        <v>6029.3451861499998</v>
      </c>
    </row>
    <row r="493" spans="1:8" x14ac:dyDescent="0.25">
      <c r="A493" s="12" t="s">
        <v>628</v>
      </c>
      <c r="B493" s="12" t="s">
        <v>998</v>
      </c>
      <c r="C493" s="10">
        <v>43777</v>
      </c>
      <c r="D493" s="1">
        <v>1660.0854285714199</v>
      </c>
      <c r="E493" s="1">
        <v>5030.5622857142798</v>
      </c>
      <c r="F493" s="4">
        <f t="shared" si="7"/>
        <v>5985.3124219428519</v>
      </c>
    </row>
    <row r="494" spans="1:8" x14ac:dyDescent="0.25">
      <c r="A494" s="12" t="s">
        <v>604</v>
      </c>
      <c r="B494" s="12" t="s">
        <v>998</v>
      </c>
      <c r="C494" s="10">
        <v>43777</v>
      </c>
      <c r="D494" s="1">
        <v>1697.3718571428501</v>
      </c>
      <c r="E494" s="1">
        <v>5143.5512857142803</v>
      </c>
      <c r="F494" s="4">
        <f t="shared" si="7"/>
        <v>6072.6077233428532</v>
      </c>
    </row>
    <row r="495" spans="1:8" x14ac:dyDescent="0.25">
      <c r="A495" s="12" t="s">
        <v>675</v>
      </c>
      <c r="B495" s="12" t="s">
        <v>998</v>
      </c>
      <c r="C495" s="10">
        <v>43777</v>
      </c>
      <c r="D495" s="1">
        <v>1703.6466249999901</v>
      </c>
      <c r="E495" s="1">
        <v>5162.5653750000001</v>
      </c>
      <c r="F495" s="4">
        <f t="shared" si="7"/>
        <v>6087.2980087249998</v>
      </c>
    </row>
    <row r="496" spans="1:8" x14ac:dyDescent="0.25">
      <c r="A496" s="12" t="s">
        <v>651</v>
      </c>
      <c r="B496" s="12" t="s">
        <v>998</v>
      </c>
      <c r="C496" s="10">
        <v>43777</v>
      </c>
      <c r="D496" s="1">
        <v>1610.7592222222199</v>
      </c>
      <c r="E496" s="1">
        <v>4881.0887777777698</v>
      </c>
      <c r="F496" s="4">
        <f t="shared" si="7"/>
        <v>5869.8291897111048</v>
      </c>
    </row>
    <row r="497" spans="1:8" x14ac:dyDescent="0.25">
      <c r="A497" s="12" t="s">
        <v>627</v>
      </c>
      <c r="B497" s="12" t="s">
        <v>998</v>
      </c>
      <c r="C497" s="10">
        <v>43777</v>
      </c>
      <c r="D497" s="1">
        <v>1625.9448749999999</v>
      </c>
      <c r="E497" s="1">
        <v>4927.1054999999897</v>
      </c>
      <c r="F497" s="4">
        <f t="shared" si="7"/>
        <v>5905.3817092999916</v>
      </c>
    </row>
    <row r="498" spans="1:8" x14ac:dyDescent="0.25">
      <c r="A498" s="12" t="s">
        <v>603</v>
      </c>
      <c r="B498" s="12" t="s">
        <v>998</v>
      </c>
      <c r="C498" s="10">
        <v>43777</v>
      </c>
      <c r="D498" s="1">
        <v>1454.4379999999901</v>
      </c>
      <c r="E498" s="1">
        <v>4407.3874999999898</v>
      </c>
      <c r="F498" s="4">
        <f t="shared" si="7"/>
        <v>5503.8475824999914</v>
      </c>
    </row>
    <row r="499" spans="1:8" x14ac:dyDescent="0.25">
      <c r="A499" s="12" t="s">
        <v>674</v>
      </c>
      <c r="B499" s="12" t="s">
        <v>998</v>
      </c>
      <c r="C499" s="10">
        <v>43777</v>
      </c>
      <c r="D499" s="1">
        <v>1595.3576250000001</v>
      </c>
      <c r="E499" s="1">
        <v>4834.4171249999899</v>
      </c>
      <c r="F499" s="4">
        <f t="shared" si="7"/>
        <v>5833.7706707749912</v>
      </c>
    </row>
    <row r="500" spans="1:8" x14ac:dyDescent="0.25">
      <c r="A500" s="12" t="s">
        <v>650</v>
      </c>
      <c r="B500" s="12" t="s">
        <v>998</v>
      </c>
      <c r="C500" s="10">
        <v>43777</v>
      </c>
      <c r="D500" s="1">
        <v>1462.6536249999999</v>
      </c>
      <c r="E500" s="1">
        <v>4432.283625</v>
      </c>
      <c r="F500" s="4">
        <f t="shared" si="7"/>
        <v>5523.0823286750001</v>
      </c>
    </row>
    <row r="501" spans="1:8" x14ac:dyDescent="0.25">
      <c r="A501" s="12" t="s">
        <v>626</v>
      </c>
      <c r="B501" s="12" t="s">
        <v>998</v>
      </c>
      <c r="C501" s="10">
        <v>43777</v>
      </c>
      <c r="D501" s="1">
        <v>1455.99442857142</v>
      </c>
      <c r="E501" s="1">
        <v>4412.1048571428501</v>
      </c>
      <c r="F501" s="4">
        <f t="shared" si="7"/>
        <v>5507.4922126285655</v>
      </c>
    </row>
    <row r="502" spans="1:8" x14ac:dyDescent="0.25">
      <c r="A502" s="12" t="s">
        <v>602</v>
      </c>
      <c r="B502" s="12" t="s">
        <v>998</v>
      </c>
      <c r="C502" s="10">
        <v>43777</v>
      </c>
      <c r="D502" s="1">
        <v>1462.18385714285</v>
      </c>
      <c r="E502" s="1">
        <v>4430.8607142857099</v>
      </c>
      <c r="F502" s="4">
        <f t="shared" si="7"/>
        <v>5521.9829878571391</v>
      </c>
    </row>
    <row r="503" spans="1:8" x14ac:dyDescent="0.25">
      <c r="A503" s="12" t="s">
        <v>673</v>
      </c>
      <c r="B503" s="12" t="s">
        <v>998</v>
      </c>
      <c r="C503" s="10">
        <v>43777</v>
      </c>
      <c r="D503" s="1">
        <v>1573.51699999999</v>
      </c>
      <c r="E503" s="1">
        <v>4768.2328749999897</v>
      </c>
      <c r="F503" s="4">
        <f t="shared" si="7"/>
        <v>5782.6367192249918</v>
      </c>
    </row>
    <row r="504" spans="1:8" x14ac:dyDescent="0.25">
      <c r="A504" s="12" t="s">
        <v>649</v>
      </c>
      <c r="B504" s="12" t="s">
        <v>998</v>
      </c>
      <c r="C504" s="10">
        <v>43777</v>
      </c>
      <c r="D504" s="1">
        <v>1484.0762500000001</v>
      </c>
      <c r="E504" s="1">
        <v>4497.2004999999999</v>
      </c>
      <c r="F504" s="4">
        <f t="shared" si="7"/>
        <v>5573.2371062999991</v>
      </c>
    </row>
    <row r="505" spans="1:8" x14ac:dyDescent="0.25">
      <c r="A505" s="12" t="s">
        <v>625</v>
      </c>
      <c r="B505" s="12" t="s">
        <v>998</v>
      </c>
      <c r="C505" s="10">
        <v>43777</v>
      </c>
      <c r="D505" s="1">
        <v>1391.2087142857099</v>
      </c>
      <c r="E505" s="1">
        <v>4215.7837142857097</v>
      </c>
      <c r="F505" s="4">
        <f t="shared" si="7"/>
        <v>5355.8144976571384</v>
      </c>
    </row>
    <row r="506" spans="1:8" x14ac:dyDescent="0.25">
      <c r="A506" s="12" t="s">
        <v>601</v>
      </c>
      <c r="B506" s="12" t="s">
        <v>998</v>
      </c>
      <c r="C506" s="10">
        <v>43777</v>
      </c>
      <c r="D506" s="1">
        <v>1431.749</v>
      </c>
      <c r="E506" s="1">
        <v>4338.6331428571402</v>
      </c>
      <c r="F506" s="4">
        <f t="shared" si="7"/>
        <v>5450.7279661714256</v>
      </c>
    </row>
    <row r="507" spans="1:8" x14ac:dyDescent="0.25">
      <c r="A507" s="12" t="s">
        <v>672</v>
      </c>
      <c r="B507" s="12" t="s">
        <v>998</v>
      </c>
      <c r="C507" s="10">
        <v>43777</v>
      </c>
      <c r="D507" s="1">
        <v>1380.3254999999899</v>
      </c>
      <c r="E507" s="1">
        <v>4182.8048749999898</v>
      </c>
      <c r="F507" s="4">
        <f t="shared" si="7"/>
        <v>5330.3350464249916</v>
      </c>
    </row>
    <row r="508" spans="1:8" x14ac:dyDescent="0.25">
      <c r="A508" s="12" t="s">
        <v>648</v>
      </c>
      <c r="B508" s="12" t="s">
        <v>998</v>
      </c>
      <c r="C508" s="10">
        <v>43777</v>
      </c>
      <c r="D508" s="1">
        <v>1373.6803749999899</v>
      </c>
      <c r="E508" s="1">
        <v>4162.6678750000001</v>
      </c>
      <c r="F508" s="4">
        <f t="shared" si="7"/>
        <v>5314.7772002250003</v>
      </c>
    </row>
    <row r="509" spans="1:8" x14ac:dyDescent="0.25">
      <c r="A509" s="12" t="s">
        <v>624</v>
      </c>
      <c r="B509" s="12" t="s">
        <v>998</v>
      </c>
      <c r="C509" s="10">
        <v>43777</v>
      </c>
      <c r="D509" s="1">
        <v>1455.9931428571399</v>
      </c>
      <c r="E509" s="1">
        <v>4412.0999999999904</v>
      </c>
      <c r="F509" s="4">
        <f t="shared" si="7"/>
        <v>5507.4884599999923</v>
      </c>
    </row>
    <row r="510" spans="1:8" x14ac:dyDescent="0.25">
      <c r="A510" s="12" t="s">
        <v>600</v>
      </c>
      <c r="B510" s="12" t="s">
        <v>998</v>
      </c>
      <c r="C510" s="10">
        <v>43777</v>
      </c>
      <c r="D510" s="1">
        <v>1304.3298749999999</v>
      </c>
      <c r="E510" s="1">
        <v>3952.5143750000002</v>
      </c>
      <c r="F510" s="4">
        <f t="shared" si="7"/>
        <v>5152.4126061249999</v>
      </c>
    </row>
    <row r="511" spans="1:8" x14ac:dyDescent="0.25">
      <c r="A511" s="12" t="s">
        <v>671</v>
      </c>
      <c r="B511" s="12" t="s">
        <v>998</v>
      </c>
      <c r="C511" s="10">
        <v>43777</v>
      </c>
      <c r="D511" s="1">
        <v>1399.649625</v>
      </c>
      <c r="E511" s="1">
        <v>4241.3623749999997</v>
      </c>
      <c r="F511" s="4">
        <f t="shared" si="7"/>
        <v>5375.576570924999</v>
      </c>
      <c r="H511" s="1">
        <f>AVERAGE(F511:F534)</f>
        <v>5447.2230030377932</v>
      </c>
    </row>
    <row r="512" spans="1:8" x14ac:dyDescent="0.25">
      <c r="A512" s="12" t="s">
        <v>647</v>
      </c>
      <c r="B512" s="12" t="s">
        <v>998</v>
      </c>
      <c r="C512" s="10">
        <v>43777</v>
      </c>
      <c r="D512" s="1">
        <v>1638.2382500000001</v>
      </c>
      <c r="E512" s="1">
        <v>4964.3582499999902</v>
      </c>
      <c r="F512" s="4">
        <f t="shared" si="7"/>
        <v>5934.1631839499914</v>
      </c>
    </row>
    <row r="513" spans="1:6" x14ac:dyDescent="0.25">
      <c r="A513" s="12" t="s">
        <v>623</v>
      </c>
      <c r="B513" s="12" t="s">
        <v>998</v>
      </c>
      <c r="C513" s="10">
        <v>43777</v>
      </c>
      <c r="D513" s="1">
        <v>1512.39214285714</v>
      </c>
      <c r="E513" s="1">
        <v>4583.0064285714197</v>
      </c>
      <c r="F513" s="4">
        <f t="shared" si="7"/>
        <v>5639.5307667142788</v>
      </c>
    </row>
    <row r="514" spans="1:6" x14ac:dyDescent="0.25">
      <c r="A514" s="12" t="s">
        <v>599</v>
      </c>
      <c r="B514" s="12" t="s">
        <v>998</v>
      </c>
      <c r="C514" s="10">
        <v>43777</v>
      </c>
      <c r="D514" s="1">
        <v>1445.99271428571</v>
      </c>
      <c r="E514" s="1">
        <v>4381.7957142857103</v>
      </c>
      <c r="F514" s="4">
        <f t="shared" si="7"/>
        <v>5484.0753688571394</v>
      </c>
    </row>
    <row r="515" spans="1:6" x14ac:dyDescent="0.25">
      <c r="A515" s="12" t="s">
        <v>670</v>
      </c>
      <c r="B515" s="12" t="s">
        <v>998</v>
      </c>
      <c r="C515" s="10">
        <v>43777</v>
      </c>
      <c r="D515" s="1">
        <v>1539.95225</v>
      </c>
      <c r="E515" s="1">
        <v>4666.5225</v>
      </c>
      <c r="F515" s="4">
        <f t="shared" si="7"/>
        <v>5704.0552834999999</v>
      </c>
    </row>
    <row r="516" spans="1:6" x14ac:dyDescent="0.25">
      <c r="A516" s="12" t="s">
        <v>646</v>
      </c>
      <c r="B516" s="12" t="s">
        <v>998</v>
      </c>
      <c r="C516" s="10">
        <v>43777</v>
      </c>
      <c r="D516" s="1">
        <v>1646.3512499999999</v>
      </c>
      <c r="E516" s="1">
        <v>4988.9428749999897</v>
      </c>
      <c r="F516" s="4">
        <f t="shared" si="7"/>
        <v>5953.1572652249915</v>
      </c>
    </row>
    <row r="517" spans="1:6" x14ac:dyDescent="0.25">
      <c r="A517" s="12" t="s">
        <v>622</v>
      </c>
      <c r="B517" s="12" t="s">
        <v>998</v>
      </c>
      <c r="C517" s="10">
        <v>43777</v>
      </c>
      <c r="D517" s="1">
        <v>1346.8065714285699</v>
      </c>
      <c r="E517" s="1">
        <v>4081.2324285714199</v>
      </c>
      <c r="F517" s="4">
        <f t="shared" si="7"/>
        <v>5251.860174314279</v>
      </c>
    </row>
    <row r="518" spans="1:6" x14ac:dyDescent="0.25">
      <c r="A518" s="12" t="s">
        <v>598</v>
      </c>
      <c r="B518" s="12" t="s">
        <v>998</v>
      </c>
      <c r="C518" s="10">
        <v>43777</v>
      </c>
      <c r="D518" s="1">
        <v>1481.0719999999999</v>
      </c>
      <c r="E518" s="1">
        <v>4488.0965714285703</v>
      </c>
      <c r="F518" s="4">
        <f t="shared" si="7"/>
        <v>5566.203411085713</v>
      </c>
    </row>
    <row r="519" spans="1:6" x14ac:dyDescent="0.25">
      <c r="A519" s="12" t="s">
        <v>669</v>
      </c>
      <c r="B519" s="12" t="s">
        <v>998</v>
      </c>
      <c r="C519" s="10">
        <v>43777</v>
      </c>
      <c r="D519" s="1">
        <v>1586.98014285714</v>
      </c>
      <c r="E519" s="1">
        <v>4809.0308571428504</v>
      </c>
      <c r="F519" s="4">
        <f t="shared" si="7"/>
        <v>5814.1572402285656</v>
      </c>
    </row>
    <row r="520" spans="1:6" x14ac:dyDescent="0.25">
      <c r="A520" s="12" t="s">
        <v>645</v>
      </c>
      <c r="B520" s="12" t="s">
        <v>998</v>
      </c>
      <c r="C520" s="10">
        <v>43777</v>
      </c>
      <c r="D520" s="1">
        <v>1466.31387499999</v>
      </c>
      <c r="E520" s="1">
        <v>4443.3760000000002</v>
      </c>
      <c r="F520" s="4">
        <f t="shared" ref="F520:F582" si="8">0.7726*E520+2098.7</f>
        <v>5531.6522975999997</v>
      </c>
    </row>
    <row r="521" spans="1:6" x14ac:dyDescent="0.25">
      <c r="A521" s="12" t="s">
        <v>621</v>
      </c>
      <c r="B521" s="12" t="s">
        <v>998</v>
      </c>
      <c r="C521" s="10">
        <v>43777</v>
      </c>
      <c r="D521" s="1">
        <v>1514.36142857142</v>
      </c>
      <c r="E521" s="1">
        <v>4588.9737142857102</v>
      </c>
      <c r="F521" s="4">
        <f t="shared" si="8"/>
        <v>5644.1410916571394</v>
      </c>
    </row>
    <row r="522" spans="1:6" x14ac:dyDescent="0.25">
      <c r="A522" s="12" t="s">
        <v>597</v>
      </c>
      <c r="B522" s="12" t="s">
        <v>998</v>
      </c>
      <c r="C522" s="10">
        <v>43777</v>
      </c>
      <c r="D522" s="1">
        <v>1399.7232857142801</v>
      </c>
      <c r="E522" s="1">
        <v>4241.5860000000002</v>
      </c>
      <c r="F522" s="4">
        <f t="shared" si="8"/>
        <v>5375.7493436000004</v>
      </c>
    </row>
    <row r="523" spans="1:6" x14ac:dyDescent="0.25">
      <c r="A523" s="12" t="s">
        <v>668</v>
      </c>
      <c r="B523" s="12" t="s">
        <v>998</v>
      </c>
      <c r="C523" s="10">
        <v>43777</v>
      </c>
      <c r="D523" s="1">
        <v>1493.8232499999899</v>
      </c>
      <c r="E523" s="1">
        <v>4526.7372499999901</v>
      </c>
      <c r="F523" s="4">
        <f t="shared" si="8"/>
        <v>5596.0571993499925</v>
      </c>
    </row>
    <row r="524" spans="1:6" x14ac:dyDescent="0.25">
      <c r="A524" s="12" t="s">
        <v>644</v>
      </c>
      <c r="B524" s="12" t="s">
        <v>998</v>
      </c>
      <c r="C524" s="10">
        <v>43777</v>
      </c>
      <c r="D524" s="1">
        <v>1463.85062499999</v>
      </c>
      <c r="E524" s="1">
        <v>4435.9115000000002</v>
      </c>
      <c r="F524" s="4">
        <f t="shared" si="8"/>
        <v>5525.8852248999992</v>
      </c>
    </row>
    <row r="525" spans="1:6" x14ac:dyDescent="0.25">
      <c r="A525" s="12" t="s">
        <v>620</v>
      </c>
      <c r="B525" s="12" t="s">
        <v>998</v>
      </c>
      <c r="C525" s="10">
        <v>43777</v>
      </c>
      <c r="D525" s="1">
        <v>1441.0699999999899</v>
      </c>
      <c r="E525" s="1">
        <v>4366.87871428571</v>
      </c>
      <c r="F525" s="4">
        <f t="shared" si="8"/>
        <v>5472.5504946571391</v>
      </c>
    </row>
    <row r="526" spans="1:6" x14ac:dyDescent="0.25">
      <c r="A526" s="12" t="s">
        <v>596</v>
      </c>
      <c r="B526" s="12" t="s">
        <v>998</v>
      </c>
      <c r="C526" s="10">
        <v>43777</v>
      </c>
      <c r="D526" s="1">
        <v>1160.5028749999899</v>
      </c>
      <c r="E526" s="1">
        <v>3516.6753749999898</v>
      </c>
      <c r="F526" s="4">
        <f t="shared" si="8"/>
        <v>4815.6833947249916</v>
      </c>
    </row>
    <row r="527" spans="1:6" x14ac:dyDescent="0.25">
      <c r="A527" s="12" t="s">
        <v>667</v>
      </c>
      <c r="B527" s="12" t="s">
        <v>998</v>
      </c>
      <c r="C527" s="10">
        <v>43777</v>
      </c>
      <c r="D527" s="1">
        <v>1400.7281250000001</v>
      </c>
      <c r="E527" s="1">
        <v>4244.6309999999903</v>
      </c>
      <c r="F527" s="4">
        <f t="shared" si="8"/>
        <v>5378.1019105999922</v>
      </c>
    </row>
    <row r="528" spans="1:6" x14ac:dyDescent="0.25">
      <c r="A528" s="12" t="s">
        <v>643</v>
      </c>
      <c r="B528" s="12" t="s">
        <v>998</v>
      </c>
      <c r="C528" s="10">
        <v>43777</v>
      </c>
      <c r="D528" s="1">
        <v>1393.373875</v>
      </c>
      <c r="E528" s="1">
        <v>4222.3447500000002</v>
      </c>
      <c r="F528" s="4">
        <f t="shared" si="8"/>
        <v>5360.8835538499998</v>
      </c>
    </row>
    <row r="529" spans="1:8" x14ac:dyDescent="0.25">
      <c r="A529" s="12" t="s">
        <v>619</v>
      </c>
      <c r="B529" s="12" t="s">
        <v>998</v>
      </c>
      <c r="C529" s="10">
        <v>43777</v>
      </c>
      <c r="D529" s="1">
        <v>1596.20757142857</v>
      </c>
      <c r="E529" s="1">
        <v>4836.9930000000004</v>
      </c>
      <c r="F529" s="4">
        <f t="shared" si="8"/>
        <v>5835.7607917999994</v>
      </c>
    </row>
    <row r="530" spans="1:8" x14ac:dyDescent="0.25">
      <c r="A530" s="12" t="s">
        <v>595</v>
      </c>
      <c r="B530" s="12" t="s">
        <v>998</v>
      </c>
      <c r="C530" s="10">
        <v>43777</v>
      </c>
      <c r="D530" s="1">
        <v>1176.66028571428</v>
      </c>
      <c r="E530" s="1">
        <v>3565.6369999999902</v>
      </c>
      <c r="F530" s="4">
        <f t="shared" si="8"/>
        <v>4853.5111461999923</v>
      </c>
    </row>
    <row r="531" spans="1:8" x14ac:dyDescent="0.25">
      <c r="A531" s="12" t="s">
        <v>666</v>
      </c>
      <c r="B531" s="12" t="s">
        <v>998</v>
      </c>
      <c r="C531" s="10">
        <v>43777</v>
      </c>
      <c r="D531" s="1">
        <v>1312.031375</v>
      </c>
      <c r="E531" s="1">
        <v>3975.8521249999899</v>
      </c>
      <c r="F531" s="4">
        <f t="shared" si="8"/>
        <v>5170.4433517749912</v>
      </c>
    </row>
    <row r="532" spans="1:8" x14ac:dyDescent="0.25">
      <c r="A532" s="12" t="s">
        <v>642</v>
      </c>
      <c r="B532" s="12" t="s">
        <v>998</v>
      </c>
      <c r="C532" s="10">
        <v>43777</v>
      </c>
      <c r="D532" s="1">
        <v>1309.208875</v>
      </c>
      <c r="E532" s="1">
        <v>3967.2993750000001</v>
      </c>
      <c r="F532" s="4">
        <f t="shared" si="8"/>
        <v>5163.8354971249992</v>
      </c>
    </row>
    <row r="533" spans="1:8" x14ac:dyDescent="0.25">
      <c r="A533" s="12" t="s">
        <v>618</v>
      </c>
      <c r="B533" s="12" t="s">
        <v>998</v>
      </c>
      <c r="C533" s="10">
        <v>43777</v>
      </c>
      <c r="D533" s="1">
        <v>1439.4071249999899</v>
      </c>
      <c r="E533" s="1">
        <v>4361.8393749999896</v>
      </c>
      <c r="F533" s="4">
        <f t="shared" si="8"/>
        <v>5468.6571011249916</v>
      </c>
    </row>
    <row r="534" spans="1:8" x14ac:dyDescent="0.25">
      <c r="A534" s="12" t="s">
        <v>594</v>
      </c>
      <c r="B534" s="12" t="s">
        <v>998</v>
      </c>
      <c r="C534" s="10">
        <v>43777</v>
      </c>
      <c r="D534" s="1">
        <v>1161.3474285714201</v>
      </c>
      <c r="E534" s="1">
        <v>3519.2342857142798</v>
      </c>
      <c r="F534" s="4">
        <f t="shared" si="8"/>
        <v>4817.6604091428526</v>
      </c>
    </row>
    <row r="535" spans="1:8" x14ac:dyDescent="0.25">
      <c r="A535" s="12" t="s">
        <v>665</v>
      </c>
      <c r="B535" s="12" t="s">
        <v>998</v>
      </c>
      <c r="C535" s="10">
        <v>43777</v>
      </c>
      <c r="D535" s="1">
        <v>1463.36757142857</v>
      </c>
      <c r="E535" s="1">
        <v>4434.4468571428497</v>
      </c>
      <c r="F535" s="4">
        <f t="shared" si="8"/>
        <v>5524.7536418285654</v>
      </c>
      <c r="H535" s="1">
        <f>AVERAGE(F535:F558)</f>
        <v>5377.5401925364622</v>
      </c>
    </row>
    <row r="536" spans="1:8" x14ac:dyDescent="0.25">
      <c r="A536" s="12" t="s">
        <v>641</v>
      </c>
      <c r="B536" s="12" t="s">
        <v>998</v>
      </c>
      <c r="C536" s="10">
        <v>43777</v>
      </c>
      <c r="D536" s="1">
        <v>1524.4133750000001</v>
      </c>
      <c r="E536" s="1">
        <v>4619.4346249999899</v>
      </c>
      <c r="F536" s="4">
        <f t="shared" si="8"/>
        <v>5667.6751912749914</v>
      </c>
    </row>
    <row r="537" spans="1:8" x14ac:dyDescent="0.25">
      <c r="A537" s="12" t="s">
        <v>617</v>
      </c>
      <c r="B537" s="12" t="s">
        <v>998</v>
      </c>
      <c r="C537" s="10">
        <v>43777</v>
      </c>
      <c r="D537" s="1">
        <v>1482.22</v>
      </c>
      <c r="E537" s="1">
        <v>4491.5764999999901</v>
      </c>
      <c r="F537" s="4">
        <f t="shared" si="8"/>
        <v>5568.8920038999913</v>
      </c>
    </row>
    <row r="538" spans="1:8" x14ac:dyDescent="0.25">
      <c r="A538" s="12" t="s">
        <v>593</v>
      </c>
      <c r="B538" s="12" t="s">
        <v>998</v>
      </c>
      <c r="C538" s="10">
        <v>43777</v>
      </c>
      <c r="D538" s="1">
        <v>1440.2994285714201</v>
      </c>
      <c r="E538" s="1">
        <v>4364.5435714285704</v>
      </c>
      <c r="F538" s="4">
        <f t="shared" si="8"/>
        <v>5470.7463632857125</v>
      </c>
    </row>
    <row r="539" spans="1:8" x14ac:dyDescent="0.25">
      <c r="A539" s="12" t="s">
        <v>664</v>
      </c>
      <c r="B539" s="12" t="s">
        <v>998</v>
      </c>
      <c r="C539" s="10">
        <v>43777</v>
      </c>
      <c r="D539" s="1">
        <v>1506.0208749999899</v>
      </c>
      <c r="E539" s="1">
        <v>4563.7</v>
      </c>
      <c r="F539" s="4">
        <f t="shared" si="8"/>
        <v>5624.6146199999994</v>
      </c>
    </row>
    <row r="540" spans="1:8" x14ac:dyDescent="0.25">
      <c r="A540" s="12" t="s">
        <v>640</v>
      </c>
      <c r="B540" s="12" t="s">
        <v>998</v>
      </c>
      <c r="C540" s="10">
        <v>43777</v>
      </c>
      <c r="D540" s="1">
        <v>1369.3574999999901</v>
      </c>
      <c r="E540" s="1">
        <v>4149.5683749999898</v>
      </c>
      <c r="F540" s="4">
        <f t="shared" si="8"/>
        <v>5304.6565265249919</v>
      </c>
    </row>
    <row r="541" spans="1:8" x14ac:dyDescent="0.25">
      <c r="A541" s="12" t="s">
        <v>616</v>
      </c>
      <c r="B541" s="12" t="s">
        <v>998</v>
      </c>
      <c r="C541" s="10">
        <v>43777</v>
      </c>
      <c r="D541" s="1">
        <v>1317.25285714285</v>
      </c>
      <c r="E541" s="1">
        <v>3991.6754285714201</v>
      </c>
      <c r="F541" s="4">
        <f t="shared" si="8"/>
        <v>5182.6684361142788</v>
      </c>
    </row>
    <row r="542" spans="1:8" x14ac:dyDescent="0.25">
      <c r="A542" s="12" t="s">
        <v>592</v>
      </c>
      <c r="B542" s="12" t="s">
        <v>998</v>
      </c>
      <c r="C542" s="10">
        <v>43777</v>
      </c>
      <c r="D542" s="1">
        <v>1324.32237499999</v>
      </c>
      <c r="E542" s="1">
        <v>4013.09812499999</v>
      </c>
      <c r="F542" s="4">
        <f t="shared" si="8"/>
        <v>5199.2196113749924</v>
      </c>
    </row>
    <row r="543" spans="1:8" x14ac:dyDescent="0.25">
      <c r="A543" s="12" t="s">
        <v>663</v>
      </c>
      <c r="B543" s="12" t="s">
        <v>998</v>
      </c>
      <c r="C543" s="10">
        <v>43777</v>
      </c>
      <c r="D543" s="1">
        <v>1461.9684999999999</v>
      </c>
      <c r="E543" s="1">
        <v>4430.2071249999899</v>
      </c>
      <c r="F543" s="4">
        <f t="shared" si="8"/>
        <v>5521.4780247749914</v>
      </c>
    </row>
    <row r="544" spans="1:8" x14ac:dyDescent="0.25">
      <c r="A544" s="12" t="s">
        <v>639</v>
      </c>
      <c r="B544" s="12" t="s">
        <v>998</v>
      </c>
      <c r="C544" s="10">
        <v>43777</v>
      </c>
      <c r="D544" s="1">
        <v>1416.836</v>
      </c>
      <c r="E544" s="1">
        <v>4293.4423749999996</v>
      </c>
      <c r="F544" s="4">
        <f t="shared" si="8"/>
        <v>5415.8135789249991</v>
      </c>
    </row>
    <row r="545" spans="1:8" x14ac:dyDescent="0.25">
      <c r="A545" s="12" t="s">
        <v>615</v>
      </c>
      <c r="B545" s="12" t="s">
        <v>998</v>
      </c>
      <c r="C545" s="10">
        <v>43777</v>
      </c>
      <c r="D545" s="1">
        <v>1501.1895714285699</v>
      </c>
      <c r="E545" s="1">
        <v>4549.0592857142801</v>
      </c>
      <c r="F545" s="4">
        <f t="shared" si="8"/>
        <v>5613.3032041428523</v>
      </c>
    </row>
    <row r="546" spans="1:8" x14ac:dyDescent="0.25">
      <c r="A546" s="12" t="s">
        <v>591</v>
      </c>
      <c r="B546" s="12" t="s">
        <v>998</v>
      </c>
      <c r="C546" s="10">
        <v>43777</v>
      </c>
      <c r="D546" s="1">
        <v>1276.9748571428499</v>
      </c>
      <c r="E546" s="1">
        <v>3869.6207142857102</v>
      </c>
      <c r="F546" s="4">
        <f t="shared" si="8"/>
        <v>5088.3689638571395</v>
      </c>
    </row>
    <row r="547" spans="1:8" x14ac:dyDescent="0.25">
      <c r="A547" s="12" t="s">
        <v>662</v>
      </c>
      <c r="B547" s="12" t="s">
        <v>998</v>
      </c>
      <c r="C547" s="10">
        <v>43777</v>
      </c>
      <c r="D547" s="1">
        <v>1455.7251249999899</v>
      </c>
      <c r="E547" s="1">
        <v>4411.2879999999996</v>
      </c>
      <c r="F547" s="4">
        <f t="shared" si="8"/>
        <v>5506.8611087999998</v>
      </c>
    </row>
    <row r="548" spans="1:8" x14ac:dyDescent="0.25">
      <c r="A548" s="12" t="s">
        <v>638</v>
      </c>
      <c r="B548" s="12" t="s">
        <v>998</v>
      </c>
      <c r="C548" s="10">
        <v>43777</v>
      </c>
      <c r="D548" s="1">
        <v>1343.7307499999999</v>
      </c>
      <c r="E548" s="1">
        <v>4071.9113749999901</v>
      </c>
      <c r="F548" s="4">
        <f t="shared" si="8"/>
        <v>5244.6587283249919</v>
      </c>
    </row>
    <row r="549" spans="1:8" x14ac:dyDescent="0.25">
      <c r="A549" s="12" t="s">
        <v>614</v>
      </c>
      <c r="B549" s="12" t="s">
        <v>998</v>
      </c>
      <c r="C549" s="10">
        <v>43777</v>
      </c>
      <c r="D549" s="1">
        <v>1461.9007142857099</v>
      </c>
      <c r="E549" s="1">
        <v>4430.0024285714198</v>
      </c>
      <c r="F549" s="4">
        <f t="shared" si="8"/>
        <v>5521.3198763142791</v>
      </c>
    </row>
    <row r="550" spans="1:8" x14ac:dyDescent="0.25">
      <c r="A550" s="12" t="s">
        <v>590</v>
      </c>
      <c r="B550" s="12" t="s">
        <v>998</v>
      </c>
      <c r="C550" s="10">
        <v>43777</v>
      </c>
      <c r="D550" s="1">
        <v>1478.3701428571401</v>
      </c>
      <c r="E550" s="1">
        <v>4479.9091428571401</v>
      </c>
      <c r="F550" s="4">
        <f t="shared" si="8"/>
        <v>5559.8778037714255</v>
      </c>
    </row>
    <row r="551" spans="1:8" x14ac:dyDescent="0.25">
      <c r="A551" s="12" t="s">
        <v>661</v>
      </c>
      <c r="B551" s="12" t="s">
        <v>998</v>
      </c>
      <c r="C551" s="10">
        <v>43777</v>
      </c>
      <c r="D551" s="1">
        <v>1333.8693333333299</v>
      </c>
      <c r="E551" s="1">
        <v>4042.0286666666598</v>
      </c>
      <c r="F551" s="4">
        <f t="shared" si="8"/>
        <v>5221.5713478666603</v>
      </c>
    </row>
    <row r="552" spans="1:8" x14ac:dyDescent="0.25">
      <c r="A552" s="12" t="s">
        <v>637</v>
      </c>
      <c r="B552" s="12" t="s">
        <v>998</v>
      </c>
      <c r="C552" s="10">
        <v>43777</v>
      </c>
      <c r="D552" s="1">
        <v>1299.6257499999899</v>
      </c>
      <c r="E552" s="1">
        <v>3938.2598749999902</v>
      </c>
      <c r="F552" s="4">
        <f t="shared" si="8"/>
        <v>5141.3995794249922</v>
      </c>
    </row>
    <row r="553" spans="1:8" x14ac:dyDescent="0.25">
      <c r="A553" s="12" t="s">
        <v>613</v>
      </c>
      <c r="B553" s="12" t="s">
        <v>998</v>
      </c>
      <c r="C553" s="10">
        <v>43777</v>
      </c>
      <c r="D553" s="1">
        <v>1474.9869999999901</v>
      </c>
      <c r="E553" s="1">
        <v>4469.6574285714196</v>
      </c>
      <c r="F553" s="4">
        <f t="shared" si="8"/>
        <v>5551.9573293142785</v>
      </c>
    </row>
    <row r="554" spans="1:8" x14ac:dyDescent="0.25">
      <c r="A554" s="12" t="s">
        <v>589</v>
      </c>
      <c r="B554" s="12" t="s">
        <v>998</v>
      </c>
      <c r="C554" s="10">
        <v>43777</v>
      </c>
      <c r="D554" s="1">
        <v>1306.1072857142799</v>
      </c>
      <c r="E554" s="1">
        <v>3957.9005714285699</v>
      </c>
      <c r="F554" s="4">
        <f t="shared" si="8"/>
        <v>5156.5739814857134</v>
      </c>
    </row>
    <row r="555" spans="1:8" x14ac:dyDescent="0.25">
      <c r="A555" s="12" t="s">
        <v>660</v>
      </c>
      <c r="B555" s="12" t="s">
        <v>998</v>
      </c>
      <c r="C555" s="10">
        <v>43777</v>
      </c>
      <c r="D555" s="1">
        <v>1272.3205</v>
      </c>
      <c r="E555" s="1">
        <v>3855.5167999999899</v>
      </c>
      <c r="F555" s="4">
        <f t="shared" si="8"/>
        <v>5077.4722796799924</v>
      </c>
    </row>
    <row r="556" spans="1:8" x14ac:dyDescent="0.25">
      <c r="A556" s="12" t="s">
        <v>636</v>
      </c>
      <c r="B556" s="12" t="s">
        <v>998</v>
      </c>
      <c r="C556" s="10">
        <v>43777</v>
      </c>
      <c r="D556" s="1">
        <v>1273.224375</v>
      </c>
      <c r="E556" s="1">
        <v>3858.2561249999999</v>
      </c>
      <c r="F556" s="4">
        <f t="shared" si="8"/>
        <v>5079.5886821749991</v>
      </c>
    </row>
    <row r="557" spans="1:8" x14ac:dyDescent="0.25">
      <c r="A557" s="12" t="s">
        <v>612</v>
      </c>
      <c r="B557" s="12" t="s">
        <v>998</v>
      </c>
      <c r="C557" s="10">
        <v>43777</v>
      </c>
      <c r="D557" s="1">
        <v>1449.4422857142799</v>
      </c>
      <c r="E557" s="1">
        <v>4392.2491428571402</v>
      </c>
      <c r="F557" s="4">
        <f t="shared" si="8"/>
        <v>5492.1516877714257</v>
      </c>
    </row>
    <row r="558" spans="1:8" x14ac:dyDescent="0.25">
      <c r="A558" s="12" t="s">
        <v>588</v>
      </c>
      <c r="B558" s="12" t="s">
        <v>998</v>
      </c>
      <c r="C558" s="10">
        <v>43777</v>
      </c>
      <c r="D558" s="1">
        <v>1378.1927142857101</v>
      </c>
      <c r="E558" s="1">
        <v>4176.3422857142796</v>
      </c>
      <c r="F558" s="4">
        <f t="shared" si="8"/>
        <v>5325.3420499428521</v>
      </c>
    </row>
    <row r="559" spans="1:8" x14ac:dyDescent="0.25">
      <c r="A559" s="12" t="s">
        <v>659</v>
      </c>
      <c r="B559" s="12" t="s">
        <v>998</v>
      </c>
      <c r="C559" s="10">
        <v>43777</v>
      </c>
      <c r="D559" s="1">
        <v>1243.2506249999999</v>
      </c>
      <c r="E559" s="1">
        <v>3767.426375</v>
      </c>
      <c r="F559" s="4">
        <f t="shared" si="8"/>
        <v>5009.413617324999</v>
      </c>
      <c r="H559" s="1">
        <f>AVERAGE(F559:F582)</f>
        <v>4434.17833274444</v>
      </c>
    </row>
    <row r="560" spans="1:8" x14ac:dyDescent="0.25">
      <c r="A560" s="12" t="s">
        <v>635</v>
      </c>
      <c r="B560" s="12" t="s">
        <v>998</v>
      </c>
      <c r="C560" s="10">
        <v>43777</v>
      </c>
      <c r="D560" s="1">
        <v>1035.0666249999899</v>
      </c>
      <c r="E560" s="1">
        <v>3136.5656250000002</v>
      </c>
      <c r="F560" s="4">
        <f t="shared" si="8"/>
        <v>4522.0106018749993</v>
      </c>
    </row>
    <row r="561" spans="1:6" x14ac:dyDescent="0.25">
      <c r="A561" s="12" t="s">
        <v>611</v>
      </c>
      <c r="B561" s="12" t="s">
        <v>998</v>
      </c>
      <c r="C561" s="10">
        <v>43777</v>
      </c>
      <c r="D561" s="1">
        <v>1083.989</v>
      </c>
      <c r="E561" s="1">
        <v>3284.8154285714199</v>
      </c>
      <c r="F561" s="4">
        <f t="shared" si="8"/>
        <v>4636.5484001142786</v>
      </c>
    </row>
    <row r="562" spans="1:6" x14ac:dyDescent="0.25">
      <c r="A562" s="12" t="s">
        <v>587</v>
      </c>
      <c r="B562" s="12" t="s">
        <v>998</v>
      </c>
      <c r="C562" s="10">
        <v>43777</v>
      </c>
      <c r="D562" s="1">
        <v>1204.52112499999</v>
      </c>
      <c r="E562" s="1">
        <v>3650.06462499999</v>
      </c>
      <c r="F562" s="4">
        <f t="shared" si="8"/>
        <v>4918.7399292749924</v>
      </c>
    </row>
    <row r="563" spans="1:6" x14ac:dyDescent="0.25">
      <c r="A563" s="12" t="s">
        <v>658</v>
      </c>
      <c r="B563" s="12" t="s">
        <v>998</v>
      </c>
      <c r="C563" s="10">
        <v>43777</v>
      </c>
      <c r="D563" s="1">
        <v>1220.78249999999</v>
      </c>
      <c r="E563" s="1">
        <v>3699.3402500000002</v>
      </c>
      <c r="F563" s="4">
        <f t="shared" si="8"/>
        <v>4956.8102771499998</v>
      </c>
    </row>
    <row r="564" spans="1:6" x14ac:dyDescent="0.25">
      <c r="A564" s="12" t="s">
        <v>634</v>
      </c>
      <c r="B564" s="12" t="s">
        <v>998</v>
      </c>
      <c r="C564" s="10">
        <v>43777</v>
      </c>
      <c r="D564" s="1">
        <v>1002.15899999999</v>
      </c>
      <c r="E564" s="1">
        <v>3036.8456249999899</v>
      </c>
      <c r="F564" s="4">
        <f t="shared" si="8"/>
        <v>4444.9669298749923</v>
      </c>
    </row>
    <row r="565" spans="1:6" x14ac:dyDescent="0.25">
      <c r="A565" s="12" t="s">
        <v>610</v>
      </c>
      <c r="B565" s="12" t="s">
        <v>998</v>
      </c>
      <c r="C565" s="10">
        <v>43777</v>
      </c>
      <c r="D565" s="1">
        <v>941.89342857142799</v>
      </c>
      <c r="E565" s="1">
        <v>2854.2222857142801</v>
      </c>
      <c r="F565" s="4">
        <f t="shared" si="8"/>
        <v>4303.8721379428525</v>
      </c>
    </row>
    <row r="566" spans="1:6" x14ac:dyDescent="0.25">
      <c r="A566" s="12" t="s">
        <v>586</v>
      </c>
      <c r="B566" s="12" t="s">
        <v>998</v>
      </c>
      <c r="C566" s="10">
        <v>43777</v>
      </c>
      <c r="D566" s="1">
        <v>1112.3228571428499</v>
      </c>
      <c r="E566" s="1">
        <v>3370.6751428571401</v>
      </c>
      <c r="F566" s="4">
        <f t="shared" si="8"/>
        <v>4702.8836153714255</v>
      </c>
    </row>
    <row r="567" spans="1:6" x14ac:dyDescent="0.25">
      <c r="A567" s="12" t="s">
        <v>657</v>
      </c>
      <c r="B567" s="12" t="s">
        <v>998</v>
      </c>
      <c r="C567" s="10">
        <v>43777</v>
      </c>
      <c r="D567" s="1">
        <v>992.88912500000004</v>
      </c>
      <c r="E567" s="1">
        <v>3008.7548750000001</v>
      </c>
      <c r="F567" s="4">
        <f t="shared" si="8"/>
        <v>4423.2640164249997</v>
      </c>
    </row>
    <row r="568" spans="1:6" x14ac:dyDescent="0.25">
      <c r="A568" s="12" t="s">
        <v>633</v>
      </c>
      <c r="B568" s="12" t="s">
        <v>998</v>
      </c>
      <c r="C568" s="10">
        <v>43777</v>
      </c>
      <c r="D568" s="1">
        <v>838.54449999999997</v>
      </c>
      <c r="E568" s="1">
        <v>2541.0442499999899</v>
      </c>
      <c r="F568" s="4">
        <f t="shared" si="8"/>
        <v>4061.9107875499922</v>
      </c>
    </row>
    <row r="569" spans="1:6" x14ac:dyDescent="0.25">
      <c r="A569" s="12" t="s">
        <v>609</v>
      </c>
      <c r="B569" s="12" t="s">
        <v>998</v>
      </c>
      <c r="C569" s="10">
        <v>43777</v>
      </c>
      <c r="D569" s="1">
        <v>1282.9622857142799</v>
      </c>
      <c r="E569" s="1">
        <v>3887.7641428571401</v>
      </c>
      <c r="F569" s="4">
        <f t="shared" si="8"/>
        <v>5102.386576771426</v>
      </c>
    </row>
    <row r="570" spans="1:6" x14ac:dyDescent="0.25">
      <c r="A570" s="12" t="s">
        <v>585</v>
      </c>
      <c r="B570" s="12" t="s">
        <v>998</v>
      </c>
      <c r="C570" s="10">
        <v>43777</v>
      </c>
      <c r="D570" s="1">
        <v>1185.9018571428501</v>
      </c>
      <c r="E570" s="1">
        <v>3593.6422857142802</v>
      </c>
      <c r="F570" s="4">
        <f t="shared" si="8"/>
        <v>4875.1480299428531</v>
      </c>
    </row>
    <row r="571" spans="1:6" x14ac:dyDescent="0.25">
      <c r="A571" s="12" t="s">
        <v>656</v>
      </c>
      <c r="B571" s="12" t="s">
        <v>998</v>
      </c>
      <c r="C571" s="10">
        <v>43777</v>
      </c>
      <c r="D571" s="1">
        <v>998.66524999999899</v>
      </c>
      <c r="E571" s="1">
        <v>3026.2578749999998</v>
      </c>
      <c r="F571" s="4">
        <f t="shared" si="8"/>
        <v>4436.7868342249994</v>
      </c>
    </row>
    <row r="572" spans="1:6" x14ac:dyDescent="0.25">
      <c r="A572" s="12" t="s">
        <v>632</v>
      </c>
      <c r="B572" s="12" t="s">
        <v>998</v>
      </c>
      <c r="C572" s="10">
        <v>43777</v>
      </c>
      <c r="D572" s="1">
        <v>862.05512499999998</v>
      </c>
      <c r="E572" s="1">
        <v>2612.2886250000001</v>
      </c>
      <c r="F572" s="4">
        <f t="shared" si="8"/>
        <v>4116.9541916749995</v>
      </c>
    </row>
    <row r="573" spans="1:6" x14ac:dyDescent="0.25">
      <c r="A573" s="12" t="s">
        <v>608</v>
      </c>
      <c r="B573" s="12" t="s">
        <v>998</v>
      </c>
      <c r="C573" s="10">
        <v>43777</v>
      </c>
      <c r="D573" s="1">
        <v>1108.1610000000001</v>
      </c>
      <c r="E573" s="1">
        <v>3358.06342857142</v>
      </c>
      <c r="F573" s="4">
        <f t="shared" si="8"/>
        <v>4693.139804914279</v>
      </c>
    </row>
    <row r="574" spans="1:6" x14ac:dyDescent="0.25">
      <c r="A574" s="12" t="s">
        <v>584</v>
      </c>
      <c r="B574" s="12" t="s">
        <v>998</v>
      </c>
      <c r="C574" s="10">
        <v>43777</v>
      </c>
      <c r="D574" s="1">
        <v>1251.9078571428499</v>
      </c>
      <c r="E574" s="1">
        <v>3793.6598571428499</v>
      </c>
      <c r="F574" s="4">
        <f t="shared" si="8"/>
        <v>5029.6816056285661</v>
      </c>
    </row>
    <row r="575" spans="1:6" x14ac:dyDescent="0.25">
      <c r="A575" s="12" t="s">
        <v>655</v>
      </c>
      <c r="B575" s="12" t="s">
        <v>998</v>
      </c>
      <c r="C575" s="10">
        <v>43777</v>
      </c>
      <c r="D575" s="1">
        <v>996.20014285714205</v>
      </c>
      <c r="E575" s="1">
        <v>3018.78785714285</v>
      </c>
      <c r="F575" s="4">
        <f t="shared" si="8"/>
        <v>4431.0154984285655</v>
      </c>
    </row>
    <row r="576" spans="1:6" x14ac:dyDescent="0.25">
      <c r="A576" s="12" t="s">
        <v>631</v>
      </c>
      <c r="B576" s="12" t="s">
        <v>998</v>
      </c>
      <c r="C576" s="10">
        <v>43777</v>
      </c>
      <c r="D576" s="1">
        <v>842.45612500000004</v>
      </c>
      <c r="E576" s="1">
        <v>2552.897375</v>
      </c>
      <c r="F576" s="4">
        <f t="shared" si="8"/>
        <v>4071.0685119249997</v>
      </c>
    </row>
    <row r="577" spans="1:6" x14ac:dyDescent="0.25">
      <c r="A577" s="12" t="s">
        <v>607</v>
      </c>
      <c r="B577" s="12" t="s">
        <v>998</v>
      </c>
      <c r="C577" s="10">
        <v>43777</v>
      </c>
      <c r="D577" s="1">
        <v>798.85199999999895</v>
      </c>
      <c r="E577" s="1">
        <v>2420.7631666666598</v>
      </c>
      <c r="F577" s="4">
        <f t="shared" si="8"/>
        <v>3968.9816225666609</v>
      </c>
    </row>
    <row r="578" spans="1:6" x14ac:dyDescent="0.25">
      <c r="A578" s="12" t="s">
        <v>583</v>
      </c>
      <c r="B578" s="12" t="s">
        <v>998</v>
      </c>
      <c r="C578" s="10">
        <v>43777</v>
      </c>
      <c r="D578" s="1">
        <v>946.58014285714205</v>
      </c>
      <c r="E578" s="1">
        <v>2868.4247142857098</v>
      </c>
      <c r="F578" s="4">
        <f t="shared" si="8"/>
        <v>4314.8449342571384</v>
      </c>
    </row>
    <row r="579" spans="1:6" x14ac:dyDescent="0.25">
      <c r="A579" s="12" t="s">
        <v>654</v>
      </c>
      <c r="B579" s="12" t="s">
        <v>998</v>
      </c>
      <c r="C579" s="10">
        <v>43777</v>
      </c>
      <c r="D579" s="1">
        <v>641.76462500000002</v>
      </c>
      <c r="E579" s="1">
        <v>1944.74125</v>
      </c>
      <c r="F579" s="4">
        <f t="shared" si="8"/>
        <v>3601.2070897499998</v>
      </c>
    </row>
    <row r="580" spans="1:6" x14ac:dyDescent="0.25">
      <c r="A580" s="12" t="s">
        <v>630</v>
      </c>
      <c r="B580" s="12" t="s">
        <v>998</v>
      </c>
      <c r="C580" s="10">
        <v>43777</v>
      </c>
      <c r="D580" s="1">
        <v>740.30874999999901</v>
      </c>
      <c r="E580" s="1">
        <v>2243.3597500000001</v>
      </c>
      <c r="F580" s="4">
        <f t="shared" si="8"/>
        <v>3831.9197428499997</v>
      </c>
    </row>
    <row r="581" spans="1:6" x14ac:dyDescent="0.25">
      <c r="A581" s="12" t="s">
        <v>606</v>
      </c>
      <c r="B581" s="12" t="s">
        <v>998</v>
      </c>
      <c r="C581" s="10">
        <v>43777</v>
      </c>
      <c r="D581" s="1">
        <v>792.77928571428504</v>
      </c>
      <c r="E581" s="1">
        <v>2402.3618571428501</v>
      </c>
      <c r="F581" s="4">
        <f t="shared" si="8"/>
        <v>3954.7647708285658</v>
      </c>
    </row>
    <row r="582" spans="1:6" x14ac:dyDescent="0.25">
      <c r="A582" s="12" t="s">
        <v>582</v>
      </c>
      <c r="B582" s="12" t="s">
        <v>998</v>
      </c>
      <c r="C582" s="10">
        <v>43777</v>
      </c>
      <c r="D582" s="1">
        <v>817.20928571428499</v>
      </c>
      <c r="E582" s="1">
        <v>2476.3919999999898</v>
      </c>
      <c r="F582" s="4">
        <f t="shared" si="8"/>
        <v>4011.9604591999919</v>
      </c>
    </row>
  </sheetData>
  <sortState xmlns:xlrd2="http://schemas.microsoft.com/office/spreadsheetml/2017/richdata2" ref="A7:E582">
    <sortCondition ref="A7:A582"/>
  </sortState>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H30"/>
  <sheetViews>
    <sheetView workbookViewId="0"/>
  </sheetViews>
  <sheetFormatPr defaultRowHeight="15" x14ac:dyDescent="0.25"/>
  <cols>
    <col min="3" max="3" width="10.5703125" bestFit="1" customWidth="1"/>
    <col min="8" max="8" width="8.85546875" customWidth="1"/>
    <col min="9" max="9" width="10.5703125" bestFit="1" customWidth="1"/>
    <col min="12" max="12" width="8.85546875" customWidth="1"/>
    <col min="26" max="26" width="8.7109375" customWidth="1"/>
    <col min="27" max="27" width="14.140625" bestFit="1" customWidth="1"/>
    <col min="28" max="28" width="10.5703125" bestFit="1" customWidth="1"/>
  </cols>
  <sheetData>
    <row r="1" spans="1:34" x14ac:dyDescent="0.25">
      <c r="A1" s="3"/>
      <c r="B1" s="3" t="s">
        <v>0</v>
      </c>
      <c r="C1" s="3" t="s">
        <v>0</v>
      </c>
      <c r="D1" t="s">
        <v>0</v>
      </c>
      <c r="E1" t="s">
        <v>0</v>
      </c>
      <c r="F1" t="s">
        <v>0</v>
      </c>
      <c r="G1" t="s">
        <v>0</v>
      </c>
      <c r="H1" s="3" t="s">
        <v>0</v>
      </c>
      <c r="I1" s="3" t="s">
        <v>12</v>
      </c>
      <c r="J1" t="s">
        <v>12</v>
      </c>
      <c r="K1" t="s">
        <v>12</v>
      </c>
      <c r="L1" s="3" t="s">
        <v>12</v>
      </c>
      <c r="M1" s="3" t="s">
        <v>12</v>
      </c>
      <c r="N1" s="3" t="s">
        <v>12</v>
      </c>
      <c r="O1" t="s">
        <v>11</v>
      </c>
      <c r="P1" t="s">
        <v>11</v>
      </c>
      <c r="Q1" t="s">
        <v>11</v>
      </c>
      <c r="R1" t="s">
        <v>11</v>
      </c>
      <c r="S1" s="3" t="s">
        <v>11</v>
      </c>
      <c r="T1" s="3" t="s">
        <v>11</v>
      </c>
      <c r="U1" s="3" t="s">
        <v>28</v>
      </c>
      <c r="V1" s="3" t="s">
        <v>28</v>
      </c>
      <c r="W1" s="3" t="s">
        <v>28</v>
      </c>
      <c r="X1" s="3" t="s">
        <v>28</v>
      </c>
      <c r="Y1" s="3" t="s">
        <v>28</v>
      </c>
      <c r="Z1" s="3" t="s">
        <v>28</v>
      </c>
      <c r="AB1" s="3" t="s">
        <v>41</v>
      </c>
      <c r="AC1" s="3" t="s">
        <v>41</v>
      </c>
      <c r="AD1" s="3" t="s">
        <v>41</v>
      </c>
      <c r="AE1" s="3" t="s">
        <v>41</v>
      </c>
      <c r="AF1" s="3" t="s">
        <v>41</v>
      </c>
      <c r="AG1" s="3" t="s">
        <v>41</v>
      </c>
      <c r="AH1" s="3" t="s">
        <v>41</v>
      </c>
    </row>
    <row r="2" spans="1:34" x14ac:dyDescent="0.25">
      <c r="A2" s="3"/>
      <c r="B2" s="3"/>
      <c r="C2" s="3"/>
      <c r="G2" t="s">
        <v>106</v>
      </c>
      <c r="H2" s="3" t="s">
        <v>190</v>
      </c>
      <c r="I2" s="3"/>
      <c r="L2" s="3"/>
      <c r="M2" s="3"/>
      <c r="N2" s="3"/>
      <c r="O2" t="s">
        <v>21</v>
      </c>
      <c r="P2" t="s">
        <v>121</v>
      </c>
      <c r="Q2" t="s">
        <v>21</v>
      </c>
      <c r="R2" t="s">
        <v>22</v>
      </c>
      <c r="S2" s="3"/>
      <c r="T2" s="3"/>
      <c r="U2" s="3"/>
      <c r="V2" s="3"/>
      <c r="W2" s="3"/>
      <c r="X2" s="3"/>
      <c r="Y2" s="3"/>
      <c r="Z2" s="3"/>
      <c r="AB2" s="3"/>
      <c r="AC2" s="3"/>
      <c r="AD2" s="3"/>
      <c r="AE2" s="3"/>
      <c r="AF2" s="3"/>
      <c r="AG2" s="3"/>
      <c r="AH2" s="3"/>
    </row>
    <row r="3" spans="1:34" x14ac:dyDescent="0.25">
      <c r="A3" s="3"/>
      <c r="B3" s="3"/>
      <c r="C3" s="3"/>
      <c r="D3" t="s">
        <v>13</v>
      </c>
      <c r="E3" t="s">
        <v>24</v>
      </c>
      <c r="F3" t="s">
        <v>13</v>
      </c>
      <c r="G3" t="s">
        <v>0</v>
      </c>
      <c r="H3" s="3" t="s">
        <v>823</v>
      </c>
      <c r="I3" s="3" t="s">
        <v>45</v>
      </c>
      <c r="J3" t="s">
        <v>16</v>
      </c>
      <c r="K3" t="s">
        <v>15</v>
      </c>
      <c r="L3" s="3"/>
      <c r="M3" s="3"/>
      <c r="N3" s="3"/>
      <c r="O3" t="s">
        <v>120</v>
      </c>
      <c r="P3" t="s">
        <v>122</v>
      </c>
      <c r="Q3" t="s">
        <v>123</v>
      </c>
      <c r="R3" t="s">
        <v>19</v>
      </c>
      <c r="S3" s="3"/>
      <c r="T3" s="3"/>
      <c r="U3" s="3"/>
      <c r="V3" s="3"/>
      <c r="W3" s="3"/>
      <c r="X3" s="3"/>
      <c r="Y3" s="3"/>
      <c r="Z3" s="3"/>
      <c r="AB3" s="3"/>
      <c r="AC3" s="3"/>
      <c r="AD3" s="3"/>
      <c r="AE3" s="3"/>
      <c r="AF3" s="3"/>
      <c r="AG3" s="3"/>
      <c r="AH3" s="3"/>
    </row>
    <row r="4" spans="1:34" x14ac:dyDescent="0.25">
      <c r="A4" s="3" t="s">
        <v>32</v>
      </c>
      <c r="B4" s="3" t="s">
        <v>104</v>
      </c>
      <c r="C4" s="3" t="s">
        <v>105</v>
      </c>
      <c r="D4" t="s">
        <v>1</v>
      </c>
      <c r="E4" t="s">
        <v>20</v>
      </c>
      <c r="F4" t="s">
        <v>3</v>
      </c>
      <c r="G4" t="s">
        <v>5</v>
      </c>
      <c r="H4" s="3" t="s">
        <v>5</v>
      </c>
      <c r="I4" s="3" t="s">
        <v>44</v>
      </c>
      <c r="J4" t="s">
        <v>1</v>
      </c>
      <c r="K4" t="s">
        <v>47</v>
      </c>
      <c r="L4" s="3" t="s">
        <v>8</v>
      </c>
      <c r="M4" s="3" t="s">
        <v>9</v>
      </c>
      <c r="N4" s="3" t="s">
        <v>10</v>
      </c>
      <c r="O4" t="s">
        <v>23</v>
      </c>
      <c r="P4" t="s">
        <v>23</v>
      </c>
      <c r="Q4" t="s">
        <v>23</v>
      </c>
      <c r="R4" t="s">
        <v>23</v>
      </c>
      <c r="S4" s="3" t="s">
        <v>196</v>
      </c>
      <c r="T4" s="3" t="s">
        <v>197</v>
      </c>
      <c r="U4" s="3" t="s">
        <v>25</v>
      </c>
      <c r="V4" s="3" t="s">
        <v>26</v>
      </c>
      <c r="W4" s="3" t="s">
        <v>27</v>
      </c>
      <c r="X4" s="3" t="s">
        <v>29</v>
      </c>
      <c r="Y4" s="3" t="s">
        <v>30</v>
      </c>
      <c r="Z4" s="3" t="s">
        <v>31</v>
      </c>
      <c r="AA4" t="s">
        <v>42</v>
      </c>
      <c r="AB4" s="3" t="s">
        <v>46</v>
      </c>
      <c r="AC4" s="3" t="s">
        <v>34</v>
      </c>
      <c r="AD4" s="3" t="s">
        <v>35</v>
      </c>
      <c r="AE4" s="3" t="s">
        <v>36</v>
      </c>
      <c r="AF4" s="3" t="s">
        <v>37</v>
      </c>
      <c r="AG4" s="3" t="s">
        <v>38</v>
      </c>
      <c r="AH4" s="3" t="s">
        <v>39</v>
      </c>
    </row>
    <row r="5" spans="1:34" x14ac:dyDescent="0.25">
      <c r="A5" s="3"/>
      <c r="B5" s="3"/>
      <c r="C5" s="3"/>
      <c r="D5" t="s">
        <v>14</v>
      </c>
      <c r="E5" t="s">
        <v>14</v>
      </c>
      <c r="F5" t="s">
        <v>14</v>
      </c>
      <c r="G5" t="s">
        <v>6</v>
      </c>
      <c r="H5" s="3" t="s">
        <v>6</v>
      </c>
      <c r="I5" s="3"/>
      <c r="J5" t="s">
        <v>14</v>
      </c>
      <c r="K5" t="s">
        <v>14</v>
      </c>
      <c r="L5" s="3" t="s">
        <v>17</v>
      </c>
      <c r="M5" s="3" t="s">
        <v>17</v>
      </c>
      <c r="N5" s="3" t="s">
        <v>17</v>
      </c>
      <c r="O5" t="s">
        <v>18</v>
      </c>
      <c r="P5" t="s">
        <v>18</v>
      </c>
      <c r="Q5" t="s">
        <v>18</v>
      </c>
      <c r="R5" t="s">
        <v>18</v>
      </c>
      <c r="S5" s="3" t="s">
        <v>7</v>
      </c>
      <c r="T5" s="3" t="s">
        <v>7</v>
      </c>
      <c r="U5" s="3" t="s">
        <v>6</v>
      </c>
      <c r="V5" s="3" t="s">
        <v>6</v>
      </c>
      <c r="W5" s="3" t="s">
        <v>6</v>
      </c>
      <c r="X5" s="3" t="s">
        <v>6</v>
      </c>
      <c r="Y5" s="3" t="s">
        <v>6</v>
      </c>
      <c r="Z5" s="3" t="s">
        <v>6</v>
      </c>
      <c r="AB5" s="3"/>
      <c r="AC5" s="3"/>
      <c r="AD5" s="3" t="s">
        <v>43</v>
      </c>
      <c r="AE5" s="3" t="s">
        <v>7</v>
      </c>
      <c r="AF5" s="3" t="s">
        <v>40</v>
      </c>
      <c r="AG5" s="3" t="s">
        <v>7</v>
      </c>
      <c r="AH5" s="3" t="s">
        <v>7</v>
      </c>
    </row>
    <row r="6" spans="1:34" x14ac:dyDescent="0.25">
      <c r="A6" s="3" t="s">
        <v>32</v>
      </c>
      <c r="B6" s="3" t="s">
        <v>104</v>
      </c>
      <c r="C6" s="3" t="s">
        <v>105</v>
      </c>
      <c r="H6" s="3" t="s">
        <v>5</v>
      </c>
      <c r="I6" s="3" t="s">
        <v>44</v>
      </c>
      <c r="L6" s="3" t="s">
        <v>8</v>
      </c>
      <c r="M6" s="3" t="s">
        <v>9</v>
      </c>
      <c r="N6" s="3" t="s">
        <v>10</v>
      </c>
      <c r="S6" s="3" t="s">
        <v>196</v>
      </c>
      <c r="T6" s="3" t="s">
        <v>197</v>
      </c>
      <c r="U6" s="3" t="s">
        <v>25</v>
      </c>
      <c r="V6" s="3" t="s">
        <v>26</v>
      </c>
      <c r="W6" s="3" t="s">
        <v>27</v>
      </c>
      <c r="X6" s="3" t="s">
        <v>29</v>
      </c>
      <c r="Y6" s="3" t="s">
        <v>30</v>
      </c>
      <c r="Z6" s="3" t="s">
        <v>31</v>
      </c>
      <c r="AB6" s="3" t="s">
        <v>46</v>
      </c>
      <c r="AC6" s="3" t="s">
        <v>34</v>
      </c>
      <c r="AD6" s="3" t="s">
        <v>35</v>
      </c>
      <c r="AE6" s="3" t="s">
        <v>36</v>
      </c>
      <c r="AF6" s="3" t="s">
        <v>37</v>
      </c>
      <c r="AG6" s="3" t="s">
        <v>38</v>
      </c>
      <c r="AH6" s="3" t="s">
        <v>39</v>
      </c>
    </row>
    <row r="7" spans="1:34" x14ac:dyDescent="0.25">
      <c r="A7" s="12" t="s">
        <v>830</v>
      </c>
      <c r="B7" s="4" t="s">
        <v>106</v>
      </c>
      <c r="C7" s="10">
        <v>43768</v>
      </c>
      <c r="D7" s="2">
        <v>4.68</v>
      </c>
      <c r="E7" s="2">
        <v>0.32</v>
      </c>
      <c r="F7" s="2">
        <v>4.3599999999999994</v>
      </c>
      <c r="G7" s="1">
        <v>5364.1732283464562</v>
      </c>
      <c r="H7" s="4">
        <v>5261.539287866638</v>
      </c>
      <c r="I7" s="10">
        <v>43787</v>
      </c>
      <c r="J7" s="2">
        <v>2.2599999999999998</v>
      </c>
      <c r="K7" s="2">
        <v>5.54</v>
      </c>
      <c r="L7" s="6">
        <v>0.38990825688073394</v>
      </c>
      <c r="M7" s="6">
        <v>0.50000000000000011</v>
      </c>
      <c r="N7" s="6">
        <v>0.11009174311926595</v>
      </c>
      <c r="O7" s="2">
        <v>117.44</v>
      </c>
      <c r="P7" s="2">
        <v>114.22</v>
      </c>
      <c r="Q7" s="2">
        <v>296.77</v>
      </c>
      <c r="R7" s="2">
        <v>284.83000000000004</v>
      </c>
      <c r="S7" s="5">
        <v>2.7418256130790182</v>
      </c>
      <c r="T7" s="5">
        <v>4.0233177207938615</v>
      </c>
      <c r="U7" s="4">
        <v>2051.5176122415792</v>
      </c>
      <c r="V7" s="4">
        <v>2630.7696439333195</v>
      </c>
      <c r="W7" s="4">
        <v>4682.2872561748991</v>
      </c>
      <c r="X7" s="4">
        <v>1995.2685768923125</v>
      </c>
      <c r="Y7" s="4">
        <v>2524.9254226556845</v>
      </c>
      <c r="Z7" s="4">
        <v>4520.193999547997</v>
      </c>
      <c r="AA7" s="11" t="s">
        <v>139</v>
      </c>
      <c r="AB7" s="10">
        <v>43803</v>
      </c>
      <c r="AC7" s="4">
        <v>48.45</v>
      </c>
      <c r="AD7" s="5">
        <v>1.0350000000000001</v>
      </c>
      <c r="AE7" s="4">
        <v>78.400000000000006</v>
      </c>
      <c r="AF7" s="4">
        <v>25.25</v>
      </c>
      <c r="AG7" s="4">
        <v>9.1000000000000014</v>
      </c>
      <c r="AH7" s="4">
        <v>12.15</v>
      </c>
    </row>
    <row r="8" spans="1:34" x14ac:dyDescent="0.25">
      <c r="A8" s="3" t="s">
        <v>831</v>
      </c>
      <c r="B8" s="4" t="s">
        <v>106</v>
      </c>
      <c r="C8" s="10">
        <v>43768</v>
      </c>
      <c r="D8" s="2">
        <v>5.0199999999999996</v>
      </c>
      <c r="E8" s="2">
        <v>0.32</v>
      </c>
      <c r="F8" s="2">
        <v>4.6999999999999993</v>
      </c>
      <c r="G8" s="1">
        <v>5782.4803149606287</v>
      </c>
      <c r="H8" s="4">
        <v>5617.2557335750453</v>
      </c>
      <c r="I8" s="10">
        <v>43787</v>
      </c>
      <c r="J8" s="2">
        <v>2.2800000000000002</v>
      </c>
      <c r="K8" s="2">
        <v>5.82</v>
      </c>
      <c r="L8" s="6">
        <v>0.36595744680851072</v>
      </c>
      <c r="M8" s="6">
        <v>0.52340425531914914</v>
      </c>
      <c r="N8" s="6">
        <v>0.11063829787234014</v>
      </c>
      <c r="O8" s="2">
        <v>110.57</v>
      </c>
      <c r="P8" s="2">
        <v>107.46000000000001</v>
      </c>
      <c r="Q8" s="2">
        <v>315.61</v>
      </c>
      <c r="R8" s="2">
        <v>302.71000000000004</v>
      </c>
      <c r="S8" s="5">
        <v>2.8126978384733521</v>
      </c>
      <c r="T8" s="5">
        <v>4.0873229618833298</v>
      </c>
      <c r="U8" s="4">
        <v>2055.6765663295914</v>
      </c>
      <c r="V8" s="4">
        <v>2940.0955541690673</v>
      </c>
      <c r="W8" s="4">
        <v>4995.7721204986592</v>
      </c>
      <c r="X8" s="4">
        <v>1997.8565959824357</v>
      </c>
      <c r="Y8" s="4">
        <v>2819.924353482204</v>
      </c>
      <c r="Z8" s="4">
        <v>4817.7809494646399</v>
      </c>
      <c r="AA8" s="11" t="s">
        <v>140</v>
      </c>
      <c r="AB8" s="10">
        <v>43803</v>
      </c>
      <c r="AC8" s="4">
        <v>48.75</v>
      </c>
      <c r="AD8" s="5">
        <v>1.0750000000000002</v>
      </c>
      <c r="AE8" s="4">
        <v>80.2</v>
      </c>
      <c r="AF8" s="4">
        <v>27.05</v>
      </c>
      <c r="AG8" s="4">
        <v>8.8999999999999986</v>
      </c>
      <c r="AH8" s="4">
        <v>10.7</v>
      </c>
    </row>
    <row r="9" spans="1:34" x14ac:dyDescent="0.25">
      <c r="A9" s="3" t="s">
        <v>832</v>
      </c>
      <c r="B9" s="4" t="s">
        <v>106</v>
      </c>
      <c r="C9" s="10">
        <v>43768</v>
      </c>
      <c r="D9" s="2">
        <v>3.79</v>
      </c>
      <c r="E9" s="2">
        <v>0.32</v>
      </c>
      <c r="F9" s="2">
        <v>3.47</v>
      </c>
      <c r="G9" s="1">
        <v>4269.1929133858266</v>
      </c>
      <c r="H9" s="4">
        <v>5245.2145114970936</v>
      </c>
      <c r="I9" s="10">
        <v>43787</v>
      </c>
      <c r="J9" s="2">
        <v>1.9</v>
      </c>
      <c r="K9" s="2">
        <v>5.0999999999999996</v>
      </c>
      <c r="L9" s="6">
        <v>0.38616714697406335</v>
      </c>
      <c r="M9" s="6">
        <v>0.50144092219020164</v>
      </c>
      <c r="N9" s="6">
        <v>0.11239193083573507</v>
      </c>
      <c r="O9" s="2">
        <v>75.34</v>
      </c>
      <c r="P9" s="2">
        <v>73.25</v>
      </c>
      <c r="Q9" s="2">
        <v>287.39999999999998</v>
      </c>
      <c r="R9" s="2">
        <v>276.23</v>
      </c>
      <c r="S9" s="5">
        <v>2.7740907884258075</v>
      </c>
      <c r="T9" s="5">
        <v>3.8865692414752817</v>
      </c>
      <c r="U9" s="4">
        <v>2025.529523171788</v>
      </c>
      <c r="V9" s="4">
        <v>2630.1652017305305</v>
      </c>
      <c r="W9" s="4">
        <v>4655.6947249023187</v>
      </c>
      <c r="X9" s="4">
        <v>1969.3394952526342</v>
      </c>
      <c r="Y9" s="4">
        <v>2527.9420100000852</v>
      </c>
      <c r="Z9" s="4">
        <v>4497.2815052527194</v>
      </c>
      <c r="AA9" s="11" t="s">
        <v>141</v>
      </c>
      <c r="AB9" s="10">
        <v>43803</v>
      </c>
      <c r="AC9" s="4">
        <v>49.55</v>
      </c>
      <c r="AD9" s="5">
        <v>1.0449999999999999</v>
      </c>
      <c r="AE9" s="4">
        <v>80.650000000000006</v>
      </c>
      <c r="AF9" s="4">
        <v>26</v>
      </c>
      <c r="AG9" s="4">
        <v>9.1</v>
      </c>
      <c r="AH9" s="4">
        <v>10.75</v>
      </c>
    </row>
    <row r="10" spans="1:34" x14ac:dyDescent="0.25">
      <c r="A10" s="3" t="s">
        <v>833</v>
      </c>
      <c r="B10" s="4" t="s">
        <v>106</v>
      </c>
      <c r="C10" s="10">
        <v>43768</v>
      </c>
      <c r="D10" s="2">
        <v>4.97</v>
      </c>
      <c r="E10" s="2">
        <v>0.32</v>
      </c>
      <c r="F10" s="2">
        <v>4.6499999999999995</v>
      </c>
      <c r="G10" s="1">
        <v>5720.9645669291331</v>
      </c>
      <c r="H10" s="4">
        <v>5318.1083774265308</v>
      </c>
      <c r="I10" s="10">
        <v>43787</v>
      </c>
      <c r="J10" s="2">
        <v>2.3600000000000003</v>
      </c>
      <c r="K10" s="2">
        <v>5.7799999999999994</v>
      </c>
      <c r="L10" s="6">
        <v>0.38709677419354849</v>
      </c>
      <c r="M10" s="6">
        <v>0.52043010752688168</v>
      </c>
      <c r="N10" s="6">
        <v>9.2473118279569833E-2</v>
      </c>
      <c r="O10" s="2">
        <v>83.62</v>
      </c>
      <c r="P10" s="2">
        <v>81.28</v>
      </c>
      <c r="Q10" s="2">
        <v>272.14</v>
      </c>
      <c r="R10" s="2">
        <v>261.52999999999997</v>
      </c>
      <c r="S10" s="5">
        <v>2.7983735948337758</v>
      </c>
      <c r="T10" s="5">
        <v>3.8987285955758115</v>
      </c>
      <c r="U10" s="4">
        <v>2058.6225977134964</v>
      </c>
      <c r="V10" s="4">
        <v>2767.7037147036995</v>
      </c>
      <c r="W10" s="4">
        <v>4826.3263124171954</v>
      </c>
      <c r="X10" s="4">
        <v>2001.0146465218006</v>
      </c>
      <c r="Y10" s="4">
        <v>2659.7984585377326</v>
      </c>
      <c r="Z10" s="4">
        <v>4660.813105059533</v>
      </c>
      <c r="AA10" s="11" t="s">
        <v>142</v>
      </c>
      <c r="AB10" s="10">
        <v>43803</v>
      </c>
      <c r="AC10" s="4">
        <v>50.6</v>
      </c>
      <c r="AD10" s="5">
        <v>1.08</v>
      </c>
      <c r="AE10" s="4">
        <v>80.5</v>
      </c>
      <c r="AF10" s="4">
        <v>26.95</v>
      </c>
      <c r="AG10" s="4">
        <v>8.9499999999999993</v>
      </c>
      <c r="AH10" s="4">
        <v>10.75</v>
      </c>
    </row>
    <row r="11" spans="1:34" x14ac:dyDescent="0.25">
      <c r="A11" s="3" t="s">
        <v>834</v>
      </c>
      <c r="B11" s="4" t="s">
        <v>106</v>
      </c>
      <c r="C11" s="10">
        <v>43768</v>
      </c>
      <c r="D11" s="2">
        <v>5.13</v>
      </c>
      <c r="E11" s="2">
        <v>0.32</v>
      </c>
      <c r="F11" s="2">
        <v>4.8099999999999996</v>
      </c>
      <c r="G11" s="1">
        <v>5917.8149606299203</v>
      </c>
      <c r="H11" s="4">
        <v>5639.7838906451716</v>
      </c>
      <c r="I11" s="10">
        <v>43787</v>
      </c>
      <c r="J11" s="2">
        <v>2.4000000000000004</v>
      </c>
      <c r="K11" s="2">
        <v>5.88</v>
      </c>
      <c r="L11" s="6">
        <v>0.38253638253638261</v>
      </c>
      <c r="M11" s="6">
        <v>0.52390852390852394</v>
      </c>
      <c r="N11" s="6">
        <v>9.3555093555093505E-2</v>
      </c>
      <c r="O11" s="2">
        <v>98.4</v>
      </c>
      <c r="P11" s="2">
        <v>95.75</v>
      </c>
      <c r="Q11" s="2">
        <v>284.90999999999997</v>
      </c>
      <c r="R11" s="2">
        <v>273.73</v>
      </c>
      <c r="S11" s="5">
        <v>2.6930894308943145</v>
      </c>
      <c r="T11" s="5">
        <v>3.9240461900249031</v>
      </c>
      <c r="U11" s="4">
        <v>2157.4225278143695</v>
      </c>
      <c r="V11" s="4">
        <v>2954.730853310984</v>
      </c>
      <c r="W11" s="4">
        <v>5112.1533811253539</v>
      </c>
      <c r="X11" s="4">
        <v>2099.3212097380679</v>
      </c>
      <c r="Y11" s="4">
        <v>2838.7858498361443</v>
      </c>
      <c r="Z11" s="4">
        <v>4938.1070595742121</v>
      </c>
      <c r="AA11" s="11" t="s">
        <v>143</v>
      </c>
      <c r="AB11" s="10">
        <v>43803</v>
      </c>
      <c r="AC11" s="4">
        <v>47.05</v>
      </c>
      <c r="AD11" s="5">
        <v>1.105</v>
      </c>
      <c r="AE11" s="4">
        <v>80.75</v>
      </c>
      <c r="AF11" s="4">
        <v>27.25</v>
      </c>
      <c r="AG11" s="4">
        <v>9.1999999999999993</v>
      </c>
      <c r="AH11" s="4">
        <v>9.75</v>
      </c>
    </row>
    <row r="12" spans="1:34" x14ac:dyDescent="0.25">
      <c r="A12" s="3" t="s">
        <v>835</v>
      </c>
      <c r="B12" s="4" t="s">
        <v>106</v>
      </c>
      <c r="C12" s="10">
        <v>43768</v>
      </c>
      <c r="D12" s="2">
        <v>5.51</v>
      </c>
      <c r="E12" s="2">
        <v>0.32</v>
      </c>
      <c r="F12" s="2">
        <v>5.1899999999999995</v>
      </c>
      <c r="G12" s="1">
        <v>6385.3346456692907</v>
      </c>
      <c r="H12" s="4">
        <v>5900.9246594721735</v>
      </c>
      <c r="I12" s="10">
        <v>43787</v>
      </c>
      <c r="J12" s="2">
        <v>2.62</v>
      </c>
      <c r="K12" s="2">
        <v>6.0600000000000005</v>
      </c>
      <c r="L12" s="6">
        <v>0.39691714836223513</v>
      </c>
      <c r="M12" s="6">
        <v>0.52023121387283255</v>
      </c>
      <c r="N12" s="6">
        <v>8.2851637764932318E-2</v>
      </c>
      <c r="O12" s="2">
        <v>102.8</v>
      </c>
      <c r="P12" s="2">
        <v>100.07</v>
      </c>
      <c r="Q12" s="2">
        <v>269.60000000000002</v>
      </c>
      <c r="R12" s="2">
        <v>258.78999999999996</v>
      </c>
      <c r="S12" s="5">
        <v>2.6556420233463074</v>
      </c>
      <c r="T12" s="5">
        <v>4.0096439169139675</v>
      </c>
      <c r="U12" s="4">
        <v>2342.1781885380883</v>
      </c>
      <c r="V12" s="4">
        <v>3069.84519856934</v>
      </c>
      <c r="W12" s="4">
        <v>5412.0233871074288</v>
      </c>
      <c r="X12" s="4">
        <v>2279.9783203016195</v>
      </c>
      <c r="Y12" s="4">
        <v>2946.7553373062292</v>
      </c>
      <c r="Z12" s="4">
        <v>5226.7336576078487</v>
      </c>
      <c r="AA12" s="11" t="s">
        <v>144</v>
      </c>
      <c r="AB12" s="10">
        <v>43803</v>
      </c>
      <c r="AC12" s="4">
        <v>47.15</v>
      </c>
      <c r="AD12" s="5">
        <v>1.08</v>
      </c>
      <c r="AE12" s="4">
        <v>80.900000000000006</v>
      </c>
      <c r="AF12" s="4">
        <v>26.75</v>
      </c>
      <c r="AG12" s="4">
        <v>9.0500000000000007</v>
      </c>
      <c r="AH12" s="4">
        <v>10.45</v>
      </c>
    </row>
    <row r="13" spans="1:34" x14ac:dyDescent="0.25">
      <c r="A13" s="3" t="s">
        <v>836</v>
      </c>
      <c r="B13" s="4" t="s">
        <v>106</v>
      </c>
      <c r="C13" s="10">
        <v>43768</v>
      </c>
      <c r="D13" s="2">
        <v>4.58</v>
      </c>
      <c r="E13" s="2">
        <v>0.32</v>
      </c>
      <c r="F13" s="2">
        <v>4.26</v>
      </c>
      <c r="G13" s="1">
        <v>5241.1417322834641</v>
      </c>
      <c r="H13" s="4">
        <v>5495.4250275711665</v>
      </c>
      <c r="I13" s="10">
        <v>43787</v>
      </c>
      <c r="J13" s="2">
        <v>2.16</v>
      </c>
      <c r="K13" s="2">
        <v>5.52</v>
      </c>
      <c r="L13" s="6">
        <v>0.37558685446009393</v>
      </c>
      <c r="M13" s="6">
        <v>0.50704225352112675</v>
      </c>
      <c r="N13" s="6">
        <v>0.11737089201877926</v>
      </c>
      <c r="O13" s="2">
        <v>97.52000000000001</v>
      </c>
      <c r="P13" s="2">
        <v>95</v>
      </c>
      <c r="Q13" s="2">
        <v>259.64999999999998</v>
      </c>
      <c r="R13" s="2">
        <v>249.44</v>
      </c>
      <c r="S13" s="5">
        <v>2.58408531583266</v>
      </c>
      <c r="T13" s="5">
        <v>3.932216445214705</v>
      </c>
      <c r="U13" s="4">
        <v>2064.0094000267295</v>
      </c>
      <c r="V13" s="4">
        <v>2786.4126900360843</v>
      </c>
      <c r="W13" s="4">
        <v>4850.4220900628134</v>
      </c>
      <c r="X13" s="4">
        <v>2010.6736362032329</v>
      </c>
      <c r="Y13" s="4">
        <v>2676.8449120069358</v>
      </c>
      <c r="Z13" s="4">
        <v>4687.5185482101688</v>
      </c>
      <c r="AA13" s="11" t="s">
        <v>145</v>
      </c>
      <c r="AB13" s="10">
        <v>43803</v>
      </c>
      <c r="AC13" s="4">
        <v>48.85</v>
      </c>
      <c r="AD13" s="5">
        <v>1.0550000000000002</v>
      </c>
      <c r="AE13" s="4">
        <v>79.849999999999994</v>
      </c>
      <c r="AF13" s="4">
        <v>26.4</v>
      </c>
      <c r="AG13" s="4">
        <v>9.1999999999999993</v>
      </c>
      <c r="AH13" s="4">
        <v>10.95</v>
      </c>
    </row>
    <row r="14" spans="1:34" x14ac:dyDescent="0.25">
      <c r="A14" s="3" t="s">
        <v>837</v>
      </c>
      <c r="B14" s="4" t="s">
        <v>106</v>
      </c>
      <c r="C14" s="10">
        <v>43768</v>
      </c>
      <c r="D14" s="2">
        <v>4.58</v>
      </c>
      <c r="E14" s="2">
        <v>0.32</v>
      </c>
      <c r="F14" s="2">
        <v>4.26</v>
      </c>
      <c r="G14" s="1">
        <v>5241.1417322834641</v>
      </c>
      <c r="H14" s="4">
        <v>5452.4641004138975</v>
      </c>
      <c r="I14" s="10">
        <v>43787</v>
      </c>
      <c r="J14" s="2">
        <v>2.2599999999999998</v>
      </c>
      <c r="K14" s="2">
        <v>5.52</v>
      </c>
      <c r="L14" s="6">
        <v>0.3990610328638497</v>
      </c>
      <c r="M14" s="6">
        <v>0.50704225352112675</v>
      </c>
      <c r="N14" s="6">
        <v>9.3896713615023497E-2</v>
      </c>
      <c r="O14" s="2">
        <v>104.28</v>
      </c>
      <c r="P14" s="2">
        <v>101.69</v>
      </c>
      <c r="Q14" s="2">
        <v>332.58000000000004</v>
      </c>
      <c r="R14" s="2">
        <v>319.8</v>
      </c>
      <c r="S14" s="5">
        <v>2.4836977368622972</v>
      </c>
      <c r="T14" s="5">
        <v>3.8426844668951916</v>
      </c>
      <c r="U14" s="4">
        <v>2175.8659555642312</v>
      </c>
      <c r="V14" s="4">
        <v>2764.6296847169056</v>
      </c>
      <c r="W14" s="4">
        <v>4940.4956402811367</v>
      </c>
      <c r="X14" s="4">
        <v>2121.8240220687253</v>
      </c>
      <c r="Y14" s="4">
        <v>2658.3936892551155</v>
      </c>
      <c r="Z14" s="4">
        <v>4780.2177113238413</v>
      </c>
      <c r="AA14" s="11" t="s">
        <v>146</v>
      </c>
      <c r="AB14" s="10">
        <v>43803</v>
      </c>
      <c r="AC14" s="4">
        <v>48.75</v>
      </c>
      <c r="AD14" s="5">
        <v>1.0449999999999999</v>
      </c>
      <c r="AE14" s="4">
        <v>79.949999999999989</v>
      </c>
      <c r="AF14" s="4">
        <v>26.1</v>
      </c>
      <c r="AG14" s="4">
        <v>8.75</v>
      </c>
      <c r="AH14" s="4">
        <v>11.35</v>
      </c>
    </row>
    <row r="15" spans="1:34" x14ac:dyDescent="0.25">
      <c r="A15" s="3" t="s">
        <v>838</v>
      </c>
      <c r="B15" s="4" t="s">
        <v>106</v>
      </c>
      <c r="C15" s="10">
        <v>43768</v>
      </c>
      <c r="D15" s="2">
        <v>5.35</v>
      </c>
      <c r="E15" s="2">
        <v>0.32</v>
      </c>
      <c r="F15" s="2">
        <v>5.0299999999999994</v>
      </c>
      <c r="G15" s="1">
        <v>6188.4842519685035</v>
      </c>
      <c r="H15" s="4">
        <v>5789.3208590551221</v>
      </c>
      <c r="I15" s="10">
        <v>43787</v>
      </c>
      <c r="J15" s="2">
        <v>2.52</v>
      </c>
      <c r="K15" s="2">
        <v>6</v>
      </c>
      <c r="L15" s="6">
        <v>0.38966202783300202</v>
      </c>
      <c r="M15" s="6">
        <v>0.5248508946322068</v>
      </c>
      <c r="N15" s="6">
        <v>8.5487077534791123E-2</v>
      </c>
      <c r="O15" s="2">
        <v>91.63</v>
      </c>
      <c r="P15" s="2">
        <v>89.33</v>
      </c>
      <c r="Q15" s="2">
        <v>300.87</v>
      </c>
      <c r="R15" s="2">
        <v>288.87</v>
      </c>
      <c r="S15" s="5">
        <v>2.5100949470697338</v>
      </c>
      <c r="T15" s="5">
        <v>3.988433542726094</v>
      </c>
      <c r="U15" s="4">
        <v>2255.8785057153164</v>
      </c>
      <c r="V15" s="4">
        <v>3038.5302321879767</v>
      </c>
      <c r="W15" s="4">
        <v>5294.4087379032935</v>
      </c>
      <c r="X15" s="4">
        <v>2199.2538133313242</v>
      </c>
      <c r="Y15" s="4">
        <v>2917.3404732015188</v>
      </c>
      <c r="Z15" s="4">
        <v>5116.5942865328434</v>
      </c>
      <c r="AA15" s="11" t="s">
        <v>147</v>
      </c>
      <c r="AB15" s="10">
        <v>43803</v>
      </c>
      <c r="AC15" s="4">
        <v>48.5</v>
      </c>
      <c r="AD15" s="5">
        <v>1.115</v>
      </c>
      <c r="AE15" s="4">
        <v>81.2</v>
      </c>
      <c r="AF15" s="4">
        <v>26.7</v>
      </c>
      <c r="AG15" s="4">
        <v>8.75</v>
      </c>
      <c r="AH15" s="4">
        <v>9.75</v>
      </c>
    </row>
    <row r="16" spans="1:34" x14ac:dyDescent="0.25">
      <c r="A16" s="3" t="s">
        <v>839</v>
      </c>
      <c r="B16" s="4" t="s">
        <v>106</v>
      </c>
      <c r="C16" s="10">
        <v>43768</v>
      </c>
      <c r="D16" s="2">
        <v>4.8</v>
      </c>
      <c r="E16" s="2">
        <v>0.32</v>
      </c>
      <c r="F16" s="2">
        <v>4.4799999999999995</v>
      </c>
      <c r="G16" s="1">
        <v>5511.8110236220464</v>
      </c>
      <c r="H16" s="4">
        <v>5843.0280182664965</v>
      </c>
      <c r="I16" s="10">
        <v>43787</v>
      </c>
      <c r="J16" s="2">
        <v>2.34</v>
      </c>
      <c r="K16" s="2">
        <v>5.74</v>
      </c>
      <c r="L16" s="6">
        <v>0.39732142857142855</v>
      </c>
      <c r="M16" s="6">
        <v>0.53125000000000011</v>
      </c>
      <c r="N16" s="6">
        <v>7.1428571428571286E-2</v>
      </c>
      <c r="O16" s="2">
        <v>92.82</v>
      </c>
      <c r="P16" s="2">
        <v>90.580000000000013</v>
      </c>
      <c r="Q16" s="2">
        <v>312.57000000000005</v>
      </c>
      <c r="R16" s="2">
        <v>300.14999999999998</v>
      </c>
      <c r="S16" s="5">
        <v>2.4132730015082751</v>
      </c>
      <c r="T16" s="5">
        <v>3.973509933774857</v>
      </c>
      <c r="U16" s="4">
        <v>2321.5602394005273</v>
      </c>
      <c r="V16" s="4">
        <v>3104.1086347040768</v>
      </c>
      <c r="W16" s="4">
        <v>5425.6688741046037</v>
      </c>
      <c r="X16" s="4">
        <v>2265.5346529293233</v>
      </c>
      <c r="Y16" s="4">
        <v>2980.7665697489474</v>
      </c>
      <c r="Z16" s="4">
        <v>5246.3012226782703</v>
      </c>
      <c r="AA16" s="11" t="s">
        <v>148</v>
      </c>
      <c r="AB16" s="10">
        <v>43803</v>
      </c>
      <c r="AC16" s="4">
        <v>48.8</v>
      </c>
      <c r="AD16" s="5">
        <v>1.1000000000000001</v>
      </c>
      <c r="AE16" s="4">
        <v>81.349999999999994</v>
      </c>
      <c r="AF16" s="4">
        <v>27.25</v>
      </c>
      <c r="AG16" s="4">
        <v>8.4499999999999993</v>
      </c>
      <c r="AH16" s="4">
        <v>9.9499999999999993</v>
      </c>
    </row>
    <row r="17" spans="1:34" x14ac:dyDescent="0.25">
      <c r="A17" s="3" t="s">
        <v>840</v>
      </c>
      <c r="B17" s="4" t="s">
        <v>106</v>
      </c>
      <c r="C17" s="10">
        <v>43768</v>
      </c>
      <c r="D17" s="2">
        <v>4.3499999999999996</v>
      </c>
      <c r="E17" s="2">
        <v>0.32</v>
      </c>
      <c r="F17" s="2">
        <v>4.0299999999999994</v>
      </c>
      <c r="G17" s="1">
        <v>4958.1692913385814</v>
      </c>
      <c r="H17" s="4">
        <v>5542.9340006800303</v>
      </c>
      <c r="I17" s="10">
        <v>43787</v>
      </c>
      <c r="J17" s="2">
        <v>2.12</v>
      </c>
      <c r="K17" s="2">
        <v>5.4600000000000009</v>
      </c>
      <c r="L17" s="6">
        <v>0.38709677419354849</v>
      </c>
      <c r="M17" s="6">
        <v>0.52109181141439243</v>
      </c>
      <c r="N17" s="6">
        <v>9.1811414392059087E-2</v>
      </c>
      <c r="O17" s="2">
        <v>77.97</v>
      </c>
      <c r="P17" s="2">
        <v>76.099999999999994</v>
      </c>
      <c r="Q17" s="2">
        <v>266.35000000000002</v>
      </c>
      <c r="R17" s="2">
        <v>255.9</v>
      </c>
      <c r="S17" s="5">
        <v>2.3983583429524233</v>
      </c>
      <c r="T17" s="5">
        <v>3.923409048244797</v>
      </c>
      <c r="U17" s="4">
        <v>2145.6518712309799</v>
      </c>
      <c r="V17" s="4">
        <v>2888.3775189647822</v>
      </c>
      <c r="W17" s="4">
        <v>5034.0293901957621</v>
      </c>
      <c r="X17" s="4">
        <v>2094.1914505665968</v>
      </c>
      <c r="Y17" s="4">
        <v>2775.0546540382493</v>
      </c>
      <c r="Z17" s="4">
        <v>4869.2461046048466</v>
      </c>
      <c r="AA17" s="11" t="s">
        <v>149</v>
      </c>
      <c r="AB17" s="10">
        <v>43803</v>
      </c>
      <c r="AC17" s="4">
        <v>48.4</v>
      </c>
      <c r="AD17" s="5">
        <v>1.0249999999999999</v>
      </c>
      <c r="AE17" s="4">
        <v>79.2</v>
      </c>
      <c r="AF17" s="4">
        <v>25.3</v>
      </c>
      <c r="AG17" s="4">
        <v>8.85</v>
      </c>
      <c r="AH17" s="4">
        <v>12</v>
      </c>
    </row>
    <row r="18" spans="1:34" x14ac:dyDescent="0.25">
      <c r="A18" s="3" t="s">
        <v>841</v>
      </c>
      <c r="B18" s="4" t="s">
        <v>106</v>
      </c>
      <c r="C18" s="10">
        <v>43768</v>
      </c>
      <c r="D18" s="2">
        <v>4.6500000000000004</v>
      </c>
      <c r="E18" s="2">
        <v>0.32</v>
      </c>
      <c r="F18" s="2">
        <v>4.33</v>
      </c>
      <c r="G18" s="1">
        <v>5327.2637795275587</v>
      </c>
      <c r="H18" s="4">
        <v>5433.7252985701352</v>
      </c>
      <c r="I18" s="10">
        <v>43787</v>
      </c>
      <c r="J18" s="2">
        <v>2.2999999999999998</v>
      </c>
      <c r="K18" s="2">
        <v>5.62</v>
      </c>
      <c r="L18" s="6">
        <v>0.40184757505773666</v>
      </c>
      <c r="M18" s="6">
        <v>0.52193995381062364</v>
      </c>
      <c r="N18" s="6">
        <v>7.6212471131639759E-2</v>
      </c>
      <c r="O18" s="2">
        <v>97.36</v>
      </c>
      <c r="P18" s="2">
        <v>95.08</v>
      </c>
      <c r="Q18" s="2">
        <v>265.21000000000004</v>
      </c>
      <c r="R18" s="2">
        <v>254.9</v>
      </c>
      <c r="S18" s="5">
        <v>2.3418241577649974</v>
      </c>
      <c r="T18" s="5">
        <v>3.8874853889370802</v>
      </c>
      <c r="U18" s="4">
        <v>2183.5293347602851</v>
      </c>
      <c r="V18" s="4">
        <v>2836.0783313553134</v>
      </c>
      <c r="W18" s="4">
        <v>5019.6076661155985</v>
      </c>
      <c r="X18" s="4">
        <v>2132.3949173069836</v>
      </c>
      <c r="Y18" s="4">
        <v>2725.826200605065</v>
      </c>
      <c r="Z18" s="4">
        <v>4858.2211179120486</v>
      </c>
      <c r="AA18" s="11" t="s">
        <v>150</v>
      </c>
      <c r="AB18" s="10">
        <v>43803</v>
      </c>
      <c r="AC18" s="4">
        <v>48.25</v>
      </c>
      <c r="AD18" s="5">
        <v>1.0649999999999999</v>
      </c>
      <c r="AE18" s="4">
        <v>80.45</v>
      </c>
      <c r="AF18" s="4">
        <v>25</v>
      </c>
      <c r="AG18" s="4">
        <v>9.15</v>
      </c>
      <c r="AH18" s="4">
        <v>11.2</v>
      </c>
    </row>
    <row r="19" spans="1:34" x14ac:dyDescent="0.25">
      <c r="A19" s="3" t="s">
        <v>842</v>
      </c>
      <c r="B19" s="3" t="s">
        <v>106</v>
      </c>
      <c r="C19" s="10">
        <v>43769</v>
      </c>
      <c r="D19" s="2">
        <v>5.16</v>
      </c>
      <c r="E19" s="2">
        <v>0.32</v>
      </c>
      <c r="F19" s="2">
        <v>4.84</v>
      </c>
      <c r="G19" s="1">
        <v>5954.7244094488187</v>
      </c>
      <c r="H19" s="4">
        <v>5565.3309455097515</v>
      </c>
      <c r="I19" s="10">
        <v>43787</v>
      </c>
      <c r="J19" s="2">
        <v>2.44</v>
      </c>
      <c r="K19" s="2">
        <v>5.8599999999999994</v>
      </c>
      <c r="L19" s="6">
        <v>0.38842975206611569</v>
      </c>
      <c r="M19" s="6">
        <v>0.51652892561983466</v>
      </c>
      <c r="N19" s="6">
        <v>9.5041322314049603E-2</v>
      </c>
      <c r="O19" s="2">
        <v>93.710000000000008</v>
      </c>
      <c r="P19" s="2">
        <v>91.580000000000013</v>
      </c>
      <c r="Q19" s="2">
        <v>241.5</v>
      </c>
      <c r="R19" s="2">
        <v>232.26</v>
      </c>
      <c r="S19" s="5">
        <v>2.2729698004481862</v>
      </c>
      <c r="T19" s="5">
        <v>3.8260869565217432</v>
      </c>
      <c r="U19" s="4">
        <v>2161.7401193302339</v>
      </c>
      <c r="V19" s="4">
        <v>2874.6544140029705</v>
      </c>
      <c r="W19" s="4">
        <v>5036.3945333332049</v>
      </c>
      <c r="X19" s="4">
        <v>2112.6044192536851</v>
      </c>
      <c r="Y19" s="4">
        <v>2764.6676364237264</v>
      </c>
      <c r="Z19" s="4">
        <v>4877.2720556774111</v>
      </c>
      <c r="AA19" t="s">
        <v>151</v>
      </c>
      <c r="AB19" s="10">
        <v>43803</v>
      </c>
      <c r="AC19" s="4">
        <v>47.15</v>
      </c>
      <c r="AD19" s="5">
        <v>1.08</v>
      </c>
      <c r="AE19" s="4">
        <v>81.45</v>
      </c>
      <c r="AF19" s="4">
        <v>27.5</v>
      </c>
      <c r="AG19" s="4">
        <v>8.9499999999999993</v>
      </c>
      <c r="AH19" s="4">
        <v>10.199999999999999</v>
      </c>
    </row>
    <row r="20" spans="1:34" x14ac:dyDescent="0.25">
      <c r="A20" s="3" t="s">
        <v>843</v>
      </c>
      <c r="B20" s="3" t="s">
        <v>106</v>
      </c>
      <c r="C20" s="10">
        <v>43769</v>
      </c>
      <c r="D20" s="2">
        <v>5.21</v>
      </c>
      <c r="E20" s="2">
        <v>0.32</v>
      </c>
      <c r="F20" s="2">
        <v>4.8899999999999997</v>
      </c>
      <c r="G20" s="1">
        <v>6016.2401574803152</v>
      </c>
      <c r="H20" s="4">
        <v>5759.0550094734572</v>
      </c>
      <c r="I20" s="10">
        <v>43787</v>
      </c>
      <c r="J20" s="2">
        <v>2.5</v>
      </c>
      <c r="K20" s="2">
        <v>5.92</v>
      </c>
      <c r="L20" s="6">
        <v>0.39672801635991822</v>
      </c>
      <c r="M20" s="6">
        <v>0.52351738241308798</v>
      </c>
      <c r="N20" s="6">
        <v>7.9754601226993738E-2</v>
      </c>
      <c r="O20" s="2">
        <v>77.800000000000011</v>
      </c>
      <c r="P20" s="2">
        <v>76.099999999999994</v>
      </c>
      <c r="Q20" s="2">
        <v>281.78999999999996</v>
      </c>
      <c r="R20" s="2">
        <v>270.75</v>
      </c>
      <c r="S20" s="5">
        <v>2.1850899742930805</v>
      </c>
      <c r="T20" s="5">
        <v>3.9178111359522925</v>
      </c>
      <c r="U20" s="4">
        <v>2284.7784700160546</v>
      </c>
      <c r="V20" s="4">
        <v>3014.9654037325258</v>
      </c>
      <c r="W20" s="4">
        <v>5299.7438737485809</v>
      </c>
      <c r="X20" s="4">
        <v>2234.854004732927</v>
      </c>
      <c r="Y20" s="4">
        <v>2896.8447533999843</v>
      </c>
      <c r="Z20" s="4">
        <v>5131.6987581329113</v>
      </c>
      <c r="AA20" t="s">
        <v>152</v>
      </c>
      <c r="AB20" s="10">
        <v>43803</v>
      </c>
      <c r="AC20" s="4">
        <v>48.2</v>
      </c>
      <c r="AD20" s="5">
        <v>1.0950000000000002</v>
      </c>
      <c r="AE20" s="4">
        <v>80.95</v>
      </c>
      <c r="AF20" s="4">
        <v>27.6</v>
      </c>
      <c r="AG20" s="4">
        <v>8.6000000000000014</v>
      </c>
      <c r="AH20" s="4">
        <v>9.8000000000000007</v>
      </c>
    </row>
    <row r="21" spans="1:34" x14ac:dyDescent="0.25">
      <c r="A21" s="3" t="s">
        <v>844</v>
      </c>
      <c r="B21" s="3" t="s">
        <v>106</v>
      </c>
      <c r="C21" s="10">
        <v>43769</v>
      </c>
      <c r="D21" s="2">
        <v>5.28</v>
      </c>
      <c r="E21" s="2">
        <v>0.32</v>
      </c>
      <c r="F21" s="2">
        <v>4.96</v>
      </c>
      <c r="G21" s="1">
        <v>6102.3622047244098</v>
      </c>
      <c r="H21" s="4">
        <v>5736.836004997519</v>
      </c>
      <c r="I21" s="10">
        <v>43787</v>
      </c>
      <c r="J21" s="2">
        <v>2.5</v>
      </c>
      <c r="K21" s="2">
        <v>5.8599999999999994</v>
      </c>
      <c r="L21" s="6">
        <v>0.3911290322580645</v>
      </c>
      <c r="M21" s="6">
        <v>0.50403225806451601</v>
      </c>
      <c r="N21" s="6">
        <v>0.10483870967741948</v>
      </c>
      <c r="O21" s="2">
        <v>99.12</v>
      </c>
      <c r="P21" s="2">
        <v>96.85</v>
      </c>
      <c r="Q21" s="2">
        <v>271.58000000000004</v>
      </c>
      <c r="R21" s="2">
        <v>261.07</v>
      </c>
      <c r="S21" s="5">
        <v>2.2901533494753936</v>
      </c>
      <c r="T21" s="5">
        <v>3.8699462405184648</v>
      </c>
      <c r="U21" s="4">
        <v>2243.8431148579007</v>
      </c>
      <c r="V21" s="4">
        <v>2891.5504057447165</v>
      </c>
      <c r="W21" s="4">
        <v>5135.3935206026172</v>
      </c>
      <c r="X21" s="4">
        <v>2192.4556666060093</v>
      </c>
      <c r="Y21" s="4">
        <v>2779.6489595249027</v>
      </c>
      <c r="Z21" s="4">
        <v>4972.104626130912</v>
      </c>
      <c r="AA21" t="s">
        <v>153</v>
      </c>
      <c r="AB21" s="10">
        <v>43803</v>
      </c>
      <c r="AC21" s="4">
        <v>47.6</v>
      </c>
      <c r="AD21" s="5">
        <v>1.08</v>
      </c>
      <c r="AE21" s="4">
        <v>80.5</v>
      </c>
      <c r="AF21" s="4">
        <v>26.6</v>
      </c>
      <c r="AG21" s="4">
        <v>8.5500000000000007</v>
      </c>
      <c r="AH21" s="4">
        <v>10.649999999999999</v>
      </c>
    </row>
    <row r="22" spans="1:34" x14ac:dyDescent="0.25">
      <c r="A22" s="3" t="s">
        <v>845</v>
      </c>
      <c r="B22" s="3" t="s">
        <v>106</v>
      </c>
      <c r="C22" s="10">
        <v>43769</v>
      </c>
      <c r="D22" s="2">
        <v>4.4000000000000004</v>
      </c>
      <c r="E22" s="2">
        <v>0.32</v>
      </c>
      <c r="F22" s="2">
        <v>4.08</v>
      </c>
      <c r="G22" s="1">
        <v>5019.6850393700788</v>
      </c>
      <c r="H22" s="4">
        <v>5229.8530747799896</v>
      </c>
      <c r="I22" s="10">
        <v>43787</v>
      </c>
      <c r="J22" s="2">
        <v>2.14</v>
      </c>
      <c r="K22" s="2">
        <v>5.48</v>
      </c>
      <c r="L22" s="6">
        <v>0.38725490196078433</v>
      </c>
      <c r="M22" s="6">
        <v>0.51960784313725505</v>
      </c>
      <c r="N22" s="6">
        <v>9.3137254901960675E-2</v>
      </c>
      <c r="O22" s="2">
        <v>92.330000000000013</v>
      </c>
      <c r="P22" s="2">
        <v>90.22</v>
      </c>
      <c r="Q22" s="2">
        <v>257.99</v>
      </c>
      <c r="R22" s="2">
        <v>248.24</v>
      </c>
      <c r="S22" s="5">
        <v>2.2852810570778872</v>
      </c>
      <c r="T22" s="5">
        <v>3.7792162486918093</v>
      </c>
      <c r="U22" s="4">
        <v>2025.2862397432314</v>
      </c>
      <c r="V22" s="4">
        <v>2717.4726761111719</v>
      </c>
      <c r="W22" s="4">
        <v>4742.7589158544033</v>
      </c>
      <c r="X22" s="4">
        <v>1979.0027569547742</v>
      </c>
      <c r="Y22" s="4">
        <v>2614.7735071818183</v>
      </c>
      <c r="Z22" s="4">
        <v>4593.7762641365925</v>
      </c>
      <c r="AA22" t="s">
        <v>154</v>
      </c>
      <c r="AB22" s="10">
        <v>43803</v>
      </c>
      <c r="AC22" s="4">
        <v>47.4</v>
      </c>
      <c r="AD22" s="5">
        <v>1.0550000000000002</v>
      </c>
      <c r="AE22" s="4">
        <v>80.349999999999994</v>
      </c>
      <c r="AF22" s="4">
        <v>27.15</v>
      </c>
      <c r="AG22" s="4">
        <v>8.5</v>
      </c>
      <c r="AH22" s="4">
        <v>11</v>
      </c>
    </row>
    <row r="23" spans="1:34" x14ac:dyDescent="0.25">
      <c r="A23" s="3" t="s">
        <v>846</v>
      </c>
      <c r="B23" s="3" t="s">
        <v>106</v>
      </c>
      <c r="C23" s="10">
        <v>43769</v>
      </c>
      <c r="D23" s="2">
        <v>5.04</v>
      </c>
      <c r="E23" s="2">
        <v>0.32</v>
      </c>
      <c r="F23" s="2">
        <v>4.72</v>
      </c>
      <c r="G23" s="1">
        <v>5807.0866141732276</v>
      </c>
      <c r="H23" s="4">
        <v>5667.8560201700684</v>
      </c>
      <c r="I23" s="10">
        <v>43787</v>
      </c>
      <c r="J23" s="2">
        <v>2.4</v>
      </c>
      <c r="K23" s="2">
        <v>5.82</v>
      </c>
      <c r="L23" s="6">
        <v>0.38983050847457629</v>
      </c>
      <c r="M23" s="6">
        <v>0.52118644067796627</v>
      </c>
      <c r="N23" s="6">
        <v>8.898305084745739E-2</v>
      </c>
      <c r="O23" s="2">
        <v>101.55000000000001</v>
      </c>
      <c r="P23" s="2">
        <v>99.16</v>
      </c>
      <c r="Q23" s="2">
        <v>297.71000000000004</v>
      </c>
      <c r="R23" s="2">
        <v>285.98</v>
      </c>
      <c r="S23" s="5">
        <v>2.3535204332841109</v>
      </c>
      <c r="T23" s="5">
        <v>3.9400759128010532</v>
      </c>
      <c r="U23" s="4">
        <v>2209.503194303586</v>
      </c>
      <c r="V23" s="4">
        <v>2954.0097054276212</v>
      </c>
      <c r="W23" s="4">
        <v>5163.5128997312077</v>
      </c>
      <c r="X23" s="4">
        <v>2157.502085151586</v>
      </c>
      <c r="Y23" s="4">
        <v>2837.6194805622622</v>
      </c>
      <c r="Z23" s="4">
        <v>4995.1215657138482</v>
      </c>
      <c r="AA23" t="s">
        <v>155</v>
      </c>
      <c r="AB23" s="10">
        <v>43803</v>
      </c>
      <c r="AC23" s="4">
        <v>48.05</v>
      </c>
      <c r="AD23" s="5">
        <v>1.0750000000000002</v>
      </c>
      <c r="AE23" s="4">
        <v>79.849999999999994</v>
      </c>
      <c r="AF23" s="4">
        <v>26.1</v>
      </c>
      <c r="AG23" s="4">
        <v>9.15</v>
      </c>
      <c r="AH23" s="4">
        <v>11</v>
      </c>
    </row>
    <row r="24" spans="1:34" x14ac:dyDescent="0.25">
      <c r="A24" s="3" t="s">
        <v>847</v>
      </c>
      <c r="B24" s="3" t="s">
        <v>106</v>
      </c>
      <c r="C24" s="10">
        <v>43769</v>
      </c>
      <c r="D24" s="2">
        <v>5.32</v>
      </c>
      <c r="E24" s="2">
        <v>0.32</v>
      </c>
      <c r="F24" s="2">
        <v>5</v>
      </c>
      <c r="G24" s="1">
        <v>6151.5748031496069</v>
      </c>
      <c r="H24" s="4">
        <v>5827.0564144271275</v>
      </c>
      <c r="I24" s="10">
        <v>43787</v>
      </c>
      <c r="J24" s="2">
        <v>2.52</v>
      </c>
      <c r="K24" s="2">
        <v>6.02</v>
      </c>
      <c r="L24" s="6">
        <v>0.39200000000000002</v>
      </c>
      <c r="M24" s="6">
        <v>0.53199999999999992</v>
      </c>
      <c r="N24" s="6">
        <v>7.6000000000000068E-2</v>
      </c>
      <c r="O24" s="2">
        <v>96.92</v>
      </c>
      <c r="P24" s="2">
        <v>94.759999999999991</v>
      </c>
      <c r="Q24" s="2">
        <v>280.89999999999998</v>
      </c>
      <c r="R24" s="2">
        <v>269.95</v>
      </c>
      <c r="S24" s="5">
        <v>2.2286421791168083</v>
      </c>
      <c r="T24" s="5">
        <v>3.8981844072623675</v>
      </c>
      <c r="U24" s="4">
        <v>2284.2061144554341</v>
      </c>
      <c r="V24" s="4">
        <v>3099.9940124752316</v>
      </c>
      <c r="W24" s="4">
        <v>5384.2001269306656</v>
      </c>
      <c r="X24" s="4">
        <v>2233.2993335307151</v>
      </c>
      <c r="Y24" s="4">
        <v>2979.150529254855</v>
      </c>
      <c r="Z24" s="4">
        <v>5212.4498627855701</v>
      </c>
      <c r="AA24" t="s">
        <v>156</v>
      </c>
      <c r="AB24" s="10">
        <v>43803</v>
      </c>
      <c r="AC24" s="4">
        <v>47.900000000000006</v>
      </c>
      <c r="AD24" s="5">
        <v>1.0750000000000002</v>
      </c>
      <c r="AE24" s="4">
        <v>79.7</v>
      </c>
      <c r="AF24" s="4">
        <v>26.25</v>
      </c>
      <c r="AG24" s="4">
        <v>9</v>
      </c>
      <c r="AH24" s="4">
        <v>10.95</v>
      </c>
    </row>
    <row r="25" spans="1:34" x14ac:dyDescent="0.25">
      <c r="A25" s="3" t="s">
        <v>848</v>
      </c>
      <c r="B25" s="3" t="s">
        <v>106</v>
      </c>
      <c r="C25" s="10">
        <v>43769</v>
      </c>
      <c r="D25" s="2">
        <v>5.07</v>
      </c>
      <c r="E25" s="2">
        <v>0.32</v>
      </c>
      <c r="F25" s="2">
        <v>4.75</v>
      </c>
      <c r="G25" s="1">
        <v>5843.9960629921261</v>
      </c>
      <c r="H25" s="4">
        <v>5615.569962032595</v>
      </c>
      <c r="I25" s="10">
        <v>43787</v>
      </c>
      <c r="J25" s="2">
        <v>2.46</v>
      </c>
      <c r="K25" s="2">
        <v>5.82</v>
      </c>
      <c r="L25" s="6">
        <v>0.39999999999999997</v>
      </c>
      <c r="M25" s="6">
        <v>0.5178947368421053</v>
      </c>
      <c r="N25" s="6">
        <v>8.2105263157894792E-2</v>
      </c>
      <c r="O25" s="2">
        <v>87.710000000000008</v>
      </c>
      <c r="P25" s="2">
        <v>85.75</v>
      </c>
      <c r="Q25" s="2">
        <v>268.02</v>
      </c>
      <c r="R25" s="2">
        <v>257.77999999999997</v>
      </c>
      <c r="S25" s="5">
        <v>2.2346368715083886</v>
      </c>
      <c r="T25" s="5">
        <v>3.8206104022087941</v>
      </c>
      <c r="U25" s="4">
        <v>2246.2279848130379</v>
      </c>
      <c r="V25" s="4">
        <v>2908.2741277053019</v>
      </c>
      <c r="W25" s="4">
        <v>5154.5021125183393</v>
      </c>
      <c r="X25" s="4">
        <v>2196.0329460462658</v>
      </c>
      <c r="Y25" s="4">
        <v>2797.1603038574463</v>
      </c>
      <c r="Z25" s="4">
        <v>4993.1932499037121</v>
      </c>
      <c r="AA25" t="s">
        <v>157</v>
      </c>
      <c r="AB25" s="10">
        <v>43803</v>
      </c>
      <c r="AC25" s="4">
        <v>47.45</v>
      </c>
      <c r="AD25" s="5">
        <v>1.1100000000000001</v>
      </c>
      <c r="AE25" s="4">
        <v>81.3</v>
      </c>
      <c r="AF25" s="4">
        <v>27.45</v>
      </c>
      <c r="AG25" s="4">
        <v>8.85</v>
      </c>
      <c r="AH25" s="4">
        <v>9.6</v>
      </c>
    </row>
    <row r="26" spans="1:34" x14ac:dyDescent="0.25">
      <c r="A26" s="3" t="s">
        <v>849</v>
      </c>
      <c r="B26" s="3" t="s">
        <v>106</v>
      </c>
      <c r="C26" s="10">
        <v>43769</v>
      </c>
      <c r="D26" s="2">
        <v>4.5199999999999996</v>
      </c>
      <c r="E26" s="2">
        <v>0.32</v>
      </c>
      <c r="F26" s="2">
        <v>4.1999999999999993</v>
      </c>
      <c r="G26" s="1">
        <v>5167.3228346456681</v>
      </c>
      <c r="H26" s="4">
        <v>5056.9521092178538</v>
      </c>
      <c r="I26" s="10">
        <v>43787</v>
      </c>
      <c r="J26" s="2">
        <v>2.2199999999999998</v>
      </c>
      <c r="K26" s="2">
        <v>5.52</v>
      </c>
      <c r="L26" s="6">
        <v>0.39523809523809522</v>
      </c>
      <c r="M26" s="6">
        <v>0.51428571428571435</v>
      </c>
      <c r="N26" s="6">
        <v>9.0476190476190488E-2</v>
      </c>
      <c r="O26" s="2">
        <v>91.45</v>
      </c>
      <c r="P26" s="2">
        <v>89.42</v>
      </c>
      <c r="Q26" s="2">
        <v>258.05</v>
      </c>
      <c r="R26" s="2">
        <v>248.14999999999998</v>
      </c>
      <c r="S26" s="5">
        <v>2.2197922361946429</v>
      </c>
      <c r="T26" s="5">
        <v>3.8364658012013302</v>
      </c>
      <c r="U26" s="4">
        <v>1998.7001193575327</v>
      </c>
      <c r="V26" s="4">
        <v>2600.7182275977539</v>
      </c>
      <c r="W26" s="4">
        <v>4599.4183469552863</v>
      </c>
      <c r="X26" s="4">
        <v>1954.3331292832211</v>
      </c>
      <c r="Y26" s="4">
        <v>2500.9425622103568</v>
      </c>
      <c r="Z26" s="4">
        <v>4455.2756914935781</v>
      </c>
      <c r="AA26" t="s">
        <v>158</v>
      </c>
      <c r="AB26" s="10">
        <v>43803</v>
      </c>
      <c r="AC26" s="4">
        <v>47.75</v>
      </c>
      <c r="AD26" s="5">
        <v>1.08</v>
      </c>
      <c r="AE26" s="4">
        <v>81.25</v>
      </c>
      <c r="AF26" s="4">
        <v>27.4</v>
      </c>
      <c r="AG26" s="4">
        <v>8.6</v>
      </c>
      <c r="AH26" s="4">
        <v>9.8000000000000007</v>
      </c>
    </row>
    <row r="27" spans="1:34" x14ac:dyDescent="0.25">
      <c r="A27" s="3" t="s">
        <v>850</v>
      </c>
      <c r="B27" s="3" t="s">
        <v>106</v>
      </c>
      <c r="C27" s="10">
        <v>43769</v>
      </c>
      <c r="D27" s="2">
        <v>4.95</v>
      </c>
      <c r="E27" s="2">
        <v>0.32</v>
      </c>
      <c r="F27" s="2">
        <v>4.63</v>
      </c>
      <c r="G27" s="1">
        <v>5696.358267716535</v>
      </c>
      <c r="H27" s="4">
        <v>5583.4070389346352</v>
      </c>
      <c r="I27" s="10">
        <v>43787</v>
      </c>
      <c r="J27" s="2">
        <v>2.4</v>
      </c>
      <c r="K27" s="2">
        <v>5.74</v>
      </c>
      <c r="L27" s="6">
        <v>0.39740820734341248</v>
      </c>
      <c r="M27" s="6">
        <v>0.51403887688984895</v>
      </c>
      <c r="N27" s="6">
        <v>8.8552915766738627E-2</v>
      </c>
      <c r="O27" s="2">
        <v>90.51</v>
      </c>
      <c r="P27" s="2">
        <v>88.449999999999989</v>
      </c>
      <c r="Q27" s="2">
        <v>272.88</v>
      </c>
      <c r="R27" s="2">
        <v>262.5</v>
      </c>
      <c r="S27" s="5">
        <v>2.2759916031377929</v>
      </c>
      <c r="T27" s="5">
        <v>3.8038698328935778</v>
      </c>
      <c r="U27" s="4">
        <v>2218.8917822116041</v>
      </c>
      <c r="V27" s="4">
        <v>2870.0882835128368</v>
      </c>
      <c r="W27" s="4">
        <v>5088.9800657244414</v>
      </c>
      <c r="X27" s="4">
        <v>2168.3899915657535</v>
      </c>
      <c r="Y27" s="4">
        <v>2760.9138611188787</v>
      </c>
      <c r="Z27" s="4">
        <v>4929.3038526846321</v>
      </c>
      <c r="AA27" t="s">
        <v>159</v>
      </c>
      <c r="AB27" s="10">
        <v>43803</v>
      </c>
      <c r="AC27" s="4">
        <v>47.5</v>
      </c>
      <c r="AD27" s="5">
        <v>1.05</v>
      </c>
      <c r="AE27" s="4">
        <v>79.75</v>
      </c>
      <c r="AF27" s="4">
        <v>26.299999999999997</v>
      </c>
      <c r="AG27" s="4">
        <v>8.65</v>
      </c>
      <c r="AH27" s="4">
        <v>11.2</v>
      </c>
    </row>
    <row r="28" spans="1:34" x14ac:dyDescent="0.25">
      <c r="A28" s="3" t="s">
        <v>851</v>
      </c>
      <c r="B28" s="3" t="s">
        <v>106</v>
      </c>
      <c r="C28" s="10">
        <v>43769</v>
      </c>
      <c r="D28" s="2">
        <v>4.84</v>
      </c>
      <c r="E28" s="2">
        <v>0.32</v>
      </c>
      <c r="F28" s="2">
        <v>4.5199999999999996</v>
      </c>
      <c r="G28" s="1">
        <v>5561.0236220472434</v>
      </c>
      <c r="H28" s="4">
        <v>5447.2230030377932</v>
      </c>
      <c r="I28" s="10">
        <v>43787</v>
      </c>
      <c r="J28" s="2">
        <v>2.3200000000000003</v>
      </c>
      <c r="K28" s="2">
        <v>5.7200000000000006</v>
      </c>
      <c r="L28" s="6">
        <v>0.38938053097345143</v>
      </c>
      <c r="M28" s="6">
        <v>0.52212389380530999</v>
      </c>
      <c r="N28" s="6">
        <v>8.849557522123852E-2</v>
      </c>
      <c r="O28" s="2">
        <v>92.48</v>
      </c>
      <c r="P28" s="2">
        <v>90.48</v>
      </c>
      <c r="Q28" s="2">
        <v>318.71000000000004</v>
      </c>
      <c r="R28" s="2">
        <v>306.38</v>
      </c>
      <c r="S28" s="5">
        <v>2.1626297577854672</v>
      </c>
      <c r="T28" s="5">
        <v>3.8687207806469956</v>
      </c>
      <c r="U28" s="4">
        <v>2121.0425852536546</v>
      </c>
      <c r="V28" s="4">
        <v>2844.1252847719466</v>
      </c>
      <c r="W28" s="4">
        <v>4965.1678700256016</v>
      </c>
      <c r="X28" s="4">
        <v>2075.1722871296565</v>
      </c>
      <c r="Y28" s="4">
        <v>2734.0940188523386</v>
      </c>
      <c r="Z28" s="4">
        <v>4809.2663059819952</v>
      </c>
      <c r="AA28" t="s">
        <v>160</v>
      </c>
      <c r="AB28" s="10">
        <v>43803</v>
      </c>
      <c r="AC28" s="4">
        <v>48.45</v>
      </c>
      <c r="AD28" s="5">
        <v>1.0750000000000002</v>
      </c>
      <c r="AE28" s="4">
        <v>80.400000000000006</v>
      </c>
      <c r="AF28" s="4">
        <v>27.5</v>
      </c>
      <c r="AG28" s="4">
        <v>8.6000000000000014</v>
      </c>
      <c r="AH28" s="4">
        <v>10.5</v>
      </c>
    </row>
    <row r="29" spans="1:34" x14ac:dyDescent="0.25">
      <c r="A29" s="3" t="s">
        <v>852</v>
      </c>
      <c r="B29" s="3" t="s">
        <v>106</v>
      </c>
      <c r="C29" s="10">
        <v>43769</v>
      </c>
      <c r="D29" s="2">
        <v>4.47</v>
      </c>
      <c r="E29" s="2">
        <v>0.32</v>
      </c>
      <c r="F29" s="2">
        <v>4.1499999999999995</v>
      </c>
      <c r="G29" s="1">
        <v>5105.8070866141725</v>
      </c>
      <c r="H29" s="4">
        <v>5377.5401925364622</v>
      </c>
      <c r="I29" s="10">
        <v>43787</v>
      </c>
      <c r="J29" s="2">
        <v>2.2000000000000002</v>
      </c>
      <c r="K29" s="2">
        <v>5.5</v>
      </c>
      <c r="L29" s="6">
        <v>0.39518072289156636</v>
      </c>
      <c r="M29" s="6">
        <v>0.51566265060240979</v>
      </c>
      <c r="N29" s="6">
        <v>8.9156626506023851E-2</v>
      </c>
      <c r="O29" s="2">
        <v>91.32</v>
      </c>
      <c r="P29" s="2">
        <v>89.4</v>
      </c>
      <c r="Q29" s="2">
        <v>286.38</v>
      </c>
      <c r="R29" s="2">
        <v>275.77999999999997</v>
      </c>
      <c r="S29" s="5">
        <v>2.1024967148488694</v>
      </c>
      <c r="T29" s="5">
        <v>3.7013757943990582</v>
      </c>
      <c r="U29" s="4">
        <v>2125.1002206650119</v>
      </c>
      <c r="V29" s="4">
        <v>2772.9966294043452</v>
      </c>
      <c r="W29" s="4">
        <v>4898.0968500693571</v>
      </c>
      <c r="X29" s="4">
        <v>2080.420058338284</v>
      </c>
      <c r="Y29" s="4">
        <v>2670.3576033840714</v>
      </c>
      <c r="Z29" s="4">
        <v>4750.7776617223553</v>
      </c>
      <c r="AA29" t="s">
        <v>161</v>
      </c>
      <c r="AB29" s="10">
        <v>43803</v>
      </c>
      <c r="AC29" s="4">
        <v>49.6</v>
      </c>
      <c r="AD29" s="5">
        <v>1.06</v>
      </c>
      <c r="AE29" s="4">
        <v>80.2</v>
      </c>
      <c r="AF29" s="4">
        <v>26.5</v>
      </c>
      <c r="AG29" s="4">
        <v>9.1999999999999993</v>
      </c>
      <c r="AH29" s="4">
        <v>10.6</v>
      </c>
    </row>
    <row r="30" spans="1:34" x14ac:dyDescent="0.25">
      <c r="A30" s="3" t="s">
        <v>853</v>
      </c>
      <c r="B30" s="3" t="s">
        <v>106</v>
      </c>
      <c r="C30" s="10">
        <v>43769</v>
      </c>
      <c r="D30" s="2">
        <v>3.55</v>
      </c>
      <c r="E30" s="2">
        <v>0.32</v>
      </c>
      <c r="F30" s="2">
        <v>3.23</v>
      </c>
      <c r="G30" s="1">
        <v>3973.9173228346458</v>
      </c>
      <c r="H30" s="4">
        <v>4434.17833274444</v>
      </c>
      <c r="I30" s="10">
        <v>43787</v>
      </c>
      <c r="J30" s="2">
        <v>1.8</v>
      </c>
      <c r="K30" s="2">
        <v>5.0199999999999996</v>
      </c>
      <c r="L30" s="6">
        <v>0.38390092879256965</v>
      </c>
      <c r="M30" s="6">
        <v>0.51393188854489158</v>
      </c>
      <c r="N30" s="6">
        <v>0.10216718266253877</v>
      </c>
      <c r="O30" s="2">
        <v>88.69</v>
      </c>
      <c r="P30" s="2">
        <v>86.75</v>
      </c>
      <c r="Q30" s="2">
        <v>231.57999999999998</v>
      </c>
      <c r="R30" s="2">
        <v>223.08999999999997</v>
      </c>
      <c r="S30" s="5">
        <v>2.187394294734466</v>
      </c>
      <c r="T30" s="5">
        <v>3.6661196994559155</v>
      </c>
      <c r="U30" s="4">
        <v>1702.2851803724784</v>
      </c>
      <c r="V30" s="4">
        <v>2278.8656446921887</v>
      </c>
      <c r="W30" s="4">
        <v>3981.1508250646671</v>
      </c>
      <c r="X30" s="4">
        <v>1665.0494914569006</v>
      </c>
      <c r="Y30" s="4">
        <v>2195.3197023679954</v>
      </c>
      <c r="Z30" s="4">
        <v>3860.3691938248958</v>
      </c>
      <c r="AA30" t="s">
        <v>162</v>
      </c>
      <c r="AB30" s="10">
        <v>43803</v>
      </c>
      <c r="AC30" s="4">
        <v>46.3</v>
      </c>
      <c r="AD30" s="5">
        <v>1.05</v>
      </c>
      <c r="AE30" s="4">
        <v>80.349999999999994</v>
      </c>
      <c r="AF30" s="4">
        <v>27</v>
      </c>
      <c r="AG30" s="4">
        <v>8.4499999999999993</v>
      </c>
      <c r="AH30" s="4">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E5B7D-92B8-4D11-9F53-24431941E6FC}">
  <dimension ref="A1:AC55"/>
  <sheetViews>
    <sheetView workbookViewId="0"/>
  </sheetViews>
  <sheetFormatPr defaultRowHeight="15" x14ac:dyDescent="0.25"/>
  <cols>
    <col min="1" max="1" width="9.85546875" bestFit="1" customWidth="1"/>
  </cols>
  <sheetData>
    <row r="1" spans="1:29" x14ac:dyDescent="0.25">
      <c r="B1" t="s">
        <v>49</v>
      </c>
      <c r="C1" t="s">
        <v>49</v>
      </c>
      <c r="Q1" t="s">
        <v>49</v>
      </c>
      <c r="R1" t="s">
        <v>49</v>
      </c>
    </row>
    <row r="2" spans="1:29" x14ac:dyDescent="0.25">
      <c r="B2" t="s">
        <v>50</v>
      </c>
      <c r="C2" t="s">
        <v>50</v>
      </c>
      <c r="Q2" t="s">
        <v>50</v>
      </c>
      <c r="R2" t="s">
        <v>50</v>
      </c>
    </row>
    <row r="3" spans="1:29" x14ac:dyDescent="0.25">
      <c r="B3" t="s">
        <v>21</v>
      </c>
      <c r="C3" t="s">
        <v>21</v>
      </c>
      <c r="Q3" t="s">
        <v>22</v>
      </c>
      <c r="R3" t="s">
        <v>22</v>
      </c>
    </row>
    <row r="4" spans="1:29" x14ac:dyDescent="0.25">
      <c r="B4" t="s">
        <v>189</v>
      </c>
      <c r="C4" t="s">
        <v>189</v>
      </c>
      <c r="Q4" t="s">
        <v>189</v>
      </c>
      <c r="R4" t="s">
        <v>189</v>
      </c>
      <c r="AC4">
        <v>0</v>
      </c>
    </row>
    <row r="5" spans="1:29" x14ac:dyDescent="0.25">
      <c r="B5" t="s">
        <v>120</v>
      </c>
      <c r="C5" t="s">
        <v>123</v>
      </c>
      <c r="Q5" t="s">
        <v>120</v>
      </c>
      <c r="R5" t="s">
        <v>123</v>
      </c>
      <c r="AC5">
        <v>4000</v>
      </c>
    </row>
    <row r="6" spans="1:29" x14ac:dyDescent="0.25">
      <c r="A6" t="s">
        <v>0</v>
      </c>
      <c r="B6" t="s">
        <v>190</v>
      </c>
      <c r="C6" t="s">
        <v>190</v>
      </c>
      <c r="P6" t="s">
        <v>0</v>
      </c>
      <c r="Q6" t="s">
        <v>190</v>
      </c>
      <c r="R6" t="s">
        <v>190</v>
      </c>
    </row>
    <row r="7" spans="1:29" x14ac:dyDescent="0.25">
      <c r="A7" t="s">
        <v>192</v>
      </c>
      <c r="B7" t="s">
        <v>191</v>
      </c>
      <c r="C7" t="s">
        <v>191</v>
      </c>
      <c r="P7" t="s">
        <v>192</v>
      </c>
      <c r="Q7" t="s">
        <v>191</v>
      </c>
      <c r="R7" t="s">
        <v>191</v>
      </c>
    </row>
    <row r="8" spans="1:29" x14ac:dyDescent="0.25">
      <c r="A8" t="s">
        <v>52</v>
      </c>
      <c r="B8">
        <v>2017.7165354330712</v>
      </c>
      <c r="C8">
        <v>2509.8425196850399</v>
      </c>
      <c r="P8" t="s">
        <v>52</v>
      </c>
      <c r="Q8">
        <v>1960.5915737805503</v>
      </c>
      <c r="R8">
        <v>2409.913196341412</v>
      </c>
    </row>
    <row r="9" spans="1:29" x14ac:dyDescent="0.25">
      <c r="A9" t="s">
        <v>53</v>
      </c>
      <c r="B9">
        <v>2165.3543307086611</v>
      </c>
      <c r="C9">
        <v>2854.3307086614172</v>
      </c>
      <c r="P9" t="s">
        <v>53</v>
      </c>
      <c r="Q9">
        <v>2109.6676713630382</v>
      </c>
      <c r="R9">
        <v>2737.8736532357966</v>
      </c>
    </row>
    <row r="10" spans="1:29" x14ac:dyDescent="0.25">
      <c r="A10" t="s">
        <v>54</v>
      </c>
      <c r="B10">
        <v>2066.9291338582684</v>
      </c>
      <c r="C10">
        <v>3001.9685039370074</v>
      </c>
      <c r="P10" t="s">
        <v>54</v>
      </c>
      <c r="Q10">
        <v>2008.9901562262253</v>
      </c>
      <c r="R10">
        <v>2879.4890920503822</v>
      </c>
    </row>
    <row r="11" spans="1:29" x14ac:dyDescent="0.25">
      <c r="A11" t="s">
        <v>55</v>
      </c>
      <c r="B11">
        <v>2165.3543307086611</v>
      </c>
      <c r="C11">
        <v>3051.1811023622049</v>
      </c>
      <c r="P11" t="s">
        <v>55</v>
      </c>
      <c r="Q11">
        <v>2104.2959776530765</v>
      </c>
      <c r="R11">
        <v>2926.2400754855976</v>
      </c>
    </row>
    <row r="12" spans="1:29" x14ac:dyDescent="0.25">
      <c r="A12" t="s">
        <v>56</v>
      </c>
      <c r="B12">
        <v>1722.4409448818897</v>
      </c>
      <c r="C12">
        <v>2312.9921259842522</v>
      </c>
      <c r="P12" t="s">
        <v>56</v>
      </c>
      <c r="Q12">
        <v>1674.8402227613053</v>
      </c>
      <c r="R12">
        <v>2222.4349973657463</v>
      </c>
    </row>
    <row r="13" spans="1:29" x14ac:dyDescent="0.25">
      <c r="A13" t="s">
        <v>57</v>
      </c>
      <c r="B13">
        <v>1574.8031496062993</v>
      </c>
      <c r="C13">
        <v>1968.5039370078741</v>
      </c>
      <c r="P13" t="s">
        <v>57</v>
      </c>
      <c r="Q13">
        <v>1530.9379763822958</v>
      </c>
      <c r="R13">
        <v>1892.6921071767922</v>
      </c>
    </row>
    <row r="14" spans="1:29" x14ac:dyDescent="0.25">
      <c r="A14" t="s">
        <v>58</v>
      </c>
      <c r="B14">
        <v>2411.4173228346458</v>
      </c>
      <c r="C14">
        <v>3248.0314960629926</v>
      </c>
      <c r="P14" t="s">
        <v>58</v>
      </c>
      <c r="Q14">
        <v>2344.7755704463048</v>
      </c>
      <c r="R14">
        <v>3118.7286411786154</v>
      </c>
    </row>
    <row r="15" spans="1:29" x14ac:dyDescent="0.25">
      <c r="A15" t="s">
        <v>59</v>
      </c>
      <c r="B15">
        <v>2017.7165354330712</v>
      </c>
      <c r="C15">
        <v>2706.6929133858271</v>
      </c>
      <c r="P15" t="s">
        <v>59</v>
      </c>
      <c r="Q15">
        <v>1960.7891068553845</v>
      </c>
      <c r="R15">
        <v>2603.4784473299846</v>
      </c>
    </row>
    <row r="16" spans="1:29" x14ac:dyDescent="0.25">
      <c r="A16" t="s">
        <v>60</v>
      </c>
      <c r="B16">
        <v>2509.8425196850399</v>
      </c>
      <c r="C16">
        <v>3248.031496062993</v>
      </c>
      <c r="P16" t="s">
        <v>60</v>
      </c>
      <c r="Q16">
        <v>2441.1341611144767</v>
      </c>
      <c r="R16">
        <v>3121.7897731278654</v>
      </c>
    </row>
    <row r="17" spans="1:18" x14ac:dyDescent="0.25">
      <c r="A17" t="s">
        <v>61</v>
      </c>
      <c r="B17">
        <v>2017.7165354330707</v>
      </c>
      <c r="C17">
        <v>2952.7559055118113</v>
      </c>
      <c r="P17" t="s">
        <v>61</v>
      </c>
      <c r="Q17">
        <v>1964.1093064473948</v>
      </c>
      <c r="R17">
        <v>2835.6494390042608</v>
      </c>
    </row>
    <row r="18" spans="1:18" x14ac:dyDescent="0.25">
      <c r="A18" t="s">
        <v>62</v>
      </c>
      <c r="B18">
        <v>2312.9921259842513</v>
      </c>
      <c r="C18">
        <v>3001.9685039370074</v>
      </c>
      <c r="P18" t="s">
        <v>62</v>
      </c>
      <c r="Q18">
        <v>2251.7312139887431</v>
      </c>
      <c r="R18">
        <v>2881.871180054362</v>
      </c>
    </row>
    <row r="19" spans="1:18" x14ac:dyDescent="0.25">
      <c r="A19" t="s">
        <v>63</v>
      </c>
      <c r="B19">
        <v>2755.9055118110232</v>
      </c>
      <c r="C19">
        <v>3641.732283464567</v>
      </c>
      <c r="P19" t="s">
        <v>63</v>
      </c>
      <c r="Q19">
        <v>2682.4565494233489</v>
      </c>
      <c r="R19">
        <v>3495.4092081725516</v>
      </c>
    </row>
    <row r="20" spans="1:18" x14ac:dyDescent="0.25">
      <c r="A20" t="s">
        <v>64</v>
      </c>
      <c r="B20">
        <v>2017.7165354330712</v>
      </c>
      <c r="C20">
        <v>2706.6929133858266</v>
      </c>
      <c r="P20" t="s">
        <v>64</v>
      </c>
      <c r="Q20">
        <v>1965.3622760705161</v>
      </c>
      <c r="R20">
        <v>2599.607637556082</v>
      </c>
    </row>
    <row r="21" spans="1:18" x14ac:dyDescent="0.25">
      <c r="A21" t="s">
        <v>65</v>
      </c>
      <c r="B21">
        <v>1919.2913385826771</v>
      </c>
      <c r="C21">
        <v>2608.2677165354335</v>
      </c>
      <c r="P21" t="s">
        <v>65</v>
      </c>
      <c r="Q21">
        <v>1869.8978114867996</v>
      </c>
      <c r="R21">
        <v>2506.4208677309357</v>
      </c>
    </row>
    <row r="22" spans="1:18" x14ac:dyDescent="0.25">
      <c r="A22" t="s">
        <v>66</v>
      </c>
      <c r="B22">
        <v>2214.5669291338581</v>
      </c>
      <c r="C22">
        <v>2755.9055118110232</v>
      </c>
      <c r="P22" t="s">
        <v>66</v>
      </c>
      <c r="Q22">
        <v>2160.4449008176862</v>
      </c>
      <c r="R22">
        <v>2649.6540962019903</v>
      </c>
    </row>
    <row r="23" spans="1:18" x14ac:dyDescent="0.25">
      <c r="A23" t="s">
        <v>67</v>
      </c>
      <c r="B23">
        <v>1968.5039370078741</v>
      </c>
      <c r="C23">
        <v>2559.0551181102369</v>
      </c>
      <c r="P23" t="s">
        <v>67</v>
      </c>
      <c r="Q23">
        <v>1918.8930026130843</v>
      </c>
      <c r="R23">
        <v>2461.116393646093</v>
      </c>
    </row>
    <row r="24" spans="1:18" x14ac:dyDescent="0.25">
      <c r="A24" t="s">
        <v>68</v>
      </c>
      <c r="B24">
        <v>2214.5669291338581</v>
      </c>
      <c r="C24">
        <v>3001.9685039370074</v>
      </c>
      <c r="P24" t="s">
        <v>68</v>
      </c>
      <c r="Q24">
        <v>2161.3058229488001</v>
      </c>
      <c r="R24">
        <v>2881.1985526113676</v>
      </c>
    </row>
    <row r="25" spans="1:18" x14ac:dyDescent="0.25">
      <c r="A25" t="s">
        <v>69</v>
      </c>
      <c r="B25">
        <v>2608.2677165354335</v>
      </c>
      <c r="C25">
        <v>3494.0944881889773</v>
      </c>
      <c r="P25" t="s">
        <v>69</v>
      </c>
      <c r="Q25">
        <v>2540.2115160403423</v>
      </c>
      <c r="R25">
        <v>3356.0424571375029</v>
      </c>
    </row>
    <row r="26" spans="1:18" x14ac:dyDescent="0.25">
      <c r="A26" t="s">
        <v>70</v>
      </c>
      <c r="B26">
        <v>2214.5669291338581</v>
      </c>
      <c r="C26">
        <v>3051.1811023622049</v>
      </c>
      <c r="P26" t="s">
        <v>70</v>
      </c>
      <c r="Q26">
        <v>2160.7158288558026</v>
      </c>
      <c r="R26">
        <v>2927.4231985576348</v>
      </c>
    </row>
    <row r="27" spans="1:18" x14ac:dyDescent="0.25">
      <c r="A27" t="s">
        <v>71</v>
      </c>
      <c r="B27">
        <v>2165.3543307086607</v>
      </c>
      <c r="C27">
        <v>2805.1181102362198</v>
      </c>
      <c r="P27" t="s">
        <v>71</v>
      </c>
      <c r="Q27">
        <v>2113.4979486787447</v>
      </c>
      <c r="R27">
        <v>2696.1238956839893</v>
      </c>
    </row>
    <row r="28" spans="1:18" x14ac:dyDescent="0.25">
      <c r="A28" t="s">
        <v>72</v>
      </c>
      <c r="B28">
        <v>1870.0787401574803</v>
      </c>
      <c r="C28">
        <v>2608.2677165354339</v>
      </c>
      <c r="P28" t="s">
        <v>72</v>
      </c>
      <c r="Q28">
        <v>1825.0726957885452</v>
      </c>
      <c r="R28">
        <v>2505.3876902589227</v>
      </c>
    </row>
    <row r="29" spans="1:18" x14ac:dyDescent="0.25">
      <c r="A29" t="s">
        <v>73</v>
      </c>
      <c r="B29">
        <v>1968.5039370078744</v>
      </c>
      <c r="C29">
        <v>2559.0551181102369</v>
      </c>
      <c r="P29" t="s">
        <v>73</v>
      </c>
      <c r="Q29">
        <v>1921.4330633348022</v>
      </c>
      <c r="R29">
        <v>2459.2562543447129</v>
      </c>
    </row>
    <row r="30" spans="1:18" x14ac:dyDescent="0.25">
      <c r="A30" t="s">
        <v>74</v>
      </c>
      <c r="B30">
        <v>2263.7795275590552</v>
      </c>
      <c r="C30">
        <v>2952.7559055118109</v>
      </c>
      <c r="P30" t="s">
        <v>74</v>
      </c>
      <c r="Q30">
        <v>2211.4720920723403</v>
      </c>
      <c r="R30">
        <v>2836.3233975555891</v>
      </c>
    </row>
    <row r="31" spans="1:18" x14ac:dyDescent="0.25">
      <c r="A31" t="s">
        <v>75</v>
      </c>
      <c r="B31">
        <v>2017.7165354330712</v>
      </c>
      <c r="C31">
        <v>2608.2677165354335</v>
      </c>
      <c r="P31" t="s">
        <v>75</v>
      </c>
      <c r="Q31">
        <v>1969.9879572204072</v>
      </c>
      <c r="R31">
        <v>2508.2439582315747</v>
      </c>
    </row>
    <row r="32" spans="1:18" x14ac:dyDescent="0.25">
      <c r="A32" t="s">
        <v>76</v>
      </c>
      <c r="B32">
        <v>2460.6299212598424</v>
      </c>
      <c r="C32">
        <v>3444.8818897637793</v>
      </c>
      <c r="P32" t="s">
        <v>76</v>
      </c>
      <c r="Q32">
        <v>2405.88843246652</v>
      </c>
      <c r="R32">
        <v>3313.6430642830201</v>
      </c>
    </row>
    <row r="33" spans="1:18" x14ac:dyDescent="0.25">
      <c r="A33" t="s">
        <v>77</v>
      </c>
      <c r="B33">
        <v>2165.3543307086616</v>
      </c>
      <c r="C33">
        <v>2706.6929133858266</v>
      </c>
      <c r="P33" t="s">
        <v>77</v>
      </c>
      <c r="Q33">
        <v>2115.1728214038876</v>
      </c>
      <c r="R33">
        <v>2602.6521446734178</v>
      </c>
    </row>
    <row r="34" spans="1:18" x14ac:dyDescent="0.25">
      <c r="A34" t="s">
        <v>78</v>
      </c>
      <c r="B34">
        <v>2362.2047244094488</v>
      </c>
      <c r="C34">
        <v>3100.3937007874024</v>
      </c>
      <c r="P34" t="s">
        <v>78</v>
      </c>
      <c r="Q34">
        <v>2310.652872426821</v>
      </c>
      <c r="R34">
        <v>2978.9324940095671</v>
      </c>
    </row>
    <row r="35" spans="1:18" x14ac:dyDescent="0.25">
      <c r="A35" t="s">
        <v>79</v>
      </c>
      <c r="B35">
        <v>2411.4173228346453</v>
      </c>
      <c r="C35">
        <v>3198.8188976377951</v>
      </c>
      <c r="P35" t="s">
        <v>79</v>
      </c>
      <c r="Q35">
        <v>2358.6760645900094</v>
      </c>
      <c r="R35">
        <v>3073.4896996109778</v>
      </c>
    </row>
    <row r="36" spans="1:18" x14ac:dyDescent="0.25">
      <c r="A36" t="s">
        <v>80</v>
      </c>
      <c r="B36">
        <v>2214.5669291338581</v>
      </c>
      <c r="C36">
        <v>2952.7559055118109</v>
      </c>
      <c r="P36" t="s">
        <v>80</v>
      </c>
      <c r="Q36">
        <v>2163.1277861626618</v>
      </c>
      <c r="R36">
        <v>2839.5592429407207</v>
      </c>
    </row>
    <row r="37" spans="1:18" x14ac:dyDescent="0.25">
      <c r="A37" t="s">
        <v>81</v>
      </c>
      <c r="B37">
        <v>2559.055118110236</v>
      </c>
      <c r="C37">
        <v>3198.8188976377951</v>
      </c>
      <c r="P37" t="s">
        <v>81</v>
      </c>
      <c r="Q37">
        <v>2501.2816504165562</v>
      </c>
      <c r="R37">
        <v>3073.7732690658158</v>
      </c>
    </row>
    <row r="38" spans="1:18" x14ac:dyDescent="0.25">
      <c r="A38" t="s">
        <v>82</v>
      </c>
      <c r="B38">
        <v>1968.5039370078741</v>
      </c>
      <c r="C38">
        <v>2706.6929133858271</v>
      </c>
      <c r="P38" t="s">
        <v>82</v>
      </c>
      <c r="Q38">
        <v>1923.9251827728922</v>
      </c>
      <c r="R38">
        <v>2604.1814590843151</v>
      </c>
    </row>
    <row r="39" spans="1:18" x14ac:dyDescent="0.25">
      <c r="A39" t="s">
        <v>83</v>
      </c>
      <c r="B39">
        <v>1919.2913385826771</v>
      </c>
      <c r="C39">
        <v>2509.8425196850399</v>
      </c>
      <c r="P39" t="s">
        <v>83</v>
      </c>
      <c r="Q39">
        <v>1875.0996364636633</v>
      </c>
      <c r="R39">
        <v>2415.22669210204</v>
      </c>
    </row>
    <row r="40" spans="1:18" x14ac:dyDescent="0.25">
      <c r="A40" t="s">
        <v>84</v>
      </c>
      <c r="B40">
        <v>2263.7795275590547</v>
      </c>
      <c r="C40">
        <v>3051.1811023622045</v>
      </c>
      <c r="P40" t="s">
        <v>84</v>
      </c>
      <c r="Q40">
        <v>2209.3617504542694</v>
      </c>
      <c r="R40">
        <v>2931.4127832290005</v>
      </c>
    </row>
    <row r="41" spans="1:18" x14ac:dyDescent="0.25">
      <c r="A41" t="s">
        <v>85</v>
      </c>
      <c r="B41">
        <v>2263.7795275590552</v>
      </c>
      <c r="C41">
        <v>3001.968503937007</v>
      </c>
      <c r="P41" t="s">
        <v>85</v>
      </c>
      <c r="Q41">
        <v>2211.5157663567979</v>
      </c>
      <c r="R41">
        <v>2883.2578199037293</v>
      </c>
    </row>
    <row r="42" spans="1:18" x14ac:dyDescent="0.25">
      <c r="A42" t="s">
        <v>86</v>
      </c>
      <c r="B42">
        <v>2460.6299212598424</v>
      </c>
      <c r="C42">
        <v>3346.4566929133862</v>
      </c>
      <c r="P42" t="s">
        <v>86</v>
      </c>
      <c r="Q42">
        <v>2406.0991690637707</v>
      </c>
      <c r="R42">
        <v>3217.2200170912097</v>
      </c>
    </row>
    <row r="43" spans="1:18" x14ac:dyDescent="0.25">
      <c r="A43" t="s">
        <v>87</v>
      </c>
      <c r="B43">
        <v>2362.2047244094488</v>
      </c>
      <c r="C43">
        <v>3198.8188976377951</v>
      </c>
      <c r="P43" t="s">
        <v>87</v>
      </c>
      <c r="Q43">
        <v>2309.316227287205</v>
      </c>
      <c r="R43">
        <v>3072.7643745505384</v>
      </c>
    </row>
    <row r="44" spans="1:18" x14ac:dyDescent="0.25">
      <c r="A44" t="s">
        <v>88</v>
      </c>
      <c r="B44">
        <v>2411.4173228346453</v>
      </c>
      <c r="C44">
        <v>3149.6062992125976</v>
      </c>
      <c r="P44" t="s">
        <v>88</v>
      </c>
      <c r="Q44">
        <v>2358.6125639404559</v>
      </c>
      <c r="R44">
        <v>3029.4536858389383</v>
      </c>
    </row>
    <row r="45" spans="1:18" x14ac:dyDescent="0.25">
      <c r="A45" t="s">
        <v>89</v>
      </c>
      <c r="B45">
        <v>2263.7795275590552</v>
      </c>
      <c r="C45">
        <v>2903.5433070866138</v>
      </c>
      <c r="P45" t="s">
        <v>89</v>
      </c>
      <c r="Q45">
        <v>2211.967672174781</v>
      </c>
      <c r="R45">
        <v>2792.4130537437081</v>
      </c>
    </row>
    <row r="46" spans="1:18" x14ac:dyDescent="0.25">
      <c r="A46" t="s">
        <v>90</v>
      </c>
      <c r="B46">
        <v>2165.3543307086611</v>
      </c>
      <c r="C46">
        <v>2854.3307086614172</v>
      </c>
      <c r="P46" t="s">
        <v>90</v>
      </c>
      <c r="Q46">
        <v>2116.5793072546426</v>
      </c>
      <c r="R46">
        <v>2744.1547725427372</v>
      </c>
    </row>
    <row r="47" spans="1:18" x14ac:dyDescent="0.25">
      <c r="A47" t="s">
        <v>91</v>
      </c>
      <c r="B47">
        <v>1919.2913385826771</v>
      </c>
      <c r="C47">
        <v>2460.6299212598437</v>
      </c>
      <c r="P47" t="s">
        <v>91</v>
      </c>
      <c r="Q47">
        <v>1877.465449960283</v>
      </c>
      <c r="R47">
        <v>2366.7750486413088</v>
      </c>
    </row>
    <row r="48" spans="1:18" x14ac:dyDescent="0.25">
      <c r="A48" t="s">
        <v>92</v>
      </c>
      <c r="B48">
        <v>2116.1417322834645</v>
      </c>
      <c r="C48">
        <v>2805.1181102362198</v>
      </c>
      <c r="P48" t="s">
        <v>92</v>
      </c>
      <c r="Q48">
        <v>2066.6113769677095</v>
      </c>
      <c r="R48">
        <v>2698.1531788853881</v>
      </c>
    </row>
    <row r="49" spans="1:18" x14ac:dyDescent="0.25">
      <c r="A49" t="s">
        <v>93</v>
      </c>
      <c r="B49">
        <v>2411.4173228346453</v>
      </c>
      <c r="C49">
        <v>3051.1811023622049</v>
      </c>
      <c r="P49" t="s">
        <v>93</v>
      </c>
      <c r="Q49">
        <v>2358.4191399152023</v>
      </c>
      <c r="R49">
        <v>2935.3846995982285</v>
      </c>
    </row>
    <row r="50" spans="1:18" x14ac:dyDescent="0.25">
      <c r="A50" t="s">
        <v>94</v>
      </c>
      <c r="B50">
        <v>1673.2283464566931</v>
      </c>
      <c r="C50">
        <v>2263.7795275590552</v>
      </c>
      <c r="P50" t="s">
        <v>94</v>
      </c>
      <c r="Q50">
        <v>1639.3758867602037</v>
      </c>
      <c r="R50">
        <v>2176.9939576266415</v>
      </c>
    </row>
    <row r="51" spans="1:18" x14ac:dyDescent="0.25">
      <c r="A51" t="s">
        <v>95</v>
      </c>
      <c r="B51">
        <v>2657.48031496063</v>
      </c>
      <c r="C51">
        <v>3543.3070866141743</v>
      </c>
      <c r="P51" t="s">
        <v>95</v>
      </c>
      <c r="Q51">
        <v>2596.103909729472</v>
      </c>
      <c r="R51">
        <v>3405.0662968142278</v>
      </c>
    </row>
    <row r="52" spans="1:18" x14ac:dyDescent="0.25">
      <c r="A52" t="s">
        <v>96</v>
      </c>
      <c r="B52">
        <v>1722.4409448818897</v>
      </c>
      <c r="C52">
        <v>2312.9921259842527</v>
      </c>
      <c r="P52" t="s">
        <v>96</v>
      </c>
      <c r="Q52">
        <v>1685.8922365607075</v>
      </c>
      <c r="R52">
        <v>2226.1216051139527</v>
      </c>
    </row>
    <row r="53" spans="1:18" x14ac:dyDescent="0.25">
      <c r="A53" t="s">
        <v>97</v>
      </c>
      <c r="B53">
        <v>2312.9921259842513</v>
      </c>
      <c r="C53">
        <v>2952.7559055118109</v>
      </c>
      <c r="P53" t="s">
        <v>97</v>
      </c>
      <c r="Q53">
        <v>2264.9512560929875</v>
      </c>
      <c r="R53">
        <v>2844.8846885845433</v>
      </c>
    </row>
    <row r="54" spans="1:18" x14ac:dyDescent="0.25">
      <c r="A54" t="s">
        <v>98</v>
      </c>
      <c r="B54">
        <v>1279.527559055118</v>
      </c>
      <c r="C54">
        <v>1673.2283464566931</v>
      </c>
      <c r="P54" t="s">
        <v>98</v>
      </c>
      <c r="Q54">
        <v>1251.5106366713458</v>
      </c>
      <c r="R54">
        <v>1612.7076344621757</v>
      </c>
    </row>
    <row r="55" spans="1:18" x14ac:dyDescent="0.25">
      <c r="A55" t="s">
        <v>99</v>
      </c>
      <c r="B55">
        <v>1771.6535433070865</v>
      </c>
      <c r="C55">
        <v>2411.4173228346463</v>
      </c>
      <c r="P55" t="s">
        <v>99</v>
      </c>
      <c r="Q55">
        <v>1732.948103433446</v>
      </c>
      <c r="R55">
        <v>2321.8708381036945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F0E6-4065-4089-9B70-5A2E5BD37375}">
  <dimension ref="A1:AX65"/>
  <sheetViews>
    <sheetView zoomScale="90" zoomScaleNormal="90" workbookViewId="0">
      <selection activeCell="AW41" sqref="AW41"/>
    </sheetView>
  </sheetViews>
  <sheetFormatPr defaultRowHeight="14.25" x14ac:dyDescent="0.2"/>
  <cols>
    <col min="1" max="1" width="8.7109375" style="15" customWidth="1"/>
    <col min="2" max="2" width="4.28515625" style="15" customWidth="1"/>
    <col min="3" max="3" width="3.140625" style="15" customWidth="1"/>
    <col min="4" max="4" width="8.28515625" style="17" customWidth="1"/>
    <col min="5" max="5" width="6.28515625" style="15" customWidth="1"/>
    <col min="6" max="6" width="12.85546875" style="15" hidden="1" customWidth="1"/>
    <col min="7" max="7" width="29" style="16" customWidth="1"/>
    <col min="8" max="9" width="20.140625" style="16" customWidth="1"/>
    <col min="10" max="11" width="20.140625" style="15" customWidth="1"/>
    <col min="12" max="12" width="13.7109375" style="15" customWidth="1"/>
    <col min="13" max="16384" width="9.140625" style="15"/>
  </cols>
  <sheetData>
    <row r="1" spans="1:50" ht="18.75" x14ac:dyDescent="0.3">
      <c r="A1" s="71">
        <v>2019</v>
      </c>
      <c r="B1" s="67" t="s">
        <v>908</v>
      </c>
      <c r="C1" s="60"/>
      <c r="D1" s="65"/>
      <c r="E1" s="60"/>
      <c r="F1" s="60"/>
      <c r="G1" s="64"/>
      <c r="H1" s="64"/>
      <c r="I1" s="64"/>
      <c r="J1" s="60"/>
      <c r="K1" s="60"/>
      <c r="L1" s="60"/>
    </row>
    <row r="2" spans="1:50" ht="18.75" x14ac:dyDescent="0.3">
      <c r="A2" s="70"/>
      <c r="B2" s="67" t="s">
        <v>907</v>
      </c>
      <c r="C2" s="60"/>
      <c r="D2" s="65"/>
      <c r="E2" s="60"/>
      <c r="F2" s="60"/>
      <c r="G2" s="64"/>
      <c r="H2" s="64"/>
      <c r="I2" s="64"/>
      <c r="J2" s="60"/>
      <c r="K2" s="60"/>
      <c r="L2" s="60"/>
      <c r="Z2" s="15">
        <v>0</v>
      </c>
    </row>
    <row r="3" spans="1:50" ht="10.15" customHeight="1" x14ac:dyDescent="0.3">
      <c r="A3" s="68"/>
      <c r="B3" s="69"/>
      <c r="C3" s="60"/>
      <c r="D3" s="65"/>
      <c r="E3" s="60"/>
      <c r="F3" s="60"/>
      <c r="G3" s="64"/>
      <c r="H3" s="64"/>
      <c r="I3" s="64"/>
      <c r="J3" s="60"/>
      <c r="K3" s="60"/>
      <c r="L3" s="60"/>
      <c r="Z3" s="15">
        <v>3000</v>
      </c>
    </row>
    <row r="4" spans="1:50" ht="18.75" x14ac:dyDescent="0.3">
      <c r="A4" s="68"/>
      <c r="B4" s="67" t="s">
        <v>906</v>
      </c>
      <c r="C4" s="60"/>
      <c r="D4" s="65"/>
      <c r="E4" s="60"/>
      <c r="F4" s="60"/>
      <c r="G4" s="64"/>
      <c r="H4" s="64"/>
      <c r="I4" s="64"/>
      <c r="J4" s="60"/>
      <c r="K4" s="60"/>
      <c r="L4" s="60"/>
    </row>
    <row r="5" spans="1:50" ht="7.9" customHeight="1" x14ac:dyDescent="0.25">
      <c r="A5" s="66"/>
      <c r="B5" s="60"/>
      <c r="C5" s="57"/>
      <c r="D5" s="65"/>
      <c r="E5" s="60"/>
      <c r="F5" s="60"/>
      <c r="G5" s="64"/>
      <c r="H5" s="64"/>
      <c r="I5" s="64"/>
      <c r="J5" s="60"/>
      <c r="K5" s="60"/>
      <c r="L5" s="60"/>
    </row>
    <row r="6" spans="1:50" ht="15.75" x14ac:dyDescent="0.25">
      <c r="A6" s="57"/>
      <c r="B6" s="63" t="s">
        <v>905</v>
      </c>
      <c r="C6" s="57"/>
      <c r="D6" s="58"/>
      <c r="E6" s="57"/>
      <c r="F6" s="57"/>
      <c r="G6" s="51"/>
      <c r="H6" s="51"/>
      <c r="I6" s="62" t="s">
        <v>902</v>
      </c>
      <c r="J6" s="57" t="s">
        <v>904</v>
      </c>
      <c r="K6" s="60"/>
    </row>
    <row r="7" spans="1:50" ht="15.75" x14ac:dyDescent="0.25">
      <c r="A7" s="57"/>
      <c r="B7" s="61" t="s">
        <v>903</v>
      </c>
      <c r="C7" s="57"/>
      <c r="D7" s="58"/>
      <c r="E7" s="57"/>
      <c r="F7" s="57"/>
      <c r="G7" s="51"/>
      <c r="H7" s="51"/>
      <c r="I7" s="62" t="s">
        <v>902</v>
      </c>
      <c r="J7" s="57" t="s">
        <v>901</v>
      </c>
      <c r="K7" s="60"/>
    </row>
    <row r="8" spans="1:50" ht="15.75" x14ac:dyDescent="0.25">
      <c r="A8" s="57"/>
      <c r="B8" s="61" t="s">
        <v>900</v>
      </c>
      <c r="C8" s="57"/>
      <c r="D8" s="58"/>
      <c r="E8" s="57"/>
      <c r="F8" s="57"/>
      <c r="G8" s="51"/>
      <c r="H8" s="51"/>
      <c r="I8" s="51"/>
      <c r="J8" s="57" t="s">
        <v>899</v>
      </c>
      <c r="K8" s="60"/>
      <c r="N8" s="15" t="s">
        <v>21</v>
      </c>
      <c r="O8" s="15" t="s">
        <v>21</v>
      </c>
      <c r="P8" s="15" t="s">
        <v>21</v>
      </c>
      <c r="Q8" s="15" t="s">
        <v>21</v>
      </c>
      <c r="R8" s="15" t="s">
        <v>21</v>
      </c>
      <c r="S8" s="15" t="s">
        <v>21</v>
      </c>
      <c r="T8" s="15" t="s">
        <v>21</v>
      </c>
      <c r="U8" s="15" t="s">
        <v>21</v>
      </c>
      <c r="W8" s="15" t="s">
        <v>22</v>
      </c>
      <c r="X8" s="15" t="s">
        <v>22</v>
      </c>
      <c r="Y8" s="15" t="s">
        <v>22</v>
      </c>
      <c r="Z8" s="15" t="s">
        <v>22</v>
      </c>
      <c r="AA8" s="15" t="s">
        <v>22</v>
      </c>
      <c r="AB8" s="15" t="s">
        <v>22</v>
      </c>
      <c r="AC8" s="15" t="s">
        <v>22</v>
      </c>
      <c r="AD8" s="15" t="s">
        <v>22</v>
      </c>
      <c r="AO8" s="15" t="s">
        <v>21</v>
      </c>
      <c r="AP8" s="15" t="s">
        <v>21</v>
      </c>
      <c r="AQ8" s="15" t="s">
        <v>21</v>
      </c>
      <c r="AR8" s="15" t="s">
        <v>21</v>
      </c>
      <c r="AS8" s="15" t="s">
        <v>21</v>
      </c>
      <c r="AT8" s="15" t="s">
        <v>21</v>
      </c>
    </row>
    <row r="9" spans="1:50" ht="15.75" x14ac:dyDescent="0.25">
      <c r="A9" s="57"/>
      <c r="B9" s="61" t="s">
        <v>898</v>
      </c>
      <c r="C9" s="57"/>
      <c r="D9" s="58"/>
      <c r="E9" s="57"/>
      <c r="F9" s="57"/>
      <c r="G9" s="51"/>
      <c r="H9" s="51"/>
      <c r="I9" s="51"/>
      <c r="J9" s="57"/>
      <c r="K9" s="57"/>
      <c r="L9" s="60"/>
      <c r="AG9" s="15" t="s">
        <v>189</v>
      </c>
      <c r="AH9" s="15" t="s">
        <v>189</v>
      </c>
    </row>
    <row r="10" spans="1:50" x14ac:dyDescent="0.2">
      <c r="A10" s="59"/>
      <c r="B10" s="57"/>
      <c r="C10" s="57"/>
      <c r="D10" s="58"/>
      <c r="E10" s="57"/>
      <c r="F10" s="57"/>
      <c r="G10" s="51"/>
      <c r="H10" s="51"/>
      <c r="I10" s="51"/>
      <c r="J10" s="57"/>
      <c r="K10" s="57"/>
      <c r="L10" s="57"/>
      <c r="Q10" s="15" t="s">
        <v>886</v>
      </c>
      <c r="R10" s="15" t="s">
        <v>886</v>
      </c>
      <c r="S10" s="15" t="s">
        <v>886</v>
      </c>
      <c r="T10" s="15" t="s">
        <v>886</v>
      </c>
      <c r="U10" s="15" t="s">
        <v>886</v>
      </c>
      <c r="AB10" s="15" t="s">
        <v>886</v>
      </c>
      <c r="AC10" s="15" t="s">
        <v>886</v>
      </c>
      <c r="AD10" s="15" t="s">
        <v>886</v>
      </c>
      <c r="AG10" s="15" t="s">
        <v>897</v>
      </c>
      <c r="AH10" s="15" t="s">
        <v>897</v>
      </c>
      <c r="AQ10" s="36" t="s">
        <v>826</v>
      </c>
      <c r="AR10" s="36" t="s">
        <v>886</v>
      </c>
      <c r="AS10" s="36" t="s">
        <v>826</v>
      </c>
      <c r="AT10" s="36" t="s">
        <v>826</v>
      </c>
    </row>
    <row r="11" spans="1:50" ht="18.600000000000001" customHeight="1" x14ac:dyDescent="0.25">
      <c r="B11" s="46"/>
      <c r="C11" s="46"/>
      <c r="D11" s="53"/>
      <c r="E11" s="52" t="s">
        <v>896</v>
      </c>
      <c r="F11" s="52"/>
      <c r="G11" s="56" t="s">
        <v>895</v>
      </c>
      <c r="H11" s="55"/>
      <c r="I11" s="49"/>
      <c r="J11" s="54"/>
      <c r="K11" s="46"/>
      <c r="L11" s="46"/>
      <c r="Q11" s="15" t="s">
        <v>894</v>
      </c>
      <c r="R11" s="15" t="s">
        <v>894</v>
      </c>
      <c r="S11" s="15" t="s">
        <v>894</v>
      </c>
      <c r="T11" s="15" t="s">
        <v>894</v>
      </c>
      <c r="U11" s="15" t="s">
        <v>894</v>
      </c>
      <c r="AB11" s="15" t="s">
        <v>894</v>
      </c>
      <c r="AC11" s="15" t="s">
        <v>894</v>
      </c>
      <c r="AD11" s="15" t="s">
        <v>894</v>
      </c>
      <c r="AG11" s="15" t="s">
        <v>190</v>
      </c>
      <c r="AH11" s="15" t="s">
        <v>190</v>
      </c>
      <c r="AO11" s="15" t="s">
        <v>893</v>
      </c>
      <c r="AP11" s="15" t="s">
        <v>893</v>
      </c>
      <c r="AQ11" s="36" t="s">
        <v>893</v>
      </c>
      <c r="AR11" s="36" t="s">
        <v>894</v>
      </c>
      <c r="AS11" s="36" t="s">
        <v>893</v>
      </c>
      <c r="AT11" s="36" t="s">
        <v>893</v>
      </c>
    </row>
    <row r="12" spans="1:50" ht="18.600000000000001" customHeight="1" x14ac:dyDescent="0.25">
      <c r="B12" s="46"/>
      <c r="C12" s="46"/>
      <c r="E12" s="52"/>
      <c r="F12" s="52"/>
      <c r="G12" s="51"/>
      <c r="H12" s="55"/>
      <c r="I12" s="49"/>
      <c r="J12" s="54"/>
      <c r="K12" s="46"/>
      <c r="L12" s="46"/>
      <c r="N12" s="15" t="s">
        <v>189</v>
      </c>
      <c r="O12" s="15" t="s">
        <v>189</v>
      </c>
      <c r="P12" s="15" t="s">
        <v>189</v>
      </c>
      <c r="Q12" s="15" t="s">
        <v>189</v>
      </c>
      <c r="R12" s="15" t="s">
        <v>189</v>
      </c>
      <c r="S12" s="15" t="s">
        <v>189</v>
      </c>
      <c r="T12" s="15" t="s">
        <v>189</v>
      </c>
      <c r="U12" s="15" t="s">
        <v>189</v>
      </c>
      <c r="Y12" s="15" t="s">
        <v>189</v>
      </c>
      <c r="Z12" s="15" t="s">
        <v>189</v>
      </c>
      <c r="AA12" s="15" t="s">
        <v>189</v>
      </c>
      <c r="AB12" s="15" t="s">
        <v>189</v>
      </c>
      <c r="AC12" s="15" t="s">
        <v>189</v>
      </c>
      <c r="AD12" s="15" t="s">
        <v>189</v>
      </c>
      <c r="AG12" s="15" t="s">
        <v>823</v>
      </c>
      <c r="AH12" s="15" t="s">
        <v>823</v>
      </c>
      <c r="AO12" s="15" t="s">
        <v>190</v>
      </c>
      <c r="AP12" s="15" t="s">
        <v>892</v>
      </c>
      <c r="AQ12" s="36" t="s">
        <v>190</v>
      </c>
      <c r="AR12" s="36" t="s">
        <v>189</v>
      </c>
      <c r="AS12" s="36" t="s">
        <v>190</v>
      </c>
      <c r="AT12" s="36" t="s">
        <v>190</v>
      </c>
      <c r="AW12" s="15" t="s">
        <v>190</v>
      </c>
      <c r="AX12" s="15" t="s">
        <v>189</v>
      </c>
    </row>
    <row r="13" spans="1:50" ht="18.600000000000001" customHeight="1" x14ac:dyDescent="0.25">
      <c r="B13" s="46"/>
      <c r="C13" s="46"/>
      <c r="E13" s="52"/>
      <c r="F13" s="52"/>
      <c r="G13" s="51"/>
      <c r="H13" s="55"/>
      <c r="I13" s="49"/>
      <c r="J13" s="54"/>
      <c r="K13" s="46"/>
      <c r="L13" s="46"/>
      <c r="N13" s="15" t="s">
        <v>120</v>
      </c>
      <c r="O13" s="15" t="s">
        <v>123</v>
      </c>
      <c r="P13" s="15" t="s">
        <v>824</v>
      </c>
      <c r="Q13" s="15" t="s">
        <v>120</v>
      </c>
      <c r="R13" s="15" t="s">
        <v>123</v>
      </c>
      <c r="S13" s="15" t="s">
        <v>824</v>
      </c>
      <c r="T13" s="15" t="s">
        <v>120</v>
      </c>
      <c r="U13" s="15" t="s">
        <v>120</v>
      </c>
      <c r="W13" s="15" t="s">
        <v>120</v>
      </c>
      <c r="X13" s="15" t="s">
        <v>123</v>
      </c>
      <c r="Y13" s="15" t="s">
        <v>120</v>
      </c>
      <c r="Z13" s="15" t="s">
        <v>123</v>
      </c>
      <c r="AA13" s="15" t="s">
        <v>824</v>
      </c>
      <c r="AB13" s="15" t="s">
        <v>120</v>
      </c>
      <c r="AC13" s="15" t="s">
        <v>123</v>
      </c>
      <c r="AD13" s="15" t="s">
        <v>824</v>
      </c>
      <c r="AG13" s="15" t="s">
        <v>120</v>
      </c>
      <c r="AH13" s="15" t="s">
        <v>824</v>
      </c>
      <c r="AO13" s="15" t="s">
        <v>823</v>
      </c>
      <c r="AP13" s="15" t="s">
        <v>823</v>
      </c>
      <c r="AQ13" s="36" t="s">
        <v>823</v>
      </c>
      <c r="AR13" s="36" t="s">
        <v>120</v>
      </c>
      <c r="AS13" s="36" t="s">
        <v>823</v>
      </c>
      <c r="AT13" s="36" t="s">
        <v>823</v>
      </c>
      <c r="AV13" s="15" t="s">
        <v>891</v>
      </c>
      <c r="AW13" s="15" t="s">
        <v>823</v>
      </c>
    </row>
    <row r="14" spans="1:50" ht="25.9" customHeight="1" x14ac:dyDescent="0.25">
      <c r="B14" s="46"/>
      <c r="C14" s="46"/>
      <c r="D14" s="53"/>
      <c r="E14" s="52"/>
      <c r="F14" s="52"/>
      <c r="G14" s="51"/>
      <c r="H14" s="50"/>
      <c r="I14" s="49"/>
      <c r="J14" s="48" t="s">
        <v>890</v>
      </c>
      <c r="K14" s="47" t="s">
        <v>889</v>
      </c>
      <c r="L14" s="46"/>
      <c r="N14" s="15" t="s">
        <v>190</v>
      </c>
      <c r="O14" s="15" t="s">
        <v>190</v>
      </c>
      <c r="P14" s="15" t="s">
        <v>190</v>
      </c>
      <c r="Q14" s="15" t="s">
        <v>190</v>
      </c>
      <c r="R14" s="15" t="s">
        <v>190</v>
      </c>
      <c r="S14" s="15" t="s">
        <v>190</v>
      </c>
      <c r="T14" s="15" t="s">
        <v>190</v>
      </c>
      <c r="U14" s="15" t="s">
        <v>190</v>
      </c>
      <c r="W14" s="15" t="s">
        <v>11</v>
      </c>
      <c r="X14" s="15" t="s">
        <v>11</v>
      </c>
      <c r="Y14" s="15" t="s">
        <v>190</v>
      </c>
      <c r="Z14" s="15" t="s">
        <v>190</v>
      </c>
      <c r="AA14" s="15" t="s">
        <v>190</v>
      </c>
      <c r="AB14" s="15" t="s">
        <v>190</v>
      </c>
      <c r="AC14" s="15" t="s">
        <v>190</v>
      </c>
      <c r="AD14" s="15" t="s">
        <v>190</v>
      </c>
      <c r="AG14" s="15" t="s">
        <v>190</v>
      </c>
      <c r="AH14" s="15" t="s">
        <v>190</v>
      </c>
      <c r="AO14" s="15" t="s">
        <v>120</v>
      </c>
      <c r="AP14" s="15" t="s">
        <v>824</v>
      </c>
      <c r="AQ14" s="36" t="s">
        <v>122</v>
      </c>
      <c r="AR14" s="36" t="s">
        <v>190</v>
      </c>
      <c r="AS14" s="36" t="s">
        <v>122</v>
      </c>
      <c r="AT14" s="36" t="s">
        <v>122</v>
      </c>
      <c r="AV14" s="15" t="s">
        <v>888</v>
      </c>
      <c r="AW14" s="15" t="s">
        <v>887</v>
      </c>
      <c r="AX14" s="15" t="s">
        <v>887</v>
      </c>
    </row>
    <row r="15" spans="1:50" ht="33.75" thickBot="1" x14ac:dyDescent="0.35">
      <c r="B15" s="111" t="s">
        <v>886</v>
      </c>
      <c r="C15" s="111"/>
      <c r="D15" s="45" t="s">
        <v>885</v>
      </c>
      <c r="E15" s="44" t="s">
        <v>884</v>
      </c>
      <c r="F15" s="43" t="s">
        <v>883</v>
      </c>
      <c r="G15" s="42" t="s">
        <v>882</v>
      </c>
      <c r="H15" s="41" t="s">
        <v>881</v>
      </c>
      <c r="I15" s="40" t="s">
        <v>880</v>
      </c>
      <c r="J15" s="38" t="s">
        <v>879</v>
      </c>
      <c r="K15" s="38" t="s">
        <v>878</v>
      </c>
      <c r="L15" s="38" t="s">
        <v>877</v>
      </c>
      <c r="N15" s="38" t="s">
        <v>191</v>
      </c>
      <c r="O15" s="38" t="s">
        <v>191</v>
      </c>
      <c r="P15" s="38" t="s">
        <v>191</v>
      </c>
      <c r="Q15" s="38" t="s">
        <v>191</v>
      </c>
      <c r="R15" s="38" t="s">
        <v>191</v>
      </c>
      <c r="S15" s="38" t="s">
        <v>191</v>
      </c>
      <c r="T15" s="38" t="s">
        <v>870</v>
      </c>
      <c r="U15" s="38" t="s">
        <v>869</v>
      </c>
      <c r="W15" s="38" t="s">
        <v>876</v>
      </c>
      <c r="X15" s="38" t="s">
        <v>876</v>
      </c>
      <c r="Y15" s="38" t="s">
        <v>191</v>
      </c>
      <c r="Z15" s="38" t="s">
        <v>191</v>
      </c>
      <c r="AA15" s="38" t="s">
        <v>191</v>
      </c>
      <c r="AB15" s="38" t="s">
        <v>191</v>
      </c>
      <c r="AC15" s="38" t="s">
        <v>191</v>
      </c>
      <c r="AD15" s="38" t="s">
        <v>191</v>
      </c>
      <c r="AE15" s="38"/>
      <c r="AF15" s="15" t="s">
        <v>875</v>
      </c>
      <c r="AG15" s="38" t="s">
        <v>191</v>
      </c>
      <c r="AH15" s="38" t="s">
        <v>191</v>
      </c>
      <c r="AI15" s="38"/>
      <c r="AJ15" s="15" t="s">
        <v>875</v>
      </c>
      <c r="AK15" s="15" t="s">
        <v>874</v>
      </c>
      <c r="AL15" s="15" t="s">
        <v>873</v>
      </c>
      <c r="AM15" s="15" t="s">
        <v>872</v>
      </c>
      <c r="AN15" s="15" t="s">
        <v>871</v>
      </c>
      <c r="AO15" s="15" t="s">
        <v>191</v>
      </c>
      <c r="AP15" s="15" t="s">
        <v>191</v>
      </c>
      <c r="AQ15" s="39" t="s">
        <v>191</v>
      </c>
      <c r="AR15" s="39" t="s">
        <v>191</v>
      </c>
      <c r="AS15" s="39" t="s">
        <v>870</v>
      </c>
      <c r="AT15" s="39" t="s">
        <v>869</v>
      </c>
      <c r="AV15" s="38" t="s">
        <v>868</v>
      </c>
      <c r="AW15" s="15" t="s">
        <v>867</v>
      </c>
      <c r="AX15" s="15" t="s">
        <v>867</v>
      </c>
    </row>
    <row r="16" spans="1:50" ht="22.15" customHeight="1" thickBot="1" x14ac:dyDescent="0.35">
      <c r="B16" s="32" t="s">
        <v>866</v>
      </c>
      <c r="C16" s="31">
        <v>1</v>
      </c>
      <c r="D16" s="30" t="s">
        <v>856</v>
      </c>
      <c r="E16" s="29" t="s">
        <v>859</v>
      </c>
      <c r="F16" s="29"/>
      <c r="G16" s="28">
        <v>2.44</v>
      </c>
      <c r="H16" s="27">
        <v>1.1599999999999999</v>
      </c>
      <c r="I16" s="27">
        <v>2.84</v>
      </c>
      <c r="J16" s="19">
        <f t="shared" ref="J16:J63" si="0">((H16-0.28)/(G16-0.16))*100</f>
        <v>38.596491228070171</v>
      </c>
      <c r="K16" s="19">
        <f t="shared" ref="K16:K63" si="1">((I16-1.68)/(G16-0.16))*100</f>
        <v>50.877192982456144</v>
      </c>
      <c r="L16" s="19">
        <f t="shared" ref="L16:L63" si="2">(((G16-0.16)-(H16-0.28)-(I16-1.68))/(G16-0.16))*100</f>
        <v>10.526315789473685</v>
      </c>
      <c r="N16" s="18">
        <f t="shared" ref="N16:N63" si="3">((G16-0.16)*J16/100)/(2*1.016*2)*10000</f>
        <v>2165.3543307086611</v>
      </c>
      <c r="O16" s="18">
        <f t="shared" ref="O16:O63" si="4">((G16-0.16)*K16/100)/(2*1.016*2)*10000</f>
        <v>2854.3307086614172</v>
      </c>
      <c r="P16" s="18">
        <f t="shared" ref="P16:P63" si="5">SUM(N16:O16)</f>
        <v>5019.6850393700788</v>
      </c>
      <c r="W16" s="16">
        <v>2.5717111770524212</v>
      </c>
      <c r="X16" s="16">
        <v>4.0800127004286395</v>
      </c>
      <c r="Y16" s="18">
        <f t="shared" ref="Y16:Y63" si="6">N16*(1-W16/100)</f>
        <v>2109.6676713630382</v>
      </c>
      <c r="Z16" s="18">
        <f t="shared" ref="Z16:Z63" si="7">O16*(1-X16/100)</f>
        <v>2737.8736532357966</v>
      </c>
      <c r="AA16" s="18">
        <f t="shared" ref="AA16:AA63" si="8">SUM(Y16:Z16)</f>
        <v>4847.5413245988348</v>
      </c>
      <c r="AB16" s="18"/>
      <c r="AC16" s="18"/>
      <c r="AD16" s="18"/>
      <c r="AE16" s="18"/>
      <c r="AF16" s="15" t="s">
        <v>53</v>
      </c>
      <c r="AG16" s="18">
        <v>1204.22966666666</v>
      </c>
      <c r="AH16" s="18">
        <v>3649.1806666666598</v>
      </c>
      <c r="AI16" s="18"/>
      <c r="AJ16" s="15">
        <v>11</v>
      </c>
      <c r="AK16" s="15">
        <v>1</v>
      </c>
      <c r="AL16" s="15">
        <v>1</v>
      </c>
      <c r="AM16" s="15">
        <v>1</v>
      </c>
      <c r="AN16" s="15" t="s">
        <v>859</v>
      </c>
      <c r="AO16" s="18">
        <v>1356.4804319248799</v>
      </c>
      <c r="AP16" s="18">
        <v>4110.5468215962401</v>
      </c>
      <c r="AQ16" s="37">
        <f t="shared" ref="AQ16:AQ39" si="9">0.9683*AO16+739.98</f>
        <v>2053.4600022328614</v>
      </c>
      <c r="AR16" s="37">
        <v>2091.535433070866</v>
      </c>
      <c r="AS16" s="37">
        <f t="shared" ref="AS16:AS39" si="10">AQ16*2.20462/2.47105</f>
        <v>1832.0547905233041</v>
      </c>
      <c r="AT16" s="37">
        <f t="shared" ref="AT16:AT39" si="11">AS16/480</f>
        <v>3.8167808135902166</v>
      </c>
      <c r="AV16" s="18">
        <v>1024.5999999999999</v>
      </c>
      <c r="AW16" s="35">
        <f t="shared" ref="AW16:AW39" si="12">(AQ16/10000)/(AV16/1000)</f>
        <v>0.20041577222651391</v>
      </c>
      <c r="AX16" s="35">
        <f t="shared" ref="AX16:AX39" si="13">(AR16/10000)/(AV16/1000)</f>
        <v>0.20413189860148995</v>
      </c>
    </row>
    <row r="17" spans="2:50" ht="22.15" customHeight="1" thickBot="1" x14ac:dyDescent="0.35">
      <c r="B17" s="26"/>
      <c r="C17" s="25"/>
      <c r="D17" s="24" t="s">
        <v>855</v>
      </c>
      <c r="E17" s="23" t="s">
        <v>859</v>
      </c>
      <c r="F17" s="22"/>
      <c r="G17" s="21">
        <v>2.2400000000000002</v>
      </c>
      <c r="H17" s="20">
        <v>1.1000000000000001</v>
      </c>
      <c r="I17" s="20">
        <v>2.7</v>
      </c>
      <c r="J17" s="19">
        <f t="shared" si="0"/>
        <v>39.423076923076927</v>
      </c>
      <c r="K17" s="19">
        <f t="shared" si="1"/>
        <v>49.038461538461547</v>
      </c>
      <c r="L17" s="19">
        <f t="shared" si="2"/>
        <v>11.538461538461526</v>
      </c>
      <c r="N17" s="18">
        <f t="shared" si="3"/>
        <v>2017.7165354330712</v>
      </c>
      <c r="O17" s="18">
        <f t="shared" si="4"/>
        <v>2509.8425196850399</v>
      </c>
      <c r="P17" s="18">
        <f t="shared" si="5"/>
        <v>4527.5590551181112</v>
      </c>
      <c r="Q17" s="18">
        <f>AVERAGE(N16:N17)</f>
        <v>2091.535433070866</v>
      </c>
      <c r="R17" s="18">
        <f>AVERAGE(O16:O17)</f>
        <v>2682.0866141732286</v>
      </c>
      <c r="S17" s="18">
        <f>SUM(Q17:R17)</f>
        <v>4773.6220472440946</v>
      </c>
      <c r="T17" s="15">
        <f>Q17*2.20462/2.47105</f>
        <v>1866.0249070058044</v>
      </c>
      <c r="U17" s="15">
        <f>T17/480</f>
        <v>3.887551889595426</v>
      </c>
      <c r="W17" s="16">
        <v>2.8311688311688399</v>
      </c>
      <c r="X17" s="16">
        <v>3.9814977457696488</v>
      </c>
      <c r="Y17" s="18">
        <f t="shared" si="6"/>
        <v>1960.5915737805503</v>
      </c>
      <c r="Z17" s="18">
        <f t="shared" si="7"/>
        <v>2409.913196341412</v>
      </c>
      <c r="AA17" s="18">
        <f t="shared" si="8"/>
        <v>4370.5047701219628</v>
      </c>
      <c r="AB17" s="18">
        <f>AVERAGE(Y16:Y17)</f>
        <v>2035.1296225717942</v>
      </c>
      <c r="AC17" s="18">
        <f>AVERAGE(Z16:Z17)</f>
        <v>2573.8934247886045</v>
      </c>
      <c r="AD17" s="18">
        <f>SUM(AB17:AC17)</f>
        <v>4609.0230473603988</v>
      </c>
      <c r="AE17" s="18"/>
      <c r="AF17" s="15" t="s">
        <v>52</v>
      </c>
      <c r="AG17" s="18">
        <v>1543.84149999999</v>
      </c>
      <c r="AH17" s="18">
        <v>4678.30799999999</v>
      </c>
      <c r="AI17" s="18"/>
      <c r="AJ17" s="15">
        <v>12</v>
      </c>
      <c r="AK17" s="15">
        <v>2</v>
      </c>
      <c r="AL17" s="15">
        <v>1</v>
      </c>
      <c r="AM17" s="15">
        <v>1</v>
      </c>
      <c r="AN17" s="15" t="s">
        <v>854</v>
      </c>
      <c r="AO17" s="18">
        <v>1510.11097549019</v>
      </c>
      <c r="AP17" s="18">
        <v>4576.0937303921501</v>
      </c>
      <c r="AQ17" s="37">
        <f t="shared" si="9"/>
        <v>2202.2204575671512</v>
      </c>
      <c r="AR17" s="37">
        <v>2116.141732283465</v>
      </c>
      <c r="AS17" s="37">
        <f t="shared" si="10"/>
        <v>1964.7758099438265</v>
      </c>
      <c r="AT17" s="37">
        <f t="shared" si="11"/>
        <v>4.0932829373829716</v>
      </c>
      <c r="AV17" s="18">
        <v>1042</v>
      </c>
      <c r="AW17" s="35">
        <f t="shared" si="12"/>
        <v>0.21134553335577266</v>
      </c>
      <c r="AX17" s="35">
        <f t="shared" si="13"/>
        <v>0.20308461922106189</v>
      </c>
    </row>
    <row r="18" spans="2:50" ht="22.15" customHeight="1" thickBot="1" x14ac:dyDescent="0.35">
      <c r="B18" s="32" t="s">
        <v>866</v>
      </c>
      <c r="C18" s="31">
        <v>2</v>
      </c>
      <c r="D18" s="30" t="s">
        <v>856</v>
      </c>
      <c r="E18" s="29" t="s">
        <v>854</v>
      </c>
      <c r="F18" s="29"/>
      <c r="G18" s="28">
        <v>2.62</v>
      </c>
      <c r="H18" s="27">
        <v>1.1599999999999999</v>
      </c>
      <c r="I18" s="27">
        <v>2.92</v>
      </c>
      <c r="J18" s="19">
        <f t="shared" si="0"/>
        <v>35.77235772357723</v>
      </c>
      <c r="K18" s="19">
        <f t="shared" si="1"/>
        <v>50.40650406504065</v>
      </c>
      <c r="L18" s="19">
        <f t="shared" si="2"/>
        <v>13.821138211382117</v>
      </c>
      <c r="N18" s="18">
        <f t="shared" si="3"/>
        <v>2165.3543307086611</v>
      </c>
      <c r="O18" s="18">
        <f t="shared" si="4"/>
        <v>3051.1811023622049</v>
      </c>
      <c r="P18" s="18">
        <f t="shared" si="5"/>
        <v>5216.535433070866</v>
      </c>
      <c r="W18" s="16">
        <v>2.8197857592942648</v>
      </c>
      <c r="X18" s="16">
        <v>4.0948413969881541</v>
      </c>
      <c r="Y18" s="18">
        <f t="shared" si="6"/>
        <v>2104.2959776530765</v>
      </c>
      <c r="Z18" s="18">
        <f t="shared" si="7"/>
        <v>2926.2400754855976</v>
      </c>
      <c r="AA18" s="18">
        <f t="shared" si="8"/>
        <v>5030.5360531386741</v>
      </c>
      <c r="AB18" s="18"/>
      <c r="AC18" s="18"/>
      <c r="AD18" s="18"/>
      <c r="AE18" s="18"/>
      <c r="AF18" s="15" t="s">
        <v>55</v>
      </c>
      <c r="AG18" s="18">
        <v>1419.1455000000001</v>
      </c>
      <c r="AH18" s="18">
        <v>4300.4404999999897</v>
      </c>
      <c r="AI18" s="18"/>
      <c r="AJ18" s="15">
        <v>13</v>
      </c>
      <c r="AK18" s="15">
        <v>3</v>
      </c>
      <c r="AL18" s="15">
        <v>1</v>
      </c>
      <c r="AM18" s="15">
        <v>4</v>
      </c>
      <c r="AN18" s="15" t="s">
        <v>859</v>
      </c>
      <c r="AO18" s="18">
        <v>1342.4045249999899</v>
      </c>
      <c r="AP18" s="18">
        <v>4067.8924499999898</v>
      </c>
      <c r="AQ18" s="37">
        <f t="shared" si="9"/>
        <v>2039.8303015574904</v>
      </c>
      <c r="AR18" s="37">
        <v>1648.6220472440946</v>
      </c>
      <c r="AS18" s="37">
        <f t="shared" si="10"/>
        <v>1819.8946518361322</v>
      </c>
      <c r="AT18" s="37">
        <f t="shared" si="11"/>
        <v>3.7914471913252754</v>
      </c>
      <c r="AV18" s="18">
        <v>1024.5999999999999</v>
      </c>
      <c r="AW18" s="35">
        <f t="shared" si="12"/>
        <v>0.19908552621095943</v>
      </c>
      <c r="AX18" s="35">
        <f t="shared" si="13"/>
        <v>0.16090396713293917</v>
      </c>
    </row>
    <row r="19" spans="2:50" ht="22.15" customHeight="1" thickBot="1" x14ac:dyDescent="0.35">
      <c r="B19" s="26"/>
      <c r="C19" s="25"/>
      <c r="D19" s="24" t="s">
        <v>855</v>
      </c>
      <c r="E19" s="23" t="s">
        <v>854</v>
      </c>
      <c r="F19" s="22"/>
      <c r="G19" s="21">
        <v>2.4</v>
      </c>
      <c r="H19" s="20">
        <v>1.1200000000000001</v>
      </c>
      <c r="I19" s="20">
        <v>2.9</v>
      </c>
      <c r="J19" s="19">
        <f t="shared" si="0"/>
        <v>37.500000000000007</v>
      </c>
      <c r="K19" s="19">
        <f t="shared" si="1"/>
        <v>54.464285714285722</v>
      </c>
      <c r="L19" s="19">
        <f t="shared" si="2"/>
        <v>8.035714285714274</v>
      </c>
      <c r="N19" s="18">
        <f t="shared" si="3"/>
        <v>2066.9291338582684</v>
      </c>
      <c r="O19" s="18">
        <f t="shared" si="4"/>
        <v>3001.9685039370074</v>
      </c>
      <c r="P19" s="18">
        <f t="shared" si="5"/>
        <v>5068.8976377952758</v>
      </c>
      <c r="Q19" s="18">
        <f>AVERAGE(N18:N19)</f>
        <v>2116.141732283465</v>
      </c>
      <c r="R19" s="18">
        <f>AVERAGE(O18:O19)</f>
        <v>3026.5748031496059</v>
      </c>
      <c r="S19" s="18">
        <f>SUM(Q19:R19)</f>
        <v>5142.7165354330709</v>
      </c>
      <c r="T19" s="15">
        <f>Q19*2.20462/2.47105</f>
        <v>1887.978141205873</v>
      </c>
      <c r="U19" s="15">
        <f>T19/480</f>
        <v>3.9332877941789022</v>
      </c>
      <c r="W19" s="16">
        <v>2.8031429178169467</v>
      </c>
      <c r="X19" s="16">
        <v>4.0799699172724937</v>
      </c>
      <c r="Y19" s="18">
        <f t="shared" si="6"/>
        <v>2008.9901562262253</v>
      </c>
      <c r="Z19" s="18">
        <f t="shared" si="7"/>
        <v>2879.4890920503822</v>
      </c>
      <c r="AA19" s="18">
        <f t="shared" si="8"/>
        <v>4888.4792482766079</v>
      </c>
      <c r="AB19" s="18">
        <f>AVERAGE(Y18:Y19)</f>
        <v>2056.6430669396509</v>
      </c>
      <c r="AC19" s="18">
        <f>AVERAGE(Z18:Z19)</f>
        <v>2902.8645837679896</v>
      </c>
      <c r="AD19" s="18">
        <f>SUM(AB19:AC19)</f>
        <v>4959.507650707641</v>
      </c>
      <c r="AE19" s="18"/>
      <c r="AF19" s="15" t="s">
        <v>54</v>
      </c>
      <c r="AG19" s="18">
        <v>1720.1269999999899</v>
      </c>
      <c r="AH19" s="18">
        <v>5212.5069999999896</v>
      </c>
      <c r="AI19" s="18"/>
      <c r="AJ19" s="15">
        <v>14</v>
      </c>
      <c r="AK19" s="15">
        <v>4</v>
      </c>
      <c r="AL19" s="15">
        <v>1</v>
      </c>
      <c r="AM19" s="15">
        <v>4</v>
      </c>
      <c r="AN19" s="15" t="s">
        <v>860</v>
      </c>
      <c r="AO19" s="18">
        <v>1382.6314040404</v>
      </c>
      <c r="AP19" s="18">
        <v>4189.7921161616096</v>
      </c>
      <c r="AQ19" s="37">
        <f t="shared" si="9"/>
        <v>2078.7819885323197</v>
      </c>
      <c r="AR19" s="37">
        <v>2214.5669291338586</v>
      </c>
      <c r="AS19" s="37">
        <f t="shared" si="10"/>
        <v>1854.6465460262327</v>
      </c>
      <c r="AT19" s="37">
        <f t="shared" si="11"/>
        <v>3.8638469708879848</v>
      </c>
      <c r="AV19" s="18">
        <v>1100.3</v>
      </c>
      <c r="AW19" s="35">
        <f t="shared" si="12"/>
        <v>0.18892865477890752</v>
      </c>
      <c r="AX19" s="35">
        <f t="shared" si="13"/>
        <v>0.20126937463726788</v>
      </c>
    </row>
    <row r="20" spans="2:50" ht="22.15" customHeight="1" thickBot="1" x14ac:dyDescent="0.35">
      <c r="B20" s="32" t="s">
        <v>866</v>
      </c>
      <c r="C20" s="31">
        <v>3</v>
      </c>
      <c r="D20" s="30" t="s">
        <v>856</v>
      </c>
      <c r="E20" s="29" t="s">
        <v>859</v>
      </c>
      <c r="F20" s="29"/>
      <c r="G20" s="28">
        <v>1.81</v>
      </c>
      <c r="H20" s="27">
        <v>0.92</v>
      </c>
      <c r="I20" s="27">
        <v>2.48</v>
      </c>
      <c r="J20" s="19">
        <f t="shared" si="0"/>
        <v>38.787878787878789</v>
      </c>
      <c r="K20" s="19">
        <f t="shared" si="1"/>
        <v>48.484848484848484</v>
      </c>
      <c r="L20" s="19">
        <f t="shared" si="2"/>
        <v>12.727272727272737</v>
      </c>
      <c r="N20" s="18">
        <f t="shared" si="3"/>
        <v>1574.8031496062993</v>
      </c>
      <c r="O20" s="18">
        <f t="shared" si="4"/>
        <v>1968.5039370078741</v>
      </c>
      <c r="P20" s="18">
        <f t="shared" si="5"/>
        <v>3543.3070866141734</v>
      </c>
      <c r="W20" s="16">
        <v>2.7854384997242088</v>
      </c>
      <c r="X20" s="16">
        <v>3.8512409554189704</v>
      </c>
      <c r="Y20" s="18">
        <f t="shared" si="6"/>
        <v>1530.9379763822958</v>
      </c>
      <c r="Z20" s="18">
        <f t="shared" si="7"/>
        <v>1892.6921071767922</v>
      </c>
      <c r="AA20" s="18">
        <f t="shared" si="8"/>
        <v>3423.6300835590882</v>
      </c>
      <c r="AB20" s="18"/>
      <c r="AC20" s="18"/>
      <c r="AD20" s="18"/>
      <c r="AE20" s="18"/>
      <c r="AF20" s="15" t="s">
        <v>57</v>
      </c>
      <c r="AG20" s="18">
        <v>1171.5260000000001</v>
      </c>
      <c r="AH20" s="18">
        <v>3550.0789999999902</v>
      </c>
      <c r="AI20" s="18"/>
      <c r="AJ20" s="15">
        <v>21</v>
      </c>
      <c r="AK20" s="15">
        <v>1</v>
      </c>
      <c r="AL20" s="15">
        <v>2</v>
      </c>
      <c r="AM20" s="15">
        <v>1</v>
      </c>
      <c r="AN20" s="15" t="s">
        <v>858</v>
      </c>
      <c r="AO20" s="18">
        <v>1511.4135909090901</v>
      </c>
      <c r="AP20" s="18">
        <v>4580.0412929292897</v>
      </c>
      <c r="AQ20" s="37">
        <f t="shared" si="9"/>
        <v>2203.4817800772721</v>
      </c>
      <c r="AR20" s="37">
        <v>2263.7795275590552</v>
      </c>
      <c r="AS20" s="37">
        <f t="shared" si="10"/>
        <v>1965.9011359519052</v>
      </c>
      <c r="AT20" s="37">
        <f t="shared" si="11"/>
        <v>4.0956273665664691</v>
      </c>
      <c r="AV20" s="18">
        <v>1100.9000000000001</v>
      </c>
      <c r="AW20" s="35">
        <f t="shared" si="12"/>
        <v>0.20015276410911728</v>
      </c>
      <c r="AX20" s="35">
        <f t="shared" si="13"/>
        <v>0.20562989622663777</v>
      </c>
    </row>
    <row r="21" spans="2:50" ht="22.15" customHeight="1" thickBot="1" x14ac:dyDescent="0.35">
      <c r="B21" s="26"/>
      <c r="C21" s="25"/>
      <c r="D21" s="24" t="s">
        <v>855</v>
      </c>
      <c r="E21" s="23" t="s">
        <v>859</v>
      </c>
      <c r="F21" s="22"/>
      <c r="G21" s="21">
        <v>1.98</v>
      </c>
      <c r="H21" s="20">
        <v>0.98</v>
      </c>
      <c r="I21" s="20">
        <v>2.62</v>
      </c>
      <c r="J21" s="19">
        <f t="shared" si="0"/>
        <v>38.46153846153846</v>
      </c>
      <c r="K21" s="19">
        <f t="shared" si="1"/>
        <v>51.648351648351657</v>
      </c>
      <c r="L21" s="19">
        <f t="shared" si="2"/>
        <v>9.8901098901098869</v>
      </c>
      <c r="N21" s="18">
        <f t="shared" si="3"/>
        <v>1722.4409448818897</v>
      </c>
      <c r="O21" s="18">
        <f t="shared" si="4"/>
        <v>2312.9921259842522</v>
      </c>
      <c r="P21" s="18">
        <f t="shared" si="5"/>
        <v>4035.4330708661419</v>
      </c>
      <c r="Q21" s="18">
        <f>AVERAGE(N20:N21)</f>
        <v>1648.6220472440946</v>
      </c>
      <c r="R21" s="18">
        <f>AVERAGE(O20:O21)</f>
        <v>2140.748031496063</v>
      </c>
      <c r="S21" s="18">
        <f>SUM(Q21:R21)</f>
        <v>3789.3700787401576</v>
      </c>
      <c r="T21" s="15">
        <f>Q21*2.20462/2.47105</f>
        <v>1470.8666914045752</v>
      </c>
      <c r="U21" s="15">
        <f>T21/480</f>
        <v>3.0643056070928649</v>
      </c>
      <c r="W21" s="16">
        <v>2.7635619242579281</v>
      </c>
      <c r="X21" s="16">
        <v>3.9151507521873219</v>
      </c>
      <c r="Y21" s="18">
        <f t="shared" si="6"/>
        <v>1674.8402227613053</v>
      </c>
      <c r="Z21" s="18">
        <f t="shared" si="7"/>
        <v>2222.4349973657463</v>
      </c>
      <c r="AA21" s="18">
        <f t="shared" si="8"/>
        <v>3897.2752201270514</v>
      </c>
      <c r="AB21" s="18">
        <f>AVERAGE(Y20:Y21)</f>
        <v>1602.8890995718007</v>
      </c>
      <c r="AC21" s="18">
        <f>AVERAGE(Z20:Z21)</f>
        <v>2057.5635522712691</v>
      </c>
      <c r="AD21" s="18">
        <f>SUM(AB21:AC21)</f>
        <v>3660.4526518430698</v>
      </c>
      <c r="AE21" s="18"/>
      <c r="AF21" s="15" t="s">
        <v>56</v>
      </c>
      <c r="AG21" s="18">
        <v>1314.80766666666</v>
      </c>
      <c r="AH21" s="18">
        <v>3984.2656666666599</v>
      </c>
      <c r="AI21" s="18"/>
      <c r="AJ21" s="15">
        <v>22</v>
      </c>
      <c r="AK21" s="15">
        <v>2</v>
      </c>
      <c r="AL21" s="15">
        <v>2</v>
      </c>
      <c r="AM21" s="15">
        <v>1</v>
      </c>
      <c r="AN21" s="15" t="s">
        <v>860</v>
      </c>
      <c r="AO21" s="18">
        <v>1623.4137989690701</v>
      </c>
      <c r="AP21" s="18">
        <v>4919.4358505154596</v>
      </c>
      <c r="AQ21" s="37">
        <f t="shared" si="9"/>
        <v>2311.9315815417503</v>
      </c>
      <c r="AR21" s="37">
        <v>2534.4488188976375</v>
      </c>
      <c r="AS21" s="37">
        <f t="shared" si="10"/>
        <v>2062.6578188618496</v>
      </c>
      <c r="AT21" s="37">
        <f t="shared" si="11"/>
        <v>4.2972037892955202</v>
      </c>
      <c r="AV21" s="18">
        <v>1100.3</v>
      </c>
      <c r="AW21" s="35">
        <f t="shared" si="12"/>
        <v>0.21011829333288651</v>
      </c>
      <c r="AX21" s="35">
        <f t="shared" si="13"/>
        <v>0.23034161764042876</v>
      </c>
    </row>
    <row r="22" spans="2:50" ht="22.15" customHeight="1" thickBot="1" x14ac:dyDescent="0.35">
      <c r="B22" s="32" t="s">
        <v>866</v>
      </c>
      <c r="C22" s="31">
        <v>4</v>
      </c>
      <c r="D22" s="30" t="s">
        <v>856</v>
      </c>
      <c r="E22" s="29" t="s">
        <v>860</v>
      </c>
      <c r="F22" s="29"/>
      <c r="G22" s="28">
        <v>2.2599999999999998</v>
      </c>
      <c r="H22" s="27">
        <v>1.1000000000000001</v>
      </c>
      <c r="I22" s="27">
        <v>2.78</v>
      </c>
      <c r="J22" s="19">
        <f t="shared" si="0"/>
        <v>39.047619047619058</v>
      </c>
      <c r="K22" s="19">
        <f t="shared" si="1"/>
        <v>52.380952380952387</v>
      </c>
      <c r="L22" s="19">
        <f t="shared" si="2"/>
        <v>8.5714285714285587</v>
      </c>
      <c r="N22" s="18">
        <f t="shared" si="3"/>
        <v>2017.7165354330712</v>
      </c>
      <c r="O22" s="18">
        <f t="shared" si="4"/>
        <v>2706.6929133858271</v>
      </c>
      <c r="P22" s="18">
        <f t="shared" si="5"/>
        <v>4724.4094488188985</v>
      </c>
      <c r="W22" s="16">
        <v>2.8213788992648552</v>
      </c>
      <c r="X22" s="16">
        <v>3.8133053640994929</v>
      </c>
      <c r="Y22" s="18">
        <f t="shared" si="6"/>
        <v>1960.7891068553845</v>
      </c>
      <c r="Z22" s="18">
        <f t="shared" si="7"/>
        <v>2603.4784473299846</v>
      </c>
      <c r="AA22" s="18">
        <f t="shared" si="8"/>
        <v>4564.2675541853696</v>
      </c>
      <c r="AB22" s="18"/>
      <c r="AC22" s="18"/>
      <c r="AD22" s="18"/>
      <c r="AE22" s="18"/>
      <c r="AF22" s="15" t="s">
        <v>59</v>
      </c>
      <c r="AG22" s="18">
        <v>1166.5216666666599</v>
      </c>
      <c r="AH22" s="18">
        <v>3534.9153333333302</v>
      </c>
      <c r="AI22" s="18"/>
      <c r="AJ22" s="15">
        <v>23</v>
      </c>
      <c r="AK22" s="15">
        <v>3</v>
      </c>
      <c r="AL22" s="15">
        <v>2</v>
      </c>
      <c r="AM22" s="15">
        <v>4</v>
      </c>
      <c r="AN22" s="15" t="s">
        <v>854</v>
      </c>
      <c r="AO22" s="18">
        <v>1446.9372565445001</v>
      </c>
      <c r="AP22" s="18">
        <v>4384.6584188481602</v>
      </c>
      <c r="AQ22" s="37">
        <f t="shared" si="9"/>
        <v>2141.0493455120395</v>
      </c>
      <c r="AR22" s="37">
        <v>1968.5039370078741</v>
      </c>
      <c r="AS22" s="37">
        <f t="shared" si="10"/>
        <v>1910.2002015753433</v>
      </c>
      <c r="AT22" s="37">
        <f t="shared" si="11"/>
        <v>3.9795837532819651</v>
      </c>
      <c r="AV22" s="18">
        <v>1013.2</v>
      </c>
      <c r="AW22" s="35">
        <f t="shared" si="12"/>
        <v>0.21131556903987753</v>
      </c>
      <c r="AX22" s="35">
        <f t="shared" si="13"/>
        <v>0.19428582086536458</v>
      </c>
    </row>
    <row r="23" spans="2:50" ht="22.15" customHeight="1" thickBot="1" x14ac:dyDescent="0.35">
      <c r="B23" s="26"/>
      <c r="C23" s="25"/>
      <c r="D23" s="24" t="s">
        <v>855</v>
      </c>
      <c r="E23" s="23" t="s">
        <v>860</v>
      </c>
      <c r="F23" s="22"/>
      <c r="G23" s="21">
        <v>2.71</v>
      </c>
      <c r="H23" s="20">
        <v>1.26</v>
      </c>
      <c r="I23" s="20">
        <v>3</v>
      </c>
      <c r="J23" s="19">
        <f t="shared" si="0"/>
        <v>38.431372549019613</v>
      </c>
      <c r="K23" s="19">
        <f t="shared" si="1"/>
        <v>51.764705882352949</v>
      </c>
      <c r="L23" s="19">
        <f t="shared" si="2"/>
        <v>9.8039215686274428</v>
      </c>
      <c r="N23" s="18">
        <f t="shared" si="3"/>
        <v>2411.4173228346458</v>
      </c>
      <c r="O23" s="18">
        <f t="shared" si="4"/>
        <v>3248.0314960629926</v>
      </c>
      <c r="P23" s="18">
        <f t="shared" si="5"/>
        <v>5659.4488188976384</v>
      </c>
      <c r="Q23" s="18">
        <f>AVERAGE(N22:N23)</f>
        <v>2214.5669291338586</v>
      </c>
      <c r="R23" s="18">
        <f>AVERAGE(O22:O23)</f>
        <v>2977.3622047244098</v>
      </c>
      <c r="S23" s="18">
        <f>SUM(Q23:R23)</f>
        <v>5191.929133858268</v>
      </c>
      <c r="T23" s="15">
        <f>Q23*2.20462/2.47105</f>
        <v>1975.7910780061459</v>
      </c>
      <c r="U23" s="15">
        <f>T23/480</f>
        <v>4.1162314125128043</v>
      </c>
      <c r="W23" s="16">
        <v>2.7635926704716183</v>
      </c>
      <c r="X23" s="16">
        <v>3.9809606231068875</v>
      </c>
      <c r="Y23" s="18">
        <f t="shared" si="6"/>
        <v>2344.7755704463048</v>
      </c>
      <c r="Z23" s="18">
        <f t="shared" si="7"/>
        <v>3118.7286411786154</v>
      </c>
      <c r="AA23" s="18">
        <f t="shared" si="8"/>
        <v>5463.5042116249206</v>
      </c>
      <c r="AB23" s="18">
        <f>AVERAGE(Y22:Y23)</f>
        <v>2152.7823386508444</v>
      </c>
      <c r="AC23" s="18">
        <f>AVERAGE(Z22:Z23)</f>
        <v>2861.1035442542998</v>
      </c>
      <c r="AD23" s="18">
        <f>SUM(AB23:AC23)</f>
        <v>5013.8858829051442</v>
      </c>
      <c r="AE23" s="18"/>
      <c r="AF23" s="15" t="s">
        <v>58</v>
      </c>
      <c r="AG23" s="18">
        <v>1581.9335000000001</v>
      </c>
      <c r="AH23" s="18">
        <v>4793.7374999999902</v>
      </c>
      <c r="AI23" s="18"/>
      <c r="AJ23" s="15">
        <v>24</v>
      </c>
      <c r="AK23" s="15">
        <v>4</v>
      </c>
      <c r="AL23" s="15">
        <v>2</v>
      </c>
      <c r="AM23" s="15">
        <v>4</v>
      </c>
      <c r="AN23" s="15" t="s">
        <v>858</v>
      </c>
      <c r="AO23" s="18">
        <v>1432.9796789473601</v>
      </c>
      <c r="AP23" s="18">
        <v>4342.3626894736799</v>
      </c>
      <c r="AQ23" s="37">
        <f t="shared" si="9"/>
        <v>2127.5342231247287</v>
      </c>
      <c r="AR23" s="37">
        <v>2091.535433070866</v>
      </c>
      <c r="AS23" s="37">
        <f t="shared" si="10"/>
        <v>1898.1422872808075</v>
      </c>
      <c r="AT23" s="37">
        <f t="shared" si="11"/>
        <v>3.9544630985016824</v>
      </c>
      <c r="AV23" s="18">
        <v>1100.9000000000001</v>
      </c>
      <c r="AW23" s="35">
        <f t="shared" si="12"/>
        <v>0.19325408512351067</v>
      </c>
      <c r="AX23" s="35">
        <f t="shared" si="13"/>
        <v>0.18998414325287183</v>
      </c>
    </row>
    <row r="24" spans="2:50" ht="22.15" customHeight="1" thickBot="1" x14ac:dyDescent="0.35">
      <c r="B24" s="32" t="s">
        <v>865</v>
      </c>
      <c r="C24" s="31">
        <v>1</v>
      </c>
      <c r="D24" s="30" t="s">
        <v>856</v>
      </c>
      <c r="E24" s="29" t="s">
        <v>858</v>
      </c>
      <c r="F24" s="29"/>
      <c r="G24" s="28">
        <v>2.5499999999999998</v>
      </c>
      <c r="H24" s="27">
        <v>1.1000000000000001</v>
      </c>
      <c r="I24" s="27">
        <v>2.88</v>
      </c>
      <c r="J24" s="19">
        <f t="shared" si="0"/>
        <v>34.309623430962347</v>
      </c>
      <c r="K24" s="19">
        <f t="shared" si="1"/>
        <v>50.209205020920514</v>
      </c>
      <c r="L24" s="19">
        <f t="shared" si="2"/>
        <v>15.481171548117143</v>
      </c>
      <c r="N24" s="18">
        <f t="shared" si="3"/>
        <v>2017.7165354330707</v>
      </c>
      <c r="O24" s="18">
        <f t="shared" si="4"/>
        <v>2952.7559055118113</v>
      </c>
      <c r="P24" s="18">
        <f t="shared" si="5"/>
        <v>4970.4724409448818</v>
      </c>
      <c r="W24" s="16">
        <v>2.6568265682656915</v>
      </c>
      <c r="X24" s="16">
        <v>3.9660056657223746</v>
      </c>
      <c r="Y24" s="18">
        <f t="shared" si="6"/>
        <v>1964.1093064473948</v>
      </c>
      <c r="Z24" s="18">
        <f t="shared" si="7"/>
        <v>2835.6494390042608</v>
      </c>
      <c r="AA24" s="18">
        <f t="shared" si="8"/>
        <v>4799.7587454516561</v>
      </c>
      <c r="AB24" s="18"/>
      <c r="AC24" s="18"/>
      <c r="AD24" s="18"/>
      <c r="AE24" s="18"/>
      <c r="AF24" s="15" t="s">
        <v>61</v>
      </c>
      <c r="AG24" s="18">
        <v>1277.51133333333</v>
      </c>
      <c r="AH24" s="18">
        <v>3871.2466666666601</v>
      </c>
      <c r="AI24" s="18"/>
      <c r="AJ24" s="15">
        <v>31</v>
      </c>
      <c r="AK24" s="15">
        <v>1</v>
      </c>
      <c r="AL24" s="15">
        <v>3</v>
      </c>
      <c r="AM24" s="15">
        <v>2</v>
      </c>
      <c r="AN24" s="15" t="s">
        <v>858</v>
      </c>
      <c r="AO24" s="18">
        <v>1574.8781458333301</v>
      </c>
      <c r="AP24" s="18">
        <v>4772.3580885416604</v>
      </c>
      <c r="AQ24" s="37">
        <f t="shared" si="9"/>
        <v>2264.9345086104136</v>
      </c>
      <c r="AR24" s="37">
        <v>2411.4173228346458</v>
      </c>
      <c r="AS24" s="37">
        <f t="shared" si="10"/>
        <v>2020.7279967514578</v>
      </c>
      <c r="AT24" s="37">
        <f t="shared" si="11"/>
        <v>4.2098499932322033</v>
      </c>
      <c r="AV24" s="18">
        <v>1100.9000000000001</v>
      </c>
      <c r="AW24" s="35">
        <f t="shared" si="12"/>
        <v>0.20573480866658311</v>
      </c>
      <c r="AX24" s="35">
        <f t="shared" si="13"/>
        <v>0.21904054163272285</v>
      </c>
    </row>
    <row r="25" spans="2:50" ht="22.15" customHeight="1" thickBot="1" x14ac:dyDescent="0.35">
      <c r="B25" s="26"/>
      <c r="C25" s="25"/>
      <c r="D25" s="24" t="s">
        <v>855</v>
      </c>
      <c r="E25" s="23" t="s">
        <v>858</v>
      </c>
      <c r="F25" s="22"/>
      <c r="G25" s="21">
        <v>2.58</v>
      </c>
      <c r="H25" s="20">
        <v>1.3</v>
      </c>
      <c r="I25" s="20">
        <v>3</v>
      </c>
      <c r="J25" s="19">
        <f t="shared" si="0"/>
        <v>42.148760330578519</v>
      </c>
      <c r="K25" s="19">
        <f t="shared" si="1"/>
        <v>54.545454545454554</v>
      </c>
      <c r="L25" s="19">
        <f t="shared" si="2"/>
        <v>3.305785123966936</v>
      </c>
      <c r="N25" s="18">
        <f t="shared" si="3"/>
        <v>2509.8425196850399</v>
      </c>
      <c r="O25" s="18">
        <f t="shared" si="4"/>
        <v>3248.031496062993</v>
      </c>
      <c r="P25" s="18">
        <f t="shared" si="5"/>
        <v>5757.8740157480333</v>
      </c>
      <c r="Q25" s="18">
        <f>AVERAGE(N24:N25)</f>
        <v>2263.7795275590552</v>
      </c>
      <c r="R25" s="18">
        <f>AVERAGE(O24:O25)</f>
        <v>3100.3937007874019</v>
      </c>
      <c r="S25" s="18">
        <f>SUM(Q25:R25)</f>
        <v>5364.1732283464571</v>
      </c>
      <c r="T25" s="15">
        <f>Q25*2.20462/2.47105</f>
        <v>2019.6975464062821</v>
      </c>
      <c r="U25" s="15">
        <f>T25/480</f>
        <v>4.2077032216797541</v>
      </c>
      <c r="W25" s="16">
        <v>2.7375565610859747</v>
      </c>
      <c r="X25" s="16">
        <v>3.8867148636996833</v>
      </c>
      <c r="Y25" s="18">
        <f t="shared" si="6"/>
        <v>2441.1341611144767</v>
      </c>
      <c r="Z25" s="18">
        <f t="shared" si="7"/>
        <v>3121.7897731278654</v>
      </c>
      <c r="AA25" s="18">
        <f t="shared" si="8"/>
        <v>5562.9239342423425</v>
      </c>
      <c r="AB25" s="18">
        <f>AVERAGE(Y24:Y25)</f>
        <v>2202.6217337809358</v>
      </c>
      <c r="AC25" s="18">
        <f>AVERAGE(Z24:Z25)</f>
        <v>2978.7196060660631</v>
      </c>
      <c r="AD25" s="18">
        <f>SUM(AB25:AC25)</f>
        <v>5181.3413398469984</v>
      </c>
      <c r="AE25" s="18"/>
      <c r="AF25" s="15" t="s">
        <v>60</v>
      </c>
      <c r="AG25" s="18">
        <v>1623.1212</v>
      </c>
      <c r="AH25" s="18">
        <v>4918.54899999999</v>
      </c>
      <c r="AI25" s="18"/>
      <c r="AJ25" s="15">
        <v>32</v>
      </c>
      <c r="AK25" s="15">
        <v>2</v>
      </c>
      <c r="AL25" s="15">
        <v>3</v>
      </c>
      <c r="AM25" s="15">
        <v>2</v>
      </c>
      <c r="AN25" s="15" t="s">
        <v>860</v>
      </c>
      <c r="AO25" s="18">
        <v>1594.0343208556101</v>
      </c>
      <c r="AP25" s="18">
        <v>4830.4071711229899</v>
      </c>
      <c r="AQ25" s="37">
        <f t="shared" si="9"/>
        <v>2283.4834328844872</v>
      </c>
      <c r="AR25" s="37">
        <v>2189.9606299212592</v>
      </c>
      <c r="AS25" s="37">
        <f t="shared" si="10"/>
        <v>2037.2769655837792</v>
      </c>
      <c r="AT25" s="37">
        <f t="shared" si="11"/>
        <v>4.2443270116328735</v>
      </c>
      <c r="AV25" s="18">
        <v>1100.3</v>
      </c>
      <c r="AW25" s="35">
        <f t="shared" si="12"/>
        <v>0.20753280313409861</v>
      </c>
      <c r="AX25" s="35">
        <f t="shared" si="13"/>
        <v>0.19903304825240928</v>
      </c>
    </row>
    <row r="26" spans="2:50" ht="22.15" customHeight="1" thickBot="1" x14ac:dyDescent="0.35">
      <c r="B26" s="32" t="s">
        <v>865</v>
      </c>
      <c r="C26" s="31">
        <v>2</v>
      </c>
      <c r="D26" s="30" t="s">
        <v>856</v>
      </c>
      <c r="E26" s="29" t="s">
        <v>860</v>
      </c>
      <c r="F26" s="29"/>
      <c r="G26" s="28">
        <v>3</v>
      </c>
      <c r="H26" s="27">
        <v>1.4</v>
      </c>
      <c r="I26" s="27">
        <v>3.16</v>
      </c>
      <c r="J26" s="19">
        <f t="shared" si="0"/>
        <v>39.436619718309856</v>
      </c>
      <c r="K26" s="19">
        <f t="shared" si="1"/>
        <v>52.112676056338039</v>
      </c>
      <c r="L26" s="19">
        <f t="shared" si="2"/>
        <v>8.450704225352105</v>
      </c>
      <c r="N26" s="18">
        <f t="shared" si="3"/>
        <v>2755.9055118110232</v>
      </c>
      <c r="O26" s="18">
        <f t="shared" si="4"/>
        <v>3641.732283464567</v>
      </c>
      <c r="P26" s="18">
        <f t="shared" si="5"/>
        <v>6397.6377952755902</v>
      </c>
      <c r="W26" s="16">
        <v>2.6651480637813254</v>
      </c>
      <c r="X26" s="16">
        <v>4.0179525539645331</v>
      </c>
      <c r="Y26" s="18">
        <f t="shared" si="6"/>
        <v>2682.4565494233489</v>
      </c>
      <c r="Z26" s="18">
        <f t="shared" si="7"/>
        <v>3495.4092081725516</v>
      </c>
      <c r="AA26" s="18">
        <f t="shared" si="8"/>
        <v>6177.8657575959005</v>
      </c>
      <c r="AB26" s="18"/>
      <c r="AC26" s="18"/>
      <c r="AD26" s="18"/>
      <c r="AE26" s="18"/>
      <c r="AF26" s="15" t="s">
        <v>63</v>
      </c>
      <c r="AG26" s="18">
        <v>1729.57766666666</v>
      </c>
      <c r="AH26" s="18">
        <v>5241.1449999999904</v>
      </c>
      <c r="AI26" s="18"/>
      <c r="AJ26" s="15">
        <v>33</v>
      </c>
      <c r="AK26" s="15">
        <v>3</v>
      </c>
      <c r="AL26" s="15">
        <v>3</v>
      </c>
      <c r="AM26" s="15">
        <v>5</v>
      </c>
      <c r="AN26" s="15" t="s">
        <v>859</v>
      </c>
      <c r="AO26" s="18">
        <v>1469.8591421052599</v>
      </c>
      <c r="AP26" s="18">
        <v>4454.1186736842101</v>
      </c>
      <c r="AQ26" s="37">
        <f t="shared" si="9"/>
        <v>2163.2446073005231</v>
      </c>
      <c r="AR26" s="37">
        <v>1919.2913385826773</v>
      </c>
      <c r="AS26" s="37">
        <f t="shared" si="10"/>
        <v>1930.0023577616312</v>
      </c>
      <c r="AT26" s="37">
        <f t="shared" si="11"/>
        <v>4.0208382453367317</v>
      </c>
      <c r="AV26" s="18">
        <v>1024.5999999999999</v>
      </c>
      <c r="AW26" s="35">
        <f t="shared" si="12"/>
        <v>0.21113064681832158</v>
      </c>
      <c r="AX26" s="35">
        <f t="shared" si="13"/>
        <v>0.18732103636372022</v>
      </c>
    </row>
    <row r="27" spans="2:50" ht="22.15" customHeight="1" thickBot="1" x14ac:dyDescent="0.35">
      <c r="B27" s="26"/>
      <c r="C27" s="25"/>
      <c r="D27" s="24" t="s">
        <v>855</v>
      </c>
      <c r="E27" s="23" t="s">
        <v>860</v>
      </c>
      <c r="F27" s="22"/>
      <c r="G27" s="21">
        <v>2.5099999999999998</v>
      </c>
      <c r="H27" s="20">
        <v>1.22</v>
      </c>
      <c r="I27" s="20">
        <v>2.9</v>
      </c>
      <c r="J27" s="19">
        <f t="shared" si="0"/>
        <v>40</v>
      </c>
      <c r="K27" s="19">
        <f t="shared" si="1"/>
        <v>51.914893617021285</v>
      </c>
      <c r="L27" s="19">
        <f t="shared" si="2"/>
        <v>8.0851063829787133</v>
      </c>
      <c r="N27" s="18">
        <f t="shared" si="3"/>
        <v>2312.9921259842513</v>
      </c>
      <c r="O27" s="18">
        <f t="shared" si="4"/>
        <v>3001.9685039370074</v>
      </c>
      <c r="P27" s="18">
        <f t="shared" si="5"/>
        <v>5314.9606299212592</v>
      </c>
      <c r="Q27" s="18">
        <f>AVERAGE(N26:N27)</f>
        <v>2534.4488188976375</v>
      </c>
      <c r="R27" s="18">
        <f>AVERAGE(O26:O27)</f>
        <v>3321.8503937007872</v>
      </c>
      <c r="S27" s="18">
        <f>SUM(Q27:R27)</f>
        <v>5856.2992125984247</v>
      </c>
      <c r="T27" s="15">
        <f>Q27*2.20462/2.47105</f>
        <v>2261.1831226070331</v>
      </c>
      <c r="U27" s="15">
        <f>T27/480</f>
        <v>4.7107981720979852</v>
      </c>
      <c r="W27" s="16">
        <v>2.6485568760611122</v>
      </c>
      <c r="X27" s="16">
        <v>4.0006190513038673</v>
      </c>
      <c r="Y27" s="18">
        <f t="shared" si="6"/>
        <v>2251.7312139887431</v>
      </c>
      <c r="Z27" s="18">
        <f t="shared" si="7"/>
        <v>2881.871180054362</v>
      </c>
      <c r="AA27" s="18">
        <f t="shared" si="8"/>
        <v>5133.6023940431051</v>
      </c>
      <c r="AB27" s="18">
        <f>AVERAGE(Y26:Y27)</f>
        <v>2467.093881706046</v>
      </c>
      <c r="AC27" s="18">
        <f>AVERAGE(Z26:Z27)</f>
        <v>3188.6401941134568</v>
      </c>
      <c r="AD27" s="18">
        <f>SUM(AB27:AC27)</f>
        <v>5655.7340758195023</v>
      </c>
      <c r="AE27" s="18"/>
      <c r="AF27" s="15" t="s">
        <v>62</v>
      </c>
      <c r="AG27" s="18">
        <v>1511.0605</v>
      </c>
      <c r="AH27" s="18">
        <v>4578.9719999999897</v>
      </c>
      <c r="AI27" s="18"/>
      <c r="AJ27" s="15">
        <v>34</v>
      </c>
      <c r="AK27" s="15">
        <v>4</v>
      </c>
      <c r="AL27" s="15">
        <v>3</v>
      </c>
      <c r="AM27" s="15">
        <v>5</v>
      </c>
      <c r="AN27" s="15" t="s">
        <v>860</v>
      </c>
      <c r="AO27" s="18">
        <v>1423.78309523809</v>
      </c>
      <c r="AP27" s="18">
        <v>4314.4941058201002</v>
      </c>
      <c r="AQ27" s="37">
        <f t="shared" si="9"/>
        <v>2118.6291711190424</v>
      </c>
      <c r="AR27" s="37">
        <v>2140.748031496063</v>
      </c>
      <c r="AS27" s="37">
        <f t="shared" si="10"/>
        <v>1890.197382987986</v>
      </c>
      <c r="AT27" s="37">
        <f t="shared" si="11"/>
        <v>3.9379112145583042</v>
      </c>
      <c r="AV27" s="18">
        <v>1100.3</v>
      </c>
      <c r="AW27" s="35">
        <f t="shared" si="12"/>
        <v>0.19255013824584588</v>
      </c>
      <c r="AX27" s="35">
        <f t="shared" si="13"/>
        <v>0.19456039548269227</v>
      </c>
    </row>
    <row r="28" spans="2:50" ht="22.15" customHeight="1" thickBot="1" x14ac:dyDescent="0.35">
      <c r="B28" s="32" t="s">
        <v>865</v>
      </c>
      <c r="C28" s="31">
        <v>3</v>
      </c>
      <c r="D28" s="30" t="s">
        <v>856</v>
      </c>
      <c r="E28" s="29" t="s">
        <v>854</v>
      </c>
      <c r="F28" s="29"/>
      <c r="G28" s="28">
        <v>2.23</v>
      </c>
      <c r="H28" s="27">
        <v>1.06</v>
      </c>
      <c r="I28" s="27">
        <v>2.74</v>
      </c>
      <c r="J28" s="19">
        <f t="shared" si="0"/>
        <v>37.681159420289859</v>
      </c>
      <c r="K28" s="19">
        <f t="shared" si="1"/>
        <v>51.207729468599048</v>
      </c>
      <c r="L28" s="19">
        <f t="shared" si="2"/>
        <v>11.111111111111089</v>
      </c>
      <c r="N28" s="18">
        <f t="shared" si="3"/>
        <v>1919.2913385826771</v>
      </c>
      <c r="O28" s="18">
        <f t="shared" si="4"/>
        <v>2608.2677165354335</v>
      </c>
      <c r="P28" s="18">
        <f t="shared" si="5"/>
        <v>4527.5590551181103</v>
      </c>
      <c r="W28" s="16">
        <v>2.5735294117647021</v>
      </c>
      <c r="X28" s="16">
        <v>3.9047697503912966</v>
      </c>
      <c r="Y28" s="18">
        <f t="shared" si="6"/>
        <v>1869.8978114867996</v>
      </c>
      <c r="Z28" s="18">
        <f t="shared" si="7"/>
        <v>2506.4208677309357</v>
      </c>
      <c r="AA28" s="18">
        <f t="shared" si="8"/>
        <v>4376.3186792177348</v>
      </c>
      <c r="AB28" s="18"/>
      <c r="AC28" s="18"/>
      <c r="AD28" s="18"/>
      <c r="AE28" s="18"/>
      <c r="AF28" s="15" t="s">
        <v>65</v>
      </c>
      <c r="AG28" s="18">
        <v>1148.2194999999899</v>
      </c>
      <c r="AH28" s="18">
        <v>3479.4534999999901</v>
      </c>
      <c r="AI28" s="18"/>
      <c r="AJ28" s="15">
        <v>41</v>
      </c>
      <c r="AK28" s="15">
        <v>1</v>
      </c>
      <c r="AL28" s="15">
        <v>4</v>
      </c>
      <c r="AM28" s="15">
        <v>2</v>
      </c>
      <c r="AN28" s="15" t="s">
        <v>859</v>
      </c>
      <c r="AO28" s="18">
        <v>1478.8465367231599</v>
      </c>
      <c r="AP28" s="18">
        <v>4481.3531242937797</v>
      </c>
      <c r="AQ28" s="37">
        <f t="shared" si="9"/>
        <v>2171.9471015090357</v>
      </c>
      <c r="AR28" s="37">
        <v>2312.9921259842522</v>
      </c>
      <c r="AS28" s="37">
        <f t="shared" si="10"/>
        <v>1937.7665441528297</v>
      </c>
      <c r="AT28" s="37">
        <f t="shared" si="11"/>
        <v>4.0370136336517284</v>
      </c>
      <c r="AV28" s="18">
        <v>1024.5999999999999</v>
      </c>
      <c r="AW28" s="35">
        <f t="shared" si="12"/>
        <v>0.21198000209926174</v>
      </c>
      <c r="AX28" s="35">
        <f t="shared" si="13"/>
        <v>0.22574586433576541</v>
      </c>
    </row>
    <row r="29" spans="2:50" ht="22.15" customHeight="1" thickBot="1" x14ac:dyDescent="0.35">
      <c r="B29" s="26"/>
      <c r="C29" s="25"/>
      <c r="D29" s="24" t="s">
        <v>855</v>
      </c>
      <c r="E29" s="23" t="s">
        <v>854</v>
      </c>
      <c r="F29" s="22"/>
      <c r="G29" s="21">
        <v>2.35</v>
      </c>
      <c r="H29" s="20">
        <v>1.1000000000000001</v>
      </c>
      <c r="I29" s="20">
        <v>2.78</v>
      </c>
      <c r="J29" s="19">
        <f t="shared" si="0"/>
        <v>37.44292237442923</v>
      </c>
      <c r="K29" s="19">
        <f t="shared" si="1"/>
        <v>50.228310502283101</v>
      </c>
      <c r="L29" s="19">
        <f t="shared" si="2"/>
        <v>12.328767123287673</v>
      </c>
      <c r="N29" s="18">
        <f t="shared" si="3"/>
        <v>2017.7165354330712</v>
      </c>
      <c r="O29" s="18">
        <f t="shared" si="4"/>
        <v>2706.6929133858266</v>
      </c>
      <c r="P29" s="18">
        <f t="shared" si="5"/>
        <v>4724.4094488188975</v>
      </c>
      <c r="Q29" s="18">
        <f>AVERAGE(N28:N29)</f>
        <v>1968.5039370078741</v>
      </c>
      <c r="R29" s="18">
        <f>AVERAGE(O28:O29)</f>
        <v>2657.48031496063</v>
      </c>
      <c r="S29" s="18">
        <f>SUM(Q29:R29)</f>
        <v>4625.9842519685044</v>
      </c>
      <c r="T29" s="15">
        <f>Q29*2.20462/2.47105</f>
        <v>1756.2587360054631</v>
      </c>
      <c r="U29" s="15">
        <f>T29/480</f>
        <v>3.658872366678048</v>
      </c>
      <c r="W29" s="16">
        <v>2.5947281713344421</v>
      </c>
      <c r="X29" s="16">
        <v>3.9563141906552866</v>
      </c>
      <c r="Y29" s="18">
        <f t="shared" si="6"/>
        <v>1965.3622760705161</v>
      </c>
      <c r="Z29" s="18">
        <f t="shared" si="7"/>
        <v>2599.607637556082</v>
      </c>
      <c r="AA29" s="18">
        <f t="shared" si="8"/>
        <v>4564.9699136265981</v>
      </c>
      <c r="AB29" s="18">
        <f>AVERAGE(Y28:Y29)</f>
        <v>1917.6300437786579</v>
      </c>
      <c r="AC29" s="18">
        <f>AVERAGE(Z28:Z29)</f>
        <v>2553.0142526435088</v>
      </c>
      <c r="AD29" s="18">
        <f>SUM(AB29:AC29)</f>
        <v>4470.6442964221669</v>
      </c>
      <c r="AE29" s="18"/>
      <c r="AF29" s="15" t="s">
        <v>64</v>
      </c>
      <c r="AG29" s="18">
        <v>1219.6769999999999</v>
      </c>
      <c r="AH29" s="18">
        <v>3695.9915000000001</v>
      </c>
      <c r="AI29" s="18"/>
      <c r="AJ29" s="15">
        <v>42</v>
      </c>
      <c r="AK29" s="15">
        <v>2</v>
      </c>
      <c r="AL29" s="15">
        <v>4</v>
      </c>
      <c r="AM29" s="15">
        <v>2</v>
      </c>
      <c r="AN29" s="15" t="s">
        <v>854</v>
      </c>
      <c r="AO29" s="18">
        <v>1566.0265771428501</v>
      </c>
      <c r="AP29" s="18">
        <v>4745.53509142857</v>
      </c>
      <c r="AQ29" s="37">
        <f t="shared" si="9"/>
        <v>2256.3635346474221</v>
      </c>
      <c r="AR29" s="37">
        <v>2386.8110236220473</v>
      </c>
      <c r="AS29" s="37">
        <f t="shared" si="10"/>
        <v>2013.0811500189795</v>
      </c>
      <c r="AT29" s="37">
        <f t="shared" si="11"/>
        <v>4.1939190625395408</v>
      </c>
      <c r="AV29" s="18">
        <v>1037.0999999999999</v>
      </c>
      <c r="AW29" s="35">
        <f t="shared" si="12"/>
        <v>0.21756470298403455</v>
      </c>
      <c r="AX29" s="35">
        <f t="shared" si="13"/>
        <v>0.2301428043218636</v>
      </c>
    </row>
    <row r="30" spans="2:50" ht="22.15" customHeight="1" thickBot="1" x14ac:dyDescent="0.35">
      <c r="B30" s="32" t="s">
        <v>865</v>
      </c>
      <c r="C30" s="31">
        <v>4</v>
      </c>
      <c r="D30" s="30" t="s">
        <v>856</v>
      </c>
      <c r="E30" s="29" t="s">
        <v>858</v>
      </c>
      <c r="F30" s="29"/>
      <c r="G30" s="28">
        <v>2.1800000000000002</v>
      </c>
      <c r="H30" s="27">
        <v>1.08</v>
      </c>
      <c r="I30" s="27">
        <v>2.72</v>
      </c>
      <c r="J30" s="19">
        <f t="shared" si="0"/>
        <v>39.603960396039604</v>
      </c>
      <c r="K30" s="19">
        <f t="shared" si="1"/>
        <v>51.485148514851495</v>
      </c>
      <c r="L30" s="19">
        <f t="shared" si="2"/>
        <v>8.9108910891088975</v>
      </c>
      <c r="N30" s="18">
        <f t="shared" si="3"/>
        <v>1968.5039370078741</v>
      </c>
      <c r="O30" s="18">
        <f t="shared" si="4"/>
        <v>2559.0551181102369</v>
      </c>
      <c r="P30" s="18">
        <f t="shared" si="5"/>
        <v>4527.5590551181112</v>
      </c>
      <c r="W30" s="16">
        <v>2.52023546725533</v>
      </c>
      <c r="X30" s="16">
        <v>3.8271440021373162</v>
      </c>
      <c r="Y30" s="18">
        <f t="shared" si="6"/>
        <v>1918.8930026130843</v>
      </c>
      <c r="Z30" s="18">
        <f t="shared" si="7"/>
        <v>2461.116393646093</v>
      </c>
      <c r="AA30" s="18">
        <f t="shared" si="8"/>
        <v>4380.0093962591773</v>
      </c>
      <c r="AB30" s="18"/>
      <c r="AC30" s="18"/>
      <c r="AD30" s="18"/>
      <c r="AE30" s="18"/>
      <c r="AF30" s="15" t="s">
        <v>67</v>
      </c>
      <c r="AG30" s="18">
        <v>1276.6986666666601</v>
      </c>
      <c r="AH30" s="18">
        <v>3868.7833333333301</v>
      </c>
      <c r="AI30" s="18"/>
      <c r="AJ30" s="15">
        <v>43</v>
      </c>
      <c r="AK30" s="15">
        <v>3</v>
      </c>
      <c r="AL30" s="15">
        <v>4</v>
      </c>
      <c r="AM30" s="15">
        <v>5</v>
      </c>
      <c r="AN30" s="15" t="s">
        <v>858</v>
      </c>
      <c r="AO30" s="18">
        <v>1555.21298275862</v>
      </c>
      <c r="AP30" s="18">
        <v>4712.7666954022898</v>
      </c>
      <c r="AQ30" s="37">
        <f t="shared" si="9"/>
        <v>2245.8927312051719</v>
      </c>
      <c r="AR30" s="37">
        <v>2386.8110236220473</v>
      </c>
      <c r="AS30" s="37">
        <f t="shared" si="10"/>
        <v>2003.739314489608</v>
      </c>
      <c r="AT30" s="37">
        <f t="shared" si="11"/>
        <v>4.1744569051866831</v>
      </c>
      <c r="AV30" s="18">
        <v>1100.9000000000001</v>
      </c>
      <c r="AW30" s="35">
        <f t="shared" si="12"/>
        <v>0.20400515316606158</v>
      </c>
      <c r="AX30" s="35">
        <f t="shared" si="13"/>
        <v>0.21680543406504199</v>
      </c>
    </row>
    <row r="31" spans="2:50" ht="22.15" customHeight="1" thickBot="1" x14ac:dyDescent="0.35">
      <c r="B31" s="26"/>
      <c r="C31" s="25"/>
      <c r="D31" s="24" t="s">
        <v>855</v>
      </c>
      <c r="E31" s="23" t="s">
        <v>858</v>
      </c>
      <c r="F31" s="22"/>
      <c r="G31" s="21">
        <v>2.4</v>
      </c>
      <c r="H31" s="20">
        <v>1.18</v>
      </c>
      <c r="I31" s="20">
        <v>2.8</v>
      </c>
      <c r="J31" s="19">
        <f t="shared" si="0"/>
        <v>40.178571428571431</v>
      </c>
      <c r="K31" s="19">
        <f t="shared" si="1"/>
        <v>50</v>
      </c>
      <c r="L31" s="19">
        <f t="shared" si="2"/>
        <v>9.8214285714285712</v>
      </c>
      <c r="N31" s="18">
        <f t="shared" si="3"/>
        <v>2214.5669291338581</v>
      </c>
      <c r="O31" s="18">
        <f t="shared" si="4"/>
        <v>2755.9055118110232</v>
      </c>
      <c r="P31" s="18">
        <f t="shared" si="5"/>
        <v>4970.4724409448809</v>
      </c>
      <c r="Q31" s="18">
        <f>AVERAGE(N30:N31)</f>
        <v>2091.535433070866</v>
      </c>
      <c r="R31" s="18">
        <f>AVERAGE(O30:O31)</f>
        <v>2657.48031496063</v>
      </c>
      <c r="S31" s="18">
        <f>SUM(Q31:R31)</f>
        <v>4749.0157480314956</v>
      </c>
      <c r="T31" s="15">
        <f>Q31*2.20462/2.47105</f>
        <v>1866.0249070058044</v>
      </c>
      <c r="U31" s="15">
        <f>T31/480</f>
        <v>3.887551889595426</v>
      </c>
      <c r="W31" s="16">
        <v>2.4439102564102542</v>
      </c>
      <c r="X31" s="16">
        <v>3.8554085092420491</v>
      </c>
      <c r="Y31" s="18">
        <f t="shared" si="6"/>
        <v>2160.4449008176862</v>
      </c>
      <c r="Z31" s="18">
        <f t="shared" si="7"/>
        <v>2649.6540962019903</v>
      </c>
      <c r="AA31" s="18">
        <f t="shared" si="8"/>
        <v>4810.098997019677</v>
      </c>
      <c r="AB31" s="18">
        <f>AVERAGE(Y30:Y31)</f>
        <v>2039.6689517153852</v>
      </c>
      <c r="AC31" s="18">
        <f>AVERAGE(Z30:Z31)</f>
        <v>2555.3852449240417</v>
      </c>
      <c r="AD31" s="18">
        <f>SUM(AB31:AC31)</f>
        <v>4595.0541966394267</v>
      </c>
      <c r="AE31" s="18"/>
      <c r="AF31" s="15" t="s">
        <v>66</v>
      </c>
      <c r="AG31" s="18">
        <v>1500.4546666666599</v>
      </c>
      <c r="AH31" s="18">
        <v>4546.8319999999903</v>
      </c>
      <c r="AI31" s="18"/>
      <c r="AJ31" s="15">
        <v>44</v>
      </c>
      <c r="AK31" s="15">
        <v>4</v>
      </c>
      <c r="AL31" s="15">
        <v>4</v>
      </c>
      <c r="AM31" s="15">
        <v>5</v>
      </c>
      <c r="AN31" s="15" t="s">
        <v>854</v>
      </c>
      <c r="AO31" s="18">
        <v>1336.0672114285701</v>
      </c>
      <c r="AP31" s="18">
        <v>4048.6884971428499</v>
      </c>
      <c r="AQ31" s="37">
        <f t="shared" si="9"/>
        <v>2033.6938808262846</v>
      </c>
      <c r="AR31" s="37">
        <v>1943.8976377952756</v>
      </c>
      <c r="AS31" s="37">
        <f t="shared" si="10"/>
        <v>1814.4198634375036</v>
      </c>
      <c r="AT31" s="37">
        <f t="shared" si="11"/>
        <v>3.7800413821614658</v>
      </c>
      <c r="AV31" s="18">
        <v>1008.4</v>
      </c>
      <c r="AW31" s="35">
        <f t="shared" si="12"/>
        <v>0.20167531543299136</v>
      </c>
      <c r="AX31" s="35">
        <f t="shared" si="13"/>
        <v>0.19277049164967036</v>
      </c>
    </row>
    <row r="32" spans="2:50" ht="22.15" customHeight="1" thickBot="1" x14ac:dyDescent="0.35">
      <c r="B32" s="32" t="s">
        <v>864</v>
      </c>
      <c r="C32" s="31">
        <v>1</v>
      </c>
      <c r="D32" s="30" t="s">
        <v>856</v>
      </c>
      <c r="E32" s="29" t="s">
        <v>858</v>
      </c>
      <c r="F32" s="29"/>
      <c r="G32" s="28">
        <v>2.88</v>
      </c>
      <c r="H32" s="27">
        <v>1.34</v>
      </c>
      <c r="I32" s="27">
        <v>3.1</v>
      </c>
      <c r="J32" s="19">
        <f t="shared" si="0"/>
        <v>38.970588235294123</v>
      </c>
      <c r="K32" s="19">
        <f t="shared" si="1"/>
        <v>52.205882352941188</v>
      </c>
      <c r="L32" s="19">
        <f t="shared" si="2"/>
        <v>8.8235294117646905</v>
      </c>
      <c r="N32" s="18">
        <f t="shared" si="3"/>
        <v>2608.2677165354335</v>
      </c>
      <c r="O32" s="18">
        <f t="shared" si="4"/>
        <v>3494.0944881889773</v>
      </c>
      <c r="P32" s="18">
        <f t="shared" si="5"/>
        <v>6102.3622047244107</v>
      </c>
      <c r="W32" s="16">
        <v>2.609249045396699</v>
      </c>
      <c r="X32" s="16">
        <v>3.9510102407971268</v>
      </c>
      <c r="Y32" s="18">
        <f t="shared" si="6"/>
        <v>2540.2115160403423</v>
      </c>
      <c r="Z32" s="18">
        <f t="shared" si="7"/>
        <v>3356.0424571375029</v>
      </c>
      <c r="AA32" s="18">
        <f t="shared" si="8"/>
        <v>5896.2539731778452</v>
      </c>
      <c r="AB32" s="18"/>
      <c r="AC32" s="18"/>
      <c r="AD32" s="18"/>
      <c r="AE32" s="18"/>
      <c r="AF32" s="15" t="s">
        <v>69</v>
      </c>
      <c r="AG32" s="18">
        <v>1626.2850000000001</v>
      </c>
      <c r="AH32" s="18">
        <v>4928.1364999999896</v>
      </c>
      <c r="AI32" s="18"/>
      <c r="AJ32" s="15">
        <v>51</v>
      </c>
      <c r="AK32" s="15">
        <v>1</v>
      </c>
      <c r="AL32" s="15">
        <v>5</v>
      </c>
      <c r="AM32" s="15">
        <v>3</v>
      </c>
      <c r="AN32" s="15" t="s">
        <v>854</v>
      </c>
      <c r="AO32" s="18">
        <v>1523.0016399999899</v>
      </c>
      <c r="AP32" s="18">
        <v>4615.1565142857098</v>
      </c>
      <c r="AQ32" s="37">
        <f t="shared" si="9"/>
        <v>2214.7024880119907</v>
      </c>
      <c r="AR32" s="37">
        <v>2263.7795275590552</v>
      </c>
      <c r="AS32" s="37">
        <f t="shared" si="10"/>
        <v>1975.9120208498389</v>
      </c>
      <c r="AT32" s="37">
        <f t="shared" si="11"/>
        <v>4.116483376770498</v>
      </c>
      <c r="AV32" s="18">
        <v>1043.9000000000001</v>
      </c>
      <c r="AW32" s="35">
        <f t="shared" si="12"/>
        <v>0.21215657515202516</v>
      </c>
      <c r="AX32" s="35">
        <f t="shared" si="13"/>
        <v>0.21685789132666491</v>
      </c>
    </row>
    <row r="33" spans="2:50" ht="22.15" customHeight="1" thickBot="1" x14ac:dyDescent="0.35">
      <c r="B33" s="26"/>
      <c r="C33" s="25"/>
      <c r="D33" s="24" t="s">
        <v>855</v>
      </c>
      <c r="E33" s="23" t="s">
        <v>858</v>
      </c>
      <c r="F33" s="22"/>
      <c r="G33" s="21">
        <v>2.4700000000000002</v>
      </c>
      <c r="H33" s="20">
        <v>1.18</v>
      </c>
      <c r="I33" s="20">
        <v>2.9</v>
      </c>
      <c r="J33" s="19">
        <f t="shared" si="0"/>
        <v>38.961038961038959</v>
      </c>
      <c r="K33" s="19">
        <f t="shared" si="1"/>
        <v>52.813852813852812</v>
      </c>
      <c r="L33" s="19">
        <f t="shared" si="2"/>
        <v>8.225108225108233</v>
      </c>
      <c r="N33" s="18">
        <f t="shared" si="3"/>
        <v>2214.5669291338581</v>
      </c>
      <c r="O33" s="18">
        <f t="shared" si="4"/>
        <v>3001.9685039370074</v>
      </c>
      <c r="P33" s="18">
        <f t="shared" si="5"/>
        <v>5216.5354330708651</v>
      </c>
      <c r="Q33" s="18">
        <f>AVERAGE(N32:N33)</f>
        <v>2411.4173228346458</v>
      </c>
      <c r="R33" s="18">
        <f>AVERAGE(O32:O33)</f>
        <v>3248.0314960629921</v>
      </c>
      <c r="S33" s="18">
        <f>SUM(Q33:R33)</f>
        <v>5659.4488188976375</v>
      </c>
      <c r="T33" s="15">
        <f>Q33*2.20462/2.47105</f>
        <v>2151.4169516066922</v>
      </c>
      <c r="U33" s="15">
        <f>T33/480</f>
        <v>4.4821186491806086</v>
      </c>
      <c r="W33" s="16">
        <v>2.4050348392897285</v>
      </c>
      <c r="X33" s="16">
        <v>4.0230252638311432</v>
      </c>
      <c r="Y33" s="18">
        <f t="shared" si="6"/>
        <v>2161.3058229488001</v>
      </c>
      <c r="Z33" s="18">
        <f t="shared" si="7"/>
        <v>2881.1985526113676</v>
      </c>
      <c r="AA33" s="18">
        <f t="shared" si="8"/>
        <v>5042.5043755601673</v>
      </c>
      <c r="AB33" s="18">
        <f>AVERAGE(Y32:Y33)</f>
        <v>2350.7586694945712</v>
      </c>
      <c r="AC33" s="18">
        <f>AVERAGE(Z32:Z33)</f>
        <v>3118.620504874435</v>
      </c>
      <c r="AD33" s="18">
        <f>SUM(AB33:AC33)</f>
        <v>5469.3791743690063</v>
      </c>
      <c r="AE33" s="18"/>
      <c r="AF33" s="15" t="s">
        <v>68</v>
      </c>
      <c r="AG33" s="18">
        <v>1639.8144999999899</v>
      </c>
      <c r="AH33" s="18">
        <v>4969.1360000000004</v>
      </c>
      <c r="AI33" s="18"/>
      <c r="AJ33" s="15">
        <v>52</v>
      </c>
      <c r="AK33" s="15">
        <v>2</v>
      </c>
      <c r="AL33" s="15">
        <v>5</v>
      </c>
      <c r="AM33" s="15">
        <v>3</v>
      </c>
      <c r="AN33" s="15" t="s">
        <v>858</v>
      </c>
      <c r="AO33" s="18">
        <v>1590.4278150289001</v>
      </c>
      <c r="AP33" s="18">
        <v>4819.4782774566402</v>
      </c>
      <c r="AQ33" s="37">
        <f t="shared" si="9"/>
        <v>2279.9912532924841</v>
      </c>
      <c r="AR33" s="37">
        <v>2411.4173228346453</v>
      </c>
      <c r="AS33" s="37">
        <f t="shared" si="10"/>
        <v>2034.1613147583726</v>
      </c>
      <c r="AT33" s="37">
        <f t="shared" si="11"/>
        <v>4.237836072413276</v>
      </c>
      <c r="AV33" s="18">
        <v>1100.9000000000001</v>
      </c>
      <c r="AW33" s="35">
        <f t="shared" si="12"/>
        <v>0.20710248463007394</v>
      </c>
      <c r="AX33" s="35">
        <f t="shared" si="13"/>
        <v>0.2190405416327228</v>
      </c>
    </row>
    <row r="34" spans="2:50" ht="22.15" customHeight="1" thickBot="1" x14ac:dyDescent="0.35">
      <c r="B34" s="32" t="s">
        <v>864</v>
      </c>
      <c r="C34" s="31">
        <v>2</v>
      </c>
      <c r="D34" s="30" t="s">
        <v>856</v>
      </c>
      <c r="E34" s="29" t="s">
        <v>860</v>
      </c>
      <c r="F34" s="29"/>
      <c r="G34" s="28">
        <v>2.2999999999999998</v>
      </c>
      <c r="H34" s="27">
        <v>1.1599999999999999</v>
      </c>
      <c r="I34" s="27">
        <v>2.82</v>
      </c>
      <c r="J34" s="19">
        <f t="shared" si="0"/>
        <v>41.121495327102799</v>
      </c>
      <c r="K34" s="19">
        <f t="shared" si="1"/>
        <v>53.271028037383182</v>
      </c>
      <c r="L34" s="19">
        <f t="shared" si="2"/>
        <v>5.6074766355140149</v>
      </c>
      <c r="N34" s="18">
        <f t="shared" si="3"/>
        <v>2165.3543307086607</v>
      </c>
      <c r="O34" s="18">
        <f t="shared" si="4"/>
        <v>2805.1181102362198</v>
      </c>
      <c r="P34" s="18">
        <f t="shared" si="5"/>
        <v>4970.4724409448809</v>
      </c>
      <c r="W34" s="16">
        <v>2.3948220064724905</v>
      </c>
      <c r="X34" s="16">
        <v>3.8855481398268839</v>
      </c>
      <c r="Y34" s="18">
        <f t="shared" si="6"/>
        <v>2113.4979486787447</v>
      </c>
      <c r="Z34" s="18">
        <f t="shared" si="7"/>
        <v>2696.1238956839893</v>
      </c>
      <c r="AA34" s="18">
        <f t="shared" si="8"/>
        <v>4809.621844362734</v>
      </c>
      <c r="AB34" s="18"/>
      <c r="AC34" s="18"/>
      <c r="AD34" s="18"/>
      <c r="AE34" s="18"/>
      <c r="AF34" s="15" t="s">
        <v>71</v>
      </c>
      <c r="AG34" s="18">
        <v>1486.3505</v>
      </c>
      <c r="AH34" s="18">
        <v>4504.0934999999899</v>
      </c>
      <c r="AI34" s="18"/>
      <c r="AJ34" s="15">
        <v>53</v>
      </c>
      <c r="AK34" s="15">
        <v>3</v>
      </c>
      <c r="AL34" s="15">
        <v>5</v>
      </c>
      <c r="AM34" s="15">
        <v>6</v>
      </c>
      <c r="AN34" s="15" t="s">
        <v>860</v>
      </c>
      <c r="AO34" s="18">
        <v>1501.5805028571399</v>
      </c>
      <c r="AP34" s="18">
        <v>4550.2439314285702</v>
      </c>
      <c r="AQ34" s="37">
        <f t="shared" si="9"/>
        <v>2193.9604009165687</v>
      </c>
      <c r="AR34" s="37">
        <v>2337.5984251968503</v>
      </c>
      <c r="AS34" s="37">
        <f t="shared" si="10"/>
        <v>1957.406357244364</v>
      </c>
      <c r="AT34" s="37">
        <f t="shared" si="11"/>
        <v>4.0779299109257581</v>
      </c>
      <c r="AV34" s="18">
        <v>1100.3</v>
      </c>
      <c r="AW34" s="35">
        <f t="shared" si="12"/>
        <v>0.19939656465659988</v>
      </c>
      <c r="AX34" s="35">
        <f t="shared" si="13"/>
        <v>0.21245100656156049</v>
      </c>
    </row>
    <row r="35" spans="2:50" ht="22.15" customHeight="1" thickBot="1" x14ac:dyDescent="0.35">
      <c r="B35" s="26"/>
      <c r="C35" s="25"/>
      <c r="D35" s="24" t="s">
        <v>855</v>
      </c>
      <c r="E35" s="23" t="s">
        <v>860</v>
      </c>
      <c r="F35" s="22"/>
      <c r="G35" s="21">
        <v>2.5</v>
      </c>
      <c r="H35" s="20">
        <v>1.18</v>
      </c>
      <c r="I35" s="20">
        <v>2.92</v>
      </c>
      <c r="J35" s="19">
        <f t="shared" si="0"/>
        <v>38.46153846153846</v>
      </c>
      <c r="K35" s="19">
        <f t="shared" si="1"/>
        <v>52.991452991452995</v>
      </c>
      <c r="L35" s="19">
        <f t="shared" si="2"/>
        <v>8.5470085470085451</v>
      </c>
      <c r="N35" s="18">
        <f t="shared" si="3"/>
        <v>2214.5669291338581</v>
      </c>
      <c r="O35" s="18">
        <f t="shared" si="4"/>
        <v>3051.1811023622049</v>
      </c>
      <c r="P35" s="18">
        <f t="shared" si="5"/>
        <v>5265.748031496063</v>
      </c>
      <c r="Q35" s="18">
        <f>AVERAGE(N34:N35)</f>
        <v>2189.9606299212592</v>
      </c>
      <c r="R35" s="18">
        <f>AVERAGE(O34:O35)</f>
        <v>2928.1496062992123</v>
      </c>
      <c r="S35" s="18">
        <f>SUM(Q35:R35)</f>
        <v>5118.1102362204711</v>
      </c>
      <c r="T35" s="15">
        <f>Q35*2.20462/2.47105</f>
        <v>1953.8378438060768</v>
      </c>
      <c r="U35" s="15">
        <f>T35/480</f>
        <v>4.0704955079293264</v>
      </c>
      <c r="W35" s="16">
        <v>2.431676350333539</v>
      </c>
      <c r="X35" s="16">
        <v>4.0560654924336514</v>
      </c>
      <c r="Y35" s="18">
        <f t="shared" si="6"/>
        <v>2160.7158288558026</v>
      </c>
      <c r="Z35" s="18">
        <f t="shared" si="7"/>
        <v>2927.4231985576348</v>
      </c>
      <c r="AA35" s="18">
        <f t="shared" si="8"/>
        <v>5088.1390274134374</v>
      </c>
      <c r="AB35" s="18">
        <f>AVERAGE(Y34:Y35)</f>
        <v>2137.1068887672736</v>
      </c>
      <c r="AC35" s="18">
        <f>AVERAGE(Z34:Z35)</f>
        <v>2811.7735471208121</v>
      </c>
      <c r="AD35" s="18">
        <f>SUM(AB35:AC35)</f>
        <v>4948.8804358880861</v>
      </c>
      <c r="AE35" s="18"/>
      <c r="AF35" s="15" t="s">
        <v>70</v>
      </c>
      <c r="AG35" s="18">
        <v>1780.298</v>
      </c>
      <c r="AH35" s="18">
        <v>5394.8429999999898</v>
      </c>
      <c r="AI35" s="18"/>
      <c r="AJ35" s="15">
        <v>54</v>
      </c>
      <c r="AK35" s="15">
        <v>4</v>
      </c>
      <c r="AL35" s="15">
        <v>5</v>
      </c>
      <c r="AM35" s="15">
        <v>6</v>
      </c>
      <c r="AN35" s="15" t="s">
        <v>859</v>
      </c>
      <c r="AO35" s="18">
        <v>1261.3552397660801</v>
      </c>
      <c r="AP35" s="18">
        <v>3822.2886959064299</v>
      </c>
      <c r="AQ35" s="37">
        <f t="shared" si="9"/>
        <v>1961.3502786654954</v>
      </c>
      <c r="AR35" s="37">
        <v>2042.322834645669</v>
      </c>
      <c r="AS35" s="37">
        <f t="shared" si="10"/>
        <v>1749.8763891266969</v>
      </c>
      <c r="AT35" s="37">
        <f t="shared" si="11"/>
        <v>3.6455758106806186</v>
      </c>
      <c r="AV35" s="18">
        <v>1024.5999999999999</v>
      </c>
      <c r="AW35" s="35">
        <f t="shared" si="12"/>
        <v>0.19142594950863709</v>
      </c>
      <c r="AX35" s="35">
        <f t="shared" si="13"/>
        <v>0.1993287951049843</v>
      </c>
    </row>
    <row r="36" spans="2:50" ht="22.15" customHeight="1" thickBot="1" x14ac:dyDescent="0.35">
      <c r="B36" s="32" t="s">
        <v>864</v>
      </c>
      <c r="C36" s="31">
        <v>3</v>
      </c>
      <c r="D36" s="30" t="s">
        <v>856</v>
      </c>
      <c r="E36" s="29" t="s">
        <v>859</v>
      </c>
      <c r="F36" s="29"/>
      <c r="G36" s="28">
        <v>2.17</v>
      </c>
      <c r="H36" s="27">
        <v>1.08</v>
      </c>
      <c r="I36" s="27">
        <v>2.72</v>
      </c>
      <c r="J36" s="19">
        <f t="shared" si="0"/>
        <v>39.800995024875633</v>
      </c>
      <c r="K36" s="19">
        <f t="shared" si="1"/>
        <v>51.741293532338325</v>
      </c>
      <c r="L36" s="19">
        <f t="shared" si="2"/>
        <v>8.4577114427860458</v>
      </c>
      <c r="N36" s="18">
        <f t="shared" si="3"/>
        <v>1968.5039370078744</v>
      </c>
      <c r="O36" s="18">
        <f t="shared" si="4"/>
        <v>2559.0551181102369</v>
      </c>
      <c r="P36" s="18">
        <f t="shared" si="5"/>
        <v>4527.5590551181112</v>
      </c>
      <c r="W36" s="16">
        <v>2.3912003825920611</v>
      </c>
      <c r="X36" s="16">
        <v>3.8998325225297079</v>
      </c>
      <c r="Y36" s="18">
        <f t="shared" si="6"/>
        <v>1921.4330633348022</v>
      </c>
      <c r="Z36" s="18">
        <f t="shared" si="7"/>
        <v>2459.2562543447129</v>
      </c>
      <c r="AA36" s="18">
        <f t="shared" si="8"/>
        <v>4380.6893176795147</v>
      </c>
      <c r="AB36" s="18"/>
      <c r="AC36" s="18"/>
      <c r="AD36" s="18"/>
      <c r="AE36" s="18"/>
      <c r="AF36" s="15" t="s">
        <v>73</v>
      </c>
      <c r="AG36" s="18">
        <v>1292.1759999999899</v>
      </c>
      <c r="AH36" s="18">
        <v>3915.6855</v>
      </c>
      <c r="AI36" s="18"/>
      <c r="AJ36" s="15">
        <v>61</v>
      </c>
      <c r="AK36" s="15">
        <v>1</v>
      </c>
      <c r="AL36" s="15">
        <v>6</v>
      </c>
      <c r="AM36" s="15">
        <v>3</v>
      </c>
      <c r="AN36" s="15" t="s">
        <v>860</v>
      </c>
      <c r="AO36" s="18">
        <v>1489.72712972973</v>
      </c>
      <c r="AP36" s="18">
        <v>4514.3245999999999</v>
      </c>
      <c r="AQ36" s="37">
        <f t="shared" si="9"/>
        <v>2182.4827797172975</v>
      </c>
      <c r="AR36" s="37">
        <v>2263.7795275590552</v>
      </c>
      <c r="AS36" s="37">
        <f t="shared" si="10"/>
        <v>1947.1662596144747</v>
      </c>
      <c r="AT36" s="37">
        <f t="shared" si="11"/>
        <v>4.0565963741968227</v>
      </c>
      <c r="AV36" s="18">
        <v>1100.3</v>
      </c>
      <c r="AW36" s="35">
        <f t="shared" si="12"/>
        <v>0.19835342903910727</v>
      </c>
      <c r="AX36" s="35">
        <f t="shared" si="13"/>
        <v>0.20574202740698494</v>
      </c>
    </row>
    <row r="37" spans="2:50" ht="22.15" customHeight="1" thickBot="1" x14ac:dyDescent="0.35">
      <c r="B37" s="26"/>
      <c r="C37" s="25"/>
      <c r="D37" s="24" t="s">
        <v>855</v>
      </c>
      <c r="E37" s="23" t="s">
        <v>859</v>
      </c>
      <c r="F37" s="22"/>
      <c r="G37" s="21">
        <v>2.1800000000000002</v>
      </c>
      <c r="H37" s="20">
        <v>1.04</v>
      </c>
      <c r="I37" s="20">
        <v>2.74</v>
      </c>
      <c r="J37" s="19">
        <f t="shared" si="0"/>
        <v>37.623762376237622</v>
      </c>
      <c r="K37" s="19">
        <f t="shared" si="1"/>
        <v>52.47524752475249</v>
      </c>
      <c r="L37" s="19">
        <f t="shared" si="2"/>
        <v>9.9009900990098885</v>
      </c>
      <c r="N37" s="18">
        <f t="shared" si="3"/>
        <v>1870.0787401574803</v>
      </c>
      <c r="O37" s="18">
        <f t="shared" si="4"/>
        <v>2608.2677165354339</v>
      </c>
      <c r="P37" s="18">
        <f t="shared" si="5"/>
        <v>4478.3464566929142</v>
      </c>
      <c r="Q37" s="18">
        <f>AVERAGE(N36:N37)</f>
        <v>1919.2913385826773</v>
      </c>
      <c r="R37" s="18">
        <f>AVERAGE(O36:O37)</f>
        <v>2583.6614173228354</v>
      </c>
      <c r="S37" s="18">
        <f>SUM(Q37:R37)</f>
        <v>4502.9527559055132</v>
      </c>
      <c r="T37" s="15">
        <f>Q37*2.20462/2.47105</f>
        <v>1712.3522676053265</v>
      </c>
      <c r="U37" s="15">
        <f>T37/480</f>
        <v>3.567400557511097</v>
      </c>
      <c r="W37" s="16">
        <v>2.4066390041493708</v>
      </c>
      <c r="X37" s="16">
        <v>3.9443813847900127</v>
      </c>
      <c r="Y37" s="18">
        <f t="shared" si="6"/>
        <v>1825.0726957885452</v>
      </c>
      <c r="Z37" s="18">
        <f t="shared" si="7"/>
        <v>2505.3876902589227</v>
      </c>
      <c r="AA37" s="18">
        <f t="shared" si="8"/>
        <v>4330.4603860474681</v>
      </c>
      <c r="AB37" s="18">
        <f>AVERAGE(Y36:Y37)</f>
        <v>1873.2528795616736</v>
      </c>
      <c r="AC37" s="18">
        <f>AVERAGE(Z36:Z37)</f>
        <v>2482.3219723018178</v>
      </c>
      <c r="AD37" s="18">
        <f>SUM(AB37:AC37)</f>
        <v>4355.5748518634919</v>
      </c>
      <c r="AE37" s="18"/>
      <c r="AF37" s="15" t="s">
        <v>72</v>
      </c>
      <c r="AG37" s="18">
        <v>1389.346</v>
      </c>
      <c r="AH37" s="18">
        <v>4210.1383333333297</v>
      </c>
      <c r="AI37" s="18"/>
      <c r="AJ37" s="15">
        <v>62</v>
      </c>
      <c r="AK37" s="15">
        <v>2</v>
      </c>
      <c r="AL37" s="15">
        <v>6</v>
      </c>
      <c r="AM37" s="15">
        <v>3</v>
      </c>
      <c r="AN37" s="15" t="s">
        <v>859</v>
      </c>
      <c r="AO37" s="18">
        <v>1430.6394806629801</v>
      </c>
      <c r="AP37" s="18">
        <v>4335.2711325966802</v>
      </c>
      <c r="AQ37" s="37">
        <f t="shared" si="9"/>
        <v>2125.2682091259639</v>
      </c>
      <c r="AR37" s="37">
        <v>2165.3543307086616</v>
      </c>
      <c r="AS37" s="37">
        <f t="shared" si="10"/>
        <v>1896.1205961851367</v>
      </c>
      <c r="AT37" s="37">
        <f t="shared" si="11"/>
        <v>3.9502512420523681</v>
      </c>
      <c r="AV37" s="18">
        <v>1024.5999999999999</v>
      </c>
      <c r="AW37" s="35">
        <f t="shared" si="12"/>
        <v>0.20742418593850909</v>
      </c>
      <c r="AX37" s="35">
        <f t="shared" si="13"/>
        <v>0.21133655384624844</v>
      </c>
    </row>
    <row r="38" spans="2:50" ht="22.15" customHeight="1" thickBot="1" x14ac:dyDescent="0.35">
      <c r="B38" s="32" t="s">
        <v>864</v>
      </c>
      <c r="C38" s="31">
        <v>4</v>
      </c>
      <c r="D38" s="30" t="s">
        <v>856</v>
      </c>
      <c r="E38" s="29" t="s">
        <v>860</v>
      </c>
      <c r="F38" s="29"/>
      <c r="G38" s="28">
        <v>2.2400000000000002</v>
      </c>
      <c r="H38" s="27">
        <v>1.1000000000000001</v>
      </c>
      <c r="I38" s="27">
        <v>2.74</v>
      </c>
      <c r="J38" s="19">
        <f t="shared" si="0"/>
        <v>39.423076923076927</v>
      </c>
      <c r="K38" s="19">
        <f t="shared" si="1"/>
        <v>50.961538461538467</v>
      </c>
      <c r="L38" s="19">
        <f t="shared" si="2"/>
        <v>9.6153846153846025</v>
      </c>
      <c r="N38" s="18">
        <f t="shared" si="3"/>
        <v>2017.7165354330712</v>
      </c>
      <c r="O38" s="18">
        <f t="shared" si="4"/>
        <v>2608.2677165354335</v>
      </c>
      <c r="P38" s="18">
        <f t="shared" si="5"/>
        <v>4625.9842519685044</v>
      </c>
      <c r="W38" s="16">
        <v>2.3654749006861722</v>
      </c>
      <c r="X38" s="16">
        <v>3.8348731485554994</v>
      </c>
      <c r="Y38" s="18">
        <f t="shared" si="6"/>
        <v>1969.9879572204072</v>
      </c>
      <c r="Z38" s="18">
        <f t="shared" si="7"/>
        <v>2508.2439582315747</v>
      </c>
      <c r="AA38" s="18">
        <f t="shared" si="8"/>
        <v>4478.2319154519819</v>
      </c>
      <c r="AB38" s="18"/>
      <c r="AC38" s="18"/>
      <c r="AD38" s="18"/>
      <c r="AE38" s="18"/>
      <c r="AF38" s="15" t="s">
        <v>75</v>
      </c>
      <c r="AG38" s="18">
        <v>1288.19999999999</v>
      </c>
      <c r="AH38" s="18">
        <v>3903.6370000000002</v>
      </c>
      <c r="AI38" s="18"/>
      <c r="AJ38" s="15">
        <v>63</v>
      </c>
      <c r="AK38" s="15">
        <v>3</v>
      </c>
      <c r="AL38" s="15">
        <v>6</v>
      </c>
      <c r="AM38" s="15">
        <v>6</v>
      </c>
      <c r="AN38" s="15" t="s">
        <v>858</v>
      </c>
      <c r="AO38" s="18">
        <v>1399.0197182320401</v>
      </c>
      <c r="AP38" s="18">
        <v>4239.45374585635</v>
      </c>
      <c r="AQ38" s="37">
        <f t="shared" si="9"/>
        <v>2094.6507931640845</v>
      </c>
      <c r="AR38" s="37">
        <v>2017.7165354330705</v>
      </c>
      <c r="AS38" s="37">
        <f t="shared" si="10"/>
        <v>1868.804367222599</v>
      </c>
      <c r="AT38" s="37">
        <f t="shared" si="11"/>
        <v>3.8933424317137479</v>
      </c>
      <c r="AV38" s="18">
        <v>1100.9000000000001</v>
      </c>
      <c r="AW38" s="35">
        <f t="shared" si="12"/>
        <v>0.19026712627523704</v>
      </c>
      <c r="AX38" s="35">
        <f t="shared" si="13"/>
        <v>0.18327882054982927</v>
      </c>
    </row>
    <row r="39" spans="2:50" ht="22.15" customHeight="1" thickBot="1" x14ac:dyDescent="0.35">
      <c r="B39" s="26"/>
      <c r="C39" s="25"/>
      <c r="D39" s="24" t="s">
        <v>855</v>
      </c>
      <c r="E39" s="23" t="s">
        <v>860</v>
      </c>
      <c r="F39" s="22"/>
      <c r="G39" s="21">
        <v>2.41</v>
      </c>
      <c r="H39" s="20">
        <v>1.2</v>
      </c>
      <c r="I39" s="20">
        <v>2.88</v>
      </c>
      <c r="J39" s="19">
        <f t="shared" si="0"/>
        <v>40.888888888888886</v>
      </c>
      <c r="K39" s="19">
        <f t="shared" si="1"/>
        <v>53.333333333333336</v>
      </c>
      <c r="L39" s="19">
        <f t="shared" si="2"/>
        <v>5.777777777777783</v>
      </c>
      <c r="N39" s="18">
        <f t="shared" si="3"/>
        <v>2263.7795275590552</v>
      </c>
      <c r="O39" s="18">
        <f t="shared" si="4"/>
        <v>2952.7559055118109</v>
      </c>
      <c r="P39" s="18">
        <f t="shared" si="5"/>
        <v>5216.535433070866</v>
      </c>
      <c r="Q39" s="18">
        <f>AVERAGE(N38:N39)</f>
        <v>2140.748031496063</v>
      </c>
      <c r="R39" s="18">
        <f>AVERAGE(O38:O39)</f>
        <v>2780.5118110236222</v>
      </c>
      <c r="S39" s="18">
        <f>SUM(Q39:R39)</f>
        <v>4921.2598425196848</v>
      </c>
      <c r="T39" s="15">
        <f>Q39*2.20462/2.47105</f>
        <v>1909.931375405941</v>
      </c>
      <c r="U39" s="15">
        <f>T39/480</f>
        <v>3.979023698762377</v>
      </c>
      <c r="W39" s="16">
        <v>2.3106241067174822</v>
      </c>
      <c r="X39" s="16">
        <v>3.9431809361173733</v>
      </c>
      <c r="Y39" s="18">
        <f t="shared" si="6"/>
        <v>2211.4720920723403</v>
      </c>
      <c r="Z39" s="18">
        <f t="shared" si="7"/>
        <v>2836.3233975555891</v>
      </c>
      <c r="AA39" s="18">
        <f t="shared" si="8"/>
        <v>5047.7954896279298</v>
      </c>
      <c r="AB39" s="18">
        <f>AVERAGE(Y38:Y39)</f>
        <v>2090.7300246463737</v>
      </c>
      <c r="AC39" s="18">
        <f>AVERAGE(Z38:Z39)</f>
        <v>2672.2836778935816</v>
      </c>
      <c r="AD39" s="18">
        <f>SUM(AB39:AC39)</f>
        <v>4763.0137025399554</v>
      </c>
      <c r="AE39" s="18"/>
      <c r="AF39" s="15" t="s">
        <v>74</v>
      </c>
      <c r="AG39" s="18">
        <v>1536.0484999999901</v>
      </c>
      <c r="AH39" s="18">
        <v>4654.6925000000001</v>
      </c>
      <c r="AI39" s="18"/>
      <c r="AJ39" s="15">
        <v>64</v>
      </c>
      <c r="AK39" s="15">
        <v>4</v>
      </c>
      <c r="AL39" s="15">
        <v>6</v>
      </c>
      <c r="AM39" s="15">
        <v>6</v>
      </c>
      <c r="AN39" s="15" t="s">
        <v>863</v>
      </c>
      <c r="AO39" s="18">
        <v>996.71602793296097</v>
      </c>
      <c r="AP39" s="18">
        <v>3020.35158659217</v>
      </c>
      <c r="AQ39" s="37">
        <f t="shared" si="9"/>
        <v>1705.1001298474862</v>
      </c>
      <c r="AR39" s="37">
        <v>1525.5905511811022</v>
      </c>
      <c r="AS39" s="37">
        <f t="shared" si="10"/>
        <v>1521.2552753948178</v>
      </c>
      <c r="AT39" s="37">
        <f t="shared" si="11"/>
        <v>3.1692818237392038</v>
      </c>
      <c r="AV39" s="18">
        <v>946.8</v>
      </c>
      <c r="AW39" s="35">
        <f t="shared" si="12"/>
        <v>0.18009084599149625</v>
      </c>
      <c r="AX39" s="35">
        <f t="shared" si="13"/>
        <v>0.16113123692238088</v>
      </c>
    </row>
    <row r="40" spans="2:50" ht="22.15" customHeight="1" thickBot="1" x14ac:dyDescent="0.35">
      <c r="B40" s="32" t="s">
        <v>862</v>
      </c>
      <c r="C40" s="31">
        <v>1</v>
      </c>
      <c r="D40" s="30" t="s">
        <v>856</v>
      </c>
      <c r="E40" s="29" t="s">
        <v>859</v>
      </c>
      <c r="F40" s="29"/>
      <c r="G40" s="28">
        <v>2.33</v>
      </c>
      <c r="H40" s="27">
        <v>1.1599999999999999</v>
      </c>
      <c r="I40" s="27">
        <v>2.78</v>
      </c>
      <c r="J40" s="19">
        <f t="shared" si="0"/>
        <v>40.552995391705068</v>
      </c>
      <c r="K40" s="19">
        <f t="shared" si="1"/>
        <v>50.691244239631331</v>
      </c>
      <c r="L40" s="19">
        <f t="shared" si="2"/>
        <v>8.7557603686636032</v>
      </c>
      <c r="N40" s="18">
        <f t="shared" si="3"/>
        <v>2165.3543307086616</v>
      </c>
      <c r="O40" s="18">
        <f t="shared" si="4"/>
        <v>2706.6929133858266</v>
      </c>
      <c r="P40" s="18">
        <f t="shared" si="5"/>
        <v>4872.0472440944886</v>
      </c>
      <c r="W40" s="16">
        <v>2.3174733388022877</v>
      </c>
      <c r="X40" s="16">
        <v>3.843833491338454</v>
      </c>
      <c r="Y40" s="18">
        <f t="shared" si="6"/>
        <v>2115.1728214038876</v>
      </c>
      <c r="Z40" s="18">
        <f t="shared" si="7"/>
        <v>2602.6521446734178</v>
      </c>
      <c r="AA40" s="18">
        <f t="shared" si="8"/>
        <v>4717.8249660773054</v>
      </c>
      <c r="AB40" s="18"/>
      <c r="AC40" s="18"/>
      <c r="AD40" s="18"/>
      <c r="AE40" s="18"/>
      <c r="AF40" s="15" t="s">
        <v>77</v>
      </c>
      <c r="AG40" s="18">
        <v>1331.02549999999</v>
      </c>
      <c r="AH40" s="18">
        <v>4033.41049999999</v>
      </c>
      <c r="AI40" s="18"/>
      <c r="AJ40" s="18"/>
      <c r="AK40" s="18"/>
      <c r="AL40" s="18"/>
      <c r="AM40" s="18"/>
      <c r="AN40" s="18"/>
      <c r="AO40" s="18"/>
      <c r="AP40" s="18"/>
      <c r="AV40" s="18"/>
    </row>
    <row r="41" spans="2:50" ht="22.15" customHeight="1" thickBot="1" x14ac:dyDescent="0.35">
      <c r="B41" s="26"/>
      <c r="C41" s="25"/>
      <c r="D41" s="24" t="s">
        <v>855</v>
      </c>
      <c r="E41" s="23" t="s">
        <v>859</v>
      </c>
      <c r="F41" s="22"/>
      <c r="G41" s="21">
        <v>2.83</v>
      </c>
      <c r="H41" s="20">
        <v>1.28</v>
      </c>
      <c r="I41" s="20">
        <v>3.08</v>
      </c>
      <c r="J41" s="19">
        <f t="shared" si="0"/>
        <v>37.453183520599254</v>
      </c>
      <c r="K41" s="19">
        <f t="shared" si="1"/>
        <v>52.434456928838955</v>
      </c>
      <c r="L41" s="19">
        <f t="shared" si="2"/>
        <v>10.112359550561791</v>
      </c>
      <c r="N41" s="18">
        <f t="shared" si="3"/>
        <v>2460.6299212598424</v>
      </c>
      <c r="O41" s="18">
        <f t="shared" si="4"/>
        <v>3444.8818897637793</v>
      </c>
      <c r="P41" s="18">
        <f t="shared" si="5"/>
        <v>5905.5118110236217</v>
      </c>
      <c r="Q41" s="18">
        <f>AVERAGE(N40:N41)</f>
        <v>2312.9921259842522</v>
      </c>
      <c r="R41" s="18">
        <f>AVERAGE(O40:O41)</f>
        <v>3075.787401574803</v>
      </c>
      <c r="S41" s="18">
        <f>SUM(Q41:R41)</f>
        <v>5388.7795275590552</v>
      </c>
      <c r="T41" s="15">
        <f>Q41*2.20462/2.47105</f>
        <v>2063.6040148064189</v>
      </c>
      <c r="U41" s="15">
        <f>T41/480</f>
        <v>4.2991750308467065</v>
      </c>
      <c r="W41" s="16">
        <v>2.2246941045606228</v>
      </c>
      <c r="X41" s="16">
        <v>3.8096756196700414</v>
      </c>
      <c r="Y41" s="18">
        <f t="shared" si="6"/>
        <v>2405.88843246652</v>
      </c>
      <c r="Z41" s="18">
        <f t="shared" si="7"/>
        <v>3313.6430642830201</v>
      </c>
      <c r="AA41" s="18">
        <f t="shared" si="8"/>
        <v>5719.5314967495397</v>
      </c>
      <c r="AB41" s="18">
        <f>AVERAGE(Y40:Y41)</f>
        <v>2260.5306269352041</v>
      </c>
      <c r="AC41" s="18">
        <f>AVERAGE(Z40:Z41)</f>
        <v>2958.1476044782189</v>
      </c>
      <c r="AD41" s="18">
        <f>SUM(AB41:AC41)</f>
        <v>5218.6782314134234</v>
      </c>
      <c r="AE41" s="18"/>
      <c r="AF41" s="15" t="s">
        <v>76</v>
      </c>
      <c r="AG41" s="18">
        <v>1555.3903333333301</v>
      </c>
      <c r="AH41" s="18">
        <v>4713.3033333333296</v>
      </c>
      <c r="AI41" s="18"/>
      <c r="AJ41" s="18"/>
      <c r="AK41" s="18"/>
      <c r="AL41" s="18"/>
      <c r="AM41" s="18"/>
      <c r="AN41" s="18"/>
      <c r="AO41" s="18"/>
      <c r="AP41" s="18"/>
      <c r="AV41" s="18"/>
    </row>
    <row r="42" spans="2:50" ht="22.15" customHeight="1" thickBot="1" x14ac:dyDescent="0.35">
      <c r="B42" s="32" t="s">
        <v>862</v>
      </c>
      <c r="C42" s="31">
        <v>2</v>
      </c>
      <c r="D42" s="30" t="s">
        <v>856</v>
      </c>
      <c r="E42" s="29" t="s">
        <v>854</v>
      </c>
      <c r="F42" s="29"/>
      <c r="G42" s="28">
        <v>2.63</v>
      </c>
      <c r="H42" s="27">
        <v>1.26</v>
      </c>
      <c r="I42" s="27">
        <v>2.98</v>
      </c>
      <c r="J42" s="19">
        <f t="shared" si="0"/>
        <v>39.676113360323889</v>
      </c>
      <c r="K42" s="19">
        <f t="shared" si="1"/>
        <v>52.631578947368432</v>
      </c>
      <c r="L42" s="19">
        <f t="shared" si="2"/>
        <v>7.6923076923076819</v>
      </c>
      <c r="N42" s="18">
        <f t="shared" si="3"/>
        <v>2411.4173228346453</v>
      </c>
      <c r="O42" s="18">
        <f t="shared" si="4"/>
        <v>3198.8188976377951</v>
      </c>
      <c r="P42" s="18">
        <f t="shared" si="5"/>
        <v>5610.2362204724404</v>
      </c>
      <c r="W42" s="16">
        <v>2.1871476888387797</v>
      </c>
      <c r="X42" s="16">
        <v>3.9179835444691133</v>
      </c>
      <c r="Y42" s="18">
        <f t="shared" si="6"/>
        <v>2358.6760645900094</v>
      </c>
      <c r="Z42" s="18">
        <f t="shared" si="7"/>
        <v>3073.4896996109778</v>
      </c>
      <c r="AA42" s="18">
        <f t="shared" si="8"/>
        <v>5432.1657642009868</v>
      </c>
      <c r="AB42" s="18"/>
      <c r="AC42" s="18"/>
      <c r="AD42" s="18"/>
      <c r="AE42" s="18"/>
      <c r="AF42" s="15" t="s">
        <v>79</v>
      </c>
      <c r="AG42" s="18">
        <v>1776.8485000000001</v>
      </c>
      <c r="AH42" s="18">
        <v>5384.3885</v>
      </c>
      <c r="AI42" s="18"/>
      <c r="AJ42" s="18"/>
      <c r="AK42" s="18"/>
      <c r="AL42" s="18"/>
      <c r="AM42" s="18"/>
      <c r="AN42" s="18"/>
      <c r="AO42" s="18"/>
      <c r="AP42" s="18"/>
      <c r="AV42" s="18"/>
    </row>
    <row r="43" spans="2:50" ht="22.15" customHeight="1" thickBot="1" x14ac:dyDescent="0.35">
      <c r="B43" s="26"/>
      <c r="C43" s="25"/>
      <c r="D43" s="24" t="s">
        <v>855</v>
      </c>
      <c r="E43" s="23" t="s">
        <v>854</v>
      </c>
      <c r="F43" s="22"/>
      <c r="G43" s="21">
        <v>2.58</v>
      </c>
      <c r="H43" s="20">
        <v>1.24</v>
      </c>
      <c r="I43" s="20">
        <v>2.94</v>
      </c>
      <c r="J43" s="19">
        <f t="shared" si="0"/>
        <v>39.669421487603309</v>
      </c>
      <c r="K43" s="19">
        <f t="shared" si="1"/>
        <v>52.066115702479344</v>
      </c>
      <c r="L43" s="19">
        <f t="shared" si="2"/>
        <v>8.2644628099173545</v>
      </c>
      <c r="N43" s="18">
        <f t="shared" si="3"/>
        <v>2362.2047244094488</v>
      </c>
      <c r="O43" s="18">
        <f t="shared" si="4"/>
        <v>3100.3937007874024</v>
      </c>
      <c r="P43" s="18">
        <f t="shared" si="5"/>
        <v>5462.5984251968512</v>
      </c>
      <c r="Q43" s="18">
        <f>AVERAGE(N42:N43)</f>
        <v>2386.8110236220473</v>
      </c>
      <c r="R43" s="18">
        <f>AVERAGE(O42:O43)</f>
        <v>3149.606299212599</v>
      </c>
      <c r="S43" s="18">
        <f>SUM(Q43:R43)</f>
        <v>5536.4173228346463</v>
      </c>
      <c r="T43" s="15">
        <f>Q43*2.20462/2.47105</f>
        <v>2129.4637174066238</v>
      </c>
      <c r="U43" s="15">
        <f>T43/480</f>
        <v>4.4363827445971333</v>
      </c>
      <c r="W43" s="16">
        <v>2.1823617339312524</v>
      </c>
      <c r="X43" s="16">
        <v>3.9176059075009761</v>
      </c>
      <c r="Y43" s="18">
        <f t="shared" si="6"/>
        <v>2310.652872426821</v>
      </c>
      <c r="Z43" s="18">
        <f t="shared" si="7"/>
        <v>2978.9324940095671</v>
      </c>
      <c r="AA43" s="18">
        <f t="shared" si="8"/>
        <v>5289.5853664363876</v>
      </c>
      <c r="AB43" s="18">
        <f>AVERAGE(Y42:Y43)</f>
        <v>2334.6644685084152</v>
      </c>
      <c r="AC43" s="18">
        <f>AVERAGE(Z42:Z43)</f>
        <v>3026.2110968102725</v>
      </c>
      <c r="AD43" s="18">
        <f>SUM(AB43:AC43)</f>
        <v>5360.8755653186872</v>
      </c>
      <c r="AE43" s="18"/>
      <c r="AF43" s="15" t="s">
        <v>78</v>
      </c>
      <c r="AG43" s="18">
        <v>1690.2815000000001</v>
      </c>
      <c r="AH43" s="18">
        <v>5122.0654999999997</v>
      </c>
      <c r="AI43" s="18"/>
      <c r="AJ43" s="18"/>
      <c r="AK43" s="18"/>
      <c r="AL43" s="18"/>
      <c r="AM43" s="18"/>
      <c r="AN43" s="15" t="s">
        <v>858</v>
      </c>
      <c r="AO43" s="15">
        <f t="shared" ref="AO43:AT46" si="14">AVERAGEIFS(AO$16:AO$39,$AN$16:$AN$39,$AN43)</f>
        <v>1510.6553219515565</v>
      </c>
      <c r="AP43" s="15">
        <f t="shared" si="14"/>
        <v>4577.7434649433189</v>
      </c>
      <c r="AQ43" s="36">
        <f t="shared" si="14"/>
        <v>2202.7475482456925</v>
      </c>
      <c r="AR43" s="36">
        <f t="shared" si="14"/>
        <v>2263.7795275590552</v>
      </c>
      <c r="AS43" s="36">
        <f t="shared" si="14"/>
        <v>1965.2460694091251</v>
      </c>
      <c r="AT43" s="36">
        <f t="shared" si="14"/>
        <v>4.0942626446023445</v>
      </c>
      <c r="AV43" s="18">
        <f t="shared" ref="AV43:AX46" si="15">AVERAGEIFS(AV$16:AV$39,$AN$16:$AN$39,$AN43)</f>
        <v>1100.8999999999999</v>
      </c>
      <c r="AW43" s="35">
        <f t="shared" si="15"/>
        <v>0.20008607032843062</v>
      </c>
      <c r="AX43" s="35">
        <f t="shared" si="15"/>
        <v>0.20562989622663774</v>
      </c>
    </row>
    <row r="44" spans="2:50" ht="22.15" customHeight="1" thickBot="1" x14ac:dyDescent="0.35">
      <c r="B44" s="32" t="s">
        <v>862</v>
      </c>
      <c r="C44" s="31">
        <v>3</v>
      </c>
      <c r="D44" s="30" t="s">
        <v>856</v>
      </c>
      <c r="E44" s="29" t="s">
        <v>858</v>
      </c>
      <c r="F44" s="29"/>
      <c r="G44" s="28">
        <v>2.72</v>
      </c>
      <c r="H44" s="27">
        <v>1.32</v>
      </c>
      <c r="I44" s="27">
        <v>2.98</v>
      </c>
      <c r="J44" s="19">
        <f t="shared" si="0"/>
        <v>40.625</v>
      </c>
      <c r="K44" s="19">
        <f t="shared" si="1"/>
        <v>50.78125</v>
      </c>
      <c r="L44" s="19">
        <f t="shared" si="2"/>
        <v>8.5937499999999982</v>
      </c>
      <c r="N44" s="18">
        <f t="shared" si="3"/>
        <v>2559.055118110236</v>
      </c>
      <c r="O44" s="18">
        <f t="shared" si="4"/>
        <v>3198.8188976377951</v>
      </c>
      <c r="P44" s="18">
        <f t="shared" si="5"/>
        <v>5757.8740157480315</v>
      </c>
      <c r="W44" s="16">
        <v>2.2576093529530286</v>
      </c>
      <c r="X44" s="16">
        <v>3.909118727050183</v>
      </c>
      <c r="Y44" s="18">
        <f t="shared" si="6"/>
        <v>2501.2816504165562</v>
      </c>
      <c r="Z44" s="18">
        <f t="shared" si="7"/>
        <v>3073.7732690658158</v>
      </c>
      <c r="AA44" s="18">
        <f t="shared" si="8"/>
        <v>5575.0549194823725</v>
      </c>
      <c r="AB44" s="18"/>
      <c r="AC44" s="18"/>
      <c r="AD44" s="18"/>
      <c r="AE44" s="18"/>
      <c r="AF44" s="15" t="s">
        <v>81</v>
      </c>
      <c r="AG44" s="18">
        <v>1570.4594999999899</v>
      </c>
      <c r="AH44" s="18">
        <v>4758.9679999999898</v>
      </c>
      <c r="AI44" s="18"/>
      <c r="AJ44" s="18"/>
      <c r="AK44" s="18"/>
      <c r="AL44" s="18"/>
      <c r="AM44" s="18"/>
      <c r="AN44" s="15" t="s">
        <v>860</v>
      </c>
      <c r="AO44" s="15">
        <f t="shared" si="14"/>
        <v>1502.5283752816733</v>
      </c>
      <c r="AP44" s="15">
        <f t="shared" si="14"/>
        <v>4553.1162958414552</v>
      </c>
      <c r="AQ44" s="36">
        <f t="shared" si="14"/>
        <v>2194.878225785244</v>
      </c>
      <c r="AR44" s="36">
        <f t="shared" si="14"/>
        <v>2280.1837270341202</v>
      </c>
      <c r="AS44" s="36">
        <f t="shared" si="14"/>
        <v>1958.2252217197811</v>
      </c>
      <c r="AT44" s="36">
        <f t="shared" si="14"/>
        <v>4.0796358785828772</v>
      </c>
      <c r="AV44" s="18">
        <f t="shared" si="15"/>
        <v>1100.3</v>
      </c>
      <c r="AW44" s="35">
        <f t="shared" si="15"/>
        <v>0.19947998053124094</v>
      </c>
      <c r="AX44" s="35">
        <f t="shared" si="15"/>
        <v>0.20723291166355728</v>
      </c>
    </row>
    <row r="45" spans="2:50" ht="22.15" customHeight="1" thickBot="1" x14ac:dyDescent="0.35">
      <c r="B45" s="26"/>
      <c r="C45" s="25"/>
      <c r="D45" s="24" t="s">
        <v>855</v>
      </c>
      <c r="E45" s="23" t="s">
        <v>858</v>
      </c>
      <c r="F45" s="22"/>
      <c r="G45" s="21">
        <v>2.56</v>
      </c>
      <c r="H45" s="20">
        <v>1.18</v>
      </c>
      <c r="I45" s="20">
        <v>2.88</v>
      </c>
      <c r="J45" s="19">
        <f t="shared" si="0"/>
        <v>37.5</v>
      </c>
      <c r="K45" s="19">
        <f t="shared" si="1"/>
        <v>50</v>
      </c>
      <c r="L45" s="19">
        <f t="shared" si="2"/>
        <v>12.500000000000004</v>
      </c>
      <c r="N45" s="18">
        <f t="shared" si="3"/>
        <v>2214.5669291338581</v>
      </c>
      <c r="O45" s="18">
        <f t="shared" si="4"/>
        <v>2952.7559055118109</v>
      </c>
      <c r="P45" s="18">
        <f t="shared" si="5"/>
        <v>5167.322834645669</v>
      </c>
      <c r="Q45" s="18">
        <f>AVERAGE(N44:N45)</f>
        <v>2386.8110236220473</v>
      </c>
      <c r="R45" s="18">
        <f>AVERAGE(O44:O45)</f>
        <v>3075.787401574803</v>
      </c>
      <c r="S45" s="18">
        <f>SUM(Q45:R45)</f>
        <v>5462.5984251968503</v>
      </c>
      <c r="T45" s="15">
        <f>Q45*2.20462/2.47105</f>
        <v>2129.4637174066238</v>
      </c>
      <c r="U45" s="15">
        <f>T45/480</f>
        <v>4.4363827445971333</v>
      </c>
      <c r="W45" s="16">
        <v>2.3227630781660245</v>
      </c>
      <c r="X45" s="16">
        <v>3.833593639074262</v>
      </c>
      <c r="Y45" s="18">
        <f t="shared" si="6"/>
        <v>2163.1277861626618</v>
      </c>
      <c r="Z45" s="18">
        <f t="shared" si="7"/>
        <v>2839.5592429407207</v>
      </c>
      <c r="AA45" s="18">
        <f t="shared" si="8"/>
        <v>5002.6870291033829</v>
      </c>
      <c r="AB45" s="18">
        <f>AVERAGE(Y44:Y45)</f>
        <v>2332.204718289609</v>
      </c>
      <c r="AC45" s="18">
        <f>AVERAGE(Z44:Z45)</f>
        <v>2956.6662560032682</v>
      </c>
      <c r="AD45" s="18">
        <f>SUM(AB45:AC45)</f>
        <v>5288.8709742928768</v>
      </c>
      <c r="AE45" s="18"/>
      <c r="AF45" s="15" t="s">
        <v>80</v>
      </c>
      <c r="AG45" s="18">
        <v>1599.79899999999</v>
      </c>
      <c r="AH45" s="18">
        <v>4847.875</v>
      </c>
      <c r="AI45" s="18"/>
      <c r="AJ45" s="18"/>
      <c r="AK45" s="18"/>
      <c r="AL45" s="18"/>
      <c r="AM45" s="18"/>
      <c r="AN45" s="15" t="s">
        <v>859</v>
      </c>
      <c r="AO45" s="15">
        <f t="shared" si="14"/>
        <v>1389.9308926970582</v>
      </c>
      <c r="AP45" s="15">
        <f t="shared" si="14"/>
        <v>4211.9118163462217</v>
      </c>
      <c r="AQ45" s="36">
        <f t="shared" si="14"/>
        <v>2085.8500833985618</v>
      </c>
      <c r="AR45" s="36">
        <f t="shared" si="14"/>
        <v>2030.0196850393702</v>
      </c>
      <c r="AS45" s="36">
        <f t="shared" si="14"/>
        <v>1860.9525549309553</v>
      </c>
      <c r="AT45" s="36">
        <f t="shared" si="14"/>
        <v>3.87698448943949</v>
      </c>
      <c r="AV45" s="18">
        <f t="shared" si="15"/>
        <v>1024.6000000000001</v>
      </c>
      <c r="AW45" s="35">
        <f t="shared" si="15"/>
        <v>0.20357701380036711</v>
      </c>
      <c r="AX45" s="35">
        <f t="shared" si="15"/>
        <v>0.1981280192308579</v>
      </c>
    </row>
    <row r="46" spans="2:50" ht="22.15" customHeight="1" thickBot="1" x14ac:dyDescent="0.35">
      <c r="B46" s="32" t="s">
        <v>862</v>
      </c>
      <c r="C46" s="31">
        <v>4</v>
      </c>
      <c r="D46" s="30" t="s">
        <v>856</v>
      </c>
      <c r="E46" s="29" t="s">
        <v>854</v>
      </c>
      <c r="F46" s="29"/>
      <c r="G46" s="28">
        <v>2.14</v>
      </c>
      <c r="H46" s="27">
        <v>1.06</v>
      </c>
      <c r="I46" s="27">
        <v>2.7</v>
      </c>
      <c r="J46" s="19">
        <f t="shared" si="0"/>
        <v>39.393939393939391</v>
      </c>
      <c r="K46" s="19">
        <f t="shared" si="1"/>
        <v>51.515151515151523</v>
      </c>
      <c r="L46" s="19">
        <f t="shared" si="2"/>
        <v>9.0909090909090864</v>
      </c>
      <c r="N46" s="18">
        <f t="shared" si="3"/>
        <v>1919.2913385826771</v>
      </c>
      <c r="O46" s="18">
        <f t="shared" si="4"/>
        <v>2509.8425196850399</v>
      </c>
      <c r="P46" s="18">
        <f t="shared" si="5"/>
        <v>4429.1338582677172</v>
      </c>
      <c r="W46" s="16">
        <v>2.3025009924573316</v>
      </c>
      <c r="X46" s="16">
        <v>3.7697914048755972</v>
      </c>
      <c r="Y46" s="18">
        <f t="shared" si="6"/>
        <v>1875.0996364636633</v>
      </c>
      <c r="Z46" s="18">
        <f t="shared" si="7"/>
        <v>2415.22669210204</v>
      </c>
      <c r="AA46" s="18">
        <f t="shared" si="8"/>
        <v>4290.3263285657031</v>
      </c>
      <c r="AB46" s="18"/>
      <c r="AC46" s="18"/>
      <c r="AD46" s="18"/>
      <c r="AE46" s="18"/>
      <c r="AF46" s="15" t="s">
        <v>83</v>
      </c>
      <c r="AG46" s="18">
        <v>1277.98899999999</v>
      </c>
      <c r="AH46" s="18">
        <v>3872.6929999999902</v>
      </c>
      <c r="AI46" s="18"/>
      <c r="AJ46" s="18"/>
      <c r="AK46" s="18"/>
      <c r="AL46" s="18"/>
      <c r="AM46" s="18"/>
      <c r="AN46" s="15" t="s">
        <v>854</v>
      </c>
      <c r="AO46" s="15">
        <f t="shared" si="14"/>
        <v>1476.42873212122</v>
      </c>
      <c r="AP46" s="15">
        <f t="shared" si="14"/>
        <v>4474.0264504194874</v>
      </c>
      <c r="AQ46" s="36">
        <f t="shared" si="14"/>
        <v>2169.6059413129778</v>
      </c>
      <c r="AR46" s="36">
        <f t="shared" si="14"/>
        <v>2135.8267716535433</v>
      </c>
      <c r="AS46" s="36">
        <f t="shared" si="14"/>
        <v>1935.6778091650983</v>
      </c>
      <c r="AT46" s="36">
        <f t="shared" si="14"/>
        <v>4.0326621024272882</v>
      </c>
      <c r="AV46" s="18">
        <f t="shared" si="15"/>
        <v>1028.92</v>
      </c>
      <c r="AW46" s="35">
        <f t="shared" si="15"/>
        <v>0.21081153919294024</v>
      </c>
      <c r="AX46" s="35">
        <f t="shared" si="15"/>
        <v>0.20742832547692508</v>
      </c>
    </row>
    <row r="47" spans="2:50" ht="22.15" customHeight="1" thickBot="1" x14ac:dyDescent="0.35">
      <c r="B47" s="26"/>
      <c r="C47" s="25"/>
      <c r="D47" s="24" t="s">
        <v>855</v>
      </c>
      <c r="E47" s="23" t="s">
        <v>854</v>
      </c>
      <c r="F47" s="22"/>
      <c r="G47" s="21">
        <v>2.2599999999999998</v>
      </c>
      <c r="H47" s="20">
        <v>1.08</v>
      </c>
      <c r="I47" s="20">
        <v>2.78</v>
      </c>
      <c r="J47" s="19">
        <f t="shared" si="0"/>
        <v>38.095238095238102</v>
      </c>
      <c r="K47" s="19">
        <f t="shared" si="1"/>
        <v>52.380952380952387</v>
      </c>
      <c r="L47" s="19">
        <f t="shared" si="2"/>
        <v>9.5238095238095113</v>
      </c>
      <c r="N47" s="18">
        <f t="shared" si="3"/>
        <v>1968.5039370078741</v>
      </c>
      <c r="O47" s="18">
        <f t="shared" si="4"/>
        <v>2706.6929133858271</v>
      </c>
      <c r="P47" s="18">
        <f t="shared" si="5"/>
        <v>4675.1968503937014</v>
      </c>
      <c r="Q47" s="18">
        <f>AVERAGE(N46:N47)</f>
        <v>1943.8976377952756</v>
      </c>
      <c r="R47" s="18">
        <f>AVERAGE(O46:O47)</f>
        <v>2608.2677165354335</v>
      </c>
      <c r="S47" s="18">
        <f>SUM(Q47:R47)</f>
        <v>4552.1653543307093</v>
      </c>
      <c r="T47" s="15">
        <f>Q47*2.20462/2.47105</f>
        <v>1734.3055018053944</v>
      </c>
      <c r="U47" s="15">
        <f>T47/480</f>
        <v>3.6131364620945718</v>
      </c>
      <c r="W47" s="16">
        <v>2.2646007151370746</v>
      </c>
      <c r="X47" s="16">
        <v>3.7873322752849514</v>
      </c>
      <c r="Y47" s="18">
        <f t="shared" si="6"/>
        <v>1923.9251827728922</v>
      </c>
      <c r="Z47" s="18">
        <f t="shared" si="7"/>
        <v>2604.1814590843151</v>
      </c>
      <c r="AA47" s="18">
        <f t="shared" si="8"/>
        <v>4528.1066418572073</v>
      </c>
      <c r="AB47" s="18">
        <f>AVERAGE(Y46:Y47)</f>
        <v>1899.5124096182776</v>
      </c>
      <c r="AC47" s="18">
        <f>AVERAGE(Z46:Z47)</f>
        <v>2509.7040755931775</v>
      </c>
      <c r="AD47" s="18">
        <f>SUM(AB47:AC47)</f>
        <v>4409.2164852114547</v>
      </c>
      <c r="AE47" s="18"/>
      <c r="AF47" s="15" t="s">
        <v>82</v>
      </c>
      <c r="AG47" s="18">
        <v>1466.9994999999899</v>
      </c>
      <c r="AH47" s="18">
        <v>4445.4534999999896</v>
      </c>
      <c r="AI47" s="18"/>
      <c r="AJ47" s="18"/>
      <c r="AK47" s="18"/>
      <c r="AL47" s="18"/>
      <c r="AM47" s="18"/>
      <c r="AN47" s="18"/>
      <c r="AO47" s="18"/>
      <c r="AP47" s="18"/>
    </row>
    <row r="48" spans="2:50" ht="22.15" customHeight="1" thickBot="1" x14ac:dyDescent="0.35">
      <c r="B48" s="32" t="s">
        <v>861</v>
      </c>
      <c r="C48" s="31">
        <v>1</v>
      </c>
      <c r="D48" s="30" t="s">
        <v>856</v>
      </c>
      <c r="E48" s="29" t="s">
        <v>854</v>
      </c>
      <c r="F48" s="29"/>
      <c r="G48" s="28">
        <v>2.4900000000000002</v>
      </c>
      <c r="H48" s="27">
        <v>1.2</v>
      </c>
      <c r="I48" s="27">
        <v>2.9</v>
      </c>
      <c r="J48" s="19">
        <f t="shared" si="0"/>
        <v>39.484978540772531</v>
      </c>
      <c r="K48" s="19">
        <f t="shared" si="1"/>
        <v>52.360515021459221</v>
      </c>
      <c r="L48" s="19">
        <f t="shared" si="2"/>
        <v>8.1545064377682461</v>
      </c>
      <c r="N48" s="18">
        <f t="shared" si="3"/>
        <v>2263.7795275590552</v>
      </c>
      <c r="O48" s="18">
        <f t="shared" si="4"/>
        <v>3001.968503937007</v>
      </c>
      <c r="P48" s="18">
        <f t="shared" si="5"/>
        <v>5265.7480314960621</v>
      </c>
      <c r="W48" s="16">
        <v>2.3086948426736211</v>
      </c>
      <c r="X48" s="16">
        <v>3.954428032059349</v>
      </c>
      <c r="Y48" s="18">
        <f t="shared" si="6"/>
        <v>2211.5157663567979</v>
      </c>
      <c r="Z48" s="18">
        <f t="shared" si="7"/>
        <v>2883.2578199037293</v>
      </c>
      <c r="AA48" s="18">
        <f t="shared" si="8"/>
        <v>5094.7735862605277</v>
      </c>
      <c r="AB48" s="18"/>
      <c r="AC48" s="18"/>
      <c r="AD48" s="18"/>
      <c r="AE48" s="18"/>
      <c r="AF48" s="15" t="s">
        <v>85</v>
      </c>
      <c r="AG48" s="18">
        <v>1426.0116666666599</v>
      </c>
      <c r="AH48" s="18">
        <v>4321.2469999999903</v>
      </c>
      <c r="AI48" s="18"/>
      <c r="AJ48" s="18"/>
      <c r="AK48" s="18"/>
      <c r="AL48" s="18"/>
      <c r="AM48" s="18"/>
      <c r="AN48" s="18"/>
      <c r="AO48" s="18"/>
      <c r="AP48" s="18"/>
    </row>
    <row r="49" spans="1:42" ht="22.15" customHeight="1" thickBot="1" x14ac:dyDescent="0.35">
      <c r="B49" s="26"/>
      <c r="C49" s="25"/>
      <c r="D49" s="24" t="s">
        <v>855</v>
      </c>
      <c r="E49" s="23" t="s">
        <v>854</v>
      </c>
      <c r="F49" s="22"/>
      <c r="G49" s="21">
        <v>2.5499999999999998</v>
      </c>
      <c r="H49" s="20">
        <v>1.2</v>
      </c>
      <c r="I49" s="20">
        <v>2.92</v>
      </c>
      <c r="J49" s="19">
        <f t="shared" si="0"/>
        <v>38.493723849372387</v>
      </c>
      <c r="K49" s="19">
        <f t="shared" si="1"/>
        <v>51.88284518828452</v>
      </c>
      <c r="L49" s="19">
        <f t="shared" si="2"/>
        <v>9.6234309623430878</v>
      </c>
      <c r="N49" s="18">
        <f t="shared" si="3"/>
        <v>2263.7795275590547</v>
      </c>
      <c r="O49" s="18">
        <f t="shared" si="4"/>
        <v>3051.1811023622045</v>
      </c>
      <c r="P49" s="18">
        <f t="shared" si="5"/>
        <v>5314.9606299212592</v>
      </c>
      <c r="Q49" s="18">
        <f>AVERAGE(N48:N49)</f>
        <v>2263.7795275590552</v>
      </c>
      <c r="R49" s="18">
        <f>AVERAGE(O48:O49)</f>
        <v>3026.5748031496059</v>
      </c>
      <c r="S49" s="18">
        <f>SUM(Q49:R49)</f>
        <v>5290.3543307086611</v>
      </c>
      <c r="T49" s="15">
        <f>Q49*2.20462/2.47105</f>
        <v>2019.6975464062821</v>
      </c>
      <c r="U49" s="15">
        <f>T49/480</f>
        <v>4.2077032216797541</v>
      </c>
      <c r="W49" s="16">
        <v>2.4038461538461653</v>
      </c>
      <c r="X49" s="16">
        <v>3.9253100722366221</v>
      </c>
      <c r="Y49" s="18">
        <f t="shared" si="6"/>
        <v>2209.3617504542694</v>
      </c>
      <c r="Z49" s="18">
        <f t="shared" si="7"/>
        <v>2931.4127832290005</v>
      </c>
      <c r="AA49" s="18">
        <f t="shared" si="8"/>
        <v>5140.7745336832704</v>
      </c>
      <c r="AB49" s="18">
        <f>AVERAGE(Y48:Y49)</f>
        <v>2210.4387584055339</v>
      </c>
      <c r="AC49" s="18">
        <f>AVERAGE(Z48:Z49)</f>
        <v>2907.3353015663652</v>
      </c>
      <c r="AD49" s="18">
        <f>SUM(AB49:AC49)</f>
        <v>5117.7740599718991</v>
      </c>
      <c r="AE49" s="18"/>
      <c r="AF49" s="15" t="s">
        <v>84</v>
      </c>
      <c r="AG49" s="18">
        <v>1651.675</v>
      </c>
      <c r="AH49" s="18">
        <v>5005.0749999999998</v>
      </c>
      <c r="AI49" s="18"/>
      <c r="AJ49" s="18"/>
      <c r="AK49" s="18"/>
      <c r="AL49" s="18"/>
      <c r="AM49" s="18"/>
      <c r="AN49" s="18"/>
      <c r="AO49" s="18"/>
      <c r="AP49" s="18"/>
    </row>
    <row r="50" spans="1:42" ht="22.15" customHeight="1" thickBot="1" x14ac:dyDescent="0.35">
      <c r="A50" s="112"/>
      <c r="B50" s="32" t="s">
        <v>861</v>
      </c>
      <c r="C50" s="31"/>
      <c r="D50" s="30" t="s">
        <v>856</v>
      </c>
      <c r="E50" s="29" t="s">
        <v>858</v>
      </c>
      <c r="F50" s="34"/>
      <c r="G50" s="28">
        <v>2.62</v>
      </c>
      <c r="H50" s="27">
        <v>1.24</v>
      </c>
      <c r="I50" s="27">
        <v>2.98</v>
      </c>
      <c r="J50" s="19">
        <f t="shared" si="0"/>
        <v>39.024390243902438</v>
      </c>
      <c r="K50" s="19">
        <f t="shared" si="1"/>
        <v>52.845528455284551</v>
      </c>
      <c r="L50" s="19">
        <f t="shared" si="2"/>
        <v>8.1300813008130071</v>
      </c>
      <c r="N50" s="18">
        <f t="shared" si="3"/>
        <v>2362.2047244094488</v>
      </c>
      <c r="O50" s="18">
        <f t="shared" si="4"/>
        <v>3198.8188976377951</v>
      </c>
      <c r="P50" s="18">
        <f t="shared" si="5"/>
        <v>5561.0236220472434</v>
      </c>
      <c r="W50" s="16">
        <v>2.2389463781749721</v>
      </c>
      <c r="X50" s="16">
        <v>3.9406583217431574</v>
      </c>
      <c r="Y50" s="18">
        <f t="shared" si="6"/>
        <v>2309.316227287205</v>
      </c>
      <c r="Z50" s="18">
        <f t="shared" si="7"/>
        <v>3072.7643745505384</v>
      </c>
      <c r="AA50" s="18">
        <f t="shared" si="8"/>
        <v>5382.0806018377434</v>
      </c>
      <c r="AB50" s="18"/>
      <c r="AC50" s="18"/>
      <c r="AD50" s="18"/>
      <c r="AE50" s="18"/>
      <c r="AF50" s="15" t="s">
        <v>87</v>
      </c>
      <c r="AG50" s="18">
        <v>1707.3240000000001</v>
      </c>
      <c r="AH50" s="18">
        <v>5173.7089999999898</v>
      </c>
      <c r="AI50" s="18"/>
      <c r="AJ50" s="18"/>
      <c r="AK50" s="18"/>
      <c r="AL50" s="18"/>
      <c r="AM50" s="18"/>
      <c r="AN50" s="18"/>
      <c r="AO50" s="18"/>
      <c r="AP50" s="18"/>
    </row>
    <row r="51" spans="1:42" ht="22.15" customHeight="1" thickBot="1" x14ac:dyDescent="0.35">
      <c r="A51" s="112"/>
      <c r="B51" s="26"/>
      <c r="C51" s="25"/>
      <c r="D51" s="24" t="s">
        <v>855</v>
      </c>
      <c r="E51" s="23" t="s">
        <v>858</v>
      </c>
      <c r="F51" s="33"/>
      <c r="G51" s="21">
        <v>2.7</v>
      </c>
      <c r="H51" s="20">
        <v>1.28</v>
      </c>
      <c r="I51" s="20">
        <v>3.04</v>
      </c>
      <c r="J51" s="19">
        <f t="shared" si="0"/>
        <v>39.370078740157474</v>
      </c>
      <c r="K51" s="19">
        <f t="shared" si="1"/>
        <v>53.543307086614178</v>
      </c>
      <c r="L51" s="19">
        <f t="shared" si="2"/>
        <v>7.0866141732283436</v>
      </c>
      <c r="N51" s="18">
        <f t="shared" si="3"/>
        <v>2460.6299212598424</v>
      </c>
      <c r="O51" s="18">
        <f t="shared" si="4"/>
        <v>3346.4566929133862</v>
      </c>
      <c r="P51" s="18">
        <f t="shared" si="5"/>
        <v>5807.0866141732286</v>
      </c>
      <c r="Q51" s="18">
        <f>AVERAGE(N50:N51)</f>
        <v>2411.4173228346453</v>
      </c>
      <c r="R51" s="18">
        <f>AVERAGE(O50:O51)</f>
        <v>3272.6377952755906</v>
      </c>
      <c r="S51" s="18">
        <f>SUM(Q51:R51)</f>
        <v>5684.0551181102364</v>
      </c>
      <c r="T51" s="15">
        <f>Q51*2.20462/2.47105</f>
        <v>2151.4169516066918</v>
      </c>
      <c r="U51" s="15">
        <f>T51/480</f>
        <v>4.4821186491806078</v>
      </c>
      <c r="W51" s="16">
        <v>2.216129769248357</v>
      </c>
      <c r="X51" s="16">
        <v>3.8618959598626845</v>
      </c>
      <c r="Y51" s="18">
        <f t="shared" si="6"/>
        <v>2406.0991690637707</v>
      </c>
      <c r="Z51" s="18">
        <f t="shared" si="7"/>
        <v>3217.2200170912097</v>
      </c>
      <c r="AA51" s="18">
        <f t="shared" si="8"/>
        <v>5623.3191861549803</v>
      </c>
      <c r="AB51" s="18">
        <f>AVERAGE(Y50:Y51)</f>
        <v>2357.7076981754881</v>
      </c>
      <c r="AC51" s="18">
        <f>AVERAGE(Z50:Z51)</f>
        <v>3144.9921958208743</v>
      </c>
      <c r="AD51" s="18">
        <f>SUM(AB51:AC51)</f>
        <v>5502.6998939963623</v>
      </c>
      <c r="AE51" s="18"/>
      <c r="AF51" s="15" t="s">
        <v>86</v>
      </c>
      <c r="AG51" s="18">
        <v>1932.8319999999901</v>
      </c>
      <c r="AH51" s="18">
        <v>5857.0659999999898</v>
      </c>
      <c r="AI51" s="18"/>
      <c r="AJ51" s="18"/>
      <c r="AK51" s="18"/>
      <c r="AL51" s="18"/>
      <c r="AM51" s="18"/>
      <c r="AN51" s="18"/>
      <c r="AO51" s="18"/>
      <c r="AP51" s="18"/>
    </row>
    <row r="52" spans="1:42" ht="22.15" customHeight="1" thickBot="1" x14ac:dyDescent="0.35">
      <c r="B52" s="32" t="s">
        <v>861</v>
      </c>
      <c r="C52" s="31">
        <v>3</v>
      </c>
      <c r="D52" s="30" t="s">
        <v>856</v>
      </c>
      <c r="E52" s="29" t="s">
        <v>860</v>
      </c>
      <c r="F52" s="29"/>
      <c r="G52" s="28">
        <v>2.48</v>
      </c>
      <c r="H52" s="27">
        <v>1.2</v>
      </c>
      <c r="I52" s="27">
        <v>2.86</v>
      </c>
      <c r="J52" s="19">
        <f t="shared" si="0"/>
        <v>39.655172413793103</v>
      </c>
      <c r="K52" s="19">
        <f t="shared" si="1"/>
        <v>50.862068965517238</v>
      </c>
      <c r="L52" s="19">
        <f t="shared" si="2"/>
        <v>9.4827586206896548</v>
      </c>
      <c r="N52" s="18">
        <f t="shared" si="3"/>
        <v>2263.7795275590552</v>
      </c>
      <c r="O52" s="18">
        <f t="shared" si="4"/>
        <v>2903.5433070866138</v>
      </c>
      <c r="P52" s="18">
        <f t="shared" si="5"/>
        <v>5167.322834645669</v>
      </c>
      <c r="W52" s="16">
        <v>2.2887323943661886</v>
      </c>
      <c r="X52" s="16">
        <v>3.8274012676743117</v>
      </c>
      <c r="Y52" s="18">
        <f t="shared" si="6"/>
        <v>2211.967672174781</v>
      </c>
      <c r="Z52" s="18">
        <f t="shared" si="7"/>
        <v>2792.4130537437081</v>
      </c>
      <c r="AA52" s="18">
        <f t="shared" si="8"/>
        <v>5004.3807259184887</v>
      </c>
      <c r="AB52" s="18"/>
      <c r="AC52" s="18"/>
      <c r="AD52" s="18"/>
      <c r="AE52" s="18"/>
      <c r="AF52" s="15" t="s">
        <v>89</v>
      </c>
      <c r="AG52" s="18">
        <v>1494.652</v>
      </c>
      <c r="AH52" s="18">
        <v>4529.2479999999896</v>
      </c>
      <c r="AI52" s="18"/>
      <c r="AJ52" s="18"/>
      <c r="AK52" s="18"/>
      <c r="AL52" s="18"/>
      <c r="AM52" s="18"/>
      <c r="AN52" s="18"/>
      <c r="AO52" s="18"/>
      <c r="AP52" s="18"/>
    </row>
    <row r="53" spans="1:42" ht="22.15" customHeight="1" thickBot="1" x14ac:dyDescent="0.35">
      <c r="B53" s="26"/>
      <c r="C53" s="25"/>
      <c r="D53" s="24" t="s">
        <v>855</v>
      </c>
      <c r="E53" s="23" t="s">
        <v>860</v>
      </c>
      <c r="F53" s="22"/>
      <c r="G53" s="21">
        <v>2.59</v>
      </c>
      <c r="H53" s="20">
        <v>1.26</v>
      </c>
      <c r="I53" s="20">
        <v>2.96</v>
      </c>
      <c r="J53" s="19">
        <f t="shared" si="0"/>
        <v>40.329218106995889</v>
      </c>
      <c r="K53" s="19">
        <f t="shared" si="1"/>
        <v>52.674897119341566</v>
      </c>
      <c r="L53" s="19">
        <f t="shared" si="2"/>
        <v>6.9958847736625405</v>
      </c>
      <c r="N53" s="18">
        <f t="shared" si="3"/>
        <v>2411.4173228346453</v>
      </c>
      <c r="O53" s="18">
        <f t="shared" si="4"/>
        <v>3149.6062992125976</v>
      </c>
      <c r="P53" s="18">
        <f t="shared" si="5"/>
        <v>5561.0236220472434</v>
      </c>
      <c r="Q53" s="18">
        <f>AVERAGE(N52:N53)</f>
        <v>2337.5984251968503</v>
      </c>
      <c r="R53" s="18">
        <f>AVERAGE(O52:O53)</f>
        <v>3026.5748031496059</v>
      </c>
      <c r="S53" s="18">
        <f>SUM(Q53:R53)</f>
        <v>5364.1732283464562</v>
      </c>
      <c r="T53" s="15">
        <f>Q53*2.20462/2.47105</f>
        <v>2085.5572490064869</v>
      </c>
      <c r="U53" s="15">
        <f>T53/480</f>
        <v>4.3449109354301809</v>
      </c>
      <c r="W53" s="16">
        <v>2.1897810218978191</v>
      </c>
      <c r="X53" s="16">
        <v>3.8148454746136871</v>
      </c>
      <c r="Y53" s="18">
        <f t="shared" si="6"/>
        <v>2358.6125639404559</v>
      </c>
      <c r="Z53" s="18">
        <f t="shared" si="7"/>
        <v>3029.4536858389383</v>
      </c>
      <c r="AA53" s="18">
        <f t="shared" si="8"/>
        <v>5388.0662497793946</v>
      </c>
      <c r="AB53" s="18">
        <f>AVERAGE(Y52:Y53)</f>
        <v>2285.2901180576182</v>
      </c>
      <c r="AC53" s="18">
        <f>AVERAGE(Z52:Z53)</f>
        <v>2910.9333697913235</v>
      </c>
      <c r="AD53" s="18">
        <f>SUM(AB53:AC53)</f>
        <v>5196.2234878489417</v>
      </c>
      <c r="AE53" s="18"/>
      <c r="AF53" s="15" t="s">
        <v>88</v>
      </c>
      <c r="AG53" s="18">
        <v>1719.595</v>
      </c>
      <c r="AH53" s="18">
        <v>5210.8940000000002</v>
      </c>
      <c r="AI53" s="18"/>
      <c r="AJ53" s="18"/>
      <c r="AK53" s="18"/>
      <c r="AL53" s="18"/>
      <c r="AM53" s="18"/>
      <c r="AN53" s="18"/>
      <c r="AO53" s="18"/>
      <c r="AP53" s="18"/>
    </row>
    <row r="54" spans="1:42" ht="22.15" customHeight="1" thickBot="1" x14ac:dyDescent="0.35">
      <c r="B54" s="32" t="s">
        <v>861</v>
      </c>
      <c r="C54" s="31">
        <v>4</v>
      </c>
      <c r="D54" s="30" t="s">
        <v>856</v>
      </c>
      <c r="E54" s="29" t="s">
        <v>859</v>
      </c>
      <c r="F54" s="29"/>
      <c r="G54" s="28">
        <v>2.09</v>
      </c>
      <c r="H54" s="27">
        <v>1.06</v>
      </c>
      <c r="I54" s="27">
        <v>2.68</v>
      </c>
      <c r="J54" s="19">
        <f t="shared" si="0"/>
        <v>40.414507772020727</v>
      </c>
      <c r="K54" s="19">
        <f t="shared" si="1"/>
        <v>51.813471502590694</v>
      </c>
      <c r="L54" s="19">
        <f t="shared" si="2"/>
        <v>7.772020725388586</v>
      </c>
      <c r="N54" s="18">
        <f t="shared" si="3"/>
        <v>1919.2913385826771</v>
      </c>
      <c r="O54" s="18">
        <f t="shared" si="4"/>
        <v>2460.6299212598437</v>
      </c>
      <c r="P54" s="18">
        <f t="shared" si="5"/>
        <v>4379.9212598425211</v>
      </c>
      <c r="W54" s="16">
        <v>2.1792360430950062</v>
      </c>
      <c r="X54" s="16">
        <v>3.8142620232172493</v>
      </c>
      <c r="Y54" s="18">
        <f t="shared" si="6"/>
        <v>1877.465449960283</v>
      </c>
      <c r="Z54" s="18">
        <f t="shared" si="7"/>
        <v>2366.7750486413088</v>
      </c>
      <c r="AA54" s="18">
        <f t="shared" si="8"/>
        <v>4244.2404986015918</v>
      </c>
      <c r="AB54" s="18"/>
      <c r="AC54" s="18"/>
      <c r="AD54" s="18"/>
      <c r="AE54" s="18"/>
      <c r="AF54" s="15" t="s">
        <v>91</v>
      </c>
      <c r="AG54" s="18">
        <v>1240.0429999999899</v>
      </c>
      <c r="AH54" s="18">
        <v>3757.7069999999899</v>
      </c>
      <c r="AI54" s="18"/>
      <c r="AJ54" s="18"/>
      <c r="AK54" s="18"/>
      <c r="AL54" s="18"/>
      <c r="AM54" s="18"/>
      <c r="AN54" s="18"/>
      <c r="AO54" s="18"/>
      <c r="AP54" s="18"/>
    </row>
    <row r="55" spans="1:42" ht="22.15" customHeight="1" thickBot="1" x14ac:dyDescent="0.35">
      <c r="B55" s="26"/>
      <c r="C55" s="25"/>
      <c r="D55" s="24" t="s">
        <v>855</v>
      </c>
      <c r="E55" s="23" t="s">
        <v>859</v>
      </c>
      <c r="F55" s="22"/>
      <c r="G55" s="21">
        <v>2.4300000000000002</v>
      </c>
      <c r="H55" s="20">
        <v>1.1599999999999999</v>
      </c>
      <c r="I55" s="20">
        <v>2.84</v>
      </c>
      <c r="J55" s="19">
        <f t="shared" si="0"/>
        <v>38.766519823788542</v>
      </c>
      <c r="K55" s="19">
        <f t="shared" si="1"/>
        <v>51.101321585903079</v>
      </c>
      <c r="L55" s="19">
        <f t="shared" si="2"/>
        <v>10.132158590308379</v>
      </c>
      <c r="N55" s="18">
        <f t="shared" si="3"/>
        <v>2165.3543307086611</v>
      </c>
      <c r="O55" s="18">
        <f t="shared" si="4"/>
        <v>2854.3307086614172</v>
      </c>
      <c r="P55" s="18">
        <f t="shared" si="5"/>
        <v>5019.6850393700788</v>
      </c>
      <c r="Q55" s="18">
        <f>AVERAGE(N54:N55)</f>
        <v>2042.322834645669</v>
      </c>
      <c r="R55" s="18">
        <f>AVERAGE(O54:O55)</f>
        <v>2657.4803149606305</v>
      </c>
      <c r="S55" s="18">
        <f>SUM(Q55:R55)</f>
        <v>4699.8031496062995</v>
      </c>
      <c r="T55" s="15">
        <f>Q55*2.20462/2.47105</f>
        <v>1822.1184386056673</v>
      </c>
      <c r="U55" s="15">
        <f>T55/480</f>
        <v>3.7960800804284736</v>
      </c>
      <c r="W55" s="16">
        <v>2.2525192649673986</v>
      </c>
      <c r="X55" s="16">
        <v>3.8599569343647846</v>
      </c>
      <c r="Y55" s="18">
        <f t="shared" si="6"/>
        <v>2116.5793072546426</v>
      </c>
      <c r="Z55" s="18">
        <f t="shared" si="7"/>
        <v>2744.1547725427372</v>
      </c>
      <c r="AA55" s="18">
        <f t="shared" si="8"/>
        <v>4860.7340797973793</v>
      </c>
      <c r="AB55" s="18">
        <f>AVERAGE(Y54:Y55)</f>
        <v>1997.0223786074628</v>
      </c>
      <c r="AC55" s="18">
        <f>AVERAGE(Z54:Z55)</f>
        <v>2555.464910592023</v>
      </c>
      <c r="AD55" s="18">
        <f>SUM(AB55:AC55)</f>
        <v>4552.4872891994855</v>
      </c>
      <c r="AE55" s="18"/>
      <c r="AF55" s="15" t="s">
        <v>90</v>
      </c>
      <c r="AG55" s="18">
        <v>1458.28666666666</v>
      </c>
      <c r="AH55" s="18">
        <v>4419.0493333333297</v>
      </c>
      <c r="AI55" s="18"/>
      <c r="AJ55" s="18"/>
      <c r="AK55" s="18"/>
      <c r="AL55" s="18"/>
      <c r="AM55" s="18"/>
      <c r="AN55" s="18"/>
      <c r="AO55" s="18"/>
      <c r="AP55" s="18"/>
    </row>
    <row r="56" spans="1:42" ht="22.15" customHeight="1" thickBot="1" x14ac:dyDescent="0.35">
      <c r="B56" s="32" t="s">
        <v>857</v>
      </c>
      <c r="C56" s="31">
        <v>1</v>
      </c>
      <c r="D56" s="30" t="s">
        <v>856</v>
      </c>
      <c r="E56" s="29" t="s">
        <v>860</v>
      </c>
      <c r="F56" s="29"/>
      <c r="G56" s="28">
        <v>2.64</v>
      </c>
      <c r="H56" s="27">
        <v>1.26</v>
      </c>
      <c r="I56" s="27">
        <v>2.92</v>
      </c>
      <c r="J56" s="19">
        <f t="shared" si="0"/>
        <v>39.516129032258064</v>
      </c>
      <c r="K56" s="19">
        <f t="shared" si="1"/>
        <v>50</v>
      </c>
      <c r="L56" s="19">
        <f t="shared" si="2"/>
        <v>10.483870967741936</v>
      </c>
      <c r="N56" s="18">
        <f t="shared" si="3"/>
        <v>2411.4173228346453</v>
      </c>
      <c r="O56" s="18">
        <f t="shared" si="4"/>
        <v>3051.1811023622049</v>
      </c>
      <c r="P56" s="18">
        <f t="shared" si="5"/>
        <v>5462.5984251968503</v>
      </c>
      <c r="W56" s="16">
        <v>2.1978021978022113</v>
      </c>
      <c r="X56" s="16">
        <v>3.7951337163935546</v>
      </c>
      <c r="Y56" s="18">
        <f t="shared" si="6"/>
        <v>2358.4191399152023</v>
      </c>
      <c r="Z56" s="18">
        <f t="shared" si="7"/>
        <v>2935.3846995982285</v>
      </c>
      <c r="AA56" s="18">
        <f t="shared" si="8"/>
        <v>5293.8038395134308</v>
      </c>
      <c r="AB56" s="18"/>
      <c r="AC56" s="18"/>
      <c r="AD56" s="18"/>
      <c r="AE56" s="18"/>
      <c r="AF56" s="15" t="s">
        <v>93</v>
      </c>
      <c r="AG56" s="18">
        <v>1405.3985</v>
      </c>
      <c r="AH56" s="18">
        <v>4258.7834999999905</v>
      </c>
      <c r="AI56" s="18"/>
      <c r="AJ56" s="18"/>
      <c r="AK56" s="18"/>
      <c r="AL56" s="18"/>
      <c r="AM56" s="18"/>
      <c r="AN56" s="18"/>
      <c r="AO56" s="18"/>
      <c r="AP56" s="18"/>
    </row>
    <row r="57" spans="1:42" ht="22.15" customHeight="1" thickBot="1" x14ac:dyDescent="0.35">
      <c r="B57" s="26"/>
      <c r="C57" s="25"/>
      <c r="D57" s="24" t="s">
        <v>855</v>
      </c>
      <c r="E57" s="23" t="s">
        <v>860</v>
      </c>
      <c r="F57" s="22"/>
      <c r="G57" s="21">
        <v>2.31</v>
      </c>
      <c r="H57" s="20">
        <v>1.1399999999999999</v>
      </c>
      <c r="I57" s="20">
        <v>2.82</v>
      </c>
      <c r="J57" s="19">
        <f t="shared" si="0"/>
        <v>40</v>
      </c>
      <c r="K57" s="19">
        <f t="shared" si="1"/>
        <v>53.023255813953483</v>
      </c>
      <c r="L57" s="19">
        <f t="shared" si="2"/>
        <v>6.9767441860465187</v>
      </c>
      <c r="N57" s="18">
        <f t="shared" si="3"/>
        <v>2116.1417322834645</v>
      </c>
      <c r="O57" s="18">
        <f t="shared" si="4"/>
        <v>2805.1181102362198</v>
      </c>
      <c r="P57" s="18">
        <f t="shared" si="5"/>
        <v>4921.2598425196848</v>
      </c>
      <c r="Q57" s="18">
        <f>AVERAGE(N56:N57)</f>
        <v>2263.7795275590552</v>
      </c>
      <c r="R57" s="18">
        <f>AVERAGE(O56:O57)</f>
        <v>2928.1496062992123</v>
      </c>
      <c r="S57" s="18">
        <f>SUM(Q57:R57)</f>
        <v>5191.929133858268</v>
      </c>
      <c r="T57" s="15">
        <f>Q57*2.20462/2.47105</f>
        <v>2019.6975464062821</v>
      </c>
      <c r="U57" s="15">
        <f>T57/480</f>
        <v>4.2077032216797541</v>
      </c>
      <c r="W57" s="16">
        <v>2.3405972558515007</v>
      </c>
      <c r="X57" s="16">
        <v>3.8132059737699961</v>
      </c>
      <c r="Y57" s="18">
        <f t="shared" si="6"/>
        <v>2066.6113769677095</v>
      </c>
      <c r="Z57" s="18">
        <f t="shared" si="7"/>
        <v>2698.1531788853881</v>
      </c>
      <c r="AA57" s="18">
        <f t="shared" si="8"/>
        <v>4764.7645558530976</v>
      </c>
      <c r="AB57" s="18">
        <f>AVERAGE(Y56:Y57)</f>
        <v>2212.5152584414559</v>
      </c>
      <c r="AC57" s="18">
        <f>AVERAGE(Z56:Z57)</f>
        <v>2816.7689392418083</v>
      </c>
      <c r="AD57" s="18">
        <f>SUM(AB57:AC57)</f>
        <v>5029.2841976832642</v>
      </c>
      <c r="AE57" s="18"/>
      <c r="AF57" s="15" t="s">
        <v>92</v>
      </c>
      <c r="AG57" s="18">
        <v>1494.55666666666</v>
      </c>
      <c r="AH57" s="18">
        <v>4528.96</v>
      </c>
      <c r="AI57" s="18"/>
      <c r="AJ57" s="18"/>
      <c r="AK57" s="18"/>
      <c r="AL57" s="18"/>
      <c r="AM57" s="18"/>
      <c r="AN57" s="18"/>
      <c r="AO57" s="18"/>
      <c r="AP57" s="18"/>
    </row>
    <row r="58" spans="1:42" ht="22.15" customHeight="1" thickBot="1" x14ac:dyDescent="0.35">
      <c r="B58" s="32" t="s">
        <v>857</v>
      </c>
      <c r="C58" s="31">
        <v>2</v>
      </c>
      <c r="D58" s="30" t="s">
        <v>856</v>
      </c>
      <c r="E58" s="29" t="s">
        <v>859</v>
      </c>
      <c r="F58" s="29"/>
      <c r="G58" s="28">
        <v>2.95</v>
      </c>
      <c r="H58" s="27">
        <v>1.36</v>
      </c>
      <c r="I58" s="27">
        <v>3.12</v>
      </c>
      <c r="J58" s="19">
        <f t="shared" si="0"/>
        <v>38.70967741935484</v>
      </c>
      <c r="K58" s="19">
        <f t="shared" si="1"/>
        <v>51.612903225806463</v>
      </c>
      <c r="L58" s="19">
        <f t="shared" si="2"/>
        <v>9.6774193548387029</v>
      </c>
      <c r="N58" s="18">
        <f t="shared" si="3"/>
        <v>2657.48031496063</v>
      </c>
      <c r="O58" s="18">
        <f t="shared" si="4"/>
        <v>3543.3070866141743</v>
      </c>
      <c r="P58" s="18">
        <f t="shared" si="5"/>
        <v>6200.7874015748039</v>
      </c>
      <c r="W58" s="16">
        <v>2.3095713968465446</v>
      </c>
      <c r="X58" s="16">
        <v>3.9014622899095972</v>
      </c>
      <c r="Y58" s="18">
        <f t="shared" si="6"/>
        <v>2596.103909729472</v>
      </c>
      <c r="Z58" s="18">
        <f t="shared" si="7"/>
        <v>3405.0662968142278</v>
      </c>
      <c r="AA58" s="18">
        <f t="shared" si="8"/>
        <v>6001.1702065437003</v>
      </c>
      <c r="AB58" s="18"/>
      <c r="AC58" s="18"/>
      <c r="AD58" s="18"/>
      <c r="AE58" s="18"/>
      <c r="AF58" s="15" t="s">
        <v>95</v>
      </c>
      <c r="AG58" s="18">
        <v>1467.3665000000001</v>
      </c>
      <c r="AH58" s="18">
        <v>4446.5659999999998</v>
      </c>
      <c r="AI58" s="18"/>
      <c r="AJ58" s="18"/>
      <c r="AK58" s="18"/>
      <c r="AL58" s="18"/>
      <c r="AM58" s="18"/>
      <c r="AN58" s="18"/>
      <c r="AO58" s="18"/>
      <c r="AP58" s="18"/>
    </row>
    <row r="59" spans="1:42" ht="22.15" customHeight="1" thickBot="1" x14ac:dyDescent="0.35">
      <c r="B59" s="26"/>
      <c r="C59" s="25"/>
      <c r="D59" s="24" t="s">
        <v>855</v>
      </c>
      <c r="E59" s="23" t="s">
        <v>859</v>
      </c>
      <c r="F59" s="22"/>
      <c r="G59" s="21">
        <v>1.89</v>
      </c>
      <c r="H59" s="20">
        <v>0.96</v>
      </c>
      <c r="I59" s="20">
        <v>2.6</v>
      </c>
      <c r="J59" s="19">
        <f t="shared" si="0"/>
        <v>39.306358381502889</v>
      </c>
      <c r="K59" s="19">
        <f t="shared" si="1"/>
        <v>53.179190751445091</v>
      </c>
      <c r="L59" s="19">
        <f t="shared" si="2"/>
        <v>7.5144508670520169</v>
      </c>
      <c r="N59" s="18">
        <f t="shared" si="3"/>
        <v>1673.2283464566931</v>
      </c>
      <c r="O59" s="18">
        <f t="shared" si="4"/>
        <v>2263.7795275590552</v>
      </c>
      <c r="P59" s="18">
        <f t="shared" si="5"/>
        <v>3937.0078740157483</v>
      </c>
      <c r="Q59" s="18">
        <f>AVERAGE(N58:N59)</f>
        <v>2165.3543307086616</v>
      </c>
      <c r="R59" s="18">
        <f>AVERAGE(O58:O59)</f>
        <v>2903.5433070866147</v>
      </c>
      <c r="S59" s="18">
        <f>SUM(Q59:R59)</f>
        <v>5068.8976377952768</v>
      </c>
      <c r="T59" s="15">
        <f>Q59*2.20462/2.47105</f>
        <v>1931.8846096060092</v>
      </c>
      <c r="U59" s="15">
        <f>T59/480</f>
        <v>4.0247596033458528</v>
      </c>
      <c r="W59" s="16">
        <v>2.0231822971549014</v>
      </c>
      <c r="X59" s="16">
        <v>3.833658219623135</v>
      </c>
      <c r="Y59" s="18">
        <f t="shared" si="6"/>
        <v>1639.3758867602037</v>
      </c>
      <c r="Z59" s="18">
        <f t="shared" si="7"/>
        <v>2176.9939576266415</v>
      </c>
      <c r="AA59" s="18">
        <f t="shared" si="8"/>
        <v>3816.3698443868452</v>
      </c>
      <c r="AB59" s="18">
        <f>AVERAGE(Y58:Y59)</f>
        <v>2117.7398982448376</v>
      </c>
      <c r="AC59" s="18">
        <f>AVERAGE(Z58:Z59)</f>
        <v>2791.0301272204347</v>
      </c>
      <c r="AD59" s="18">
        <f>SUM(AB59:AC59)</f>
        <v>4908.7700254652718</v>
      </c>
      <c r="AE59" s="18"/>
      <c r="AF59" s="15" t="s">
        <v>94</v>
      </c>
      <c r="AG59" s="18">
        <v>1462.4915000000001</v>
      </c>
      <c r="AH59" s="18">
        <v>4431.7939999999899</v>
      </c>
      <c r="AI59" s="18"/>
      <c r="AJ59" s="18"/>
      <c r="AK59" s="18"/>
      <c r="AL59" s="18"/>
      <c r="AM59" s="18"/>
      <c r="AN59" s="18"/>
      <c r="AO59" s="18"/>
      <c r="AP59" s="18"/>
    </row>
    <row r="60" spans="1:42" ht="22.15" customHeight="1" thickBot="1" x14ac:dyDescent="0.35">
      <c r="B60" s="32" t="s">
        <v>857</v>
      </c>
      <c r="C60" s="31">
        <v>3</v>
      </c>
      <c r="D60" s="30" t="s">
        <v>856</v>
      </c>
      <c r="E60" s="29" t="s">
        <v>858</v>
      </c>
      <c r="F60" s="29"/>
      <c r="G60" s="28">
        <v>2.52</v>
      </c>
      <c r="H60" s="27">
        <v>1.22</v>
      </c>
      <c r="I60" s="27">
        <v>2.88</v>
      </c>
      <c r="J60" s="19">
        <f t="shared" si="0"/>
        <v>39.83050847457627</v>
      </c>
      <c r="K60" s="19">
        <f t="shared" si="1"/>
        <v>50.847457627118644</v>
      </c>
      <c r="L60" s="19">
        <f t="shared" si="2"/>
        <v>9.322033898305083</v>
      </c>
      <c r="N60" s="18">
        <f t="shared" si="3"/>
        <v>2312.9921259842513</v>
      </c>
      <c r="O60" s="18">
        <f t="shared" si="4"/>
        <v>2952.7559055118109</v>
      </c>
      <c r="P60" s="18">
        <f t="shared" si="5"/>
        <v>5265.7480314960621</v>
      </c>
      <c r="W60" s="16">
        <v>2.0770010131712269</v>
      </c>
      <c r="X60" s="16">
        <v>3.6532385466034647</v>
      </c>
      <c r="Y60" s="18">
        <f t="shared" si="6"/>
        <v>2264.9512560929875</v>
      </c>
      <c r="Z60" s="18">
        <f t="shared" si="7"/>
        <v>2844.8846885845433</v>
      </c>
      <c r="AA60" s="18">
        <f t="shared" si="8"/>
        <v>5109.8359446775303</v>
      </c>
      <c r="AB60" s="18"/>
      <c r="AC60" s="18"/>
      <c r="AD60" s="18"/>
      <c r="AE60" s="18"/>
      <c r="AF60" s="15" t="s">
        <v>97</v>
      </c>
      <c r="AG60" s="18">
        <v>1474.6799999999901</v>
      </c>
      <c r="AH60" s="18">
        <v>4468.72749999999</v>
      </c>
      <c r="AI60" s="18"/>
      <c r="AJ60" s="18"/>
      <c r="AK60" s="18"/>
      <c r="AL60" s="18"/>
      <c r="AM60" s="18"/>
      <c r="AN60" s="18"/>
      <c r="AO60" s="18"/>
      <c r="AP60" s="18"/>
    </row>
    <row r="61" spans="1:42" ht="22.15" customHeight="1" thickBot="1" x14ac:dyDescent="0.35">
      <c r="B61" s="26"/>
      <c r="C61" s="25"/>
      <c r="D61" s="24" t="s">
        <v>855</v>
      </c>
      <c r="E61" s="23" t="s">
        <v>858</v>
      </c>
      <c r="F61" s="22"/>
      <c r="G61" s="21">
        <v>1.95</v>
      </c>
      <c r="H61" s="20">
        <v>0.98</v>
      </c>
      <c r="I61" s="20">
        <v>2.62</v>
      </c>
      <c r="J61" s="19">
        <f t="shared" si="0"/>
        <v>39.106145251396647</v>
      </c>
      <c r="K61" s="19">
        <f t="shared" si="1"/>
        <v>52.513966480446939</v>
      </c>
      <c r="L61" s="19">
        <f t="shared" si="2"/>
        <v>8.3798882681564191</v>
      </c>
      <c r="N61" s="18">
        <f t="shared" si="3"/>
        <v>1722.4409448818897</v>
      </c>
      <c r="O61" s="18">
        <f t="shared" si="4"/>
        <v>2312.9921259842527</v>
      </c>
      <c r="P61" s="18">
        <f t="shared" si="5"/>
        <v>4035.4330708661423</v>
      </c>
      <c r="Q61" s="18">
        <f>AVERAGE(N60:N61)</f>
        <v>2017.7165354330705</v>
      </c>
      <c r="R61" s="18">
        <f>AVERAGE(O60:O61)</f>
        <v>2632.8740157480315</v>
      </c>
      <c r="S61" s="18">
        <f>SUM(Q61:R61)</f>
        <v>4650.5905511811015</v>
      </c>
      <c r="T61" s="15">
        <f>Q61*2.20462/2.47105</f>
        <v>1800.1652044055991</v>
      </c>
      <c r="U61" s="15">
        <f>T61/480</f>
        <v>3.7503441758449982</v>
      </c>
      <c r="W61" s="16">
        <v>2.121913580246916</v>
      </c>
      <c r="X61" s="16">
        <v>3.7557637959244468</v>
      </c>
      <c r="Y61" s="18">
        <f t="shared" si="6"/>
        <v>1685.8922365607075</v>
      </c>
      <c r="Z61" s="18">
        <f t="shared" si="7"/>
        <v>2226.1216051139527</v>
      </c>
      <c r="AA61" s="18">
        <f t="shared" si="8"/>
        <v>3912.0138416746604</v>
      </c>
      <c r="AB61" s="18">
        <f>AVERAGE(Y60:Y61)</f>
        <v>1975.4217463268474</v>
      </c>
      <c r="AC61" s="18">
        <f>AVERAGE(Z60:Z61)</f>
        <v>2535.503146849248</v>
      </c>
      <c r="AD61" s="18">
        <f>SUM(AB61:AC61)</f>
        <v>4510.9248931760958</v>
      </c>
      <c r="AE61" s="18"/>
      <c r="AF61" s="15" t="s">
        <v>96</v>
      </c>
      <c r="AG61" s="18">
        <v>1492.44166666666</v>
      </c>
      <c r="AH61" s="18">
        <v>4522.55</v>
      </c>
      <c r="AI61" s="18"/>
      <c r="AJ61" s="18"/>
      <c r="AK61" s="18"/>
      <c r="AL61" s="18"/>
      <c r="AM61" s="18"/>
      <c r="AN61" s="18"/>
      <c r="AO61" s="18"/>
      <c r="AP61" s="18"/>
    </row>
    <row r="62" spans="1:42" ht="22.15" customHeight="1" thickBot="1" x14ac:dyDescent="0.35">
      <c r="B62" s="32" t="s">
        <v>857</v>
      </c>
      <c r="C62" s="31">
        <v>4</v>
      </c>
      <c r="D62" s="30" t="s">
        <v>856</v>
      </c>
      <c r="E62" s="29" t="s">
        <v>854</v>
      </c>
      <c r="F62" s="29"/>
      <c r="G62" s="28">
        <v>2.1</v>
      </c>
      <c r="H62" s="27">
        <v>1</v>
      </c>
      <c r="I62" s="27">
        <v>2.66</v>
      </c>
      <c r="J62" s="19">
        <f t="shared" si="0"/>
        <v>37.113402061855666</v>
      </c>
      <c r="K62" s="19">
        <f t="shared" si="1"/>
        <v>50.515463917525786</v>
      </c>
      <c r="L62" s="19">
        <f t="shared" si="2"/>
        <v>12.371134020618555</v>
      </c>
      <c r="N62" s="18">
        <f t="shared" si="3"/>
        <v>1771.6535433070865</v>
      </c>
      <c r="O62" s="18">
        <f t="shared" si="4"/>
        <v>2411.4173228346463</v>
      </c>
      <c r="P62" s="18">
        <f t="shared" si="5"/>
        <v>4183.0708661417329</v>
      </c>
      <c r="W62" s="16">
        <v>2.1847070506454878</v>
      </c>
      <c r="X62" s="16">
        <v>3.7134378974141664</v>
      </c>
      <c r="Y62" s="18">
        <f t="shared" si="6"/>
        <v>1732.948103433446</v>
      </c>
      <c r="Z62" s="18">
        <f t="shared" si="7"/>
        <v>2321.8708381036945</v>
      </c>
      <c r="AA62" s="18">
        <f t="shared" si="8"/>
        <v>4054.8189415371407</v>
      </c>
      <c r="AB62" s="18"/>
      <c r="AC62" s="18"/>
      <c r="AD62" s="18"/>
      <c r="AE62" s="18"/>
      <c r="AF62" s="15" t="s">
        <v>99</v>
      </c>
      <c r="AG62" s="18">
        <v>1159.5899999999999</v>
      </c>
      <c r="AH62" s="18">
        <v>3513.9090000000001</v>
      </c>
      <c r="AI62" s="18"/>
      <c r="AJ62" s="18"/>
      <c r="AK62" s="18"/>
      <c r="AL62" s="18"/>
      <c r="AM62" s="18"/>
      <c r="AN62" s="18"/>
      <c r="AO62" s="18"/>
      <c r="AP62" s="18"/>
    </row>
    <row r="63" spans="1:42" ht="22.15" customHeight="1" thickBot="1" x14ac:dyDescent="0.35">
      <c r="B63" s="26"/>
      <c r="C63" s="25"/>
      <c r="D63" s="24" t="s">
        <v>855</v>
      </c>
      <c r="E63" s="23" t="s">
        <v>854</v>
      </c>
      <c r="F63" s="22"/>
      <c r="G63" s="21">
        <v>1.45</v>
      </c>
      <c r="H63" s="20">
        <v>0.8</v>
      </c>
      <c r="I63" s="20">
        <v>2.36</v>
      </c>
      <c r="J63" s="19">
        <f t="shared" si="0"/>
        <v>40.310077519379846</v>
      </c>
      <c r="K63" s="19">
        <f t="shared" si="1"/>
        <v>52.713178294573638</v>
      </c>
      <c r="L63" s="19">
        <f t="shared" si="2"/>
        <v>6.9767441860465169</v>
      </c>
      <c r="N63" s="18">
        <f t="shared" si="3"/>
        <v>1279.527559055118</v>
      </c>
      <c r="O63" s="18">
        <f t="shared" si="4"/>
        <v>1673.2283464566931</v>
      </c>
      <c r="P63" s="18">
        <f t="shared" si="5"/>
        <v>2952.7559055118109</v>
      </c>
      <c r="Q63" s="18">
        <f>AVERAGE(N62:N63)</f>
        <v>1525.5905511811022</v>
      </c>
      <c r="R63" s="18">
        <f>AVERAGE(O62:O63)</f>
        <v>2042.3228346456697</v>
      </c>
      <c r="S63" s="18">
        <f>SUM(Q63:R63)</f>
        <v>3567.9133858267719</v>
      </c>
      <c r="T63" s="15">
        <f>Q63*2.20462/2.47105</f>
        <v>1361.1005204042335</v>
      </c>
      <c r="U63" s="15">
        <f>T63/480</f>
        <v>2.8356260841754866</v>
      </c>
      <c r="W63" s="16">
        <v>2.1896302416855926</v>
      </c>
      <c r="X63" s="16">
        <v>3.6170025521429201</v>
      </c>
      <c r="Y63" s="18">
        <f t="shared" si="6"/>
        <v>1251.5106366713458</v>
      </c>
      <c r="Z63" s="18">
        <f t="shared" si="7"/>
        <v>1612.7076344621757</v>
      </c>
      <c r="AA63" s="18">
        <f t="shared" si="8"/>
        <v>2864.2182711335217</v>
      </c>
      <c r="AB63" s="18">
        <f>AVERAGE(Y62:Y63)</f>
        <v>1492.229370052396</v>
      </c>
      <c r="AC63" s="18">
        <f>AVERAGE(Z62:Z63)</f>
        <v>1967.2892362829352</v>
      </c>
      <c r="AD63" s="18">
        <f>SUM(AB63:AC63)</f>
        <v>3459.5186063353312</v>
      </c>
      <c r="AE63" s="18"/>
      <c r="AF63" s="15" t="s">
        <v>98</v>
      </c>
      <c r="AG63" s="18">
        <v>696.93799999999999</v>
      </c>
      <c r="AH63" s="18">
        <v>2111.93299999999</v>
      </c>
      <c r="AI63" s="18"/>
      <c r="AJ63" s="18"/>
      <c r="AK63" s="18"/>
      <c r="AL63" s="18"/>
      <c r="AM63" s="18"/>
      <c r="AN63" s="18"/>
      <c r="AO63" s="18"/>
      <c r="AP63" s="18"/>
    </row>
    <row r="65" spans="10:12" x14ac:dyDescent="0.2">
      <c r="J65" s="16">
        <f>AVERAGE(J16:J63)</f>
        <v>39.051460727053133</v>
      </c>
      <c r="K65" s="16">
        <f>AVERAGE(K16:K63)</f>
        <v>51.761509796252028</v>
      </c>
      <c r="L65" s="16">
        <f>AVERAGE(L16:L63)</f>
        <v>9.1870294766948302</v>
      </c>
    </row>
  </sheetData>
  <mergeCells count="2">
    <mergeCell ref="B15:C15"/>
    <mergeCell ref="A50:A51"/>
  </mergeCells>
  <pageMargins left="0.45" right="0.45" top="0.5" bottom="0.5" header="0" footer="0.3"/>
  <pageSetup scale="86" orientation="portrait" r:id="rId1"/>
  <rowBreaks count="2" manualBreakCount="2">
    <brk id="31" max="8" man="1"/>
    <brk id="55" max="8"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9EE3-AA8E-498F-968A-891E0368C384}">
  <sheetPr>
    <pageSetUpPr fitToPage="1"/>
  </sheetPr>
  <dimension ref="A1:K59"/>
  <sheetViews>
    <sheetView topLeftCell="A9" zoomScaleNormal="100" workbookViewId="0">
      <selection activeCell="K12" sqref="K12:K59"/>
    </sheetView>
  </sheetViews>
  <sheetFormatPr defaultRowHeight="15" x14ac:dyDescent="0.2"/>
  <cols>
    <col min="1" max="1" width="8.7109375" style="15" customWidth="1"/>
    <col min="2" max="2" width="4.28515625" style="15" customWidth="1"/>
    <col min="3" max="3" width="3.140625" style="15" customWidth="1"/>
    <col min="4" max="4" width="8.28515625" style="15" customWidth="1"/>
    <col min="5" max="5" width="6.28515625" style="15" customWidth="1"/>
    <col min="6" max="6" width="13.42578125" style="15" customWidth="1"/>
    <col min="7" max="7" width="13.42578125" style="16" customWidth="1"/>
    <col min="8" max="8" width="10.42578125" style="16" customWidth="1"/>
    <col min="9" max="9" width="13.42578125" style="16" customWidth="1"/>
    <col min="10" max="10" width="13.42578125" style="72" customWidth="1"/>
    <col min="11" max="11" width="10.42578125" style="15" customWidth="1"/>
    <col min="12" max="16384" width="9.140625" style="15"/>
  </cols>
  <sheetData>
    <row r="1" spans="1:11" ht="18.75" x14ac:dyDescent="0.3">
      <c r="A1" s="71">
        <v>2019</v>
      </c>
      <c r="B1" s="67" t="s">
        <v>908</v>
      </c>
      <c r="C1" s="60"/>
      <c r="D1" s="60"/>
      <c r="E1" s="60"/>
      <c r="F1" s="60"/>
      <c r="G1" s="64"/>
      <c r="H1" s="64"/>
      <c r="I1" s="64"/>
    </row>
    <row r="2" spans="1:11" ht="18.75" x14ac:dyDescent="0.3">
      <c r="A2" s="70"/>
      <c r="B2" s="67" t="s">
        <v>907</v>
      </c>
      <c r="C2" s="60"/>
      <c r="D2" s="60"/>
      <c r="E2" s="60"/>
      <c r="F2" s="60"/>
      <c r="G2" s="64"/>
      <c r="H2" s="64"/>
      <c r="I2" s="64"/>
    </row>
    <row r="3" spans="1:11" ht="15.6" customHeight="1" x14ac:dyDescent="0.3">
      <c r="A3" s="68"/>
      <c r="B3" s="69"/>
      <c r="C3" s="60"/>
      <c r="D3" s="60"/>
      <c r="E3" s="60"/>
      <c r="F3" s="60"/>
      <c r="G3" s="64"/>
      <c r="H3" s="64"/>
      <c r="I3" s="64"/>
    </row>
    <row r="4" spans="1:11" ht="18.75" x14ac:dyDescent="0.3">
      <c r="A4" s="68"/>
      <c r="B4" s="67" t="s">
        <v>917</v>
      </c>
      <c r="C4" s="60"/>
      <c r="D4" s="60"/>
      <c r="E4" s="60"/>
      <c r="F4" s="60"/>
      <c r="G4" s="64"/>
      <c r="H4" s="64"/>
      <c r="I4" s="64"/>
    </row>
    <row r="5" spans="1:11" ht="18.75" x14ac:dyDescent="0.3">
      <c r="A5" s="68"/>
      <c r="B5" s="67"/>
      <c r="C5" s="60"/>
      <c r="D5" s="60"/>
      <c r="E5" s="90" t="s">
        <v>916</v>
      </c>
      <c r="G5" s="64"/>
      <c r="H5" s="64"/>
      <c r="I5" s="64"/>
    </row>
    <row r="6" spans="1:11" ht="18.600000000000001" customHeight="1" x14ac:dyDescent="0.25">
      <c r="A6" s="66"/>
      <c r="B6" s="60"/>
      <c r="C6" s="57"/>
      <c r="D6" s="60"/>
      <c r="E6" s="90" t="s">
        <v>915</v>
      </c>
      <c r="G6" s="64"/>
      <c r="H6" s="64"/>
      <c r="I6" s="64"/>
    </row>
    <row r="7" spans="1:11" x14ac:dyDescent="0.2">
      <c r="A7" s="59"/>
      <c r="B7" s="57"/>
      <c r="C7" s="57"/>
      <c r="D7" s="57"/>
      <c r="E7" s="90" t="s">
        <v>914</v>
      </c>
      <c r="G7" s="51"/>
      <c r="H7" s="51"/>
      <c r="I7" s="51"/>
    </row>
    <row r="8" spans="1:11" x14ac:dyDescent="0.2">
      <c r="A8" s="59"/>
      <c r="B8" s="57"/>
      <c r="C8" s="57"/>
      <c r="D8" s="57"/>
      <c r="E8" s="90" t="s">
        <v>913</v>
      </c>
      <c r="G8" s="51"/>
      <c r="H8" s="51"/>
      <c r="I8" s="51"/>
    </row>
    <row r="9" spans="1:11" x14ac:dyDescent="0.2">
      <c r="A9" s="59"/>
      <c r="B9" s="57"/>
      <c r="C9" s="57"/>
      <c r="D9" s="57"/>
      <c r="E9" s="57"/>
      <c r="F9" s="57"/>
      <c r="G9" s="51"/>
      <c r="H9" s="51"/>
      <c r="I9" s="51"/>
    </row>
    <row r="10" spans="1:11" ht="19.149999999999999" customHeight="1" x14ac:dyDescent="0.25">
      <c r="B10" s="60"/>
      <c r="C10" s="66"/>
      <c r="D10" s="60"/>
      <c r="E10" s="89"/>
      <c r="F10" s="88" t="s">
        <v>912</v>
      </c>
      <c r="G10" s="88" t="s">
        <v>912</v>
      </c>
      <c r="H10" s="86" t="s">
        <v>912</v>
      </c>
      <c r="I10" s="87" t="s">
        <v>123</v>
      </c>
      <c r="J10" s="87" t="s">
        <v>123</v>
      </c>
      <c r="K10" s="86" t="s">
        <v>123</v>
      </c>
    </row>
    <row r="11" spans="1:11" ht="23.25" thickBot="1" x14ac:dyDescent="0.25">
      <c r="B11" s="111" t="s">
        <v>886</v>
      </c>
      <c r="C11" s="111"/>
      <c r="D11" s="45" t="s">
        <v>885</v>
      </c>
      <c r="E11" s="44" t="s">
        <v>884</v>
      </c>
      <c r="F11" s="85" t="s">
        <v>911</v>
      </c>
      <c r="G11" s="85" t="s">
        <v>910</v>
      </c>
      <c r="H11" s="83" t="s">
        <v>909</v>
      </c>
      <c r="I11" s="84" t="s">
        <v>911</v>
      </c>
      <c r="J11" s="84" t="s">
        <v>910</v>
      </c>
      <c r="K11" s="83" t="s">
        <v>909</v>
      </c>
    </row>
    <row r="12" spans="1:11" ht="22.15" customHeight="1" x14ac:dyDescent="0.2">
      <c r="B12" s="113" t="s">
        <v>866</v>
      </c>
      <c r="C12" s="115">
        <v>1</v>
      </c>
      <c r="D12" s="82" t="s">
        <v>856</v>
      </c>
      <c r="E12" s="81" t="s">
        <v>859</v>
      </c>
      <c r="F12" s="80">
        <v>40.44</v>
      </c>
      <c r="G12" s="79">
        <v>39.4</v>
      </c>
      <c r="H12" s="78">
        <f t="shared" ref="H12:H59" si="0">+((F12-G12)/F12)*100</f>
        <v>2.5717111770524212</v>
      </c>
      <c r="I12" s="79">
        <v>125.98</v>
      </c>
      <c r="J12" s="79">
        <v>120.84</v>
      </c>
      <c r="K12" s="78">
        <f t="shared" ref="K12:K59" si="1">+((I12-J12)/I12)*100</f>
        <v>4.0800127004286395</v>
      </c>
    </row>
    <row r="13" spans="1:11" ht="22.15" customHeight="1" thickBot="1" x14ac:dyDescent="0.25">
      <c r="B13" s="114"/>
      <c r="C13" s="116"/>
      <c r="D13" s="77" t="s">
        <v>855</v>
      </c>
      <c r="E13" s="76" t="s">
        <v>859</v>
      </c>
      <c r="F13" s="75">
        <v>77</v>
      </c>
      <c r="G13" s="74">
        <v>74.819999999999993</v>
      </c>
      <c r="H13" s="73">
        <f t="shared" si="0"/>
        <v>2.8311688311688399</v>
      </c>
      <c r="I13" s="74">
        <v>170.79</v>
      </c>
      <c r="J13" s="74">
        <v>163.99</v>
      </c>
      <c r="K13" s="73">
        <f t="shared" si="1"/>
        <v>3.9814977457696488</v>
      </c>
    </row>
    <row r="14" spans="1:11" ht="22.15" customHeight="1" x14ac:dyDescent="0.2">
      <c r="B14" s="113" t="s">
        <v>866</v>
      </c>
      <c r="C14" s="115">
        <v>2</v>
      </c>
      <c r="D14" s="82" t="s">
        <v>856</v>
      </c>
      <c r="E14" s="81" t="s">
        <v>854</v>
      </c>
      <c r="F14" s="80">
        <v>63.48</v>
      </c>
      <c r="G14" s="79">
        <v>61.69</v>
      </c>
      <c r="H14" s="78">
        <f t="shared" si="0"/>
        <v>2.8197857592942648</v>
      </c>
      <c r="I14" s="79">
        <v>156.05000000000001</v>
      </c>
      <c r="J14" s="79">
        <v>149.66</v>
      </c>
      <c r="K14" s="78">
        <f t="shared" si="1"/>
        <v>4.0948413969881541</v>
      </c>
    </row>
    <row r="15" spans="1:11" ht="22.15" customHeight="1" thickBot="1" x14ac:dyDescent="0.25">
      <c r="B15" s="114"/>
      <c r="C15" s="116">
        <v>2</v>
      </c>
      <c r="D15" s="77" t="s">
        <v>855</v>
      </c>
      <c r="E15" s="76" t="s">
        <v>854</v>
      </c>
      <c r="F15" s="75">
        <v>47.09</v>
      </c>
      <c r="G15" s="74">
        <v>45.77</v>
      </c>
      <c r="H15" s="73">
        <f t="shared" si="0"/>
        <v>2.8031429178169467</v>
      </c>
      <c r="I15" s="74">
        <v>159.56</v>
      </c>
      <c r="J15" s="74">
        <v>153.05000000000001</v>
      </c>
      <c r="K15" s="73">
        <f t="shared" si="1"/>
        <v>4.0799699172724937</v>
      </c>
    </row>
    <row r="16" spans="1:11" ht="22.15" customHeight="1" x14ac:dyDescent="0.2">
      <c r="B16" s="113" t="s">
        <v>866</v>
      </c>
      <c r="C16" s="115">
        <v>3</v>
      </c>
      <c r="D16" s="82" t="s">
        <v>856</v>
      </c>
      <c r="E16" s="81" t="s">
        <v>859</v>
      </c>
      <c r="F16" s="80">
        <v>36.26</v>
      </c>
      <c r="G16" s="79">
        <v>35.25</v>
      </c>
      <c r="H16" s="78">
        <f t="shared" si="0"/>
        <v>2.7854384997242088</v>
      </c>
      <c r="I16" s="79">
        <v>128.53</v>
      </c>
      <c r="J16" s="79">
        <v>123.58</v>
      </c>
      <c r="K16" s="78">
        <f t="shared" si="1"/>
        <v>3.8512409554189704</v>
      </c>
    </row>
    <row r="17" spans="2:11" ht="22.15" customHeight="1" thickBot="1" x14ac:dyDescent="0.25">
      <c r="B17" s="114"/>
      <c r="C17" s="116">
        <v>3</v>
      </c>
      <c r="D17" s="77" t="s">
        <v>855</v>
      </c>
      <c r="E17" s="76" t="s">
        <v>859</v>
      </c>
      <c r="F17" s="75">
        <v>39.08</v>
      </c>
      <c r="G17" s="74">
        <v>38</v>
      </c>
      <c r="H17" s="73">
        <f t="shared" si="0"/>
        <v>2.7635619242579281</v>
      </c>
      <c r="I17" s="74">
        <v>158.87</v>
      </c>
      <c r="J17" s="74">
        <v>152.65</v>
      </c>
      <c r="K17" s="73">
        <f t="shared" si="1"/>
        <v>3.9151507521873219</v>
      </c>
    </row>
    <row r="18" spans="2:11" ht="22.15" customHeight="1" x14ac:dyDescent="0.2">
      <c r="B18" s="113" t="s">
        <v>866</v>
      </c>
      <c r="C18" s="115">
        <v>4</v>
      </c>
      <c r="D18" s="82" t="s">
        <v>856</v>
      </c>
      <c r="E18" s="81" t="s">
        <v>860</v>
      </c>
      <c r="F18" s="80">
        <v>50.33</v>
      </c>
      <c r="G18" s="79">
        <v>48.91</v>
      </c>
      <c r="H18" s="78">
        <f t="shared" si="0"/>
        <v>2.8213788992648552</v>
      </c>
      <c r="I18" s="79">
        <v>133.47999999999999</v>
      </c>
      <c r="J18" s="79">
        <v>128.38999999999999</v>
      </c>
      <c r="K18" s="78">
        <f t="shared" si="1"/>
        <v>3.8133053640994929</v>
      </c>
    </row>
    <row r="19" spans="2:11" ht="22.15" customHeight="1" thickBot="1" x14ac:dyDescent="0.25">
      <c r="B19" s="114"/>
      <c r="C19" s="116">
        <v>4</v>
      </c>
      <c r="D19" s="77" t="s">
        <v>855</v>
      </c>
      <c r="E19" s="76" t="s">
        <v>860</v>
      </c>
      <c r="F19" s="75">
        <v>33.29</v>
      </c>
      <c r="G19" s="74">
        <v>32.369999999999997</v>
      </c>
      <c r="H19" s="73">
        <f t="shared" si="0"/>
        <v>2.7635926704716183</v>
      </c>
      <c r="I19" s="74">
        <v>138.66</v>
      </c>
      <c r="J19" s="74">
        <v>133.13999999999999</v>
      </c>
      <c r="K19" s="73">
        <f t="shared" si="1"/>
        <v>3.9809606231068875</v>
      </c>
    </row>
    <row r="20" spans="2:11" ht="22.15" customHeight="1" x14ac:dyDescent="0.2">
      <c r="B20" s="113" t="s">
        <v>865</v>
      </c>
      <c r="C20" s="115">
        <v>1</v>
      </c>
      <c r="D20" s="82" t="s">
        <v>856</v>
      </c>
      <c r="E20" s="81" t="s">
        <v>858</v>
      </c>
      <c r="F20" s="80">
        <v>54.2</v>
      </c>
      <c r="G20" s="79">
        <v>52.76</v>
      </c>
      <c r="H20" s="78">
        <f t="shared" si="0"/>
        <v>2.6568265682656915</v>
      </c>
      <c r="I20" s="79">
        <v>134.13999999999999</v>
      </c>
      <c r="J20" s="79">
        <v>128.82</v>
      </c>
      <c r="K20" s="78">
        <f t="shared" si="1"/>
        <v>3.9660056657223746</v>
      </c>
    </row>
    <row r="21" spans="2:11" ht="22.15" customHeight="1" thickBot="1" x14ac:dyDescent="0.25">
      <c r="B21" s="114"/>
      <c r="C21" s="116"/>
      <c r="D21" s="77" t="s">
        <v>855</v>
      </c>
      <c r="E21" s="76" t="s">
        <v>858</v>
      </c>
      <c r="F21" s="75">
        <v>44.2</v>
      </c>
      <c r="G21" s="74">
        <v>42.99</v>
      </c>
      <c r="H21" s="73">
        <f t="shared" si="0"/>
        <v>2.7375565610859747</v>
      </c>
      <c r="I21" s="74">
        <v>150.77000000000001</v>
      </c>
      <c r="J21" s="74">
        <v>144.91</v>
      </c>
      <c r="K21" s="73">
        <f t="shared" si="1"/>
        <v>3.8867148636996833</v>
      </c>
    </row>
    <row r="22" spans="2:11" ht="22.15" customHeight="1" x14ac:dyDescent="0.2">
      <c r="B22" s="113" t="s">
        <v>865</v>
      </c>
      <c r="C22" s="115">
        <v>2</v>
      </c>
      <c r="D22" s="82" t="s">
        <v>856</v>
      </c>
      <c r="E22" s="81" t="s">
        <v>860</v>
      </c>
      <c r="F22" s="80">
        <v>43.9</v>
      </c>
      <c r="G22" s="79">
        <v>42.73</v>
      </c>
      <c r="H22" s="78">
        <f t="shared" si="0"/>
        <v>2.6651480637813254</v>
      </c>
      <c r="I22" s="79">
        <v>140.37</v>
      </c>
      <c r="J22" s="79">
        <v>134.72999999999999</v>
      </c>
      <c r="K22" s="78">
        <f t="shared" si="1"/>
        <v>4.0179525539645331</v>
      </c>
    </row>
    <row r="23" spans="2:11" ht="22.15" customHeight="1" thickBot="1" x14ac:dyDescent="0.25">
      <c r="B23" s="114"/>
      <c r="C23" s="116">
        <v>2</v>
      </c>
      <c r="D23" s="77" t="s">
        <v>855</v>
      </c>
      <c r="E23" s="76" t="s">
        <v>860</v>
      </c>
      <c r="F23" s="75">
        <v>58.9</v>
      </c>
      <c r="G23" s="74">
        <v>57.34</v>
      </c>
      <c r="H23" s="73">
        <f t="shared" si="0"/>
        <v>2.6485568760611122</v>
      </c>
      <c r="I23" s="74">
        <v>129.22999999999999</v>
      </c>
      <c r="J23" s="74">
        <v>124.06</v>
      </c>
      <c r="K23" s="73">
        <f t="shared" si="1"/>
        <v>4.0006190513038673</v>
      </c>
    </row>
    <row r="24" spans="2:11" ht="22.15" customHeight="1" x14ac:dyDescent="0.2">
      <c r="B24" s="113" t="s">
        <v>865</v>
      </c>
      <c r="C24" s="115">
        <v>3</v>
      </c>
      <c r="D24" s="82" t="s">
        <v>856</v>
      </c>
      <c r="E24" s="81" t="s">
        <v>854</v>
      </c>
      <c r="F24" s="80">
        <v>48.96</v>
      </c>
      <c r="G24" s="79">
        <v>47.7</v>
      </c>
      <c r="H24" s="78">
        <f t="shared" si="0"/>
        <v>2.5735294117647021</v>
      </c>
      <c r="I24" s="79">
        <v>121.39</v>
      </c>
      <c r="J24" s="79">
        <v>116.65</v>
      </c>
      <c r="K24" s="78">
        <f t="shared" si="1"/>
        <v>3.9047697503912966</v>
      </c>
    </row>
    <row r="25" spans="2:11" ht="22.15" customHeight="1" thickBot="1" x14ac:dyDescent="0.25">
      <c r="B25" s="114"/>
      <c r="C25" s="116">
        <v>3</v>
      </c>
      <c r="D25" s="77" t="s">
        <v>855</v>
      </c>
      <c r="E25" s="76" t="s">
        <v>854</v>
      </c>
      <c r="F25" s="75">
        <v>48.56</v>
      </c>
      <c r="G25" s="74">
        <v>47.3</v>
      </c>
      <c r="H25" s="73">
        <f t="shared" si="0"/>
        <v>2.5947281713344421</v>
      </c>
      <c r="I25" s="74">
        <v>138.26</v>
      </c>
      <c r="J25" s="74">
        <v>132.79</v>
      </c>
      <c r="K25" s="73">
        <f t="shared" si="1"/>
        <v>3.9563141906552866</v>
      </c>
    </row>
    <row r="26" spans="2:11" ht="22.15" customHeight="1" x14ac:dyDescent="0.2">
      <c r="B26" s="113" t="s">
        <v>865</v>
      </c>
      <c r="C26" s="115">
        <v>4</v>
      </c>
      <c r="D26" s="82" t="s">
        <v>856</v>
      </c>
      <c r="E26" s="81" t="s">
        <v>858</v>
      </c>
      <c r="F26" s="80">
        <v>54.36</v>
      </c>
      <c r="G26" s="79">
        <v>52.99</v>
      </c>
      <c r="H26" s="78">
        <f t="shared" si="0"/>
        <v>2.52023546725533</v>
      </c>
      <c r="I26" s="79">
        <v>149.72</v>
      </c>
      <c r="J26" s="79">
        <v>143.99</v>
      </c>
      <c r="K26" s="78">
        <f t="shared" si="1"/>
        <v>3.8271440021373162</v>
      </c>
    </row>
    <row r="27" spans="2:11" ht="22.15" customHeight="1" thickBot="1" x14ac:dyDescent="0.25">
      <c r="B27" s="114"/>
      <c r="C27" s="116">
        <v>4</v>
      </c>
      <c r="D27" s="77" t="s">
        <v>855</v>
      </c>
      <c r="E27" s="76" t="s">
        <v>858</v>
      </c>
      <c r="F27" s="75">
        <v>49.92</v>
      </c>
      <c r="G27" s="74">
        <v>48.7</v>
      </c>
      <c r="H27" s="73">
        <f t="shared" si="0"/>
        <v>2.4439102564102542</v>
      </c>
      <c r="I27" s="74">
        <v>182.86</v>
      </c>
      <c r="J27" s="74">
        <v>175.81</v>
      </c>
      <c r="K27" s="73">
        <f t="shared" si="1"/>
        <v>3.8554085092420491</v>
      </c>
    </row>
    <row r="28" spans="2:11" ht="22.15" customHeight="1" x14ac:dyDescent="0.2">
      <c r="B28" s="113" t="s">
        <v>864</v>
      </c>
      <c r="C28" s="115">
        <v>1</v>
      </c>
      <c r="D28" s="82" t="s">
        <v>856</v>
      </c>
      <c r="E28" s="81" t="s">
        <v>858</v>
      </c>
      <c r="F28" s="80">
        <v>47.14</v>
      </c>
      <c r="G28" s="79">
        <v>45.91</v>
      </c>
      <c r="H28" s="78">
        <f t="shared" si="0"/>
        <v>2.609249045396699</v>
      </c>
      <c r="I28" s="79">
        <v>144.52000000000001</v>
      </c>
      <c r="J28" s="79">
        <v>138.81</v>
      </c>
      <c r="K28" s="78">
        <f t="shared" si="1"/>
        <v>3.9510102407971268</v>
      </c>
    </row>
    <row r="29" spans="2:11" ht="22.15" customHeight="1" thickBot="1" x14ac:dyDescent="0.25">
      <c r="B29" s="114"/>
      <c r="C29" s="116"/>
      <c r="D29" s="77" t="s">
        <v>855</v>
      </c>
      <c r="E29" s="76" t="s">
        <v>858</v>
      </c>
      <c r="F29" s="75">
        <v>44.49</v>
      </c>
      <c r="G29" s="74">
        <v>43.42</v>
      </c>
      <c r="H29" s="73">
        <f t="shared" si="0"/>
        <v>2.4050348392897285</v>
      </c>
      <c r="I29" s="74">
        <v>156.35</v>
      </c>
      <c r="J29" s="74">
        <v>150.06</v>
      </c>
      <c r="K29" s="73">
        <f t="shared" si="1"/>
        <v>4.0230252638311432</v>
      </c>
    </row>
    <row r="30" spans="2:11" ht="22.15" customHeight="1" x14ac:dyDescent="0.2">
      <c r="B30" s="113" t="s">
        <v>864</v>
      </c>
      <c r="C30" s="115">
        <v>2</v>
      </c>
      <c r="D30" s="82" t="s">
        <v>856</v>
      </c>
      <c r="E30" s="81" t="s">
        <v>860</v>
      </c>
      <c r="F30" s="80">
        <v>46.35</v>
      </c>
      <c r="G30" s="79">
        <v>45.24</v>
      </c>
      <c r="H30" s="78">
        <f t="shared" si="0"/>
        <v>2.3948220064724905</v>
      </c>
      <c r="I30" s="79">
        <v>151.33000000000001</v>
      </c>
      <c r="J30" s="79">
        <v>145.44999999999999</v>
      </c>
      <c r="K30" s="78">
        <f t="shared" si="1"/>
        <v>3.8855481398268839</v>
      </c>
    </row>
    <row r="31" spans="2:11" ht="22.15" customHeight="1" thickBot="1" x14ac:dyDescent="0.25">
      <c r="B31" s="114"/>
      <c r="C31" s="116">
        <v>2</v>
      </c>
      <c r="D31" s="77" t="s">
        <v>855</v>
      </c>
      <c r="E31" s="76" t="s">
        <v>860</v>
      </c>
      <c r="F31" s="75">
        <v>46.47</v>
      </c>
      <c r="G31" s="74">
        <v>45.34</v>
      </c>
      <c r="H31" s="73">
        <f t="shared" si="0"/>
        <v>2.431676350333539</v>
      </c>
      <c r="I31" s="74">
        <v>161.24</v>
      </c>
      <c r="J31" s="74">
        <v>154.69999999999999</v>
      </c>
      <c r="K31" s="73">
        <f t="shared" si="1"/>
        <v>4.0560654924336514</v>
      </c>
    </row>
    <row r="32" spans="2:11" ht="22.15" customHeight="1" x14ac:dyDescent="0.2">
      <c r="B32" s="113" t="s">
        <v>864</v>
      </c>
      <c r="C32" s="115">
        <v>3</v>
      </c>
      <c r="D32" s="82" t="s">
        <v>856</v>
      </c>
      <c r="E32" s="81" t="s">
        <v>859</v>
      </c>
      <c r="F32" s="80">
        <v>41.82</v>
      </c>
      <c r="G32" s="79">
        <v>40.82</v>
      </c>
      <c r="H32" s="78">
        <f t="shared" si="0"/>
        <v>2.3912003825920611</v>
      </c>
      <c r="I32" s="79">
        <v>125.39</v>
      </c>
      <c r="J32" s="79">
        <v>120.5</v>
      </c>
      <c r="K32" s="78">
        <f t="shared" si="1"/>
        <v>3.8998325225297079</v>
      </c>
    </row>
    <row r="33" spans="2:11" ht="22.15" customHeight="1" thickBot="1" x14ac:dyDescent="0.25">
      <c r="B33" s="114"/>
      <c r="C33" s="116">
        <v>3</v>
      </c>
      <c r="D33" s="77" t="s">
        <v>855</v>
      </c>
      <c r="E33" s="76" t="s">
        <v>859</v>
      </c>
      <c r="F33" s="75">
        <v>36.15</v>
      </c>
      <c r="G33" s="74">
        <v>35.28</v>
      </c>
      <c r="H33" s="73">
        <f t="shared" si="0"/>
        <v>2.4066390041493708</v>
      </c>
      <c r="I33" s="74">
        <v>140.96</v>
      </c>
      <c r="J33" s="74">
        <v>135.4</v>
      </c>
      <c r="K33" s="73">
        <f t="shared" si="1"/>
        <v>3.9443813847900127</v>
      </c>
    </row>
    <row r="34" spans="2:11" ht="22.15" customHeight="1" x14ac:dyDescent="0.2">
      <c r="B34" s="113" t="s">
        <v>864</v>
      </c>
      <c r="C34" s="115">
        <v>4</v>
      </c>
      <c r="D34" s="82" t="s">
        <v>856</v>
      </c>
      <c r="E34" s="81" t="s">
        <v>860</v>
      </c>
      <c r="F34" s="80">
        <v>55.38</v>
      </c>
      <c r="G34" s="79">
        <v>54.07</v>
      </c>
      <c r="H34" s="78">
        <f t="shared" si="0"/>
        <v>2.3654749006861722</v>
      </c>
      <c r="I34" s="79">
        <v>136.38</v>
      </c>
      <c r="J34" s="79">
        <v>131.15</v>
      </c>
      <c r="K34" s="78">
        <f t="shared" si="1"/>
        <v>3.8348731485554994</v>
      </c>
    </row>
    <row r="35" spans="2:11" ht="22.15" customHeight="1" thickBot="1" x14ac:dyDescent="0.25">
      <c r="B35" s="114"/>
      <c r="C35" s="116">
        <v>4</v>
      </c>
      <c r="D35" s="77" t="s">
        <v>855</v>
      </c>
      <c r="E35" s="76" t="s">
        <v>860</v>
      </c>
      <c r="F35" s="75">
        <v>41.98</v>
      </c>
      <c r="G35" s="74">
        <v>41.01</v>
      </c>
      <c r="H35" s="73">
        <f t="shared" si="0"/>
        <v>2.3106241067174822</v>
      </c>
      <c r="I35" s="74">
        <v>128.83000000000001</v>
      </c>
      <c r="J35" s="74">
        <v>123.75</v>
      </c>
      <c r="K35" s="73">
        <f t="shared" si="1"/>
        <v>3.9431809361173733</v>
      </c>
    </row>
    <row r="36" spans="2:11" ht="22.15" customHeight="1" x14ac:dyDescent="0.2">
      <c r="B36" s="113" t="s">
        <v>862</v>
      </c>
      <c r="C36" s="115">
        <v>1</v>
      </c>
      <c r="D36" s="82" t="s">
        <v>856</v>
      </c>
      <c r="E36" s="81" t="s">
        <v>859</v>
      </c>
      <c r="F36" s="80">
        <v>48.76</v>
      </c>
      <c r="G36" s="79">
        <v>47.63</v>
      </c>
      <c r="H36" s="78">
        <f t="shared" si="0"/>
        <v>2.3174733388022877</v>
      </c>
      <c r="I36" s="79">
        <v>116.03</v>
      </c>
      <c r="J36" s="79">
        <v>111.57</v>
      </c>
      <c r="K36" s="78">
        <f t="shared" si="1"/>
        <v>3.843833491338454</v>
      </c>
    </row>
    <row r="37" spans="2:11" ht="22.15" customHeight="1" thickBot="1" x14ac:dyDescent="0.25">
      <c r="B37" s="114"/>
      <c r="C37" s="116"/>
      <c r="D37" s="77" t="s">
        <v>855</v>
      </c>
      <c r="E37" s="76" t="s">
        <v>859</v>
      </c>
      <c r="F37" s="75">
        <v>44.95</v>
      </c>
      <c r="G37" s="74">
        <v>43.95</v>
      </c>
      <c r="H37" s="73">
        <f t="shared" si="0"/>
        <v>2.2246941045606228</v>
      </c>
      <c r="I37" s="74">
        <v>125.47</v>
      </c>
      <c r="J37" s="74">
        <v>120.69</v>
      </c>
      <c r="K37" s="73">
        <f t="shared" si="1"/>
        <v>3.8096756196700414</v>
      </c>
    </row>
    <row r="38" spans="2:11" ht="22.15" customHeight="1" x14ac:dyDescent="0.2">
      <c r="B38" s="113" t="s">
        <v>862</v>
      </c>
      <c r="C38" s="115">
        <v>2</v>
      </c>
      <c r="D38" s="82" t="s">
        <v>856</v>
      </c>
      <c r="E38" s="81" t="s">
        <v>854</v>
      </c>
      <c r="F38" s="80">
        <v>44.35</v>
      </c>
      <c r="G38" s="79">
        <v>43.38</v>
      </c>
      <c r="H38" s="78">
        <f t="shared" si="0"/>
        <v>2.1871476888387797</v>
      </c>
      <c r="I38" s="79">
        <v>153.13999999999999</v>
      </c>
      <c r="J38" s="79">
        <v>147.13999999999999</v>
      </c>
      <c r="K38" s="78">
        <f t="shared" si="1"/>
        <v>3.9179835444691133</v>
      </c>
    </row>
    <row r="39" spans="2:11" ht="22.15" customHeight="1" thickBot="1" x14ac:dyDescent="0.25">
      <c r="B39" s="114"/>
      <c r="C39" s="116">
        <v>2</v>
      </c>
      <c r="D39" s="77" t="s">
        <v>855</v>
      </c>
      <c r="E39" s="76" t="s">
        <v>854</v>
      </c>
      <c r="F39" s="75">
        <v>33.450000000000003</v>
      </c>
      <c r="G39" s="74">
        <v>32.72</v>
      </c>
      <c r="H39" s="73">
        <f t="shared" si="0"/>
        <v>2.1823617339312524</v>
      </c>
      <c r="I39" s="74">
        <v>128.65</v>
      </c>
      <c r="J39" s="74">
        <v>123.61</v>
      </c>
      <c r="K39" s="73">
        <f t="shared" si="1"/>
        <v>3.9176059075009761</v>
      </c>
    </row>
    <row r="40" spans="2:11" ht="22.15" customHeight="1" x14ac:dyDescent="0.2">
      <c r="B40" s="113" t="s">
        <v>862</v>
      </c>
      <c r="C40" s="115">
        <v>3</v>
      </c>
      <c r="D40" s="82" t="s">
        <v>856</v>
      </c>
      <c r="E40" s="81" t="s">
        <v>858</v>
      </c>
      <c r="F40" s="80">
        <v>49.61</v>
      </c>
      <c r="G40" s="79">
        <v>48.49</v>
      </c>
      <c r="H40" s="78">
        <f t="shared" si="0"/>
        <v>2.2576093529530286</v>
      </c>
      <c r="I40" s="79">
        <v>130.72</v>
      </c>
      <c r="J40" s="79">
        <v>125.61</v>
      </c>
      <c r="K40" s="78">
        <f t="shared" si="1"/>
        <v>3.909118727050183</v>
      </c>
    </row>
    <row r="41" spans="2:11" ht="22.15" customHeight="1" thickBot="1" x14ac:dyDescent="0.25">
      <c r="B41" s="114"/>
      <c r="C41" s="116">
        <v>3</v>
      </c>
      <c r="D41" s="77" t="s">
        <v>855</v>
      </c>
      <c r="E41" s="76" t="s">
        <v>858</v>
      </c>
      <c r="F41" s="75">
        <v>49.51</v>
      </c>
      <c r="G41" s="74">
        <v>48.36</v>
      </c>
      <c r="H41" s="73">
        <f t="shared" si="0"/>
        <v>2.3227630781660245</v>
      </c>
      <c r="I41" s="74">
        <v>140.86000000000001</v>
      </c>
      <c r="J41" s="74">
        <v>135.46</v>
      </c>
      <c r="K41" s="73">
        <f t="shared" si="1"/>
        <v>3.833593639074262</v>
      </c>
    </row>
    <row r="42" spans="2:11" ht="22.15" customHeight="1" x14ac:dyDescent="0.2">
      <c r="B42" s="113" t="s">
        <v>862</v>
      </c>
      <c r="C42" s="115">
        <v>4</v>
      </c>
      <c r="D42" s="82" t="s">
        <v>856</v>
      </c>
      <c r="E42" s="81" t="s">
        <v>854</v>
      </c>
      <c r="F42" s="80">
        <v>50.38</v>
      </c>
      <c r="G42" s="79">
        <v>49.22</v>
      </c>
      <c r="H42" s="78">
        <f t="shared" si="0"/>
        <v>2.3025009924573316</v>
      </c>
      <c r="I42" s="79">
        <v>119.37</v>
      </c>
      <c r="J42" s="79">
        <v>114.87</v>
      </c>
      <c r="K42" s="78">
        <f t="shared" si="1"/>
        <v>3.7697914048755972</v>
      </c>
    </row>
    <row r="43" spans="2:11" ht="22.15" customHeight="1" thickBot="1" x14ac:dyDescent="0.25">
      <c r="B43" s="114"/>
      <c r="C43" s="116">
        <v>4</v>
      </c>
      <c r="D43" s="77" t="s">
        <v>855</v>
      </c>
      <c r="E43" s="76" t="s">
        <v>854</v>
      </c>
      <c r="F43" s="75">
        <v>41.95</v>
      </c>
      <c r="G43" s="74">
        <v>41</v>
      </c>
      <c r="H43" s="73">
        <f t="shared" si="0"/>
        <v>2.2646007151370746</v>
      </c>
      <c r="I43" s="74">
        <v>138.62</v>
      </c>
      <c r="J43" s="74">
        <v>133.37</v>
      </c>
      <c r="K43" s="73">
        <f t="shared" si="1"/>
        <v>3.7873322752849514</v>
      </c>
    </row>
    <row r="44" spans="2:11" ht="22.15" customHeight="1" x14ac:dyDescent="0.2">
      <c r="B44" s="113" t="s">
        <v>861</v>
      </c>
      <c r="C44" s="115">
        <v>1</v>
      </c>
      <c r="D44" s="82" t="s">
        <v>856</v>
      </c>
      <c r="E44" s="81" t="s">
        <v>854</v>
      </c>
      <c r="F44" s="80">
        <v>53.71</v>
      </c>
      <c r="G44" s="79">
        <v>52.47</v>
      </c>
      <c r="H44" s="78">
        <f t="shared" si="0"/>
        <v>2.3086948426736211</v>
      </c>
      <c r="I44" s="79">
        <v>150.97</v>
      </c>
      <c r="J44" s="79">
        <v>145</v>
      </c>
      <c r="K44" s="78">
        <f t="shared" si="1"/>
        <v>3.954428032059349</v>
      </c>
    </row>
    <row r="45" spans="2:11" ht="22.15" customHeight="1" thickBot="1" x14ac:dyDescent="0.25">
      <c r="B45" s="114"/>
      <c r="C45" s="116"/>
      <c r="D45" s="77" t="s">
        <v>855</v>
      </c>
      <c r="E45" s="76" t="s">
        <v>854</v>
      </c>
      <c r="F45" s="75">
        <v>47.84</v>
      </c>
      <c r="G45" s="74">
        <v>46.69</v>
      </c>
      <c r="H45" s="73">
        <f t="shared" si="0"/>
        <v>2.4038461538461653</v>
      </c>
      <c r="I45" s="74">
        <v>146.74</v>
      </c>
      <c r="J45" s="74">
        <v>140.97999999999999</v>
      </c>
      <c r="K45" s="73">
        <f t="shared" si="1"/>
        <v>3.9253100722366221</v>
      </c>
    </row>
    <row r="46" spans="2:11" ht="22.15" customHeight="1" x14ac:dyDescent="0.2">
      <c r="B46" s="113" t="s">
        <v>861</v>
      </c>
      <c r="C46" s="115">
        <v>2</v>
      </c>
      <c r="D46" s="82" t="s">
        <v>856</v>
      </c>
      <c r="E46" s="81" t="s">
        <v>858</v>
      </c>
      <c r="F46" s="80">
        <v>53.15</v>
      </c>
      <c r="G46" s="79">
        <v>51.96</v>
      </c>
      <c r="H46" s="78">
        <f t="shared" si="0"/>
        <v>2.2389463781749721</v>
      </c>
      <c r="I46" s="79">
        <v>129.41999999999999</v>
      </c>
      <c r="J46" s="79">
        <v>124.32</v>
      </c>
      <c r="K46" s="78">
        <f t="shared" si="1"/>
        <v>3.9406583217431574</v>
      </c>
    </row>
    <row r="47" spans="2:11" ht="22.15" customHeight="1" thickBot="1" x14ac:dyDescent="0.25">
      <c r="B47" s="114"/>
      <c r="C47" s="116">
        <v>2</v>
      </c>
      <c r="D47" s="77" t="s">
        <v>855</v>
      </c>
      <c r="E47" s="76" t="s">
        <v>858</v>
      </c>
      <c r="F47" s="75">
        <v>43.77</v>
      </c>
      <c r="G47" s="74">
        <v>42.8</v>
      </c>
      <c r="H47" s="73">
        <f t="shared" si="0"/>
        <v>2.216129769248357</v>
      </c>
      <c r="I47" s="74">
        <v>151.47999999999999</v>
      </c>
      <c r="J47" s="74">
        <v>145.63</v>
      </c>
      <c r="K47" s="73">
        <f t="shared" si="1"/>
        <v>3.8618959598626845</v>
      </c>
    </row>
    <row r="48" spans="2:11" ht="22.15" customHeight="1" x14ac:dyDescent="0.2">
      <c r="B48" s="113" t="s">
        <v>861</v>
      </c>
      <c r="C48" s="115">
        <v>3</v>
      </c>
      <c r="D48" s="82" t="s">
        <v>856</v>
      </c>
      <c r="E48" s="81" t="s">
        <v>860</v>
      </c>
      <c r="F48" s="80">
        <v>39.76</v>
      </c>
      <c r="G48" s="79">
        <v>38.85</v>
      </c>
      <c r="H48" s="78">
        <f t="shared" si="0"/>
        <v>2.2887323943661886</v>
      </c>
      <c r="I48" s="79">
        <v>123.06</v>
      </c>
      <c r="J48" s="79">
        <v>118.35</v>
      </c>
      <c r="K48" s="78">
        <f t="shared" si="1"/>
        <v>3.8274012676743117</v>
      </c>
    </row>
    <row r="49" spans="2:11" ht="22.15" customHeight="1" thickBot="1" x14ac:dyDescent="0.25">
      <c r="B49" s="114"/>
      <c r="C49" s="116">
        <v>3</v>
      </c>
      <c r="D49" s="77" t="s">
        <v>855</v>
      </c>
      <c r="E49" s="76" t="s">
        <v>860</v>
      </c>
      <c r="F49" s="75">
        <v>47.95</v>
      </c>
      <c r="G49" s="74">
        <v>46.9</v>
      </c>
      <c r="H49" s="73">
        <f t="shared" si="0"/>
        <v>2.1897810218978191</v>
      </c>
      <c r="I49" s="74">
        <v>144.96</v>
      </c>
      <c r="J49" s="74">
        <v>139.43</v>
      </c>
      <c r="K49" s="73">
        <f t="shared" si="1"/>
        <v>3.8148454746136871</v>
      </c>
    </row>
    <row r="50" spans="2:11" ht="22.15" customHeight="1" x14ac:dyDescent="0.2">
      <c r="B50" s="113" t="s">
        <v>861</v>
      </c>
      <c r="C50" s="115">
        <v>4</v>
      </c>
      <c r="D50" s="82" t="s">
        <v>856</v>
      </c>
      <c r="E50" s="81" t="s">
        <v>859</v>
      </c>
      <c r="F50" s="80">
        <v>40.840000000000003</v>
      </c>
      <c r="G50" s="79">
        <v>39.950000000000003</v>
      </c>
      <c r="H50" s="78">
        <f t="shared" si="0"/>
        <v>2.1792360430950062</v>
      </c>
      <c r="I50" s="79">
        <v>132.66</v>
      </c>
      <c r="J50" s="79">
        <v>127.6</v>
      </c>
      <c r="K50" s="78">
        <f t="shared" si="1"/>
        <v>3.8142620232172493</v>
      </c>
    </row>
    <row r="51" spans="2:11" ht="22.15" customHeight="1" thickBot="1" x14ac:dyDescent="0.25">
      <c r="B51" s="114"/>
      <c r="C51" s="116">
        <v>4</v>
      </c>
      <c r="D51" s="77" t="s">
        <v>855</v>
      </c>
      <c r="E51" s="76" t="s">
        <v>859</v>
      </c>
      <c r="F51" s="75">
        <v>50.61</v>
      </c>
      <c r="G51" s="74">
        <v>49.47</v>
      </c>
      <c r="H51" s="73">
        <f t="shared" si="0"/>
        <v>2.2525192649673986</v>
      </c>
      <c r="I51" s="74">
        <v>125.39</v>
      </c>
      <c r="J51" s="74">
        <v>120.55</v>
      </c>
      <c r="K51" s="73">
        <f t="shared" si="1"/>
        <v>3.8599569343647846</v>
      </c>
    </row>
    <row r="52" spans="2:11" ht="22.15" customHeight="1" x14ac:dyDescent="0.2">
      <c r="B52" s="113" t="s">
        <v>857</v>
      </c>
      <c r="C52" s="115">
        <v>1</v>
      </c>
      <c r="D52" s="82" t="s">
        <v>856</v>
      </c>
      <c r="E52" s="81" t="s">
        <v>860</v>
      </c>
      <c r="F52" s="80">
        <v>40.950000000000003</v>
      </c>
      <c r="G52" s="79">
        <v>40.049999999999997</v>
      </c>
      <c r="H52" s="78">
        <f t="shared" si="0"/>
        <v>2.1978021978022113</v>
      </c>
      <c r="I52" s="79">
        <v>140.97</v>
      </c>
      <c r="J52" s="79">
        <v>135.62</v>
      </c>
      <c r="K52" s="78">
        <f t="shared" si="1"/>
        <v>3.7951337163935546</v>
      </c>
    </row>
    <row r="53" spans="2:11" ht="22.15" customHeight="1" thickBot="1" x14ac:dyDescent="0.25">
      <c r="B53" s="114"/>
      <c r="C53" s="116"/>
      <c r="D53" s="77" t="s">
        <v>855</v>
      </c>
      <c r="E53" s="76" t="s">
        <v>860</v>
      </c>
      <c r="F53" s="75">
        <v>49.56</v>
      </c>
      <c r="G53" s="74">
        <v>48.4</v>
      </c>
      <c r="H53" s="73">
        <f t="shared" si="0"/>
        <v>2.3405972558515007</v>
      </c>
      <c r="I53" s="74">
        <v>131.91</v>
      </c>
      <c r="J53" s="74">
        <v>126.88</v>
      </c>
      <c r="K53" s="73">
        <f t="shared" si="1"/>
        <v>3.8132059737699961</v>
      </c>
    </row>
    <row r="54" spans="2:11" ht="22.15" customHeight="1" x14ac:dyDescent="0.2">
      <c r="B54" s="113" t="s">
        <v>857</v>
      </c>
      <c r="C54" s="115">
        <v>2</v>
      </c>
      <c r="D54" s="82" t="s">
        <v>856</v>
      </c>
      <c r="E54" s="81" t="s">
        <v>859</v>
      </c>
      <c r="F54" s="80">
        <v>45.03</v>
      </c>
      <c r="G54" s="79">
        <v>43.99</v>
      </c>
      <c r="H54" s="78">
        <f t="shared" si="0"/>
        <v>2.3095713968465446</v>
      </c>
      <c r="I54" s="79">
        <v>164.81</v>
      </c>
      <c r="J54" s="79">
        <v>158.38</v>
      </c>
      <c r="K54" s="78">
        <f t="shared" si="1"/>
        <v>3.9014622899095972</v>
      </c>
    </row>
    <row r="55" spans="2:11" ht="22.15" customHeight="1" thickBot="1" x14ac:dyDescent="0.25">
      <c r="B55" s="114"/>
      <c r="C55" s="116">
        <v>2</v>
      </c>
      <c r="D55" s="77" t="s">
        <v>855</v>
      </c>
      <c r="E55" s="76" t="s">
        <v>859</v>
      </c>
      <c r="F55" s="75">
        <v>47.45</v>
      </c>
      <c r="G55" s="74">
        <v>46.49</v>
      </c>
      <c r="H55" s="73">
        <f t="shared" si="0"/>
        <v>2.0231822971549014</v>
      </c>
      <c r="I55" s="74">
        <v>153.9</v>
      </c>
      <c r="J55" s="74">
        <v>148</v>
      </c>
      <c r="K55" s="73">
        <f t="shared" si="1"/>
        <v>3.833658219623135</v>
      </c>
    </row>
    <row r="56" spans="2:11" ht="22.15" customHeight="1" x14ac:dyDescent="0.2">
      <c r="B56" s="113" t="s">
        <v>857</v>
      </c>
      <c r="C56" s="115">
        <v>3</v>
      </c>
      <c r="D56" s="82" t="s">
        <v>856</v>
      </c>
      <c r="E56" s="81" t="s">
        <v>858</v>
      </c>
      <c r="F56" s="80">
        <v>39.479999999999997</v>
      </c>
      <c r="G56" s="79">
        <v>38.659999999999997</v>
      </c>
      <c r="H56" s="78">
        <f t="shared" si="0"/>
        <v>2.0770010131712269</v>
      </c>
      <c r="I56" s="79">
        <v>151.91999999999999</v>
      </c>
      <c r="J56" s="79">
        <v>146.37</v>
      </c>
      <c r="K56" s="78">
        <f t="shared" si="1"/>
        <v>3.6532385466034647</v>
      </c>
    </row>
    <row r="57" spans="2:11" ht="22.15" customHeight="1" thickBot="1" x14ac:dyDescent="0.25">
      <c r="B57" s="114"/>
      <c r="C57" s="116">
        <v>3</v>
      </c>
      <c r="D57" s="77" t="s">
        <v>855</v>
      </c>
      <c r="E57" s="76" t="s">
        <v>858</v>
      </c>
      <c r="F57" s="75">
        <v>51.84</v>
      </c>
      <c r="G57" s="74">
        <v>50.74</v>
      </c>
      <c r="H57" s="73">
        <f t="shared" si="0"/>
        <v>2.121913580246916</v>
      </c>
      <c r="I57" s="74">
        <v>134.46</v>
      </c>
      <c r="J57" s="74">
        <v>129.41</v>
      </c>
      <c r="K57" s="73">
        <f t="shared" si="1"/>
        <v>3.7557637959244468</v>
      </c>
    </row>
    <row r="58" spans="2:11" ht="22.15" customHeight="1" x14ac:dyDescent="0.2">
      <c r="B58" s="113" t="s">
        <v>857</v>
      </c>
      <c r="C58" s="115">
        <v>4</v>
      </c>
      <c r="D58" s="82" t="s">
        <v>856</v>
      </c>
      <c r="E58" s="81" t="s">
        <v>854</v>
      </c>
      <c r="F58" s="80">
        <v>40.28</v>
      </c>
      <c r="G58" s="79">
        <v>39.4</v>
      </c>
      <c r="H58" s="78">
        <f t="shared" si="0"/>
        <v>2.1847070506454878</v>
      </c>
      <c r="I58" s="79">
        <v>117.95</v>
      </c>
      <c r="J58" s="79">
        <v>113.57</v>
      </c>
      <c r="K58" s="78">
        <f t="shared" si="1"/>
        <v>3.7134378974141664</v>
      </c>
    </row>
    <row r="59" spans="2:11" ht="22.15" customHeight="1" thickBot="1" x14ac:dyDescent="0.25">
      <c r="B59" s="114"/>
      <c r="C59" s="116">
        <v>4</v>
      </c>
      <c r="D59" s="77" t="s">
        <v>855</v>
      </c>
      <c r="E59" s="76" t="s">
        <v>854</v>
      </c>
      <c r="F59" s="75">
        <v>48.41</v>
      </c>
      <c r="G59" s="74">
        <v>47.35</v>
      </c>
      <c r="H59" s="73">
        <f t="shared" si="0"/>
        <v>2.1896302416855926</v>
      </c>
      <c r="I59" s="74">
        <v>113.63</v>
      </c>
      <c r="J59" s="74">
        <v>109.52</v>
      </c>
      <c r="K59" s="73">
        <f t="shared" si="1"/>
        <v>3.6170025521429201</v>
      </c>
    </row>
  </sheetData>
  <mergeCells count="49">
    <mergeCell ref="B58:B59"/>
    <mergeCell ref="C58:C59"/>
    <mergeCell ref="B50:B51"/>
    <mergeCell ref="C50:C51"/>
    <mergeCell ref="B52:B53"/>
    <mergeCell ref="C52:C53"/>
    <mergeCell ref="B54:B55"/>
    <mergeCell ref="C54:C55"/>
    <mergeCell ref="B46:B47"/>
    <mergeCell ref="C46:C47"/>
    <mergeCell ref="B48:B49"/>
    <mergeCell ref="C48:C49"/>
    <mergeCell ref="B56:B57"/>
    <mergeCell ref="C56:C57"/>
    <mergeCell ref="B40:B41"/>
    <mergeCell ref="C40:C41"/>
    <mergeCell ref="B42:B43"/>
    <mergeCell ref="C42:C43"/>
    <mergeCell ref="B44:B45"/>
    <mergeCell ref="C44:C45"/>
    <mergeCell ref="B34:B35"/>
    <mergeCell ref="C34:C35"/>
    <mergeCell ref="B36:B37"/>
    <mergeCell ref="C36:C37"/>
    <mergeCell ref="B38:B39"/>
    <mergeCell ref="C38:C39"/>
    <mergeCell ref="B28:B29"/>
    <mergeCell ref="C28:C29"/>
    <mergeCell ref="B30:B31"/>
    <mergeCell ref="C30:C31"/>
    <mergeCell ref="B32:B33"/>
    <mergeCell ref="C32:C33"/>
    <mergeCell ref="B22:B23"/>
    <mergeCell ref="C22:C23"/>
    <mergeCell ref="B24:B25"/>
    <mergeCell ref="C24:C25"/>
    <mergeCell ref="B26:B27"/>
    <mergeCell ref="C26:C27"/>
    <mergeCell ref="B16:B17"/>
    <mergeCell ref="C16:C17"/>
    <mergeCell ref="B18:B19"/>
    <mergeCell ref="C18:C19"/>
    <mergeCell ref="B20:B21"/>
    <mergeCell ref="C20:C21"/>
    <mergeCell ref="B11:C11"/>
    <mergeCell ref="B12:B13"/>
    <mergeCell ref="C12:C13"/>
    <mergeCell ref="B14:B15"/>
    <mergeCell ref="C14:C15"/>
  </mergeCells>
  <pageMargins left="0.45" right="0.2" top="0.75" bottom="0.75" header="0" footer="0.3"/>
  <pageSetup fitToHeight="2" orientation="portrait" r:id="rId1"/>
  <rowBreaks count="1" manualBreakCount="1">
    <brk id="35"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8FF9-6741-4A82-9A9F-9F7094119697}">
  <sheetPr>
    <pageSetUpPr fitToPage="1"/>
  </sheetPr>
  <dimension ref="A1:L28"/>
  <sheetViews>
    <sheetView zoomScale="85" zoomScaleNormal="85" workbookViewId="0">
      <selection activeCell="F17" sqref="F17"/>
    </sheetView>
  </sheetViews>
  <sheetFormatPr defaultRowHeight="14.25" x14ac:dyDescent="0.2"/>
  <cols>
    <col min="1" max="1" width="8.7109375" style="15" customWidth="1"/>
    <col min="2" max="2" width="4.28515625" style="15" customWidth="1"/>
    <col min="3" max="3" width="3.140625" style="15" customWidth="1"/>
    <col min="4" max="4" width="7.7109375" style="17" customWidth="1"/>
    <col min="5" max="5" width="10.140625" style="15" customWidth="1"/>
    <col min="6" max="6" width="19.140625" style="15" customWidth="1"/>
    <col min="7" max="7" width="7.28515625" style="15" customWidth="1"/>
    <col min="8" max="8" width="4.28515625" style="15" customWidth="1"/>
    <col min="9" max="9" width="3.140625" style="15" customWidth="1"/>
    <col min="10" max="10" width="7.7109375" style="15" customWidth="1"/>
    <col min="11" max="11" width="10.7109375" style="15" customWidth="1"/>
    <col min="12" max="12" width="19.140625" style="15" customWidth="1"/>
    <col min="13" max="16384" width="9.140625" style="15"/>
  </cols>
  <sheetData>
    <row r="1" spans="1:12" ht="18.75" x14ac:dyDescent="0.3">
      <c r="A1" s="71">
        <v>2019</v>
      </c>
      <c r="B1" s="67" t="s">
        <v>922</v>
      </c>
      <c r="C1" s="69"/>
      <c r="D1" s="65"/>
      <c r="E1" s="60"/>
      <c r="H1" s="103"/>
    </row>
    <row r="2" spans="1:12" ht="18.75" x14ac:dyDescent="0.3">
      <c r="A2" s="68"/>
      <c r="B2" s="67" t="s">
        <v>921</v>
      </c>
      <c r="C2" s="69"/>
      <c r="D2" s="65"/>
      <c r="E2" s="60"/>
      <c r="F2" s="60"/>
      <c r="H2" s="102" t="s">
        <v>920</v>
      </c>
    </row>
    <row r="3" spans="1:12" x14ac:dyDescent="0.2">
      <c r="A3" s="57"/>
      <c r="B3" s="101"/>
      <c r="C3" s="57"/>
      <c r="D3" s="58"/>
      <c r="E3" s="57"/>
      <c r="F3" s="57"/>
      <c r="H3" s="100" t="s">
        <v>899</v>
      </c>
    </row>
    <row r="4" spans="1:12" s="95" customFormat="1" ht="21" customHeight="1" thickBot="1" x14ac:dyDescent="0.3">
      <c r="B4" s="117" t="s">
        <v>886</v>
      </c>
      <c r="C4" s="117"/>
      <c r="D4" s="98" t="s">
        <v>885</v>
      </c>
      <c r="E4" s="97" t="s">
        <v>919</v>
      </c>
      <c r="F4" s="96" t="s">
        <v>918</v>
      </c>
      <c r="G4" s="99"/>
      <c r="H4" s="117" t="s">
        <v>886</v>
      </c>
      <c r="I4" s="117"/>
      <c r="J4" s="98" t="s">
        <v>885</v>
      </c>
      <c r="K4" s="97" t="s">
        <v>919</v>
      </c>
      <c r="L4" s="96" t="s">
        <v>918</v>
      </c>
    </row>
    <row r="5" spans="1:12" ht="25.15" customHeight="1" x14ac:dyDescent="0.3">
      <c r="B5" s="113" t="s">
        <v>866</v>
      </c>
      <c r="C5" s="115">
        <v>1</v>
      </c>
      <c r="D5" s="94" t="s">
        <v>856</v>
      </c>
      <c r="E5" s="93" t="s">
        <v>859</v>
      </c>
      <c r="F5" s="28">
        <v>2.44</v>
      </c>
      <c r="G5" s="60"/>
      <c r="H5" s="113" t="s">
        <v>862</v>
      </c>
      <c r="I5" s="115">
        <v>1</v>
      </c>
      <c r="J5" s="94" t="s">
        <v>856</v>
      </c>
      <c r="K5" s="93" t="s">
        <v>859</v>
      </c>
      <c r="L5" s="28">
        <v>2.33</v>
      </c>
    </row>
    <row r="6" spans="1:12" ht="25.15" customHeight="1" thickBot="1" x14ac:dyDescent="0.35">
      <c r="B6" s="114"/>
      <c r="C6" s="116"/>
      <c r="D6" s="92" t="s">
        <v>855</v>
      </c>
      <c r="E6" s="91" t="s">
        <v>859</v>
      </c>
      <c r="F6" s="21">
        <v>2.2400000000000002</v>
      </c>
      <c r="G6" s="60"/>
      <c r="H6" s="114"/>
      <c r="I6" s="116"/>
      <c r="J6" s="92" t="s">
        <v>855</v>
      </c>
      <c r="K6" s="91" t="s">
        <v>859</v>
      </c>
      <c r="L6" s="21">
        <v>2.83</v>
      </c>
    </row>
    <row r="7" spans="1:12" ht="25.15" customHeight="1" x14ac:dyDescent="0.3">
      <c r="B7" s="113" t="s">
        <v>866</v>
      </c>
      <c r="C7" s="115">
        <v>2</v>
      </c>
      <c r="D7" s="94" t="s">
        <v>856</v>
      </c>
      <c r="E7" s="93" t="s">
        <v>854</v>
      </c>
      <c r="F7" s="28">
        <v>2.62</v>
      </c>
      <c r="G7" s="60"/>
      <c r="H7" s="113" t="s">
        <v>862</v>
      </c>
      <c r="I7" s="115">
        <v>2</v>
      </c>
      <c r="J7" s="94" t="s">
        <v>856</v>
      </c>
      <c r="K7" s="93" t="s">
        <v>854</v>
      </c>
      <c r="L7" s="28">
        <v>2.63</v>
      </c>
    </row>
    <row r="8" spans="1:12" ht="25.15" customHeight="1" thickBot="1" x14ac:dyDescent="0.35">
      <c r="B8" s="114"/>
      <c r="C8" s="116">
        <v>2</v>
      </c>
      <c r="D8" s="92" t="s">
        <v>855</v>
      </c>
      <c r="E8" s="91" t="s">
        <v>854</v>
      </c>
      <c r="F8" s="21">
        <v>2.4</v>
      </c>
      <c r="G8" s="60"/>
      <c r="H8" s="114"/>
      <c r="I8" s="116">
        <v>2</v>
      </c>
      <c r="J8" s="92" t="s">
        <v>855</v>
      </c>
      <c r="K8" s="91" t="s">
        <v>854</v>
      </c>
      <c r="L8" s="21">
        <v>2.58</v>
      </c>
    </row>
    <row r="9" spans="1:12" ht="25.15" customHeight="1" x14ac:dyDescent="0.3">
      <c r="B9" s="113" t="s">
        <v>866</v>
      </c>
      <c r="C9" s="115">
        <v>3</v>
      </c>
      <c r="D9" s="94" t="s">
        <v>856</v>
      </c>
      <c r="E9" s="93" t="s">
        <v>859</v>
      </c>
      <c r="F9" s="28">
        <v>1.81</v>
      </c>
      <c r="G9" s="60"/>
      <c r="H9" s="113" t="s">
        <v>862</v>
      </c>
      <c r="I9" s="115">
        <v>3</v>
      </c>
      <c r="J9" s="94" t="s">
        <v>856</v>
      </c>
      <c r="K9" s="93" t="s">
        <v>858</v>
      </c>
      <c r="L9" s="28">
        <v>2.72</v>
      </c>
    </row>
    <row r="10" spans="1:12" ht="25.15" customHeight="1" thickBot="1" x14ac:dyDescent="0.35">
      <c r="B10" s="114"/>
      <c r="C10" s="116">
        <v>3</v>
      </c>
      <c r="D10" s="92" t="s">
        <v>855</v>
      </c>
      <c r="E10" s="91" t="s">
        <v>859</v>
      </c>
      <c r="F10" s="21">
        <v>1.98</v>
      </c>
      <c r="G10" s="60"/>
      <c r="H10" s="114"/>
      <c r="I10" s="116">
        <v>3</v>
      </c>
      <c r="J10" s="92" t="s">
        <v>855</v>
      </c>
      <c r="K10" s="91" t="s">
        <v>858</v>
      </c>
      <c r="L10" s="21">
        <v>2.56</v>
      </c>
    </row>
    <row r="11" spans="1:12" ht="25.15" customHeight="1" x14ac:dyDescent="0.3">
      <c r="B11" s="113" t="s">
        <v>866</v>
      </c>
      <c r="C11" s="115">
        <v>4</v>
      </c>
      <c r="D11" s="94" t="s">
        <v>856</v>
      </c>
      <c r="E11" s="93" t="s">
        <v>860</v>
      </c>
      <c r="F11" s="28">
        <v>2.2599999999999998</v>
      </c>
      <c r="G11" s="60"/>
      <c r="H11" s="113" t="s">
        <v>862</v>
      </c>
      <c r="I11" s="115">
        <v>4</v>
      </c>
      <c r="J11" s="94" t="s">
        <v>856</v>
      </c>
      <c r="K11" s="93" t="s">
        <v>854</v>
      </c>
      <c r="L11" s="28">
        <v>2.14</v>
      </c>
    </row>
    <row r="12" spans="1:12" ht="25.15" customHeight="1" thickBot="1" x14ac:dyDescent="0.35">
      <c r="B12" s="114"/>
      <c r="C12" s="116">
        <v>4</v>
      </c>
      <c r="D12" s="92" t="s">
        <v>855</v>
      </c>
      <c r="E12" s="91" t="s">
        <v>860</v>
      </c>
      <c r="F12" s="21">
        <v>2.71</v>
      </c>
      <c r="G12" s="60"/>
      <c r="H12" s="114"/>
      <c r="I12" s="116">
        <v>4</v>
      </c>
      <c r="J12" s="92" t="s">
        <v>855</v>
      </c>
      <c r="K12" s="91" t="s">
        <v>854</v>
      </c>
      <c r="L12" s="21">
        <v>2.2599999999999998</v>
      </c>
    </row>
    <row r="13" spans="1:12" ht="25.15" customHeight="1" x14ac:dyDescent="0.3">
      <c r="B13" s="113" t="s">
        <v>865</v>
      </c>
      <c r="C13" s="115">
        <v>1</v>
      </c>
      <c r="D13" s="94" t="s">
        <v>856</v>
      </c>
      <c r="E13" s="93" t="s">
        <v>858</v>
      </c>
      <c r="F13" s="28">
        <v>2.5499999999999998</v>
      </c>
      <c r="G13" s="60"/>
      <c r="H13" s="113" t="s">
        <v>861</v>
      </c>
      <c r="I13" s="115">
        <v>1</v>
      </c>
      <c r="J13" s="94" t="s">
        <v>856</v>
      </c>
      <c r="K13" s="93" t="s">
        <v>854</v>
      </c>
      <c r="L13" s="28">
        <v>2.4900000000000002</v>
      </c>
    </row>
    <row r="14" spans="1:12" ht="25.15" customHeight="1" thickBot="1" x14ac:dyDescent="0.35">
      <c r="B14" s="114"/>
      <c r="C14" s="116"/>
      <c r="D14" s="92" t="s">
        <v>855</v>
      </c>
      <c r="E14" s="91" t="s">
        <v>858</v>
      </c>
      <c r="F14" s="21">
        <v>2.58</v>
      </c>
      <c r="G14" s="60"/>
      <c r="H14" s="114"/>
      <c r="I14" s="116"/>
      <c r="J14" s="92" t="s">
        <v>855</v>
      </c>
      <c r="K14" s="91" t="s">
        <v>854</v>
      </c>
      <c r="L14" s="21">
        <v>2.5499999999999998</v>
      </c>
    </row>
    <row r="15" spans="1:12" ht="25.15" customHeight="1" x14ac:dyDescent="0.3">
      <c r="B15" s="113" t="s">
        <v>865</v>
      </c>
      <c r="C15" s="115">
        <v>2</v>
      </c>
      <c r="D15" s="94" t="s">
        <v>856</v>
      </c>
      <c r="E15" s="93" t="s">
        <v>860</v>
      </c>
      <c r="F15" s="28">
        <v>3</v>
      </c>
      <c r="G15" s="60"/>
      <c r="H15" s="113" t="s">
        <v>861</v>
      </c>
      <c r="I15" s="115">
        <v>2</v>
      </c>
      <c r="J15" s="94" t="s">
        <v>856</v>
      </c>
      <c r="K15" s="93" t="s">
        <v>858</v>
      </c>
      <c r="L15" s="28">
        <v>2.62</v>
      </c>
    </row>
    <row r="16" spans="1:12" ht="25.15" customHeight="1" thickBot="1" x14ac:dyDescent="0.35">
      <c r="B16" s="114"/>
      <c r="C16" s="116">
        <v>2</v>
      </c>
      <c r="D16" s="92" t="s">
        <v>855</v>
      </c>
      <c r="E16" s="91" t="s">
        <v>860</v>
      </c>
      <c r="F16" s="21">
        <v>2.5099999999999998</v>
      </c>
      <c r="G16" s="60"/>
      <c r="H16" s="114"/>
      <c r="I16" s="116">
        <v>2</v>
      </c>
      <c r="J16" s="92" t="s">
        <v>855</v>
      </c>
      <c r="K16" s="91" t="s">
        <v>858</v>
      </c>
      <c r="L16" s="21">
        <v>2.7</v>
      </c>
    </row>
    <row r="17" spans="2:12" ht="25.15" customHeight="1" x14ac:dyDescent="0.3">
      <c r="B17" s="113" t="s">
        <v>865</v>
      </c>
      <c r="C17" s="115">
        <v>3</v>
      </c>
      <c r="D17" s="94" t="s">
        <v>856</v>
      </c>
      <c r="E17" s="93" t="s">
        <v>854</v>
      </c>
      <c r="F17" s="28">
        <v>2.23</v>
      </c>
      <c r="G17" s="60"/>
      <c r="H17" s="113" t="s">
        <v>861</v>
      </c>
      <c r="I17" s="115">
        <v>3</v>
      </c>
      <c r="J17" s="94" t="s">
        <v>856</v>
      </c>
      <c r="K17" s="93" t="s">
        <v>860</v>
      </c>
      <c r="L17" s="28">
        <v>2.48</v>
      </c>
    </row>
    <row r="18" spans="2:12" ht="25.15" customHeight="1" thickBot="1" x14ac:dyDescent="0.35">
      <c r="B18" s="114"/>
      <c r="C18" s="116">
        <v>3</v>
      </c>
      <c r="D18" s="92" t="s">
        <v>855</v>
      </c>
      <c r="E18" s="91" t="s">
        <v>854</v>
      </c>
      <c r="F18" s="21">
        <v>2.35</v>
      </c>
      <c r="G18" s="60"/>
      <c r="H18" s="114"/>
      <c r="I18" s="116">
        <v>3</v>
      </c>
      <c r="J18" s="92" t="s">
        <v>855</v>
      </c>
      <c r="K18" s="91" t="s">
        <v>860</v>
      </c>
      <c r="L18" s="21">
        <v>2.59</v>
      </c>
    </row>
    <row r="19" spans="2:12" ht="25.15" customHeight="1" x14ac:dyDescent="0.3">
      <c r="B19" s="113" t="s">
        <v>865</v>
      </c>
      <c r="C19" s="115">
        <v>4</v>
      </c>
      <c r="D19" s="94" t="s">
        <v>856</v>
      </c>
      <c r="E19" s="93" t="s">
        <v>858</v>
      </c>
      <c r="F19" s="28">
        <v>2.1800000000000002</v>
      </c>
      <c r="G19" s="60"/>
      <c r="H19" s="113" t="s">
        <v>861</v>
      </c>
      <c r="I19" s="115">
        <v>4</v>
      </c>
      <c r="J19" s="94" t="s">
        <v>856</v>
      </c>
      <c r="K19" s="93" t="s">
        <v>859</v>
      </c>
      <c r="L19" s="28">
        <v>2.09</v>
      </c>
    </row>
    <row r="20" spans="2:12" ht="25.15" customHeight="1" thickBot="1" x14ac:dyDescent="0.35">
      <c r="B20" s="114"/>
      <c r="C20" s="116">
        <v>4</v>
      </c>
      <c r="D20" s="92" t="s">
        <v>855</v>
      </c>
      <c r="E20" s="91" t="s">
        <v>858</v>
      </c>
      <c r="F20" s="21">
        <v>2.4</v>
      </c>
      <c r="G20" s="60"/>
      <c r="H20" s="114"/>
      <c r="I20" s="116">
        <v>4</v>
      </c>
      <c r="J20" s="92" t="s">
        <v>855</v>
      </c>
      <c r="K20" s="91" t="s">
        <v>859</v>
      </c>
      <c r="L20" s="21">
        <v>2.4300000000000002</v>
      </c>
    </row>
    <row r="21" spans="2:12" ht="25.15" customHeight="1" x14ac:dyDescent="0.3">
      <c r="B21" s="113" t="s">
        <v>864</v>
      </c>
      <c r="C21" s="115">
        <v>1</v>
      </c>
      <c r="D21" s="94" t="s">
        <v>856</v>
      </c>
      <c r="E21" s="93" t="s">
        <v>858</v>
      </c>
      <c r="F21" s="28">
        <v>2.88</v>
      </c>
      <c r="G21" s="60"/>
      <c r="H21" s="113" t="s">
        <v>857</v>
      </c>
      <c r="I21" s="115">
        <v>1</v>
      </c>
      <c r="J21" s="94" t="s">
        <v>856</v>
      </c>
      <c r="K21" s="93" t="s">
        <v>860</v>
      </c>
      <c r="L21" s="28">
        <v>2.64</v>
      </c>
    </row>
    <row r="22" spans="2:12" ht="25.15" customHeight="1" thickBot="1" x14ac:dyDescent="0.35">
      <c r="B22" s="114"/>
      <c r="C22" s="116"/>
      <c r="D22" s="92" t="s">
        <v>855</v>
      </c>
      <c r="E22" s="91" t="s">
        <v>858</v>
      </c>
      <c r="F22" s="21">
        <v>2.4700000000000002</v>
      </c>
      <c r="G22" s="60"/>
      <c r="H22" s="114"/>
      <c r="I22" s="116"/>
      <c r="J22" s="92" t="s">
        <v>855</v>
      </c>
      <c r="K22" s="91" t="s">
        <v>860</v>
      </c>
      <c r="L22" s="21">
        <v>2.31</v>
      </c>
    </row>
    <row r="23" spans="2:12" ht="25.15" customHeight="1" x14ac:dyDescent="0.3">
      <c r="B23" s="113" t="s">
        <v>864</v>
      </c>
      <c r="C23" s="115">
        <v>2</v>
      </c>
      <c r="D23" s="94" t="s">
        <v>856</v>
      </c>
      <c r="E23" s="93" t="s">
        <v>860</v>
      </c>
      <c r="F23" s="28">
        <v>2.2999999999999998</v>
      </c>
      <c r="G23" s="60"/>
      <c r="H23" s="113" t="s">
        <v>857</v>
      </c>
      <c r="I23" s="115">
        <v>2</v>
      </c>
      <c r="J23" s="94" t="s">
        <v>856</v>
      </c>
      <c r="K23" s="93" t="s">
        <v>859</v>
      </c>
      <c r="L23" s="28">
        <v>2.95</v>
      </c>
    </row>
    <row r="24" spans="2:12" ht="25.15" customHeight="1" thickBot="1" x14ac:dyDescent="0.35">
      <c r="B24" s="114"/>
      <c r="C24" s="116">
        <v>2</v>
      </c>
      <c r="D24" s="92" t="s">
        <v>855</v>
      </c>
      <c r="E24" s="91" t="s">
        <v>860</v>
      </c>
      <c r="F24" s="21">
        <v>2.5</v>
      </c>
      <c r="G24" s="60"/>
      <c r="H24" s="114"/>
      <c r="I24" s="116">
        <v>2</v>
      </c>
      <c r="J24" s="92" t="s">
        <v>855</v>
      </c>
      <c r="K24" s="91" t="s">
        <v>859</v>
      </c>
      <c r="L24" s="21">
        <v>1.89</v>
      </c>
    </row>
    <row r="25" spans="2:12" ht="25.15" customHeight="1" x14ac:dyDescent="0.3">
      <c r="B25" s="113" t="s">
        <v>864</v>
      </c>
      <c r="C25" s="115">
        <v>3</v>
      </c>
      <c r="D25" s="94" t="s">
        <v>856</v>
      </c>
      <c r="E25" s="93" t="s">
        <v>859</v>
      </c>
      <c r="F25" s="28">
        <v>2.17</v>
      </c>
      <c r="G25" s="60"/>
      <c r="H25" s="113" t="s">
        <v>857</v>
      </c>
      <c r="I25" s="115">
        <v>3</v>
      </c>
      <c r="J25" s="94" t="s">
        <v>856</v>
      </c>
      <c r="K25" s="93" t="s">
        <v>858</v>
      </c>
      <c r="L25" s="28">
        <v>2.52</v>
      </c>
    </row>
    <row r="26" spans="2:12" ht="25.15" customHeight="1" thickBot="1" x14ac:dyDescent="0.35">
      <c r="B26" s="114"/>
      <c r="C26" s="116">
        <v>3</v>
      </c>
      <c r="D26" s="92" t="s">
        <v>855</v>
      </c>
      <c r="E26" s="91" t="s">
        <v>859</v>
      </c>
      <c r="F26" s="21">
        <v>2.1800000000000002</v>
      </c>
      <c r="G26" s="60"/>
      <c r="H26" s="114"/>
      <c r="I26" s="116">
        <v>3</v>
      </c>
      <c r="J26" s="92" t="s">
        <v>855</v>
      </c>
      <c r="K26" s="91" t="s">
        <v>858</v>
      </c>
      <c r="L26" s="21">
        <v>1.95</v>
      </c>
    </row>
    <row r="27" spans="2:12" ht="25.15" customHeight="1" x14ac:dyDescent="0.3">
      <c r="B27" s="113" t="s">
        <v>864</v>
      </c>
      <c r="C27" s="115">
        <v>4</v>
      </c>
      <c r="D27" s="94" t="s">
        <v>856</v>
      </c>
      <c r="E27" s="93" t="s">
        <v>860</v>
      </c>
      <c r="F27" s="28">
        <v>2.2400000000000002</v>
      </c>
      <c r="G27" s="60"/>
      <c r="H27" s="113" t="s">
        <v>857</v>
      </c>
      <c r="I27" s="115">
        <v>4</v>
      </c>
      <c r="J27" s="94" t="s">
        <v>856</v>
      </c>
      <c r="K27" s="93" t="s">
        <v>854</v>
      </c>
      <c r="L27" s="28">
        <v>2.1</v>
      </c>
    </row>
    <row r="28" spans="2:12" ht="25.15" customHeight="1" thickBot="1" x14ac:dyDescent="0.35">
      <c r="B28" s="114"/>
      <c r="C28" s="116">
        <v>4</v>
      </c>
      <c r="D28" s="92" t="s">
        <v>855</v>
      </c>
      <c r="E28" s="91" t="s">
        <v>860</v>
      </c>
      <c r="F28" s="21">
        <v>2.41</v>
      </c>
      <c r="G28" s="60"/>
      <c r="H28" s="114"/>
      <c r="I28" s="116">
        <v>4</v>
      </c>
      <c r="J28" s="92" t="s">
        <v>855</v>
      </c>
      <c r="K28" s="91" t="s">
        <v>854</v>
      </c>
      <c r="L28" s="21">
        <v>1.45</v>
      </c>
    </row>
  </sheetData>
  <mergeCells count="50">
    <mergeCell ref="B4:C4"/>
    <mergeCell ref="H4:I4"/>
    <mergeCell ref="B5:B6"/>
    <mergeCell ref="C5:C6"/>
    <mergeCell ref="H5:H6"/>
    <mergeCell ref="I5:I6"/>
    <mergeCell ref="B13:B14"/>
    <mergeCell ref="C13:C14"/>
    <mergeCell ref="H13:H14"/>
    <mergeCell ref="I13:I14"/>
    <mergeCell ref="B7:B8"/>
    <mergeCell ref="C7:C8"/>
    <mergeCell ref="H7:H8"/>
    <mergeCell ref="I7:I8"/>
    <mergeCell ref="B9:B10"/>
    <mergeCell ref="C9:C10"/>
    <mergeCell ref="H9:H10"/>
    <mergeCell ref="I9:I10"/>
    <mergeCell ref="B11:B12"/>
    <mergeCell ref="C11:C12"/>
    <mergeCell ref="H11:H12"/>
    <mergeCell ref="I11:I12"/>
    <mergeCell ref="B15:B16"/>
    <mergeCell ref="C15:C16"/>
    <mergeCell ref="H15:H16"/>
    <mergeCell ref="I15:I16"/>
    <mergeCell ref="B17:B18"/>
    <mergeCell ref="C17:C18"/>
    <mergeCell ref="H17:H18"/>
    <mergeCell ref="I17:I18"/>
    <mergeCell ref="B19:B20"/>
    <mergeCell ref="C19:C20"/>
    <mergeCell ref="H19:H20"/>
    <mergeCell ref="I19:I20"/>
    <mergeCell ref="B21:B22"/>
    <mergeCell ref="C21:C22"/>
    <mergeCell ref="H21:H22"/>
    <mergeCell ref="I21:I22"/>
    <mergeCell ref="B27:B28"/>
    <mergeCell ref="C27:C28"/>
    <mergeCell ref="B23:B24"/>
    <mergeCell ref="C23:C24"/>
    <mergeCell ref="B25:B26"/>
    <mergeCell ref="C25:C26"/>
    <mergeCell ref="H23:H24"/>
    <mergeCell ref="I23:I24"/>
    <mergeCell ref="H25:H26"/>
    <mergeCell ref="I25:I26"/>
    <mergeCell ref="H27:H28"/>
    <mergeCell ref="I27:I28"/>
  </mergeCells>
  <pageMargins left="0.2" right="0.45" top="0.5" bottom="0.5" header="0" footer="0.3"/>
  <pageSetup pageOrder="overThenDown" orientation="portrait" r:id="rId1"/>
  <rowBreaks count="1" manualBreakCount="1">
    <brk id="4" max="1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77111-C3F6-4FF9-976A-4742A1D465E6}">
  <sheetPr>
    <outlinePr summaryBelow="0"/>
  </sheetPr>
  <dimension ref="A1:Q65"/>
  <sheetViews>
    <sheetView showGridLines="0" workbookViewId="0">
      <selection activeCell="P58" sqref="P58"/>
    </sheetView>
  </sheetViews>
  <sheetFormatPr defaultRowHeight="15" x14ac:dyDescent="0.25"/>
  <cols>
    <col min="1" max="1" width="6.140625" customWidth="1"/>
    <col min="2" max="2" width="6.85546875" customWidth="1"/>
    <col min="3" max="3" width="11.5703125" customWidth="1"/>
    <col min="4" max="5" width="7" customWidth="1"/>
    <col min="6" max="6" width="3.5703125" customWidth="1"/>
    <col min="7" max="7" width="3.42578125" customWidth="1"/>
    <col min="8" max="8" width="7" customWidth="1"/>
    <col min="9" max="9" width="7.140625" customWidth="1"/>
    <col min="10" max="11" width="7" customWidth="1"/>
    <col min="12" max="12" width="3.5703125" customWidth="1"/>
    <col min="13" max="13" width="3.42578125" customWidth="1"/>
    <col min="14" max="14" width="7.140625" customWidth="1"/>
    <col min="15" max="16" width="7" customWidth="1"/>
    <col min="17" max="17" width="9.28515625" customWidth="1"/>
  </cols>
  <sheetData>
    <row r="1" spans="1:17" ht="16.5" customHeight="1" x14ac:dyDescent="0.25">
      <c r="A1" s="128" t="s">
        <v>963</v>
      </c>
      <c r="B1" s="128"/>
      <c r="C1" s="128"/>
      <c r="D1" s="129" t="s">
        <v>962</v>
      </c>
      <c r="E1" s="129"/>
      <c r="F1" s="129"/>
      <c r="G1" s="129"/>
      <c r="H1" s="129"/>
      <c r="I1" s="129"/>
      <c r="J1" s="129"/>
      <c r="K1" s="129"/>
      <c r="L1" s="129"/>
      <c r="M1" s="129"/>
      <c r="N1" s="129"/>
      <c r="O1" s="130" t="s">
        <v>961</v>
      </c>
      <c r="P1" s="130"/>
      <c r="Q1" s="130"/>
    </row>
    <row r="2" spans="1:17" ht="1.5" customHeight="1" x14ac:dyDescent="0.25">
      <c r="D2" s="129"/>
      <c r="E2" s="129"/>
      <c r="F2" s="129"/>
      <c r="G2" s="129"/>
      <c r="H2" s="129"/>
      <c r="I2" s="129"/>
      <c r="J2" s="129"/>
      <c r="K2" s="129"/>
      <c r="L2" s="129"/>
      <c r="M2" s="129"/>
      <c r="N2" s="129"/>
    </row>
    <row r="3" spans="1:17" ht="18" customHeight="1" x14ac:dyDescent="0.25">
      <c r="D3" s="131" t="s">
        <v>960</v>
      </c>
      <c r="E3" s="131"/>
      <c r="F3" s="131"/>
      <c r="G3" s="131"/>
      <c r="H3" s="131"/>
      <c r="I3" s="131"/>
      <c r="J3" s="131"/>
      <c r="K3" s="131"/>
      <c r="L3" s="131"/>
      <c r="M3" s="131"/>
      <c r="N3" s="131"/>
    </row>
    <row r="4" spans="1:17" ht="15.75" customHeight="1" x14ac:dyDescent="0.25">
      <c r="A4" s="123" t="s">
        <v>959</v>
      </c>
      <c r="B4" s="123"/>
      <c r="C4" s="123">
        <v>46028</v>
      </c>
      <c r="D4" s="123"/>
      <c r="E4" s="123"/>
      <c r="F4" s="123"/>
      <c r="G4" s="118" t="s">
        <v>958</v>
      </c>
      <c r="H4" s="118"/>
      <c r="I4" s="121" t="s">
        <v>957</v>
      </c>
      <c r="J4" s="121"/>
      <c r="K4" s="121"/>
      <c r="L4" s="121"/>
      <c r="M4" s="118" t="s">
        <v>956</v>
      </c>
      <c r="N4" s="118"/>
      <c r="O4" s="121" t="s">
        <v>955</v>
      </c>
      <c r="P4" s="121"/>
      <c r="Q4" s="121"/>
    </row>
    <row r="5" spans="1:17" ht="15.75" customHeight="1" x14ac:dyDescent="0.25">
      <c r="A5" s="123" t="s">
        <v>954</v>
      </c>
      <c r="B5" s="123"/>
      <c r="C5" s="121" t="s">
        <v>953</v>
      </c>
      <c r="D5" s="121"/>
      <c r="E5" s="121"/>
      <c r="F5" s="121"/>
      <c r="G5" s="118" t="s">
        <v>952</v>
      </c>
      <c r="H5" s="118"/>
      <c r="I5" s="121" t="s">
        <v>951</v>
      </c>
      <c r="J5" s="121"/>
      <c r="K5" s="121"/>
      <c r="L5" s="121"/>
      <c r="M5" s="118" t="s">
        <v>950</v>
      </c>
      <c r="N5" s="118"/>
      <c r="O5" s="121" t="s">
        <v>949</v>
      </c>
      <c r="P5" s="121"/>
      <c r="Q5" s="121"/>
    </row>
    <row r="6" spans="1:17" ht="15.75" customHeight="1" x14ac:dyDescent="0.25">
      <c r="A6" s="123" t="s">
        <v>948</v>
      </c>
      <c r="B6" s="123"/>
      <c r="C6" s="121" t="s">
        <v>947</v>
      </c>
      <c r="D6" s="121"/>
      <c r="E6" s="121"/>
      <c r="F6" s="121"/>
      <c r="G6" s="118" t="s">
        <v>946</v>
      </c>
      <c r="H6" s="118"/>
      <c r="I6" s="121" t="s">
        <v>945</v>
      </c>
      <c r="J6" s="121"/>
      <c r="K6" s="121"/>
      <c r="L6" s="121"/>
    </row>
    <row r="7" spans="1:17" ht="15.75" customHeight="1" x14ac:dyDescent="0.25">
      <c r="A7" s="123" t="s">
        <v>944</v>
      </c>
      <c r="B7" s="123"/>
      <c r="C7" s="127">
        <v>43803.420256712961</v>
      </c>
      <c r="D7" s="127"/>
      <c r="E7" s="127"/>
      <c r="F7" s="127"/>
      <c r="G7" s="118" t="s">
        <v>943</v>
      </c>
      <c r="H7" s="118"/>
      <c r="I7" s="127">
        <v>43804.490381944444</v>
      </c>
      <c r="J7" s="127"/>
      <c r="K7" s="127"/>
      <c r="L7" s="127"/>
    </row>
    <row r="8" spans="1:17" ht="2.25" customHeight="1" x14ac:dyDescent="0.25"/>
    <row r="9" spans="1:17" ht="18" customHeight="1" x14ac:dyDescent="0.25">
      <c r="A9" s="124" t="s">
        <v>942</v>
      </c>
      <c r="B9" s="124"/>
      <c r="C9" s="124"/>
      <c r="D9" s="124"/>
      <c r="E9" s="124"/>
      <c r="F9" s="124"/>
      <c r="G9" s="124"/>
      <c r="H9" s="124"/>
      <c r="I9" s="125" t="s">
        <v>941</v>
      </c>
      <c r="J9" s="125"/>
      <c r="K9" s="125"/>
      <c r="L9" s="125"/>
      <c r="M9" s="125"/>
      <c r="N9" s="125"/>
      <c r="O9" s="125"/>
      <c r="P9" s="125"/>
    </row>
    <row r="10" spans="1:17" ht="32.25" customHeight="1" x14ac:dyDescent="0.25">
      <c r="A10" s="109" t="s">
        <v>940</v>
      </c>
      <c r="B10" s="126" t="s">
        <v>939</v>
      </c>
      <c r="C10" s="126"/>
      <c r="D10" s="108" t="s">
        <v>938</v>
      </c>
      <c r="E10" s="108" t="s">
        <v>937</v>
      </c>
      <c r="F10" s="126" t="s">
        <v>936</v>
      </c>
      <c r="G10" s="126"/>
      <c r="H10" s="108" t="s">
        <v>935</v>
      </c>
      <c r="I10" s="108" t="s">
        <v>934</v>
      </c>
      <c r="J10" s="108" t="s">
        <v>933</v>
      </c>
      <c r="K10" s="108" t="s">
        <v>932</v>
      </c>
      <c r="L10" s="126" t="s">
        <v>931</v>
      </c>
      <c r="M10" s="126"/>
      <c r="N10" s="108" t="s">
        <v>930</v>
      </c>
      <c r="O10" s="108" t="s">
        <v>929</v>
      </c>
      <c r="P10" s="108" t="s">
        <v>928</v>
      </c>
    </row>
    <row r="11" spans="1:17" ht="13.5" customHeight="1" x14ac:dyDescent="0.25">
      <c r="A11" s="106">
        <v>1</v>
      </c>
      <c r="B11" s="121" t="s">
        <v>177</v>
      </c>
      <c r="C11" s="121"/>
      <c r="D11" s="107">
        <v>4.7300000000000004</v>
      </c>
      <c r="E11" s="107">
        <v>1.07</v>
      </c>
      <c r="F11" s="118">
        <v>80</v>
      </c>
      <c r="G11" s="118"/>
      <c r="H11" s="107">
        <v>26.7</v>
      </c>
      <c r="I11" s="107">
        <v>8.6</v>
      </c>
      <c r="J11" s="107"/>
      <c r="K11" s="107"/>
      <c r="L11" s="118"/>
      <c r="M11" s="118"/>
      <c r="N11" s="107"/>
      <c r="O11" s="107"/>
      <c r="P11" s="107">
        <v>11.1</v>
      </c>
    </row>
    <row r="12" spans="1:17" ht="13.5" customHeight="1" x14ac:dyDescent="0.25">
      <c r="A12" s="106">
        <v>2</v>
      </c>
      <c r="B12" s="121" t="s">
        <v>179</v>
      </c>
      <c r="C12" s="121"/>
      <c r="D12" s="107">
        <v>4.9000000000000004</v>
      </c>
      <c r="E12" s="107">
        <v>1.05</v>
      </c>
      <c r="F12" s="118">
        <v>79.599999999999994</v>
      </c>
      <c r="G12" s="118"/>
      <c r="H12" s="107">
        <v>26.2</v>
      </c>
      <c r="I12" s="107">
        <v>9.4</v>
      </c>
      <c r="J12" s="107"/>
      <c r="K12" s="107"/>
      <c r="L12" s="118"/>
      <c r="M12" s="118"/>
      <c r="N12" s="107"/>
      <c r="O12" s="107"/>
      <c r="P12" s="107">
        <v>11.7</v>
      </c>
    </row>
    <row r="13" spans="1:17" ht="13.5" customHeight="1" x14ac:dyDescent="0.25">
      <c r="A13" s="106">
        <v>3</v>
      </c>
      <c r="B13" s="121" t="s">
        <v>151</v>
      </c>
      <c r="C13" s="121"/>
      <c r="D13" s="107">
        <v>4.58</v>
      </c>
      <c r="E13" s="107">
        <v>1.0900000000000001</v>
      </c>
      <c r="F13" s="118">
        <v>81.400000000000006</v>
      </c>
      <c r="G13" s="118"/>
      <c r="H13" s="107">
        <v>26.7</v>
      </c>
      <c r="I13" s="107">
        <v>8.8000000000000007</v>
      </c>
      <c r="J13" s="107"/>
      <c r="K13" s="107"/>
      <c r="L13" s="118"/>
      <c r="M13" s="118"/>
      <c r="N13" s="107"/>
      <c r="O13" s="107"/>
      <c r="P13" s="107">
        <v>10</v>
      </c>
    </row>
    <row r="14" spans="1:17" ht="14.25" customHeight="1" x14ac:dyDescent="0.25">
      <c r="A14" s="106">
        <v>4</v>
      </c>
      <c r="B14" s="121" t="s">
        <v>176</v>
      </c>
      <c r="C14" s="121"/>
      <c r="D14" s="107">
        <v>4.84</v>
      </c>
      <c r="E14" s="107">
        <v>1.0900000000000001</v>
      </c>
      <c r="F14" s="118">
        <v>80.2</v>
      </c>
      <c r="G14" s="118"/>
      <c r="H14" s="107">
        <v>27.3</v>
      </c>
      <c r="I14" s="107">
        <v>8.8000000000000007</v>
      </c>
      <c r="J14" s="107"/>
      <c r="K14" s="107"/>
      <c r="L14" s="118"/>
      <c r="M14" s="118"/>
      <c r="N14" s="107"/>
      <c r="O14" s="107"/>
      <c r="P14" s="107">
        <v>10</v>
      </c>
    </row>
    <row r="15" spans="1:17" ht="13.5" customHeight="1" x14ac:dyDescent="0.25">
      <c r="A15" s="106">
        <v>5</v>
      </c>
      <c r="B15" s="121" t="s">
        <v>175</v>
      </c>
      <c r="C15" s="121"/>
      <c r="D15" s="107">
        <v>4.8499999999999996</v>
      </c>
      <c r="E15" s="107">
        <v>1.07</v>
      </c>
      <c r="F15" s="118">
        <v>81.5</v>
      </c>
      <c r="G15" s="118"/>
      <c r="H15" s="107">
        <v>28.3</v>
      </c>
      <c r="I15" s="107">
        <v>9.1</v>
      </c>
      <c r="J15" s="107"/>
      <c r="K15" s="107"/>
      <c r="L15" s="118"/>
      <c r="M15" s="118"/>
      <c r="N15" s="107"/>
      <c r="O15" s="107"/>
      <c r="P15" s="107">
        <v>10.4</v>
      </c>
    </row>
    <row r="16" spans="1:17" ht="13.5" customHeight="1" x14ac:dyDescent="0.25">
      <c r="A16" s="106">
        <v>6</v>
      </c>
      <c r="B16" s="121" t="s">
        <v>152</v>
      </c>
      <c r="C16" s="121"/>
      <c r="D16" s="107">
        <v>4.8</v>
      </c>
      <c r="E16" s="107">
        <v>1.1000000000000001</v>
      </c>
      <c r="F16" s="118">
        <v>81.7</v>
      </c>
      <c r="G16" s="118"/>
      <c r="H16" s="107">
        <v>27.9</v>
      </c>
      <c r="I16" s="107">
        <v>8.4</v>
      </c>
      <c r="J16" s="107"/>
      <c r="K16" s="107"/>
      <c r="L16" s="118"/>
      <c r="M16" s="118"/>
      <c r="N16" s="107"/>
      <c r="O16" s="107"/>
      <c r="P16" s="107">
        <v>9.6</v>
      </c>
    </row>
    <row r="17" spans="1:16" ht="13.5" customHeight="1" x14ac:dyDescent="0.25">
      <c r="A17" s="106">
        <v>7</v>
      </c>
      <c r="B17" s="121" t="s">
        <v>156</v>
      </c>
      <c r="C17" s="121"/>
      <c r="D17" s="107">
        <v>4.6900000000000004</v>
      </c>
      <c r="E17" s="107">
        <v>1.1000000000000001</v>
      </c>
      <c r="F17" s="118">
        <v>80.2</v>
      </c>
      <c r="G17" s="118"/>
      <c r="H17" s="107">
        <v>26.9</v>
      </c>
      <c r="I17" s="107">
        <v>8.8000000000000007</v>
      </c>
      <c r="J17" s="107"/>
      <c r="K17" s="107"/>
      <c r="L17" s="118"/>
      <c r="M17" s="118"/>
      <c r="N17" s="107"/>
      <c r="O17" s="107"/>
      <c r="P17" s="107">
        <v>10.4</v>
      </c>
    </row>
    <row r="18" spans="1:16" ht="13.5" customHeight="1" x14ac:dyDescent="0.25">
      <c r="A18" s="106">
        <v>8</v>
      </c>
      <c r="B18" s="121" t="s">
        <v>155</v>
      </c>
      <c r="C18" s="121"/>
      <c r="D18" s="107">
        <v>4.71</v>
      </c>
      <c r="E18" s="107">
        <v>1.1000000000000001</v>
      </c>
      <c r="F18" s="118">
        <v>80.099999999999994</v>
      </c>
      <c r="G18" s="118"/>
      <c r="H18" s="107">
        <v>26</v>
      </c>
      <c r="I18" s="107">
        <v>8.9</v>
      </c>
      <c r="J18" s="107"/>
      <c r="K18" s="107"/>
      <c r="L18" s="118"/>
      <c r="M18" s="118"/>
      <c r="N18" s="107"/>
      <c r="O18" s="107"/>
      <c r="P18" s="107">
        <v>10.3</v>
      </c>
    </row>
    <row r="19" spans="1:16" ht="14.25" customHeight="1" x14ac:dyDescent="0.25">
      <c r="A19" s="106">
        <v>9</v>
      </c>
      <c r="B19" s="121" t="s">
        <v>180</v>
      </c>
      <c r="C19" s="121"/>
      <c r="D19" s="107">
        <v>4.8899999999999997</v>
      </c>
      <c r="E19" s="107">
        <v>1.05</v>
      </c>
      <c r="F19" s="118">
        <v>79.2</v>
      </c>
      <c r="G19" s="118"/>
      <c r="H19" s="107">
        <v>25.6</v>
      </c>
      <c r="I19" s="107">
        <v>9.1999999999999993</v>
      </c>
      <c r="J19" s="107"/>
      <c r="K19" s="107"/>
      <c r="L19" s="118"/>
      <c r="M19" s="118"/>
      <c r="N19" s="107"/>
      <c r="O19" s="107"/>
      <c r="P19" s="107">
        <v>11.5</v>
      </c>
    </row>
    <row r="20" spans="1:16" ht="13.5" customHeight="1" x14ac:dyDescent="0.25">
      <c r="A20" s="106">
        <v>10</v>
      </c>
      <c r="B20" s="121" t="s">
        <v>162</v>
      </c>
      <c r="C20" s="121"/>
      <c r="D20" s="107">
        <v>4.6100000000000003</v>
      </c>
      <c r="E20" s="107">
        <v>1.04</v>
      </c>
      <c r="F20" s="118">
        <v>80.2</v>
      </c>
      <c r="G20" s="118"/>
      <c r="H20" s="107">
        <v>26.3</v>
      </c>
      <c r="I20" s="107">
        <v>8.6</v>
      </c>
      <c r="J20" s="107"/>
      <c r="K20" s="107"/>
      <c r="L20" s="118"/>
      <c r="M20" s="118"/>
      <c r="N20" s="107"/>
      <c r="O20" s="107"/>
      <c r="P20" s="107">
        <v>10.7</v>
      </c>
    </row>
    <row r="21" spans="1:16" ht="13.5" customHeight="1" x14ac:dyDescent="0.25">
      <c r="A21" s="106">
        <v>11</v>
      </c>
      <c r="B21" s="121" t="s">
        <v>186</v>
      </c>
      <c r="C21" s="121"/>
      <c r="D21" s="107">
        <v>4.6500000000000004</v>
      </c>
      <c r="E21" s="107">
        <v>1.06</v>
      </c>
      <c r="F21" s="118">
        <v>80.5</v>
      </c>
      <c r="G21" s="118"/>
      <c r="H21" s="107">
        <v>27.7</v>
      </c>
      <c r="I21" s="107">
        <v>8.3000000000000007</v>
      </c>
      <c r="J21" s="107"/>
      <c r="K21" s="107"/>
      <c r="L21" s="118"/>
      <c r="M21" s="118"/>
      <c r="N21" s="107"/>
      <c r="O21" s="107"/>
      <c r="P21" s="107">
        <v>10.7</v>
      </c>
    </row>
    <row r="22" spans="1:16" ht="13.5" customHeight="1" x14ac:dyDescent="0.25">
      <c r="A22" s="106">
        <v>12</v>
      </c>
      <c r="B22" s="121" t="s">
        <v>161</v>
      </c>
      <c r="C22" s="121"/>
      <c r="D22" s="107">
        <v>4.93</v>
      </c>
      <c r="E22" s="107">
        <v>1.07</v>
      </c>
      <c r="F22" s="118">
        <v>81.2</v>
      </c>
      <c r="G22" s="118"/>
      <c r="H22" s="107">
        <v>27.8</v>
      </c>
      <c r="I22" s="107">
        <v>8.8000000000000007</v>
      </c>
      <c r="J22" s="107"/>
      <c r="K22" s="107"/>
      <c r="L22" s="118"/>
      <c r="M22" s="118"/>
      <c r="N22" s="107"/>
      <c r="O22" s="107"/>
      <c r="P22" s="107">
        <v>9.6999999999999993</v>
      </c>
    </row>
    <row r="23" spans="1:16" ht="14.25" customHeight="1" x14ac:dyDescent="0.25">
      <c r="A23" s="106">
        <v>13</v>
      </c>
      <c r="B23" s="121" t="s">
        <v>185</v>
      </c>
      <c r="C23" s="121"/>
      <c r="D23" s="107">
        <v>4.99</v>
      </c>
      <c r="E23" s="107">
        <v>1.05</v>
      </c>
      <c r="F23" s="118">
        <v>79.2</v>
      </c>
      <c r="G23" s="118"/>
      <c r="H23" s="107">
        <v>25.2</v>
      </c>
      <c r="I23" s="107">
        <v>9.6</v>
      </c>
      <c r="J23" s="107"/>
      <c r="K23" s="107"/>
      <c r="L23" s="118"/>
      <c r="M23" s="118"/>
      <c r="N23" s="107"/>
      <c r="O23" s="107"/>
      <c r="P23" s="107">
        <v>11.5</v>
      </c>
    </row>
    <row r="24" spans="1:16" ht="13.5" customHeight="1" x14ac:dyDescent="0.25">
      <c r="A24" s="106">
        <v>14</v>
      </c>
      <c r="B24" s="121" t="s">
        <v>160</v>
      </c>
      <c r="C24" s="121"/>
      <c r="D24" s="107">
        <v>4.9000000000000004</v>
      </c>
      <c r="E24" s="107">
        <v>1.07</v>
      </c>
      <c r="F24" s="118">
        <v>80.2</v>
      </c>
      <c r="G24" s="118"/>
      <c r="H24" s="107">
        <v>27.2</v>
      </c>
      <c r="I24" s="107">
        <v>8.8000000000000007</v>
      </c>
      <c r="J24" s="107"/>
      <c r="K24" s="107"/>
      <c r="L24" s="118"/>
      <c r="M24" s="118"/>
      <c r="N24" s="107"/>
      <c r="O24" s="107"/>
      <c r="P24" s="107">
        <v>10.8</v>
      </c>
    </row>
    <row r="25" spans="1:16" ht="13.5" customHeight="1" x14ac:dyDescent="0.25">
      <c r="A25" s="106">
        <v>15</v>
      </c>
      <c r="B25" s="121" t="s">
        <v>184</v>
      </c>
      <c r="C25" s="121"/>
      <c r="D25" s="107">
        <v>4.79</v>
      </c>
      <c r="E25" s="107">
        <v>1.08</v>
      </c>
      <c r="F25" s="118">
        <v>80.599999999999994</v>
      </c>
      <c r="G25" s="118"/>
      <c r="H25" s="107">
        <v>27.8</v>
      </c>
      <c r="I25" s="107">
        <v>8.4</v>
      </c>
      <c r="J25" s="107"/>
      <c r="K25" s="107"/>
      <c r="L25" s="118"/>
      <c r="M25" s="118"/>
      <c r="N25" s="107"/>
      <c r="O25" s="107"/>
      <c r="P25" s="107">
        <v>10.199999999999999</v>
      </c>
    </row>
    <row r="26" spans="1:16" ht="13.5" customHeight="1" x14ac:dyDescent="0.25">
      <c r="A26" s="106">
        <v>16</v>
      </c>
      <c r="B26" s="121" t="s">
        <v>159</v>
      </c>
      <c r="C26" s="121"/>
      <c r="D26" s="107">
        <v>4.75</v>
      </c>
      <c r="E26" s="107">
        <v>1.0900000000000001</v>
      </c>
      <c r="F26" s="118">
        <v>81</v>
      </c>
      <c r="G26" s="118"/>
      <c r="H26" s="107">
        <v>27.4</v>
      </c>
      <c r="I26" s="107">
        <v>8.5</v>
      </c>
      <c r="J26" s="107"/>
      <c r="K26" s="107"/>
      <c r="L26" s="118"/>
      <c r="M26" s="118"/>
      <c r="N26" s="107"/>
      <c r="O26" s="107"/>
      <c r="P26" s="107">
        <v>10</v>
      </c>
    </row>
    <row r="27" spans="1:16" ht="14.25" customHeight="1" x14ac:dyDescent="0.25">
      <c r="A27" s="106">
        <v>17</v>
      </c>
      <c r="B27" s="121" t="s">
        <v>183</v>
      </c>
      <c r="C27" s="121"/>
      <c r="D27" s="107">
        <v>4.75</v>
      </c>
      <c r="E27" s="107">
        <v>1.01</v>
      </c>
      <c r="F27" s="118">
        <v>78.5</v>
      </c>
      <c r="G27" s="118"/>
      <c r="H27" s="107">
        <v>25.2</v>
      </c>
      <c r="I27" s="107">
        <v>8.8000000000000007</v>
      </c>
      <c r="J27" s="107"/>
      <c r="K27" s="107"/>
      <c r="L27" s="118"/>
      <c r="M27" s="118"/>
      <c r="N27" s="107"/>
      <c r="O27" s="107"/>
      <c r="P27" s="107">
        <v>12.4</v>
      </c>
    </row>
    <row r="28" spans="1:16" ht="13.5" customHeight="1" x14ac:dyDescent="0.25">
      <c r="A28" s="106">
        <v>18</v>
      </c>
      <c r="B28" s="121" t="s">
        <v>157</v>
      </c>
      <c r="C28" s="121"/>
      <c r="D28" s="107">
        <v>4.8600000000000003</v>
      </c>
      <c r="E28" s="107">
        <v>1.1000000000000001</v>
      </c>
      <c r="F28" s="118">
        <v>81.099999999999994</v>
      </c>
      <c r="G28" s="118"/>
      <c r="H28" s="107">
        <v>26.7</v>
      </c>
      <c r="I28" s="107">
        <v>9</v>
      </c>
      <c r="J28" s="107"/>
      <c r="K28" s="107"/>
      <c r="L28" s="118"/>
      <c r="M28" s="118"/>
      <c r="N28" s="107"/>
      <c r="O28" s="107"/>
      <c r="P28" s="107">
        <v>9.6999999999999993</v>
      </c>
    </row>
    <row r="29" spans="1:16" ht="13.5" customHeight="1" x14ac:dyDescent="0.25">
      <c r="A29" s="106">
        <v>19</v>
      </c>
      <c r="B29" s="121" t="s">
        <v>182</v>
      </c>
      <c r="C29" s="121"/>
      <c r="D29" s="107">
        <v>4.8899999999999997</v>
      </c>
      <c r="E29" s="107">
        <v>1.1000000000000001</v>
      </c>
      <c r="F29" s="118">
        <v>81.400000000000006</v>
      </c>
      <c r="G29" s="118"/>
      <c r="H29" s="107">
        <v>28.5</v>
      </c>
      <c r="I29" s="107">
        <v>8.5</v>
      </c>
      <c r="J29" s="107"/>
      <c r="K29" s="107"/>
      <c r="L29" s="118"/>
      <c r="M29" s="118"/>
      <c r="N29" s="107"/>
      <c r="O29" s="107"/>
      <c r="P29" s="107">
        <v>9.3000000000000007</v>
      </c>
    </row>
    <row r="30" spans="1:16" ht="13.5" customHeight="1" x14ac:dyDescent="0.25">
      <c r="A30" s="106">
        <v>20</v>
      </c>
      <c r="B30" s="121" t="s">
        <v>158</v>
      </c>
      <c r="C30" s="121"/>
      <c r="D30" s="107">
        <v>4.66</v>
      </c>
      <c r="E30" s="107">
        <v>1.06</v>
      </c>
      <c r="F30" s="118">
        <v>81.099999999999994</v>
      </c>
      <c r="G30" s="118"/>
      <c r="H30" s="107">
        <v>26.3</v>
      </c>
      <c r="I30" s="107">
        <v>8.6999999999999993</v>
      </c>
      <c r="J30" s="107"/>
      <c r="K30" s="107"/>
      <c r="L30" s="118"/>
      <c r="M30" s="118"/>
      <c r="N30" s="107"/>
      <c r="O30" s="107"/>
      <c r="P30" s="107">
        <v>10.3</v>
      </c>
    </row>
    <row r="31" spans="1:16" ht="14.25" customHeight="1" x14ac:dyDescent="0.25">
      <c r="A31" s="106">
        <v>21</v>
      </c>
      <c r="B31" s="121" t="s">
        <v>181</v>
      </c>
      <c r="C31" s="121"/>
      <c r="D31" s="107">
        <v>4.63</v>
      </c>
      <c r="E31" s="107">
        <v>1.1200000000000001</v>
      </c>
      <c r="F31" s="118">
        <v>81.5</v>
      </c>
      <c r="G31" s="118"/>
      <c r="H31" s="107">
        <v>28.2</v>
      </c>
      <c r="I31" s="107">
        <v>8.6999999999999993</v>
      </c>
      <c r="J31" s="107"/>
      <c r="K31" s="107"/>
      <c r="L31" s="118"/>
      <c r="M31" s="118"/>
      <c r="N31" s="107"/>
      <c r="O31" s="107"/>
      <c r="P31" s="107">
        <v>9.5</v>
      </c>
    </row>
    <row r="32" spans="1:16" ht="13.5" customHeight="1" x14ac:dyDescent="0.25">
      <c r="A32" s="106">
        <v>22</v>
      </c>
      <c r="B32" s="121" t="s">
        <v>139</v>
      </c>
      <c r="C32" s="121"/>
      <c r="D32" s="107">
        <v>4.83</v>
      </c>
      <c r="E32" s="107">
        <v>1.07</v>
      </c>
      <c r="F32" s="118">
        <v>79.5</v>
      </c>
      <c r="G32" s="118"/>
      <c r="H32" s="107">
        <v>26.3</v>
      </c>
      <c r="I32" s="107">
        <v>8.8000000000000007</v>
      </c>
      <c r="J32" s="107"/>
      <c r="K32" s="107"/>
      <c r="L32" s="118"/>
      <c r="M32" s="118"/>
      <c r="N32" s="107"/>
      <c r="O32" s="107"/>
      <c r="P32" s="107">
        <v>10.9</v>
      </c>
    </row>
    <row r="33" spans="1:16" ht="13.5" customHeight="1" x14ac:dyDescent="0.25">
      <c r="A33" s="106">
        <v>23</v>
      </c>
      <c r="B33" s="121" t="s">
        <v>163</v>
      </c>
      <c r="C33" s="121"/>
      <c r="D33" s="107">
        <v>4.8600000000000003</v>
      </c>
      <c r="E33" s="107">
        <v>1</v>
      </c>
      <c r="F33" s="118">
        <v>77.3</v>
      </c>
      <c r="G33" s="118"/>
      <c r="H33" s="107">
        <v>24.2</v>
      </c>
      <c r="I33" s="107">
        <v>9.4</v>
      </c>
      <c r="J33" s="107"/>
      <c r="K33" s="107"/>
      <c r="L33" s="118"/>
      <c r="M33" s="118"/>
      <c r="N33" s="107"/>
      <c r="O33" s="107"/>
      <c r="P33" s="107">
        <v>13.4</v>
      </c>
    </row>
    <row r="34" spans="1:16" ht="13.5" customHeight="1" x14ac:dyDescent="0.25">
      <c r="A34" s="106">
        <v>24</v>
      </c>
      <c r="B34" s="121" t="s">
        <v>165</v>
      </c>
      <c r="C34" s="121"/>
      <c r="D34" s="107">
        <v>4.8</v>
      </c>
      <c r="E34" s="107">
        <v>1.05</v>
      </c>
      <c r="F34" s="118">
        <v>81.3</v>
      </c>
      <c r="G34" s="118"/>
      <c r="H34" s="107">
        <v>26.4</v>
      </c>
      <c r="I34" s="107">
        <v>9</v>
      </c>
      <c r="J34" s="107"/>
      <c r="K34" s="107"/>
      <c r="L34" s="118"/>
      <c r="M34" s="118"/>
      <c r="N34" s="107"/>
      <c r="O34" s="107"/>
      <c r="P34" s="107">
        <v>10.6</v>
      </c>
    </row>
    <row r="35" spans="1:16" ht="14.25" customHeight="1" x14ac:dyDescent="0.25">
      <c r="A35" s="106">
        <v>25</v>
      </c>
      <c r="B35" s="121" t="s">
        <v>141</v>
      </c>
      <c r="C35" s="121"/>
      <c r="D35" s="107">
        <v>5.1100000000000003</v>
      </c>
      <c r="E35" s="107">
        <v>1.04</v>
      </c>
      <c r="F35" s="118">
        <v>80</v>
      </c>
      <c r="G35" s="118"/>
      <c r="H35" s="107">
        <v>25.6</v>
      </c>
      <c r="I35" s="107">
        <v>9.1999999999999993</v>
      </c>
      <c r="J35" s="107"/>
      <c r="K35" s="107"/>
      <c r="L35" s="118"/>
      <c r="M35" s="118"/>
      <c r="N35" s="107"/>
      <c r="O35" s="107"/>
      <c r="P35" s="107">
        <v>10.9</v>
      </c>
    </row>
    <row r="36" spans="1:16" ht="13.5" customHeight="1" x14ac:dyDescent="0.25">
      <c r="A36" s="106">
        <v>26</v>
      </c>
      <c r="B36" s="121" t="s">
        <v>166</v>
      </c>
      <c r="C36" s="121"/>
      <c r="D36" s="107">
        <v>5.14</v>
      </c>
      <c r="E36" s="107">
        <v>1.06</v>
      </c>
      <c r="F36" s="118">
        <v>80.3</v>
      </c>
      <c r="G36" s="118"/>
      <c r="H36" s="107">
        <v>27</v>
      </c>
      <c r="I36" s="107">
        <v>9.4</v>
      </c>
      <c r="J36" s="107"/>
      <c r="K36" s="107"/>
      <c r="L36" s="118"/>
      <c r="M36" s="118"/>
      <c r="N36" s="107"/>
      <c r="O36" s="107"/>
      <c r="P36" s="107">
        <v>10.9</v>
      </c>
    </row>
    <row r="37" spans="1:16" ht="13.5" customHeight="1" x14ac:dyDescent="0.25">
      <c r="A37" s="106">
        <v>27</v>
      </c>
      <c r="B37" s="121" t="s">
        <v>164</v>
      </c>
      <c r="C37" s="121"/>
      <c r="D37" s="107">
        <v>4.8499999999999996</v>
      </c>
      <c r="E37" s="107">
        <v>1.05</v>
      </c>
      <c r="F37" s="118">
        <v>79.400000000000006</v>
      </c>
      <c r="G37" s="118"/>
      <c r="H37" s="107">
        <v>26.6</v>
      </c>
      <c r="I37" s="107">
        <v>8.6999999999999993</v>
      </c>
      <c r="J37" s="107"/>
      <c r="K37" s="107"/>
      <c r="L37" s="118"/>
      <c r="M37" s="118"/>
      <c r="N37" s="107"/>
      <c r="O37" s="107"/>
      <c r="P37" s="107">
        <v>11.4</v>
      </c>
    </row>
    <row r="38" spans="1:16" ht="13.5" customHeight="1" x14ac:dyDescent="0.25">
      <c r="A38" s="106">
        <v>28</v>
      </c>
      <c r="B38" s="121" t="s">
        <v>140</v>
      </c>
      <c r="C38" s="121"/>
      <c r="D38" s="107">
        <v>4.9000000000000004</v>
      </c>
      <c r="E38" s="107">
        <v>1.1000000000000001</v>
      </c>
      <c r="F38" s="118">
        <v>81</v>
      </c>
      <c r="G38" s="118"/>
      <c r="H38" s="107">
        <v>27.5</v>
      </c>
      <c r="I38" s="107">
        <v>9.1</v>
      </c>
      <c r="J38" s="107"/>
      <c r="K38" s="107"/>
      <c r="L38" s="118"/>
      <c r="M38" s="118"/>
      <c r="N38" s="107"/>
      <c r="O38" s="107"/>
      <c r="P38" s="107">
        <v>10</v>
      </c>
    </row>
    <row r="39" spans="1:16" ht="14.25" customHeight="1" x14ac:dyDescent="0.25">
      <c r="A39" s="106">
        <v>29</v>
      </c>
      <c r="B39" s="121" t="s">
        <v>142</v>
      </c>
      <c r="C39" s="121"/>
      <c r="D39" s="107">
        <v>4.9800000000000004</v>
      </c>
      <c r="E39" s="107">
        <v>1.1000000000000001</v>
      </c>
      <c r="F39" s="118">
        <v>80.7</v>
      </c>
      <c r="G39" s="118"/>
      <c r="H39" s="107">
        <v>26.9</v>
      </c>
      <c r="I39" s="107">
        <v>8.5</v>
      </c>
      <c r="J39" s="107"/>
      <c r="K39" s="107"/>
      <c r="L39" s="118"/>
      <c r="M39" s="118"/>
      <c r="N39" s="107"/>
      <c r="O39" s="107"/>
      <c r="P39" s="107">
        <v>10.6</v>
      </c>
    </row>
    <row r="40" spans="1:16" ht="13.5" customHeight="1" x14ac:dyDescent="0.25">
      <c r="A40" s="106">
        <v>30</v>
      </c>
      <c r="B40" s="121" t="s">
        <v>143</v>
      </c>
      <c r="C40" s="121"/>
      <c r="D40" s="107">
        <v>4.7699999999999996</v>
      </c>
      <c r="E40" s="107">
        <v>1.1100000000000001</v>
      </c>
      <c r="F40" s="118">
        <v>80.7</v>
      </c>
      <c r="G40" s="118"/>
      <c r="H40" s="107">
        <v>27.2</v>
      </c>
      <c r="I40" s="107">
        <v>9.3000000000000007</v>
      </c>
      <c r="J40" s="107"/>
      <c r="K40" s="107"/>
      <c r="L40" s="118"/>
      <c r="M40" s="118"/>
      <c r="N40" s="107"/>
      <c r="O40" s="107"/>
      <c r="P40" s="107">
        <v>9.5</v>
      </c>
    </row>
    <row r="41" spans="1:16" ht="13.5" customHeight="1" x14ac:dyDescent="0.25">
      <c r="A41" s="106">
        <v>31</v>
      </c>
      <c r="B41" s="121" t="s">
        <v>168</v>
      </c>
      <c r="C41" s="121"/>
      <c r="D41" s="107">
        <v>4.66</v>
      </c>
      <c r="E41" s="107">
        <v>1.0900000000000001</v>
      </c>
      <c r="F41" s="118">
        <v>80.8</v>
      </c>
      <c r="G41" s="118"/>
      <c r="H41" s="107">
        <v>27</v>
      </c>
      <c r="I41" s="107">
        <v>8.9</v>
      </c>
      <c r="J41" s="107"/>
      <c r="K41" s="107"/>
      <c r="L41" s="118"/>
      <c r="M41" s="118"/>
      <c r="N41" s="107"/>
      <c r="O41" s="107"/>
      <c r="P41" s="107">
        <v>10.6</v>
      </c>
    </row>
    <row r="42" spans="1:16" ht="13.5" customHeight="1" x14ac:dyDescent="0.25">
      <c r="A42" s="106">
        <v>32</v>
      </c>
      <c r="B42" s="121" t="s">
        <v>144</v>
      </c>
      <c r="C42" s="121"/>
      <c r="D42" s="107">
        <v>4.7699999999999996</v>
      </c>
      <c r="E42" s="107">
        <v>1.07</v>
      </c>
      <c r="F42" s="118">
        <v>81</v>
      </c>
      <c r="G42" s="118"/>
      <c r="H42" s="107">
        <v>26.5</v>
      </c>
      <c r="I42" s="107">
        <v>9.1999999999999993</v>
      </c>
      <c r="J42" s="107"/>
      <c r="K42" s="107"/>
      <c r="L42" s="118"/>
      <c r="M42" s="118"/>
      <c r="N42" s="107"/>
      <c r="O42" s="107"/>
      <c r="P42" s="107">
        <v>10.3</v>
      </c>
    </row>
    <row r="43" spans="1:16" ht="13.5" customHeight="1" x14ac:dyDescent="0.25">
      <c r="A43" s="106">
        <v>33</v>
      </c>
      <c r="B43" s="121" t="s">
        <v>167</v>
      </c>
      <c r="C43" s="121"/>
      <c r="D43" s="107">
        <v>4.6399999999999997</v>
      </c>
      <c r="E43" s="107">
        <v>1.1000000000000001</v>
      </c>
      <c r="F43" s="118">
        <v>80.8</v>
      </c>
      <c r="G43" s="118"/>
      <c r="H43" s="107">
        <v>27.3</v>
      </c>
      <c r="I43" s="107">
        <v>9.1</v>
      </c>
      <c r="J43" s="107"/>
      <c r="K43" s="107"/>
      <c r="L43" s="118"/>
      <c r="M43" s="118"/>
      <c r="N43" s="107"/>
      <c r="O43" s="107"/>
      <c r="P43" s="107">
        <v>10</v>
      </c>
    </row>
    <row r="44" spans="1:16" ht="14.25" customHeight="1" x14ac:dyDescent="0.25">
      <c r="A44" s="106">
        <v>34</v>
      </c>
      <c r="B44" s="121" t="s">
        <v>172</v>
      </c>
      <c r="C44" s="121"/>
      <c r="D44" s="107">
        <v>4.8499999999999996</v>
      </c>
      <c r="E44" s="107">
        <v>1.1000000000000001</v>
      </c>
      <c r="F44" s="118">
        <v>81.599999999999994</v>
      </c>
      <c r="G44" s="118"/>
      <c r="H44" s="107">
        <v>27.2</v>
      </c>
      <c r="I44" s="107">
        <v>8.5</v>
      </c>
      <c r="J44" s="107"/>
      <c r="K44" s="107"/>
      <c r="L44" s="118"/>
      <c r="M44" s="118"/>
      <c r="N44" s="107"/>
      <c r="O44" s="107"/>
      <c r="P44" s="107">
        <v>9.5</v>
      </c>
    </row>
    <row r="45" spans="1:16" ht="13.5" customHeight="1" x14ac:dyDescent="0.25">
      <c r="A45" s="106">
        <v>35</v>
      </c>
      <c r="B45" s="121" t="s">
        <v>150</v>
      </c>
      <c r="C45" s="121"/>
      <c r="D45" s="107">
        <v>4.79</v>
      </c>
      <c r="E45" s="107">
        <v>1.08</v>
      </c>
      <c r="F45" s="118">
        <v>80.900000000000006</v>
      </c>
      <c r="G45" s="118"/>
      <c r="H45" s="107">
        <v>25.6</v>
      </c>
      <c r="I45" s="107">
        <v>9.3000000000000007</v>
      </c>
      <c r="J45" s="107"/>
      <c r="K45" s="107"/>
      <c r="L45" s="118"/>
      <c r="M45" s="118"/>
      <c r="N45" s="107"/>
      <c r="O45" s="107"/>
      <c r="P45" s="107">
        <v>10.7</v>
      </c>
    </row>
    <row r="46" spans="1:16" ht="13.5" customHeight="1" x14ac:dyDescent="0.25">
      <c r="A46" s="106">
        <v>36</v>
      </c>
      <c r="B46" s="121" t="s">
        <v>174</v>
      </c>
      <c r="C46" s="121"/>
      <c r="D46" s="107">
        <v>4.8600000000000003</v>
      </c>
      <c r="E46" s="107">
        <v>1.05</v>
      </c>
      <c r="F46" s="118">
        <v>80</v>
      </c>
      <c r="G46" s="118"/>
      <c r="H46" s="107">
        <v>24.4</v>
      </c>
      <c r="I46" s="107">
        <v>9</v>
      </c>
      <c r="J46" s="107"/>
      <c r="K46" s="107"/>
      <c r="L46" s="118"/>
      <c r="M46" s="118"/>
      <c r="N46" s="107"/>
      <c r="O46" s="107"/>
      <c r="P46" s="107">
        <v>11.7</v>
      </c>
    </row>
    <row r="47" spans="1:16" ht="13.5" customHeight="1" x14ac:dyDescent="0.25">
      <c r="A47" s="106">
        <v>37</v>
      </c>
      <c r="B47" s="121" t="s">
        <v>147</v>
      </c>
      <c r="C47" s="121"/>
      <c r="D47" s="107">
        <v>4.7699999999999996</v>
      </c>
      <c r="E47" s="107">
        <v>1.1299999999999999</v>
      </c>
      <c r="F47" s="118">
        <v>81.7</v>
      </c>
      <c r="G47" s="118"/>
      <c r="H47" s="107">
        <v>26.5</v>
      </c>
      <c r="I47" s="107">
        <v>9</v>
      </c>
      <c r="J47" s="107"/>
      <c r="K47" s="107"/>
      <c r="L47" s="118"/>
      <c r="M47" s="118"/>
      <c r="N47" s="107"/>
      <c r="O47" s="107"/>
      <c r="P47" s="107">
        <v>9.1</v>
      </c>
    </row>
    <row r="48" spans="1:16" ht="14.25" customHeight="1" x14ac:dyDescent="0.25">
      <c r="A48" s="106">
        <v>38</v>
      </c>
      <c r="B48" s="121" t="s">
        <v>149</v>
      </c>
      <c r="C48" s="121"/>
      <c r="D48" s="107">
        <v>4.88</v>
      </c>
      <c r="E48" s="107">
        <v>1.01</v>
      </c>
      <c r="F48" s="118">
        <v>78.900000000000006</v>
      </c>
      <c r="G48" s="118"/>
      <c r="H48" s="107">
        <v>25.5</v>
      </c>
      <c r="I48" s="107">
        <v>9</v>
      </c>
      <c r="J48" s="107"/>
      <c r="K48" s="107"/>
      <c r="L48" s="118"/>
      <c r="M48" s="118"/>
      <c r="N48" s="107"/>
      <c r="O48" s="107"/>
      <c r="P48" s="107">
        <v>12.5</v>
      </c>
    </row>
    <row r="49" spans="1:16" ht="13.5" customHeight="1" x14ac:dyDescent="0.25">
      <c r="A49" s="106">
        <v>39</v>
      </c>
      <c r="B49" s="121" t="s">
        <v>173</v>
      </c>
      <c r="C49" s="121"/>
      <c r="D49" s="107">
        <v>4.8</v>
      </c>
      <c r="E49" s="107">
        <v>1.04</v>
      </c>
      <c r="F49" s="118">
        <v>79.5</v>
      </c>
      <c r="G49" s="118"/>
      <c r="H49" s="107">
        <v>25.1</v>
      </c>
      <c r="I49" s="107">
        <v>8.6999999999999993</v>
      </c>
      <c r="J49" s="107"/>
      <c r="K49" s="107"/>
      <c r="L49" s="118"/>
      <c r="M49" s="118"/>
      <c r="N49" s="107"/>
      <c r="O49" s="107"/>
      <c r="P49" s="107">
        <v>11.5</v>
      </c>
    </row>
    <row r="50" spans="1:16" ht="13.5" customHeight="1" x14ac:dyDescent="0.25">
      <c r="A50" s="106">
        <v>40</v>
      </c>
      <c r="B50" s="121" t="s">
        <v>171</v>
      </c>
      <c r="C50" s="121"/>
      <c r="D50" s="107">
        <v>4.93</v>
      </c>
      <c r="E50" s="107">
        <v>1.1000000000000001</v>
      </c>
      <c r="F50" s="118">
        <v>80.7</v>
      </c>
      <c r="G50" s="118"/>
      <c r="H50" s="107">
        <v>26.9</v>
      </c>
      <c r="I50" s="107">
        <v>8.5</v>
      </c>
      <c r="J50" s="107"/>
      <c r="K50" s="107"/>
      <c r="L50" s="118"/>
      <c r="M50" s="118"/>
      <c r="N50" s="107"/>
      <c r="O50" s="107"/>
      <c r="P50" s="107">
        <v>10.4</v>
      </c>
    </row>
    <row r="51" spans="1:16" ht="13.5" customHeight="1" x14ac:dyDescent="0.25">
      <c r="A51" s="106">
        <v>41</v>
      </c>
      <c r="B51" s="121" t="s">
        <v>169</v>
      </c>
      <c r="C51" s="121"/>
      <c r="D51" s="107">
        <v>4.9400000000000004</v>
      </c>
      <c r="E51" s="107">
        <v>1.03</v>
      </c>
      <c r="F51" s="118">
        <v>79.400000000000006</v>
      </c>
      <c r="G51" s="118"/>
      <c r="H51" s="107">
        <v>24.4</v>
      </c>
      <c r="I51" s="107">
        <v>9.5</v>
      </c>
      <c r="J51" s="107"/>
      <c r="K51" s="107"/>
      <c r="L51" s="118"/>
      <c r="M51" s="118"/>
      <c r="N51" s="107"/>
      <c r="O51" s="107"/>
      <c r="P51" s="107">
        <v>12.2</v>
      </c>
    </row>
    <row r="52" spans="1:16" ht="14.25" customHeight="1" x14ac:dyDescent="0.25">
      <c r="A52" s="106">
        <v>42</v>
      </c>
      <c r="B52" s="121" t="s">
        <v>145</v>
      </c>
      <c r="C52" s="121"/>
      <c r="D52" s="107">
        <v>4.83</v>
      </c>
      <c r="E52" s="107">
        <v>1.08</v>
      </c>
      <c r="F52" s="118">
        <v>80.3</v>
      </c>
      <c r="G52" s="118"/>
      <c r="H52" s="107">
        <v>28.4</v>
      </c>
      <c r="I52" s="107">
        <v>8.9</v>
      </c>
      <c r="J52" s="107"/>
      <c r="K52" s="107"/>
      <c r="L52" s="118"/>
      <c r="M52" s="118"/>
      <c r="N52" s="107"/>
      <c r="O52" s="107"/>
      <c r="P52" s="107">
        <v>9.6999999999999993</v>
      </c>
    </row>
    <row r="53" spans="1:16" ht="13.5" customHeight="1" x14ac:dyDescent="0.25">
      <c r="A53" s="106">
        <v>43</v>
      </c>
      <c r="B53" s="121" t="s">
        <v>148</v>
      </c>
      <c r="C53" s="121"/>
      <c r="D53" s="107">
        <v>4.91</v>
      </c>
      <c r="E53" s="107">
        <v>1.1000000000000001</v>
      </c>
      <c r="F53" s="118">
        <v>81.099999999999994</v>
      </c>
      <c r="G53" s="118"/>
      <c r="H53" s="107">
        <v>27.3</v>
      </c>
      <c r="I53" s="107">
        <v>8.4</v>
      </c>
      <c r="J53" s="107"/>
      <c r="K53" s="107"/>
      <c r="L53" s="118"/>
      <c r="M53" s="118"/>
      <c r="N53" s="107"/>
      <c r="O53" s="107"/>
      <c r="P53" s="107">
        <v>10.4</v>
      </c>
    </row>
    <row r="54" spans="1:16" ht="13.5" customHeight="1" x14ac:dyDescent="0.25">
      <c r="A54" s="106">
        <v>44</v>
      </c>
      <c r="B54" s="121" t="s">
        <v>170</v>
      </c>
      <c r="C54" s="121"/>
      <c r="D54" s="107">
        <v>4.76</v>
      </c>
      <c r="E54" s="107">
        <v>1.06</v>
      </c>
      <c r="F54" s="118">
        <v>79.3</v>
      </c>
      <c r="G54" s="118"/>
      <c r="H54" s="107">
        <v>25.7</v>
      </c>
      <c r="I54" s="107">
        <v>9</v>
      </c>
      <c r="J54" s="107"/>
      <c r="K54" s="107"/>
      <c r="L54" s="118"/>
      <c r="M54" s="118"/>
      <c r="N54" s="107"/>
      <c r="O54" s="107"/>
      <c r="P54" s="107">
        <v>11.5</v>
      </c>
    </row>
    <row r="55" spans="1:16" ht="13.5" customHeight="1" x14ac:dyDescent="0.25">
      <c r="A55" s="106">
        <v>45</v>
      </c>
      <c r="B55" s="121" t="s">
        <v>146</v>
      </c>
      <c r="C55" s="121"/>
      <c r="D55" s="107">
        <v>4.99</v>
      </c>
      <c r="E55" s="107">
        <v>1.03</v>
      </c>
      <c r="F55" s="118">
        <v>80.599999999999994</v>
      </c>
      <c r="G55" s="118"/>
      <c r="H55" s="107">
        <v>26.5</v>
      </c>
      <c r="I55" s="107">
        <v>8.5</v>
      </c>
      <c r="J55" s="107"/>
      <c r="K55" s="107"/>
      <c r="L55" s="118"/>
      <c r="M55" s="118"/>
      <c r="N55" s="107"/>
      <c r="O55" s="107"/>
      <c r="P55" s="107">
        <v>11.2</v>
      </c>
    </row>
    <row r="56" spans="1:16" ht="14.25" customHeight="1" x14ac:dyDescent="0.25">
      <c r="A56" s="106">
        <v>46</v>
      </c>
      <c r="B56" s="121" t="s">
        <v>153</v>
      </c>
      <c r="C56" s="121"/>
      <c r="D56" s="107">
        <v>4.79</v>
      </c>
      <c r="E56" s="107">
        <v>1.0900000000000001</v>
      </c>
      <c r="F56" s="118">
        <v>81</v>
      </c>
      <c r="G56" s="118"/>
      <c r="H56" s="107">
        <v>26.5</v>
      </c>
      <c r="I56" s="107">
        <v>8.5</v>
      </c>
      <c r="J56" s="107"/>
      <c r="K56" s="107"/>
      <c r="L56" s="118"/>
      <c r="M56" s="118"/>
      <c r="N56" s="107"/>
      <c r="O56" s="107"/>
      <c r="P56" s="107">
        <v>10.199999999999999</v>
      </c>
    </row>
    <row r="57" spans="1:16" ht="13.5" customHeight="1" x14ac:dyDescent="0.25">
      <c r="A57" s="106">
        <v>47</v>
      </c>
      <c r="B57" s="121" t="s">
        <v>178</v>
      </c>
      <c r="C57" s="121"/>
      <c r="D57" s="107">
        <v>4.8099999999999996</v>
      </c>
      <c r="E57" s="107">
        <v>1.05</v>
      </c>
      <c r="F57" s="118">
        <v>79.8</v>
      </c>
      <c r="G57" s="118"/>
      <c r="H57" s="107">
        <v>26.6</v>
      </c>
      <c r="I57" s="107">
        <v>8.5</v>
      </c>
      <c r="J57" s="107"/>
      <c r="K57" s="107"/>
      <c r="L57" s="118"/>
      <c r="M57" s="118"/>
      <c r="N57" s="107"/>
      <c r="O57" s="107"/>
      <c r="P57" s="107">
        <v>11.2</v>
      </c>
    </row>
    <row r="58" spans="1:16" ht="13.5" customHeight="1" x14ac:dyDescent="0.25">
      <c r="A58" s="106">
        <v>48</v>
      </c>
      <c r="B58" s="121" t="s">
        <v>154</v>
      </c>
      <c r="C58" s="121"/>
      <c r="D58" s="107">
        <v>4.67</v>
      </c>
      <c r="E58" s="107">
        <v>1.06</v>
      </c>
      <c r="F58" s="118">
        <v>80.900000000000006</v>
      </c>
      <c r="G58" s="118"/>
      <c r="H58" s="107">
        <v>27.7</v>
      </c>
      <c r="I58" s="107">
        <v>8.5</v>
      </c>
      <c r="J58" s="107"/>
      <c r="K58" s="107"/>
      <c r="L58" s="118"/>
      <c r="M58" s="118"/>
      <c r="N58" s="107"/>
      <c r="O58" s="107"/>
      <c r="P58" s="107">
        <v>10.8</v>
      </c>
    </row>
    <row r="59" spans="1:16" ht="1.5" customHeight="1" x14ac:dyDescent="0.25"/>
    <row r="60" spans="1:16" ht="13.5" customHeight="1" x14ac:dyDescent="0.25">
      <c r="A60" s="123">
        <v>48</v>
      </c>
      <c r="B60" s="123"/>
      <c r="C60" s="106" t="s">
        <v>927</v>
      </c>
      <c r="D60" s="104">
        <v>4.8185416666666674</v>
      </c>
      <c r="E60" s="104">
        <v>1.07125</v>
      </c>
      <c r="F60" s="119">
        <v>80.393749999999997</v>
      </c>
      <c r="G60" s="119"/>
      <c r="H60" s="104">
        <v>26.639583333333331</v>
      </c>
      <c r="I60" s="104">
        <v>8.8562499999999993</v>
      </c>
      <c r="J60" s="104">
        <v>0</v>
      </c>
      <c r="K60" s="104">
        <v>0</v>
      </c>
      <c r="L60" s="120" t="s">
        <v>924</v>
      </c>
      <c r="M60" s="120"/>
      <c r="N60" s="105">
        <v>0</v>
      </c>
      <c r="O60" s="104">
        <v>0</v>
      </c>
      <c r="P60" s="104">
        <v>10.65625</v>
      </c>
    </row>
    <row r="61" spans="1:16" ht="14.25" customHeight="1" x14ac:dyDescent="0.25">
      <c r="A61" s="118"/>
      <c r="B61" s="118"/>
      <c r="C61" s="106" t="s">
        <v>926</v>
      </c>
      <c r="D61" s="104">
        <v>0.12133985301242957</v>
      </c>
      <c r="E61" s="104">
        <v>2.9580398915498081E-2</v>
      </c>
      <c r="F61" s="119">
        <v>0.91915924811985406</v>
      </c>
      <c r="G61" s="119"/>
      <c r="H61" s="104">
        <v>1.0450978949022327</v>
      </c>
      <c r="I61" s="104">
        <v>0.33384048299316005</v>
      </c>
      <c r="J61" s="104">
        <v>0</v>
      </c>
      <c r="K61" s="104">
        <v>0</v>
      </c>
      <c r="L61" s="120" t="s">
        <v>924</v>
      </c>
      <c r="M61" s="120"/>
      <c r="N61" s="105">
        <v>0</v>
      </c>
      <c r="O61" s="104">
        <v>0</v>
      </c>
      <c r="P61" s="104">
        <v>0.90269248551444992</v>
      </c>
    </row>
    <row r="62" spans="1:16" ht="13.5" customHeight="1" x14ac:dyDescent="0.25">
      <c r="A62" s="118"/>
      <c r="B62" s="118"/>
      <c r="C62" s="106" t="s">
        <v>925</v>
      </c>
      <c r="D62" s="104">
        <v>2.5181862357199267</v>
      </c>
      <c r="E62" s="104">
        <v>2.7612974483545467</v>
      </c>
      <c r="F62" s="119">
        <v>1.1433217732968721</v>
      </c>
      <c r="G62" s="119"/>
      <c r="H62" s="104">
        <v>3.9231015058502523</v>
      </c>
      <c r="I62" s="104">
        <v>3.7695467381020191</v>
      </c>
      <c r="J62" s="104" t="e">
        <v>#NUM!</v>
      </c>
      <c r="K62" s="104" t="e">
        <v>#NUM!</v>
      </c>
      <c r="L62" s="120" t="s">
        <v>924</v>
      </c>
      <c r="M62" s="120"/>
      <c r="N62" s="105" t="e">
        <v>#NUM!</v>
      </c>
      <c r="O62" s="104" t="e">
        <v>#NUM!</v>
      </c>
      <c r="P62" s="104">
        <v>8.4710145268218167</v>
      </c>
    </row>
    <row r="63" spans="1:16" ht="6" customHeight="1" x14ac:dyDescent="0.25"/>
    <row r="64" spans="1:16" ht="9" customHeight="1" x14ac:dyDescent="0.25"/>
    <row r="65" spans="1:17" ht="59.25" customHeight="1" x14ac:dyDescent="0.25">
      <c r="A65" s="122" t="s">
        <v>923</v>
      </c>
      <c r="B65" s="122"/>
      <c r="C65" s="122"/>
      <c r="D65" s="122"/>
      <c r="E65" s="122"/>
      <c r="F65" s="122"/>
      <c r="G65" s="122"/>
      <c r="H65" s="122"/>
      <c r="I65" s="122"/>
      <c r="J65" s="122"/>
      <c r="K65" s="122"/>
      <c r="L65" s="122"/>
      <c r="M65" s="122"/>
      <c r="N65" s="122"/>
      <c r="O65" s="122"/>
      <c r="P65" s="122"/>
      <c r="Q65" s="122"/>
    </row>
  </sheetData>
  <mergeCells count="183">
    <mergeCell ref="M5:N5"/>
    <mergeCell ref="O5:Q5"/>
    <mergeCell ref="A1:C1"/>
    <mergeCell ref="D1:N2"/>
    <mergeCell ref="O1:Q1"/>
    <mergeCell ref="D3:N3"/>
    <mergeCell ref="A4:B4"/>
    <mergeCell ref="C4:F4"/>
    <mergeCell ref="G4:H4"/>
    <mergeCell ref="I4:L4"/>
    <mergeCell ref="M4:N4"/>
    <mergeCell ref="O4:Q4"/>
    <mergeCell ref="A6:B6"/>
    <mergeCell ref="C6:F6"/>
    <mergeCell ref="G6:H6"/>
    <mergeCell ref="I6:L6"/>
    <mergeCell ref="A7:B7"/>
    <mergeCell ref="C7:F7"/>
    <mergeCell ref="G7:H7"/>
    <mergeCell ref="I7:L7"/>
    <mergeCell ref="A5:B5"/>
    <mergeCell ref="C5:F5"/>
    <mergeCell ref="G5:H5"/>
    <mergeCell ref="I5:L5"/>
    <mergeCell ref="B12:C12"/>
    <mergeCell ref="F12:G12"/>
    <mergeCell ref="L12:M12"/>
    <mergeCell ref="B13:C13"/>
    <mergeCell ref="F13:G13"/>
    <mergeCell ref="L13:M13"/>
    <mergeCell ref="A9:H9"/>
    <mergeCell ref="I9:P9"/>
    <mergeCell ref="B10:C10"/>
    <mergeCell ref="F10:G10"/>
    <mergeCell ref="L10:M10"/>
    <mergeCell ref="B11:C11"/>
    <mergeCell ref="F11:G11"/>
    <mergeCell ref="L11:M11"/>
    <mergeCell ref="B16:C16"/>
    <mergeCell ref="F16:G16"/>
    <mergeCell ref="L16:M16"/>
    <mergeCell ref="B17:C17"/>
    <mergeCell ref="F17:G17"/>
    <mergeCell ref="L17:M17"/>
    <mergeCell ref="B14:C14"/>
    <mergeCell ref="F14:G14"/>
    <mergeCell ref="L14:M14"/>
    <mergeCell ref="B15:C15"/>
    <mergeCell ref="F15:G15"/>
    <mergeCell ref="L15:M15"/>
    <mergeCell ref="B20:C20"/>
    <mergeCell ref="F20:G20"/>
    <mergeCell ref="L20:M20"/>
    <mergeCell ref="B21:C21"/>
    <mergeCell ref="F21:G21"/>
    <mergeCell ref="L21:M21"/>
    <mergeCell ref="B18:C18"/>
    <mergeCell ref="F18:G18"/>
    <mergeCell ref="L18:M18"/>
    <mergeCell ref="B19:C19"/>
    <mergeCell ref="F19:G19"/>
    <mergeCell ref="L19:M19"/>
    <mergeCell ref="B24:C24"/>
    <mergeCell ref="F24:G24"/>
    <mergeCell ref="L24:M24"/>
    <mergeCell ref="B25:C25"/>
    <mergeCell ref="F25:G25"/>
    <mergeCell ref="L25:M25"/>
    <mergeCell ref="B22:C22"/>
    <mergeCell ref="F22:G22"/>
    <mergeCell ref="L22:M22"/>
    <mergeCell ref="B23:C23"/>
    <mergeCell ref="F23:G23"/>
    <mergeCell ref="L23:M23"/>
    <mergeCell ref="B28:C28"/>
    <mergeCell ref="F28:G28"/>
    <mergeCell ref="L28:M28"/>
    <mergeCell ref="B29:C29"/>
    <mergeCell ref="F29:G29"/>
    <mergeCell ref="L29:M29"/>
    <mergeCell ref="B26:C26"/>
    <mergeCell ref="F26:G26"/>
    <mergeCell ref="L26:M26"/>
    <mergeCell ref="B27:C27"/>
    <mergeCell ref="F27:G27"/>
    <mergeCell ref="L27:M27"/>
    <mergeCell ref="B32:C32"/>
    <mergeCell ref="F32:G32"/>
    <mergeCell ref="L32:M32"/>
    <mergeCell ref="B33:C33"/>
    <mergeCell ref="F33:G33"/>
    <mergeCell ref="L33:M33"/>
    <mergeCell ref="B30:C30"/>
    <mergeCell ref="F30:G30"/>
    <mergeCell ref="L30:M30"/>
    <mergeCell ref="B31:C31"/>
    <mergeCell ref="F31:G31"/>
    <mergeCell ref="L31:M31"/>
    <mergeCell ref="B36:C36"/>
    <mergeCell ref="F36:G36"/>
    <mergeCell ref="L36:M36"/>
    <mergeCell ref="B37:C37"/>
    <mergeCell ref="F37:G37"/>
    <mergeCell ref="L37:M37"/>
    <mergeCell ref="B34:C34"/>
    <mergeCell ref="F34:G34"/>
    <mergeCell ref="L34:M34"/>
    <mergeCell ref="B35:C35"/>
    <mergeCell ref="F35:G35"/>
    <mergeCell ref="L35:M35"/>
    <mergeCell ref="B40:C40"/>
    <mergeCell ref="F40:G40"/>
    <mergeCell ref="L40:M40"/>
    <mergeCell ref="B41:C41"/>
    <mergeCell ref="F41:G41"/>
    <mergeCell ref="L41:M41"/>
    <mergeCell ref="B38:C38"/>
    <mergeCell ref="F38:G38"/>
    <mergeCell ref="L38:M38"/>
    <mergeCell ref="B39:C39"/>
    <mergeCell ref="F39:G39"/>
    <mergeCell ref="L39:M39"/>
    <mergeCell ref="B44:C44"/>
    <mergeCell ref="F44:G44"/>
    <mergeCell ref="L44:M44"/>
    <mergeCell ref="B45:C45"/>
    <mergeCell ref="F45:G45"/>
    <mergeCell ref="L45:M45"/>
    <mergeCell ref="B42:C42"/>
    <mergeCell ref="F42:G42"/>
    <mergeCell ref="L42:M42"/>
    <mergeCell ref="B43:C43"/>
    <mergeCell ref="F43:G43"/>
    <mergeCell ref="L43:M43"/>
    <mergeCell ref="B48:C48"/>
    <mergeCell ref="F48:G48"/>
    <mergeCell ref="L48:M48"/>
    <mergeCell ref="B49:C49"/>
    <mergeCell ref="F49:G49"/>
    <mergeCell ref="L49:M49"/>
    <mergeCell ref="B46:C46"/>
    <mergeCell ref="F46:G46"/>
    <mergeCell ref="L46:M46"/>
    <mergeCell ref="B47:C47"/>
    <mergeCell ref="F47:G47"/>
    <mergeCell ref="L47:M47"/>
    <mergeCell ref="B52:C52"/>
    <mergeCell ref="F52:G52"/>
    <mergeCell ref="L52:M52"/>
    <mergeCell ref="B53:C53"/>
    <mergeCell ref="F53:G53"/>
    <mergeCell ref="L53:M53"/>
    <mergeCell ref="B50:C50"/>
    <mergeCell ref="F50:G50"/>
    <mergeCell ref="L50:M50"/>
    <mergeCell ref="B51:C51"/>
    <mergeCell ref="F51:G51"/>
    <mergeCell ref="L51:M51"/>
    <mergeCell ref="B56:C56"/>
    <mergeCell ref="F56:G56"/>
    <mergeCell ref="L56:M56"/>
    <mergeCell ref="B57:C57"/>
    <mergeCell ref="F57:G57"/>
    <mergeCell ref="L57:M57"/>
    <mergeCell ref="B54:C54"/>
    <mergeCell ref="F54:G54"/>
    <mergeCell ref="L54:M54"/>
    <mergeCell ref="B55:C55"/>
    <mergeCell ref="F55:G55"/>
    <mergeCell ref="L55:M55"/>
    <mergeCell ref="A62:B62"/>
    <mergeCell ref="F62:G62"/>
    <mergeCell ref="L62:M62"/>
    <mergeCell ref="B58:C58"/>
    <mergeCell ref="F58:G58"/>
    <mergeCell ref="L58:M58"/>
    <mergeCell ref="A65:Q65"/>
    <mergeCell ref="A60:B60"/>
    <mergeCell ref="F60:G60"/>
    <mergeCell ref="L60:M60"/>
    <mergeCell ref="A61:B61"/>
    <mergeCell ref="F61:G61"/>
    <mergeCell ref="L61:M61"/>
  </mergeCells>
  <pageMargins left="0.20000000298023199" right="0.20000000298023199" top="0.20000000298023199" bottom="0.28999999165535001"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F3F19-20F2-4A75-A2F1-19876DF96A6A}">
  <dimension ref="A1:AA5343"/>
  <sheetViews>
    <sheetView workbookViewId="0">
      <selection activeCell="E41" sqref="E41"/>
    </sheetView>
  </sheetViews>
  <sheetFormatPr defaultRowHeight="15" x14ac:dyDescent="0.25"/>
  <sheetData>
    <row r="1" spans="1:27" x14ac:dyDescent="0.25">
      <c r="A1" t="s">
        <v>997</v>
      </c>
      <c r="B1" t="s">
        <v>996</v>
      </c>
      <c r="C1" t="s">
        <v>995</v>
      </c>
      <c r="D1" t="s">
        <v>994</v>
      </c>
      <c r="E1" t="s">
        <v>993</v>
      </c>
      <c r="F1" t="s">
        <v>992</v>
      </c>
      <c r="G1" t="s">
        <v>991</v>
      </c>
      <c r="H1" t="s">
        <v>990</v>
      </c>
      <c r="I1" t="s">
        <v>989</v>
      </c>
      <c r="J1" t="s">
        <v>988</v>
      </c>
      <c r="K1" t="s">
        <v>987</v>
      </c>
      <c r="L1" t="s">
        <v>986</v>
      </c>
      <c r="M1" t="s">
        <v>985</v>
      </c>
      <c r="N1" t="s">
        <v>984</v>
      </c>
      <c r="O1" t="s">
        <v>983</v>
      </c>
      <c r="P1" t="s">
        <v>982</v>
      </c>
      <c r="Q1" t="s">
        <v>981</v>
      </c>
      <c r="R1" t="s">
        <v>980</v>
      </c>
      <c r="S1" t="s">
        <v>979</v>
      </c>
      <c r="T1" t="s">
        <v>978</v>
      </c>
      <c r="U1" t="s">
        <v>977</v>
      </c>
      <c r="V1" t="s">
        <v>976</v>
      </c>
      <c r="W1" t="s">
        <v>975</v>
      </c>
      <c r="X1" t="s">
        <v>974</v>
      </c>
      <c r="Y1" t="s">
        <v>45</v>
      </c>
      <c r="Z1" t="s">
        <v>973</v>
      </c>
      <c r="AA1" t="s">
        <v>972</v>
      </c>
    </row>
    <row r="2" spans="1:27" x14ac:dyDescent="0.25">
      <c r="A2">
        <v>-111.9782218</v>
      </c>
      <c r="B2">
        <v>33.08000217</v>
      </c>
      <c r="C2" t="s">
        <v>968</v>
      </c>
      <c r="D2" t="s">
        <v>971</v>
      </c>
      <c r="E2" t="s">
        <v>966</v>
      </c>
      <c r="F2">
        <v>1</v>
      </c>
      <c r="G2">
        <v>187</v>
      </c>
      <c r="H2">
        <v>13.33</v>
      </c>
      <c r="I2">
        <v>1.804</v>
      </c>
      <c r="J2">
        <v>1</v>
      </c>
      <c r="K2">
        <v>1172.70299999999</v>
      </c>
      <c r="L2" t="s">
        <v>965</v>
      </c>
      <c r="M2" t="s">
        <v>964</v>
      </c>
      <c r="N2" s="110">
        <v>43777</v>
      </c>
      <c r="O2">
        <v>0</v>
      </c>
      <c r="P2">
        <v>0</v>
      </c>
      <c r="Q2">
        <v>27.6</v>
      </c>
      <c r="R2">
        <v>4.5819999999999999</v>
      </c>
      <c r="S2">
        <v>0.01</v>
      </c>
      <c r="T2">
        <v>33</v>
      </c>
      <c r="U2">
        <v>13.884</v>
      </c>
      <c r="V2">
        <v>1</v>
      </c>
      <c r="W2">
        <v>1.23</v>
      </c>
      <c r="X2">
        <v>1.988</v>
      </c>
      <c r="Y2" s="110">
        <v>43777</v>
      </c>
      <c r="Z2">
        <v>408701.13834447402</v>
      </c>
      <c r="AA2">
        <v>3660580.4020536202</v>
      </c>
    </row>
    <row r="3" spans="1:27" x14ac:dyDescent="0.25">
      <c r="A3">
        <v>-111.97822752</v>
      </c>
      <c r="B3">
        <v>33.079995680000003</v>
      </c>
      <c r="C3" t="s">
        <v>968</v>
      </c>
      <c r="D3" t="s">
        <v>971</v>
      </c>
      <c r="E3" t="s">
        <v>966</v>
      </c>
      <c r="F3">
        <v>2</v>
      </c>
      <c r="G3">
        <v>159</v>
      </c>
      <c r="H3">
        <v>13.33</v>
      </c>
      <c r="I3">
        <v>2.1</v>
      </c>
      <c r="J3">
        <v>1</v>
      </c>
      <c r="K3">
        <v>1172.8150000000001</v>
      </c>
      <c r="L3" t="s">
        <v>965</v>
      </c>
      <c r="M3" t="s">
        <v>964</v>
      </c>
      <c r="N3" s="110">
        <v>43777</v>
      </c>
      <c r="O3">
        <v>0</v>
      </c>
      <c r="P3">
        <v>0</v>
      </c>
      <c r="Q3">
        <v>231.831999999999</v>
      </c>
      <c r="R3">
        <v>33.073</v>
      </c>
      <c r="S3">
        <v>6.9000000000000006E-2</v>
      </c>
      <c r="T3">
        <v>33</v>
      </c>
      <c r="U3">
        <v>100.222999999999</v>
      </c>
      <c r="V3">
        <v>1</v>
      </c>
      <c r="W3">
        <v>1.4319999999999999</v>
      </c>
      <c r="X3">
        <v>2.3130000000000002</v>
      </c>
      <c r="Y3" s="110">
        <v>43777</v>
      </c>
      <c r="Z3">
        <v>408700.59775121103</v>
      </c>
      <c r="AA3">
        <v>3660579.6874951902</v>
      </c>
    </row>
    <row r="4" spans="1:27" x14ac:dyDescent="0.25">
      <c r="A4">
        <v>-111.978221289999</v>
      </c>
      <c r="B4">
        <v>33.079989910000002</v>
      </c>
      <c r="C4" t="s">
        <v>968</v>
      </c>
      <c r="D4" t="s">
        <v>971</v>
      </c>
      <c r="E4" t="s">
        <v>966</v>
      </c>
      <c r="F4">
        <v>3</v>
      </c>
      <c r="G4">
        <v>196</v>
      </c>
      <c r="H4">
        <v>13.33</v>
      </c>
      <c r="I4">
        <v>1.9690000000000001</v>
      </c>
      <c r="J4">
        <v>1</v>
      </c>
      <c r="K4">
        <v>1172.72</v>
      </c>
      <c r="L4" t="s">
        <v>965</v>
      </c>
      <c r="M4" t="s">
        <v>964</v>
      </c>
      <c r="N4" s="110">
        <v>43777</v>
      </c>
      <c r="O4">
        <v>0</v>
      </c>
      <c r="P4">
        <v>0</v>
      </c>
      <c r="Q4">
        <v>419.60700000000003</v>
      </c>
      <c r="R4">
        <v>63.851999999999897</v>
      </c>
      <c r="S4">
        <v>0.13300000000000001</v>
      </c>
      <c r="T4">
        <v>33</v>
      </c>
      <c r="U4">
        <v>193.491999999999</v>
      </c>
      <c r="V4">
        <v>1</v>
      </c>
      <c r="W4">
        <v>1.3420000000000001</v>
      </c>
      <c r="X4">
        <v>2.169</v>
      </c>
      <c r="Y4" s="110">
        <v>43777</v>
      </c>
      <c r="Z4">
        <v>408701.17327896599</v>
      </c>
      <c r="AA4">
        <v>3660579.04236707</v>
      </c>
    </row>
    <row r="5" spans="1:27" x14ac:dyDescent="0.25">
      <c r="A5">
        <v>-111.97822449</v>
      </c>
      <c r="B5">
        <v>33.07998422</v>
      </c>
      <c r="C5" t="s">
        <v>968</v>
      </c>
      <c r="D5" t="s">
        <v>971</v>
      </c>
      <c r="E5" t="s">
        <v>966</v>
      </c>
      <c r="F5">
        <v>4</v>
      </c>
      <c r="G5">
        <v>183</v>
      </c>
      <c r="H5">
        <v>13.33</v>
      </c>
      <c r="I5">
        <v>1.837</v>
      </c>
      <c r="J5">
        <v>1</v>
      </c>
      <c r="K5">
        <v>1172.7329999999899</v>
      </c>
      <c r="L5" t="s">
        <v>965</v>
      </c>
      <c r="M5" t="s">
        <v>964</v>
      </c>
      <c r="N5" s="110">
        <v>43777</v>
      </c>
      <c r="O5">
        <v>0</v>
      </c>
      <c r="P5">
        <v>0</v>
      </c>
      <c r="Q5">
        <v>928.58699999999897</v>
      </c>
      <c r="R5">
        <v>151.397999999999</v>
      </c>
      <c r="S5">
        <v>0.315</v>
      </c>
      <c r="T5">
        <v>33</v>
      </c>
      <c r="U5">
        <v>458.78199999999902</v>
      </c>
      <c r="V5">
        <v>1</v>
      </c>
      <c r="W5">
        <v>1.2529999999999999</v>
      </c>
      <c r="X5">
        <v>2.024</v>
      </c>
      <c r="Y5" s="110">
        <v>43777</v>
      </c>
      <c r="Z5">
        <v>408700.86872147798</v>
      </c>
      <c r="AA5">
        <v>3660578.4143110798</v>
      </c>
    </row>
    <row r="6" spans="1:27" x14ac:dyDescent="0.25">
      <c r="A6">
        <v>-111.978224659999</v>
      </c>
      <c r="B6">
        <v>33.079978220000001</v>
      </c>
      <c r="C6" t="s">
        <v>968</v>
      </c>
      <c r="D6" t="s">
        <v>971</v>
      </c>
      <c r="E6" t="s">
        <v>966</v>
      </c>
      <c r="F6">
        <v>5</v>
      </c>
      <c r="G6">
        <v>182</v>
      </c>
      <c r="H6">
        <v>13.33</v>
      </c>
      <c r="I6">
        <v>2.0670000000000002</v>
      </c>
      <c r="J6">
        <v>1</v>
      </c>
      <c r="K6">
        <v>1172.70299999999</v>
      </c>
      <c r="L6" t="s">
        <v>965</v>
      </c>
      <c r="M6" t="s">
        <v>964</v>
      </c>
      <c r="N6" s="110">
        <v>43777</v>
      </c>
      <c r="O6">
        <v>0</v>
      </c>
      <c r="P6">
        <v>0</v>
      </c>
      <c r="Q6">
        <v>1372.537</v>
      </c>
      <c r="R6">
        <v>198.915999999999</v>
      </c>
      <c r="S6">
        <v>0.41399999999999998</v>
      </c>
      <c r="T6">
        <v>33</v>
      </c>
      <c r="U6">
        <v>602.77499999999895</v>
      </c>
      <c r="V6">
        <v>1</v>
      </c>
      <c r="W6">
        <v>1.409</v>
      </c>
      <c r="X6">
        <v>2.2770000000000001</v>
      </c>
      <c r="Y6" s="110">
        <v>43777</v>
      </c>
      <c r="Z6">
        <v>408700.84665480198</v>
      </c>
      <c r="AA6">
        <v>3660577.7492503501</v>
      </c>
    </row>
    <row r="7" spans="1:27" x14ac:dyDescent="0.25">
      <c r="A7">
        <v>-111.97822431</v>
      </c>
      <c r="B7">
        <v>33.079973209999899</v>
      </c>
      <c r="C7" t="s">
        <v>968</v>
      </c>
      <c r="D7" t="s">
        <v>971</v>
      </c>
      <c r="E7" t="s">
        <v>966</v>
      </c>
      <c r="F7">
        <v>6</v>
      </c>
      <c r="G7">
        <v>184</v>
      </c>
      <c r="H7">
        <v>13.33</v>
      </c>
      <c r="I7">
        <v>2.165</v>
      </c>
      <c r="J7">
        <v>1</v>
      </c>
      <c r="K7">
        <v>1172.634</v>
      </c>
      <c r="L7" t="s">
        <v>965</v>
      </c>
      <c r="M7" t="s">
        <v>964</v>
      </c>
      <c r="N7" s="110">
        <v>43777</v>
      </c>
      <c r="O7">
        <v>0</v>
      </c>
      <c r="P7">
        <v>0</v>
      </c>
      <c r="Q7">
        <v>1297.6790000000001</v>
      </c>
      <c r="R7">
        <v>179.518</v>
      </c>
      <c r="S7">
        <v>0.374</v>
      </c>
      <c r="T7">
        <v>33</v>
      </c>
      <c r="U7">
        <v>543.995</v>
      </c>
      <c r="V7">
        <v>1</v>
      </c>
      <c r="W7">
        <v>1.476</v>
      </c>
      <c r="X7">
        <v>2.3849999999999998</v>
      </c>
      <c r="Y7" s="110">
        <v>43777</v>
      </c>
      <c r="Z7">
        <v>408700.87414627097</v>
      </c>
      <c r="AA7">
        <v>3660577.1934967102</v>
      </c>
    </row>
    <row r="8" spans="1:27" x14ac:dyDescent="0.25">
      <c r="A8">
        <v>-111.978223999999</v>
      </c>
      <c r="B8">
        <v>33.079967230000001</v>
      </c>
      <c r="C8" t="s">
        <v>968</v>
      </c>
      <c r="D8" t="s">
        <v>971</v>
      </c>
      <c r="E8" t="s">
        <v>966</v>
      </c>
      <c r="F8">
        <v>7</v>
      </c>
      <c r="G8">
        <v>180</v>
      </c>
      <c r="H8">
        <v>13.33</v>
      </c>
      <c r="I8">
        <v>1.9690000000000001</v>
      </c>
      <c r="J8">
        <v>1</v>
      </c>
      <c r="K8">
        <v>1172.66399999999</v>
      </c>
      <c r="L8" t="s">
        <v>965</v>
      </c>
      <c r="M8" t="s">
        <v>964</v>
      </c>
      <c r="N8" s="110">
        <v>43777</v>
      </c>
      <c r="O8">
        <v>0</v>
      </c>
      <c r="P8">
        <v>0</v>
      </c>
      <c r="Q8">
        <v>1653.3420000000001</v>
      </c>
      <c r="R8">
        <v>251.59200000000001</v>
      </c>
      <c r="S8">
        <v>0.52400000000000002</v>
      </c>
      <c r="T8">
        <v>33</v>
      </c>
      <c r="U8">
        <v>762.40099999999904</v>
      </c>
      <c r="V8">
        <v>1</v>
      </c>
      <c r="W8">
        <v>1.3420000000000001</v>
      </c>
      <c r="X8">
        <v>2.169</v>
      </c>
      <c r="Y8" s="110">
        <v>43777</v>
      </c>
      <c r="Z8">
        <v>408700.89690203202</v>
      </c>
      <c r="AA8">
        <v>3660576.5302358</v>
      </c>
    </row>
    <row r="9" spans="1:27" x14ac:dyDescent="0.25">
      <c r="A9">
        <v>-111.978225539999</v>
      </c>
      <c r="B9">
        <v>33.079962129999899</v>
      </c>
      <c r="C9" t="s">
        <v>968</v>
      </c>
      <c r="D9" t="s">
        <v>971</v>
      </c>
      <c r="E9" t="s">
        <v>966</v>
      </c>
      <c r="F9">
        <v>8</v>
      </c>
      <c r="G9">
        <v>171</v>
      </c>
      <c r="H9">
        <v>13.33</v>
      </c>
      <c r="I9">
        <v>1.9690000000000001</v>
      </c>
      <c r="J9">
        <v>1</v>
      </c>
      <c r="K9">
        <v>1172.68</v>
      </c>
      <c r="L9" t="s">
        <v>965</v>
      </c>
      <c r="M9" t="s">
        <v>964</v>
      </c>
      <c r="N9" s="110">
        <v>43777</v>
      </c>
      <c r="O9">
        <v>0</v>
      </c>
      <c r="P9">
        <v>0</v>
      </c>
      <c r="Q9">
        <v>2614.2150000000001</v>
      </c>
      <c r="R9">
        <v>397.81</v>
      </c>
      <c r="S9">
        <v>0.82899999999999996</v>
      </c>
      <c r="T9">
        <v>33</v>
      </c>
      <c r="U9">
        <v>1205.4860000000001</v>
      </c>
      <c r="V9">
        <v>1</v>
      </c>
      <c r="W9">
        <v>1.3420000000000001</v>
      </c>
      <c r="X9">
        <v>2.169</v>
      </c>
      <c r="Y9" s="110">
        <v>43777</v>
      </c>
      <c r="Z9">
        <v>408700.74789353297</v>
      </c>
      <c r="AA9">
        <v>3660575.96614805</v>
      </c>
    </row>
    <row r="10" spans="1:27" x14ac:dyDescent="0.25">
      <c r="A10">
        <v>-111.978224339999</v>
      </c>
      <c r="B10">
        <v>33.07995622</v>
      </c>
      <c r="C10" t="s">
        <v>968</v>
      </c>
      <c r="D10" t="s">
        <v>971</v>
      </c>
      <c r="E10" t="s">
        <v>966</v>
      </c>
      <c r="F10">
        <v>9</v>
      </c>
      <c r="G10">
        <v>178</v>
      </c>
      <c r="H10">
        <v>13.33</v>
      </c>
      <c r="I10">
        <v>2.0009999999999999</v>
      </c>
      <c r="J10">
        <v>1</v>
      </c>
      <c r="K10">
        <v>1172.68399999999</v>
      </c>
      <c r="L10" t="s">
        <v>965</v>
      </c>
      <c r="M10" t="s">
        <v>964</v>
      </c>
      <c r="N10" s="110">
        <v>43777</v>
      </c>
      <c r="O10">
        <v>0</v>
      </c>
      <c r="P10">
        <v>0</v>
      </c>
      <c r="Q10">
        <v>2422.9549999999899</v>
      </c>
      <c r="R10">
        <v>362.661</v>
      </c>
      <c r="S10">
        <v>0.75600000000000001</v>
      </c>
      <c r="T10">
        <v>33</v>
      </c>
      <c r="U10">
        <v>1098.9739999999899</v>
      </c>
      <c r="V10">
        <v>1</v>
      </c>
      <c r="W10">
        <v>1.365</v>
      </c>
      <c r="X10">
        <v>2.2050000000000001</v>
      </c>
      <c r="Y10" s="110">
        <v>43777</v>
      </c>
      <c r="Z10">
        <v>408700.853791581</v>
      </c>
      <c r="AA10">
        <v>3660575.30987375</v>
      </c>
    </row>
    <row r="11" spans="1:27" x14ac:dyDescent="0.25">
      <c r="A11">
        <v>-111.97822537</v>
      </c>
      <c r="B11">
        <v>33.0799511499999</v>
      </c>
      <c r="C11" t="s">
        <v>968</v>
      </c>
      <c r="D11" t="s">
        <v>971</v>
      </c>
      <c r="E11" t="s">
        <v>966</v>
      </c>
      <c r="F11">
        <v>10</v>
      </c>
      <c r="G11">
        <v>172</v>
      </c>
      <c r="H11">
        <v>13.33</v>
      </c>
      <c r="I11">
        <v>2.0009999999999999</v>
      </c>
      <c r="J11">
        <v>1</v>
      </c>
      <c r="K11">
        <v>1172.6769999999899</v>
      </c>
      <c r="L11" t="s">
        <v>965</v>
      </c>
      <c r="M11" t="s">
        <v>964</v>
      </c>
      <c r="N11" s="110">
        <v>43777</v>
      </c>
      <c r="O11">
        <v>0</v>
      </c>
      <c r="P11">
        <v>0</v>
      </c>
      <c r="Q11">
        <v>3836.3499999999899</v>
      </c>
      <c r="R11">
        <v>574.21500000000003</v>
      </c>
      <c r="S11">
        <v>1.196</v>
      </c>
      <c r="T11">
        <v>33</v>
      </c>
      <c r="U11">
        <v>1740.0440000000001</v>
      </c>
      <c r="V11">
        <v>1</v>
      </c>
      <c r="W11">
        <v>1.365</v>
      </c>
      <c r="X11">
        <v>2.2050000000000001</v>
      </c>
      <c r="Y11" s="110">
        <v>43777</v>
      </c>
      <c r="Z11">
        <v>408700.75241595099</v>
      </c>
      <c r="AA11">
        <v>3660574.7486684201</v>
      </c>
    </row>
    <row r="12" spans="1:27" x14ac:dyDescent="0.25">
      <c r="A12">
        <v>-111.97822383</v>
      </c>
      <c r="B12">
        <v>33.079946229999898</v>
      </c>
      <c r="C12" t="s">
        <v>968</v>
      </c>
      <c r="D12" t="s">
        <v>971</v>
      </c>
      <c r="E12" t="s">
        <v>966</v>
      </c>
      <c r="F12">
        <v>11</v>
      </c>
      <c r="G12">
        <v>181</v>
      </c>
      <c r="H12">
        <v>13.33</v>
      </c>
      <c r="I12">
        <v>1.903</v>
      </c>
      <c r="J12">
        <v>1</v>
      </c>
      <c r="K12">
        <v>1172.6479999999899</v>
      </c>
      <c r="L12" t="s">
        <v>965</v>
      </c>
      <c r="M12" t="s">
        <v>964</v>
      </c>
      <c r="N12" s="110">
        <v>43777</v>
      </c>
      <c r="O12">
        <v>0</v>
      </c>
      <c r="P12">
        <v>0</v>
      </c>
      <c r="Q12">
        <v>4129.09799999999</v>
      </c>
      <c r="R12">
        <v>650</v>
      </c>
      <c r="S12">
        <v>1.3540000000000001</v>
      </c>
      <c r="T12">
        <v>33</v>
      </c>
      <c r="U12">
        <v>1969.6959999999899</v>
      </c>
      <c r="V12">
        <v>1</v>
      </c>
      <c r="W12">
        <v>1.2969999999999999</v>
      </c>
      <c r="X12">
        <v>2.0960000000000001</v>
      </c>
      <c r="Y12" s="110">
        <v>43777</v>
      </c>
      <c r="Z12">
        <v>408700.89107150899</v>
      </c>
      <c r="AA12">
        <v>3660574.2018577899</v>
      </c>
    </row>
    <row r="13" spans="1:27" x14ac:dyDescent="0.25">
      <c r="A13">
        <v>-111.97822349</v>
      </c>
      <c r="B13">
        <v>33.079940219999898</v>
      </c>
      <c r="C13" t="s">
        <v>968</v>
      </c>
      <c r="D13" t="s">
        <v>971</v>
      </c>
      <c r="E13" t="s">
        <v>966</v>
      </c>
      <c r="F13">
        <v>12</v>
      </c>
      <c r="G13">
        <v>183</v>
      </c>
      <c r="H13">
        <v>13.33</v>
      </c>
      <c r="I13">
        <v>2.0670000000000002</v>
      </c>
      <c r="J13">
        <v>1</v>
      </c>
      <c r="K13">
        <v>1172.71</v>
      </c>
      <c r="L13" t="s">
        <v>965</v>
      </c>
      <c r="M13" t="s">
        <v>964</v>
      </c>
      <c r="N13" s="110">
        <v>43777</v>
      </c>
      <c r="O13">
        <v>0</v>
      </c>
      <c r="P13">
        <v>0</v>
      </c>
      <c r="Q13">
        <v>5417.7479999999896</v>
      </c>
      <c r="R13">
        <v>785.17100000000005</v>
      </c>
      <c r="S13">
        <v>1.6359999999999999</v>
      </c>
      <c r="T13">
        <v>33</v>
      </c>
      <c r="U13">
        <v>2379.3049999999898</v>
      </c>
      <c r="V13">
        <v>1</v>
      </c>
      <c r="W13">
        <v>1.409</v>
      </c>
      <c r="X13">
        <v>2.2770000000000001</v>
      </c>
      <c r="Y13" s="110">
        <v>43777</v>
      </c>
      <c r="Z13">
        <v>408700.91659640003</v>
      </c>
      <c r="AA13">
        <v>3660573.5352447499</v>
      </c>
    </row>
    <row r="14" spans="1:27" x14ac:dyDescent="0.25">
      <c r="A14">
        <v>-111.978224339999</v>
      </c>
      <c r="B14">
        <v>33.079935220000003</v>
      </c>
      <c r="C14" t="s">
        <v>968</v>
      </c>
      <c r="D14" t="s">
        <v>971</v>
      </c>
      <c r="E14" t="s">
        <v>966</v>
      </c>
      <c r="F14">
        <v>13</v>
      </c>
      <c r="G14">
        <v>178</v>
      </c>
      <c r="H14">
        <v>13.33</v>
      </c>
      <c r="I14">
        <v>1.9359999999999999</v>
      </c>
      <c r="J14">
        <v>1</v>
      </c>
      <c r="K14">
        <v>1172.69299999999</v>
      </c>
      <c r="L14" t="s">
        <v>965</v>
      </c>
      <c r="M14" t="s">
        <v>964</v>
      </c>
      <c r="N14" s="110">
        <v>43777</v>
      </c>
      <c r="O14">
        <v>0</v>
      </c>
      <c r="P14">
        <v>0</v>
      </c>
      <c r="Q14">
        <v>4687.7359999999899</v>
      </c>
      <c r="R14">
        <v>725.43200000000002</v>
      </c>
      <c r="S14">
        <v>1.5109999999999999</v>
      </c>
      <c r="T14">
        <v>33</v>
      </c>
      <c r="U14">
        <v>2198.2800000000002</v>
      </c>
      <c r="V14">
        <v>1</v>
      </c>
      <c r="W14">
        <v>1.32</v>
      </c>
      <c r="X14">
        <v>2.1320000000000001</v>
      </c>
      <c r="Y14" s="110">
        <v>43777</v>
      </c>
      <c r="Z14">
        <v>408700.83209375798</v>
      </c>
      <c r="AA14">
        <v>3660572.9816436199</v>
      </c>
    </row>
    <row r="15" spans="1:27" x14ac:dyDescent="0.25">
      <c r="A15">
        <v>-111.97822383</v>
      </c>
      <c r="B15">
        <v>33.079930230000002</v>
      </c>
      <c r="C15" t="s">
        <v>968</v>
      </c>
      <c r="D15" t="s">
        <v>971</v>
      </c>
      <c r="E15" t="s">
        <v>966</v>
      </c>
      <c r="F15">
        <v>14</v>
      </c>
      <c r="G15">
        <v>181</v>
      </c>
      <c r="H15">
        <v>13.33</v>
      </c>
      <c r="I15">
        <v>1.9359999999999999</v>
      </c>
      <c r="J15">
        <v>1</v>
      </c>
      <c r="K15">
        <v>1172.6479999999899</v>
      </c>
      <c r="L15" t="s">
        <v>965</v>
      </c>
      <c r="M15" t="s">
        <v>964</v>
      </c>
      <c r="N15" s="110">
        <v>43777</v>
      </c>
      <c r="O15">
        <v>0</v>
      </c>
      <c r="P15">
        <v>0</v>
      </c>
      <c r="Q15">
        <v>4673.05</v>
      </c>
      <c r="R15">
        <v>723.15999999999894</v>
      </c>
      <c r="S15">
        <v>1.5069999999999999</v>
      </c>
      <c r="T15">
        <v>33</v>
      </c>
      <c r="U15">
        <v>2191.393</v>
      </c>
      <c r="V15">
        <v>1</v>
      </c>
      <c r="W15">
        <v>1.32</v>
      </c>
      <c r="X15">
        <v>2.1320000000000001</v>
      </c>
      <c r="Y15" s="110">
        <v>43777</v>
      </c>
      <c r="Z15">
        <v>408700.87453984597</v>
      </c>
      <c r="AA15">
        <v>3660572.42796817</v>
      </c>
    </row>
    <row r="16" spans="1:27" x14ac:dyDescent="0.25">
      <c r="A16">
        <v>-111.97822383</v>
      </c>
      <c r="B16">
        <v>33.079924230000003</v>
      </c>
      <c r="C16" t="s">
        <v>968</v>
      </c>
      <c r="D16" t="s">
        <v>971</v>
      </c>
      <c r="E16" t="s">
        <v>966</v>
      </c>
      <c r="F16">
        <v>15</v>
      </c>
      <c r="G16">
        <v>181</v>
      </c>
      <c r="H16">
        <v>13.33</v>
      </c>
      <c r="I16">
        <v>2.0339999999999998</v>
      </c>
      <c r="J16">
        <v>1</v>
      </c>
      <c r="K16">
        <v>1172.644</v>
      </c>
      <c r="L16" t="s">
        <v>965</v>
      </c>
      <c r="M16" t="s">
        <v>964</v>
      </c>
      <c r="N16" s="110">
        <v>43777</v>
      </c>
      <c r="O16">
        <v>0</v>
      </c>
      <c r="P16">
        <v>0</v>
      </c>
      <c r="Q16">
        <v>6258.1620000000003</v>
      </c>
      <c r="R16">
        <v>921.59699999999896</v>
      </c>
      <c r="S16">
        <v>1.92</v>
      </c>
      <c r="T16">
        <v>33</v>
      </c>
      <c r="U16">
        <v>2792.7179999999898</v>
      </c>
      <c r="V16">
        <v>1</v>
      </c>
      <c r="W16">
        <v>1.387</v>
      </c>
      <c r="X16">
        <v>2.2410000000000001</v>
      </c>
      <c r="Y16" s="110">
        <v>43777</v>
      </c>
      <c r="Z16">
        <v>408700.86834047502</v>
      </c>
      <c r="AA16">
        <v>3660571.7627595598</v>
      </c>
    </row>
    <row r="17" spans="1:27" x14ac:dyDescent="0.25">
      <c r="A17">
        <v>-111.978223659999</v>
      </c>
      <c r="B17">
        <v>33.079919220000001</v>
      </c>
      <c r="C17" t="s">
        <v>968</v>
      </c>
      <c r="D17" t="s">
        <v>971</v>
      </c>
      <c r="E17" t="s">
        <v>966</v>
      </c>
      <c r="F17">
        <v>16</v>
      </c>
      <c r="G17">
        <v>182</v>
      </c>
      <c r="H17">
        <v>13.33</v>
      </c>
      <c r="I17">
        <v>1.9359999999999999</v>
      </c>
      <c r="J17">
        <v>1</v>
      </c>
      <c r="K17">
        <v>1172.6969999999901</v>
      </c>
      <c r="L17" t="s">
        <v>965</v>
      </c>
      <c r="M17" t="s">
        <v>964</v>
      </c>
      <c r="N17" s="110">
        <v>43777</v>
      </c>
      <c r="O17">
        <v>0</v>
      </c>
      <c r="P17">
        <v>0</v>
      </c>
      <c r="Q17">
        <v>5305.8040000000001</v>
      </c>
      <c r="R17">
        <v>821.07899999999904</v>
      </c>
      <c r="S17">
        <v>1.7110000000000001</v>
      </c>
      <c r="T17">
        <v>33</v>
      </c>
      <c r="U17">
        <v>2488.1190000000001</v>
      </c>
      <c r="V17">
        <v>1</v>
      </c>
      <c r="W17">
        <v>1.32</v>
      </c>
      <c r="X17">
        <v>2.1320000000000001</v>
      </c>
      <c r="Y17" s="110">
        <v>43777</v>
      </c>
      <c r="Z17">
        <v>408700.87903130299</v>
      </c>
      <c r="AA17">
        <v>3660571.2071624999</v>
      </c>
    </row>
    <row r="18" spans="1:27" x14ac:dyDescent="0.25">
      <c r="A18">
        <v>-111.97822383</v>
      </c>
      <c r="B18">
        <v>33.07991423</v>
      </c>
      <c r="C18" t="s">
        <v>968</v>
      </c>
      <c r="D18" t="s">
        <v>971</v>
      </c>
      <c r="E18" t="s">
        <v>966</v>
      </c>
      <c r="F18">
        <v>17</v>
      </c>
      <c r="G18">
        <v>181</v>
      </c>
      <c r="H18">
        <v>13.33</v>
      </c>
      <c r="I18">
        <v>1.9359999999999999</v>
      </c>
      <c r="J18">
        <v>1</v>
      </c>
      <c r="K18">
        <v>1172.6479999999899</v>
      </c>
      <c r="L18" t="s">
        <v>965</v>
      </c>
      <c r="M18" t="s">
        <v>964</v>
      </c>
      <c r="N18" s="110">
        <v>43777</v>
      </c>
      <c r="O18">
        <v>0</v>
      </c>
      <c r="P18">
        <v>0</v>
      </c>
      <c r="Q18">
        <v>7379.2669999999898</v>
      </c>
      <c r="R18">
        <v>1141.95</v>
      </c>
      <c r="S18">
        <v>2.379</v>
      </c>
      <c r="T18">
        <v>33</v>
      </c>
      <c r="U18">
        <v>3460.4540000000002</v>
      </c>
      <c r="V18">
        <v>1</v>
      </c>
      <c r="W18">
        <v>1.32</v>
      </c>
      <c r="X18">
        <v>2.1320000000000001</v>
      </c>
      <c r="Y18" s="110">
        <v>43777</v>
      </c>
      <c r="Z18">
        <v>408700.85800819099</v>
      </c>
      <c r="AA18">
        <v>3660570.6540785502</v>
      </c>
    </row>
    <row r="19" spans="1:27" x14ac:dyDescent="0.25">
      <c r="A19">
        <v>-111.97822451</v>
      </c>
      <c r="B19">
        <v>33.079909219999898</v>
      </c>
      <c r="C19" t="s">
        <v>968</v>
      </c>
      <c r="D19" t="s">
        <v>971</v>
      </c>
      <c r="E19" t="s">
        <v>966</v>
      </c>
      <c r="F19">
        <v>18</v>
      </c>
      <c r="G19">
        <v>177</v>
      </c>
      <c r="H19">
        <v>13.33</v>
      </c>
      <c r="I19">
        <v>1.837</v>
      </c>
      <c r="J19">
        <v>1</v>
      </c>
      <c r="K19">
        <v>1172.644</v>
      </c>
      <c r="L19" t="s">
        <v>965</v>
      </c>
      <c r="M19" t="s">
        <v>964</v>
      </c>
      <c r="N19" s="110">
        <v>43777</v>
      </c>
      <c r="O19">
        <v>0</v>
      </c>
      <c r="P19">
        <v>0</v>
      </c>
      <c r="Q19">
        <v>7960.2479999999896</v>
      </c>
      <c r="R19">
        <v>1297.8499999999899</v>
      </c>
      <c r="S19">
        <v>2.7040000000000002</v>
      </c>
      <c r="T19">
        <v>33</v>
      </c>
      <c r="U19">
        <v>3932.8780000000002</v>
      </c>
      <c r="V19">
        <v>1</v>
      </c>
      <c r="W19">
        <v>1.2529999999999999</v>
      </c>
      <c r="X19">
        <v>2.024</v>
      </c>
      <c r="Y19" s="110">
        <v>43777</v>
      </c>
      <c r="Z19">
        <v>408700.78936249902</v>
      </c>
      <c r="AA19">
        <v>3660570.0992208701</v>
      </c>
    </row>
    <row r="20" spans="1:27" x14ac:dyDescent="0.25">
      <c r="A20">
        <v>-111.978223659999</v>
      </c>
      <c r="B20">
        <v>33.079903219999899</v>
      </c>
      <c r="C20" t="s">
        <v>968</v>
      </c>
      <c r="D20" t="s">
        <v>971</v>
      </c>
      <c r="E20" t="s">
        <v>966</v>
      </c>
      <c r="F20">
        <v>19</v>
      </c>
      <c r="G20">
        <v>182</v>
      </c>
      <c r="H20">
        <v>13.33</v>
      </c>
      <c r="I20">
        <v>1.9359999999999999</v>
      </c>
      <c r="J20">
        <v>1</v>
      </c>
      <c r="K20">
        <v>1172.6210000000001</v>
      </c>
      <c r="L20" t="s">
        <v>965</v>
      </c>
      <c r="M20" t="s">
        <v>964</v>
      </c>
      <c r="N20" s="110">
        <v>43777</v>
      </c>
      <c r="O20">
        <v>0</v>
      </c>
      <c r="P20">
        <v>0</v>
      </c>
      <c r="Q20">
        <v>8695.4030000000002</v>
      </c>
      <c r="R20">
        <v>1345.624</v>
      </c>
      <c r="S20">
        <v>2.8029999999999999</v>
      </c>
      <c r="T20">
        <v>33</v>
      </c>
      <c r="U20">
        <v>4077.6469999999899</v>
      </c>
      <c r="V20">
        <v>1</v>
      </c>
      <c r="W20">
        <v>1.32</v>
      </c>
      <c r="X20">
        <v>2.1320000000000001</v>
      </c>
      <c r="Y20" s="110">
        <v>43777</v>
      </c>
      <c r="Z20">
        <v>408700.86249965598</v>
      </c>
      <c r="AA20">
        <v>3660569.4332728898</v>
      </c>
    </row>
    <row r="21" spans="1:27" x14ac:dyDescent="0.25">
      <c r="A21">
        <v>-111.978223999999</v>
      </c>
      <c r="B21">
        <v>33.079898229999898</v>
      </c>
      <c r="C21" t="s">
        <v>968</v>
      </c>
      <c r="D21" t="s">
        <v>971</v>
      </c>
      <c r="E21" t="s">
        <v>966</v>
      </c>
      <c r="F21">
        <v>20</v>
      </c>
      <c r="G21">
        <v>180</v>
      </c>
      <c r="H21">
        <v>13.33</v>
      </c>
      <c r="I21">
        <v>1.87</v>
      </c>
      <c r="J21">
        <v>1</v>
      </c>
      <c r="K21">
        <v>1172.6610000000001</v>
      </c>
      <c r="L21" t="s">
        <v>965</v>
      </c>
      <c r="M21" t="s">
        <v>964</v>
      </c>
      <c r="N21" s="110">
        <v>43777</v>
      </c>
      <c r="O21">
        <v>0</v>
      </c>
      <c r="P21">
        <v>0</v>
      </c>
      <c r="Q21">
        <v>8787.8619999999901</v>
      </c>
      <c r="R21">
        <v>1407.6489999999901</v>
      </c>
      <c r="S21">
        <v>2.9329999999999998</v>
      </c>
      <c r="T21">
        <v>33</v>
      </c>
      <c r="U21">
        <v>4265.6019999999899</v>
      </c>
      <c r="V21">
        <v>1</v>
      </c>
      <c r="W21">
        <v>1.2749999999999999</v>
      </c>
      <c r="X21">
        <v>2.06</v>
      </c>
      <c r="Y21" s="110">
        <v>43777</v>
      </c>
      <c r="Z21">
        <v>408700.82560923701</v>
      </c>
      <c r="AA21">
        <v>3660568.8803368099</v>
      </c>
    </row>
    <row r="22" spans="1:27" x14ac:dyDescent="0.25">
      <c r="A22">
        <v>-111.978223999999</v>
      </c>
      <c r="B22">
        <v>33.079893230000003</v>
      </c>
      <c r="C22" t="s">
        <v>968</v>
      </c>
      <c r="D22" t="s">
        <v>971</v>
      </c>
      <c r="E22" t="s">
        <v>966</v>
      </c>
      <c r="F22">
        <v>21</v>
      </c>
      <c r="G22">
        <v>180</v>
      </c>
      <c r="H22">
        <v>13.33</v>
      </c>
      <c r="I22">
        <v>1.87</v>
      </c>
      <c r="J22">
        <v>1</v>
      </c>
      <c r="K22">
        <v>1172.6610000000001</v>
      </c>
      <c r="L22" t="s">
        <v>965</v>
      </c>
      <c r="M22" t="s">
        <v>964</v>
      </c>
      <c r="N22" s="110">
        <v>43777</v>
      </c>
      <c r="O22">
        <v>0</v>
      </c>
      <c r="P22">
        <v>0</v>
      </c>
      <c r="Q22">
        <v>9756.6779999999908</v>
      </c>
      <c r="R22">
        <v>1562.835</v>
      </c>
      <c r="S22">
        <v>3.2559999999999998</v>
      </c>
      <c r="T22">
        <v>33</v>
      </c>
      <c r="U22">
        <v>4735.8620000000001</v>
      </c>
      <c r="V22">
        <v>1</v>
      </c>
      <c r="W22">
        <v>1.2749999999999999</v>
      </c>
      <c r="X22">
        <v>2.06</v>
      </c>
      <c r="Y22" s="110">
        <v>43777</v>
      </c>
      <c r="Z22">
        <v>408700.82044309698</v>
      </c>
      <c r="AA22">
        <v>3660568.32599631</v>
      </c>
    </row>
    <row r="23" spans="1:27" x14ac:dyDescent="0.25">
      <c r="A23">
        <v>-111.978224339999</v>
      </c>
      <c r="B23">
        <v>33.079888220000001</v>
      </c>
      <c r="C23" t="s">
        <v>968</v>
      </c>
      <c r="D23" t="s">
        <v>971</v>
      </c>
      <c r="E23" t="s">
        <v>966</v>
      </c>
      <c r="F23">
        <v>22</v>
      </c>
      <c r="G23">
        <v>178</v>
      </c>
      <c r="H23">
        <v>13.33</v>
      </c>
      <c r="I23">
        <v>1.804</v>
      </c>
      <c r="J23">
        <v>1</v>
      </c>
      <c r="K23">
        <v>1172.6769999999899</v>
      </c>
      <c r="L23" t="s">
        <v>965</v>
      </c>
      <c r="M23" t="s">
        <v>964</v>
      </c>
      <c r="N23" s="110">
        <v>43777</v>
      </c>
      <c r="O23">
        <v>0</v>
      </c>
      <c r="P23">
        <v>0</v>
      </c>
      <c r="Q23">
        <v>9171.8690000000006</v>
      </c>
      <c r="R23">
        <v>1522.5830000000001</v>
      </c>
      <c r="S23">
        <v>3.1720000000000002</v>
      </c>
      <c r="T23">
        <v>33</v>
      </c>
      <c r="U23">
        <v>4613.8879999999899</v>
      </c>
      <c r="V23">
        <v>1</v>
      </c>
      <c r="W23">
        <v>1.23</v>
      </c>
      <c r="X23">
        <v>1.988</v>
      </c>
      <c r="Y23" s="110">
        <v>43777</v>
      </c>
      <c r="Z23">
        <v>408700.78353200998</v>
      </c>
      <c r="AA23">
        <v>3660567.7708428702</v>
      </c>
    </row>
    <row r="24" spans="1:27" x14ac:dyDescent="0.25">
      <c r="A24">
        <v>-111.978223659999</v>
      </c>
      <c r="B24">
        <v>33.0798832199999</v>
      </c>
      <c r="C24" t="s">
        <v>968</v>
      </c>
      <c r="D24" t="s">
        <v>971</v>
      </c>
      <c r="E24" t="s">
        <v>966</v>
      </c>
      <c r="F24">
        <v>23</v>
      </c>
      <c r="G24">
        <v>182</v>
      </c>
      <c r="H24">
        <v>13.33</v>
      </c>
      <c r="I24">
        <v>1.87</v>
      </c>
      <c r="J24">
        <v>1</v>
      </c>
      <c r="K24">
        <v>1172.67399999999</v>
      </c>
      <c r="L24" t="s">
        <v>965</v>
      </c>
      <c r="M24" t="s">
        <v>964</v>
      </c>
      <c r="N24" s="110">
        <v>43777</v>
      </c>
      <c r="O24">
        <v>0</v>
      </c>
      <c r="P24">
        <v>0</v>
      </c>
      <c r="Q24">
        <v>10107.656000000001</v>
      </c>
      <c r="R24">
        <v>1619.0540000000001</v>
      </c>
      <c r="S24">
        <v>3.3730000000000002</v>
      </c>
      <c r="T24">
        <v>33</v>
      </c>
      <c r="U24">
        <v>4906.2259999999897</v>
      </c>
      <c r="V24">
        <v>1</v>
      </c>
      <c r="W24">
        <v>1.2749999999999999</v>
      </c>
      <c r="X24">
        <v>2.06</v>
      </c>
      <c r="Y24" s="110">
        <v>43777</v>
      </c>
      <c r="Z24">
        <v>408700.84183510701</v>
      </c>
      <c r="AA24">
        <v>3660567.2159108799</v>
      </c>
    </row>
    <row r="25" spans="1:27" x14ac:dyDescent="0.25">
      <c r="A25">
        <v>-111.978223999999</v>
      </c>
      <c r="B25">
        <v>33.079878229999899</v>
      </c>
      <c r="C25" t="s">
        <v>968</v>
      </c>
      <c r="D25" t="s">
        <v>971</v>
      </c>
      <c r="E25" t="s">
        <v>966</v>
      </c>
      <c r="F25">
        <v>24</v>
      </c>
      <c r="G25">
        <v>180</v>
      </c>
      <c r="H25">
        <v>13.33</v>
      </c>
      <c r="I25">
        <v>1.9690000000000001</v>
      </c>
      <c r="J25">
        <v>1</v>
      </c>
      <c r="K25">
        <v>1172.6869999999899</v>
      </c>
      <c r="L25" t="s">
        <v>965</v>
      </c>
      <c r="M25" t="s">
        <v>964</v>
      </c>
      <c r="N25" s="110">
        <v>43777</v>
      </c>
      <c r="O25">
        <v>0</v>
      </c>
      <c r="P25">
        <v>0</v>
      </c>
      <c r="Q25">
        <v>7296.86599999999</v>
      </c>
      <c r="R25">
        <v>1110.3779999999899</v>
      </c>
      <c r="S25">
        <v>2.3130000000000002</v>
      </c>
      <c r="T25">
        <v>33</v>
      </c>
      <c r="U25">
        <v>3364.7829999999899</v>
      </c>
      <c r="V25">
        <v>1</v>
      </c>
      <c r="W25">
        <v>1.3420000000000001</v>
      </c>
      <c r="X25">
        <v>2.169</v>
      </c>
      <c r="Y25" s="110">
        <v>43777</v>
      </c>
      <c r="Z25">
        <v>408700.80494468298</v>
      </c>
      <c r="AA25">
        <v>3660566.6629748</v>
      </c>
    </row>
    <row r="26" spans="1:27" x14ac:dyDescent="0.25">
      <c r="A26">
        <v>-111.97822449</v>
      </c>
      <c r="B26">
        <v>33.079872219999899</v>
      </c>
      <c r="C26" t="s">
        <v>968</v>
      </c>
      <c r="D26" t="s">
        <v>971</v>
      </c>
      <c r="E26" t="s">
        <v>966</v>
      </c>
      <c r="F26">
        <v>25</v>
      </c>
      <c r="G26">
        <v>183</v>
      </c>
      <c r="H26">
        <v>13.33</v>
      </c>
      <c r="I26">
        <v>1.9359999999999999</v>
      </c>
      <c r="J26">
        <v>1</v>
      </c>
      <c r="K26">
        <v>1172.6569999999899</v>
      </c>
      <c r="L26" t="s">
        <v>965</v>
      </c>
      <c r="M26" t="s">
        <v>964</v>
      </c>
      <c r="N26" s="110">
        <v>43777</v>
      </c>
      <c r="O26">
        <v>0</v>
      </c>
      <c r="P26">
        <v>0</v>
      </c>
      <c r="Q26">
        <v>9333.2999999999902</v>
      </c>
      <c r="R26">
        <v>1444.3389999999899</v>
      </c>
      <c r="S26">
        <v>3.0089999999999999</v>
      </c>
      <c r="T26">
        <v>33</v>
      </c>
      <c r="U26">
        <v>4376.7839999999896</v>
      </c>
      <c r="V26">
        <v>1</v>
      </c>
      <c r="W26">
        <v>1.32</v>
      </c>
      <c r="X26">
        <v>2.1320000000000001</v>
      </c>
      <c r="Y26" s="110">
        <v>43777</v>
      </c>
      <c r="Z26">
        <v>408700.75299979502</v>
      </c>
      <c r="AA26">
        <v>3660565.9970837501</v>
      </c>
    </row>
    <row r="27" spans="1:27" x14ac:dyDescent="0.25">
      <c r="A27">
        <v>-111.97822449</v>
      </c>
      <c r="B27">
        <v>33.079867219999898</v>
      </c>
      <c r="C27" t="s">
        <v>968</v>
      </c>
      <c r="D27" t="s">
        <v>971</v>
      </c>
      <c r="E27" t="s">
        <v>966</v>
      </c>
      <c r="F27">
        <v>26</v>
      </c>
      <c r="G27">
        <v>183</v>
      </c>
      <c r="H27">
        <v>13.33</v>
      </c>
      <c r="I27">
        <v>1.9690000000000001</v>
      </c>
      <c r="J27">
        <v>1</v>
      </c>
      <c r="K27">
        <v>1172.6510000000001</v>
      </c>
      <c r="L27" t="s">
        <v>965</v>
      </c>
      <c r="M27" t="s">
        <v>964</v>
      </c>
      <c r="N27" s="110">
        <v>43777</v>
      </c>
      <c r="O27">
        <v>0</v>
      </c>
      <c r="P27">
        <v>0</v>
      </c>
      <c r="Q27">
        <v>10272.6869999999</v>
      </c>
      <c r="R27">
        <v>1563.2149999999899</v>
      </c>
      <c r="S27">
        <v>3.2570000000000001</v>
      </c>
      <c r="T27">
        <v>33</v>
      </c>
      <c r="U27">
        <v>4737.0150000000003</v>
      </c>
      <c r="V27">
        <v>1</v>
      </c>
      <c r="W27">
        <v>1.3420000000000001</v>
      </c>
      <c r="X27">
        <v>2.169</v>
      </c>
      <c r="Y27" s="110">
        <v>43777</v>
      </c>
      <c r="Z27">
        <v>408700.74783365597</v>
      </c>
      <c r="AA27">
        <v>3660565.4427432399</v>
      </c>
    </row>
    <row r="28" spans="1:27" x14ac:dyDescent="0.25">
      <c r="A28">
        <v>-111.97822383</v>
      </c>
      <c r="B28">
        <v>33.079862230000003</v>
      </c>
      <c r="C28" t="s">
        <v>968</v>
      </c>
      <c r="D28" t="s">
        <v>971</v>
      </c>
      <c r="E28" t="s">
        <v>966</v>
      </c>
      <c r="F28">
        <v>27</v>
      </c>
      <c r="G28">
        <v>181</v>
      </c>
      <c r="H28">
        <v>13.33</v>
      </c>
      <c r="I28">
        <v>1.903</v>
      </c>
      <c r="J28">
        <v>1</v>
      </c>
      <c r="K28">
        <v>1172.68399999999</v>
      </c>
      <c r="L28" t="s">
        <v>965</v>
      </c>
      <c r="M28" t="s">
        <v>964</v>
      </c>
      <c r="N28" s="110">
        <v>43777</v>
      </c>
      <c r="O28">
        <v>0</v>
      </c>
      <c r="P28">
        <v>0</v>
      </c>
      <c r="Q28">
        <v>9261.2409999999909</v>
      </c>
      <c r="R28">
        <v>1457.8979999999899</v>
      </c>
      <c r="S28">
        <v>3.0369999999999999</v>
      </c>
      <c r="T28">
        <v>33</v>
      </c>
      <c r="U28">
        <v>4417.8720000000003</v>
      </c>
      <c r="V28">
        <v>1</v>
      </c>
      <c r="W28">
        <v>1.2969999999999999</v>
      </c>
      <c r="X28">
        <v>2.0960000000000001</v>
      </c>
      <c r="Y28" s="110">
        <v>43777</v>
      </c>
      <c r="Z28">
        <v>408700.80428036099</v>
      </c>
      <c r="AA28">
        <v>3660564.8889373201</v>
      </c>
    </row>
    <row r="29" spans="1:27" x14ac:dyDescent="0.25">
      <c r="A29">
        <v>-111.978225339999</v>
      </c>
      <c r="B29">
        <v>33.079857220000001</v>
      </c>
      <c r="C29" t="s">
        <v>968</v>
      </c>
      <c r="D29" t="s">
        <v>971</v>
      </c>
      <c r="E29" t="s">
        <v>966</v>
      </c>
      <c r="F29">
        <v>28</v>
      </c>
      <c r="G29">
        <v>178</v>
      </c>
      <c r="H29">
        <v>13.33</v>
      </c>
      <c r="I29">
        <v>1.9359999999999999</v>
      </c>
      <c r="J29">
        <v>1</v>
      </c>
      <c r="K29">
        <v>1172.67399999999</v>
      </c>
      <c r="L29" t="s">
        <v>965</v>
      </c>
      <c r="M29" t="s">
        <v>964</v>
      </c>
      <c r="N29" s="110">
        <v>43777</v>
      </c>
      <c r="O29">
        <v>0</v>
      </c>
      <c r="P29">
        <v>0</v>
      </c>
      <c r="Q29">
        <v>9430.3299999999908</v>
      </c>
      <c r="R29">
        <v>1459.354</v>
      </c>
      <c r="S29">
        <v>3.04</v>
      </c>
      <c r="T29">
        <v>33</v>
      </c>
      <c r="U29">
        <v>4422.2860000000001</v>
      </c>
      <c r="V29">
        <v>1</v>
      </c>
      <c r="W29">
        <v>1.32</v>
      </c>
      <c r="X29">
        <v>2.1320000000000001</v>
      </c>
      <c r="Y29" s="110">
        <v>43777</v>
      </c>
      <c r="Z29">
        <v>408700.65816481202</v>
      </c>
      <c r="AA29">
        <v>3660564.3348016101</v>
      </c>
    </row>
    <row r="30" spans="1:27" x14ac:dyDescent="0.25">
      <c r="A30">
        <v>-111.978224139999</v>
      </c>
      <c r="B30">
        <v>33.0798512</v>
      </c>
      <c r="C30" t="s">
        <v>968</v>
      </c>
      <c r="D30" t="s">
        <v>971</v>
      </c>
      <c r="E30" t="s">
        <v>966</v>
      </c>
      <c r="F30">
        <v>29</v>
      </c>
      <c r="G30">
        <v>185</v>
      </c>
      <c r="H30">
        <v>13.33</v>
      </c>
      <c r="I30">
        <v>1.9359999999999999</v>
      </c>
      <c r="J30">
        <v>1</v>
      </c>
      <c r="K30">
        <v>1172.625</v>
      </c>
      <c r="L30" t="s">
        <v>965</v>
      </c>
      <c r="M30" t="s">
        <v>964</v>
      </c>
      <c r="N30" s="110">
        <v>43777</v>
      </c>
      <c r="O30">
        <v>0</v>
      </c>
      <c r="P30">
        <v>0</v>
      </c>
      <c r="Q30">
        <v>10120.8559999999</v>
      </c>
      <c r="R30">
        <v>1566.2139999999899</v>
      </c>
      <c r="S30">
        <v>3.2629999999999999</v>
      </c>
      <c r="T30">
        <v>33</v>
      </c>
      <c r="U30">
        <v>4746.1030000000001</v>
      </c>
      <c r="V30">
        <v>1</v>
      </c>
      <c r="W30">
        <v>1.32</v>
      </c>
      <c r="X30">
        <v>2.1320000000000001</v>
      </c>
      <c r="Y30" s="110">
        <v>43777</v>
      </c>
      <c r="Z30">
        <v>408700.76394935598</v>
      </c>
      <c r="AA30">
        <v>3660563.66633183</v>
      </c>
    </row>
    <row r="31" spans="1:27" x14ac:dyDescent="0.25">
      <c r="A31">
        <v>-111.97822431</v>
      </c>
      <c r="B31">
        <v>33.0798462099999</v>
      </c>
      <c r="C31" t="s">
        <v>968</v>
      </c>
      <c r="D31" t="s">
        <v>971</v>
      </c>
      <c r="E31" t="s">
        <v>966</v>
      </c>
      <c r="F31">
        <v>30</v>
      </c>
      <c r="G31">
        <v>184</v>
      </c>
      <c r="H31">
        <v>13.33</v>
      </c>
      <c r="I31">
        <v>1.9359999999999999</v>
      </c>
      <c r="J31">
        <v>1</v>
      </c>
      <c r="K31">
        <v>1172.6479999999899</v>
      </c>
      <c r="L31" t="s">
        <v>965</v>
      </c>
      <c r="M31" t="s">
        <v>964</v>
      </c>
      <c r="N31" s="110">
        <v>43777</v>
      </c>
      <c r="O31">
        <v>0</v>
      </c>
      <c r="P31">
        <v>0</v>
      </c>
      <c r="Q31">
        <v>9235.6980000000003</v>
      </c>
      <c r="R31">
        <v>1429.2349999999899</v>
      </c>
      <c r="S31">
        <v>2.9780000000000002</v>
      </c>
      <c r="T31">
        <v>33</v>
      </c>
      <c r="U31">
        <v>4331.0150000000003</v>
      </c>
      <c r="V31">
        <v>1</v>
      </c>
      <c r="W31">
        <v>1.32</v>
      </c>
      <c r="X31">
        <v>2.1320000000000001</v>
      </c>
      <c r="Y31" s="110">
        <v>43777</v>
      </c>
      <c r="Z31">
        <v>408700.74292623799</v>
      </c>
      <c r="AA31">
        <v>3660563.11324789</v>
      </c>
    </row>
    <row r="32" spans="1:27" x14ac:dyDescent="0.25">
      <c r="A32">
        <v>-111.97822431</v>
      </c>
      <c r="B32">
        <v>33.079841209999898</v>
      </c>
      <c r="C32" t="s">
        <v>968</v>
      </c>
      <c r="D32" t="s">
        <v>971</v>
      </c>
      <c r="E32" t="s">
        <v>966</v>
      </c>
      <c r="F32">
        <v>31</v>
      </c>
      <c r="G32">
        <v>184</v>
      </c>
      <c r="H32">
        <v>13.33</v>
      </c>
      <c r="I32">
        <v>1.903</v>
      </c>
      <c r="J32">
        <v>1</v>
      </c>
      <c r="K32">
        <v>1172.66399999999</v>
      </c>
      <c r="L32" t="s">
        <v>965</v>
      </c>
      <c r="M32" t="s">
        <v>964</v>
      </c>
      <c r="N32" s="110">
        <v>43777</v>
      </c>
      <c r="O32">
        <v>0</v>
      </c>
      <c r="P32">
        <v>0</v>
      </c>
      <c r="Q32">
        <v>8712.9470000000001</v>
      </c>
      <c r="R32">
        <v>1371.586</v>
      </c>
      <c r="S32">
        <v>2.8570000000000002</v>
      </c>
      <c r="T32">
        <v>33</v>
      </c>
      <c r="U32">
        <v>4156.3199999999897</v>
      </c>
      <c r="V32">
        <v>1</v>
      </c>
      <c r="W32">
        <v>1.2969999999999999</v>
      </c>
      <c r="X32">
        <v>2.0960000000000001</v>
      </c>
      <c r="Y32" s="110">
        <v>43777</v>
      </c>
      <c r="Z32">
        <v>408700.737760105</v>
      </c>
      <c r="AA32">
        <v>3660562.5589073901</v>
      </c>
    </row>
    <row r="33" spans="1:27" x14ac:dyDescent="0.25">
      <c r="A33">
        <v>-111.97822449</v>
      </c>
      <c r="B33">
        <v>33.079836219999898</v>
      </c>
      <c r="C33" t="s">
        <v>968</v>
      </c>
      <c r="D33" t="s">
        <v>971</v>
      </c>
      <c r="E33" t="s">
        <v>966</v>
      </c>
      <c r="F33">
        <v>32</v>
      </c>
      <c r="G33">
        <v>183</v>
      </c>
      <c r="H33">
        <v>13.33</v>
      </c>
      <c r="I33">
        <v>1.706</v>
      </c>
      <c r="J33">
        <v>1</v>
      </c>
      <c r="K33">
        <v>1172.68</v>
      </c>
      <c r="L33" t="s">
        <v>965</v>
      </c>
      <c r="M33" t="s">
        <v>964</v>
      </c>
      <c r="N33" s="110">
        <v>43777</v>
      </c>
      <c r="O33">
        <v>0</v>
      </c>
      <c r="P33">
        <v>0</v>
      </c>
      <c r="Q33">
        <v>9055.6380000000008</v>
      </c>
      <c r="R33">
        <v>1590.0160000000001</v>
      </c>
      <c r="S33">
        <v>3.3130000000000002</v>
      </c>
      <c r="T33">
        <v>33</v>
      </c>
      <c r="U33">
        <v>4818.2309999999898</v>
      </c>
      <c r="V33">
        <v>1</v>
      </c>
      <c r="W33">
        <v>1.163</v>
      </c>
      <c r="X33">
        <v>1.879</v>
      </c>
      <c r="Y33" s="110">
        <v>43777</v>
      </c>
      <c r="Z33">
        <v>408700.715803614</v>
      </c>
      <c r="AA33">
        <v>3660562.0058321501</v>
      </c>
    </row>
    <row r="34" spans="1:27" x14ac:dyDescent="0.25">
      <c r="A34">
        <v>-111.97822397</v>
      </c>
      <c r="B34">
        <v>33.079830180000002</v>
      </c>
      <c r="C34" t="s">
        <v>968</v>
      </c>
      <c r="D34" t="s">
        <v>971</v>
      </c>
      <c r="E34" t="s">
        <v>966</v>
      </c>
      <c r="F34">
        <v>33</v>
      </c>
      <c r="G34">
        <v>186</v>
      </c>
      <c r="H34">
        <v>13.33</v>
      </c>
      <c r="I34">
        <v>1.837</v>
      </c>
      <c r="J34">
        <v>1</v>
      </c>
      <c r="K34">
        <v>1172.644</v>
      </c>
      <c r="L34" t="s">
        <v>965</v>
      </c>
      <c r="M34" t="s">
        <v>964</v>
      </c>
      <c r="N34" s="110">
        <v>43777</v>
      </c>
      <c r="O34">
        <v>0</v>
      </c>
      <c r="P34">
        <v>0</v>
      </c>
      <c r="Q34">
        <v>9181.1260000000002</v>
      </c>
      <c r="R34">
        <v>1496.903</v>
      </c>
      <c r="S34">
        <v>3.1190000000000002</v>
      </c>
      <c r="T34">
        <v>33</v>
      </c>
      <c r="U34">
        <v>4536.0709999999899</v>
      </c>
      <c r="V34">
        <v>1</v>
      </c>
      <c r="W34">
        <v>1.2529999999999999</v>
      </c>
      <c r="X34">
        <v>2.024</v>
      </c>
      <c r="Y34" s="110">
        <v>43777</v>
      </c>
      <c r="Z34">
        <v>408700.75809825299</v>
      </c>
      <c r="AA34">
        <v>3660561.3357365001</v>
      </c>
    </row>
    <row r="35" spans="1:27" x14ac:dyDescent="0.25">
      <c r="A35">
        <v>-111.97822569</v>
      </c>
      <c r="B35">
        <v>33.079825210000003</v>
      </c>
      <c r="C35" t="s">
        <v>968</v>
      </c>
      <c r="D35" t="s">
        <v>971</v>
      </c>
      <c r="E35" t="s">
        <v>966</v>
      </c>
      <c r="F35">
        <v>34</v>
      </c>
      <c r="G35">
        <v>176</v>
      </c>
      <c r="H35">
        <v>13.33</v>
      </c>
      <c r="I35">
        <v>1.9690000000000001</v>
      </c>
      <c r="J35">
        <v>1</v>
      </c>
      <c r="K35">
        <v>1172.644</v>
      </c>
      <c r="L35" t="s">
        <v>965</v>
      </c>
      <c r="M35" t="s">
        <v>964</v>
      </c>
      <c r="N35" s="110">
        <v>43777</v>
      </c>
      <c r="O35">
        <v>0</v>
      </c>
      <c r="P35">
        <v>0</v>
      </c>
      <c r="Q35">
        <v>10425.833000000001</v>
      </c>
      <c r="R35">
        <v>1586.519</v>
      </c>
      <c r="S35">
        <v>3.3050000000000002</v>
      </c>
      <c r="T35">
        <v>33</v>
      </c>
      <c r="U35">
        <v>4807.634</v>
      </c>
      <c r="V35">
        <v>1</v>
      </c>
      <c r="W35">
        <v>1.3420000000000001</v>
      </c>
      <c r="X35">
        <v>2.169</v>
      </c>
      <c r="Y35" s="110">
        <v>43777</v>
      </c>
      <c r="Z35">
        <v>408700.59242317901</v>
      </c>
      <c r="AA35">
        <v>3660560.7862181901</v>
      </c>
    </row>
    <row r="36" spans="1:27" x14ac:dyDescent="0.25">
      <c r="A36">
        <v>-111.97822517</v>
      </c>
      <c r="B36">
        <v>33.079820230000003</v>
      </c>
      <c r="C36" t="s">
        <v>968</v>
      </c>
      <c r="D36" t="s">
        <v>971</v>
      </c>
      <c r="E36" t="s">
        <v>966</v>
      </c>
      <c r="F36">
        <v>35</v>
      </c>
      <c r="G36">
        <v>179</v>
      </c>
      <c r="H36">
        <v>13.33</v>
      </c>
      <c r="I36">
        <v>2.0339999999999998</v>
      </c>
      <c r="J36">
        <v>1</v>
      </c>
      <c r="K36">
        <v>1172.6510000000001</v>
      </c>
      <c r="L36" t="s">
        <v>965</v>
      </c>
      <c r="M36" t="s">
        <v>964</v>
      </c>
      <c r="N36" s="110">
        <v>43777</v>
      </c>
      <c r="O36">
        <v>0</v>
      </c>
      <c r="P36">
        <v>0</v>
      </c>
      <c r="Q36">
        <v>9240.7270000000008</v>
      </c>
      <c r="R36">
        <v>1360.81899999999</v>
      </c>
      <c r="S36">
        <v>2.835</v>
      </c>
      <c r="T36">
        <v>33</v>
      </c>
      <c r="U36">
        <v>4123.6930000000002</v>
      </c>
      <c r="V36">
        <v>1</v>
      </c>
      <c r="W36">
        <v>1.387</v>
      </c>
      <c r="X36">
        <v>2.2410000000000001</v>
      </c>
      <c r="Y36" s="110">
        <v>43777</v>
      </c>
      <c r="Z36">
        <v>408700.63581303903</v>
      </c>
      <c r="AA36">
        <v>3660560.2336427299</v>
      </c>
    </row>
    <row r="37" spans="1:27" x14ac:dyDescent="0.25">
      <c r="A37">
        <v>-111.978224659999</v>
      </c>
      <c r="B37">
        <v>33.07981522</v>
      </c>
      <c r="C37" t="s">
        <v>968</v>
      </c>
      <c r="D37" t="s">
        <v>971</v>
      </c>
      <c r="E37" t="s">
        <v>966</v>
      </c>
      <c r="F37">
        <v>36</v>
      </c>
      <c r="G37">
        <v>182</v>
      </c>
      <c r="H37">
        <v>13.33</v>
      </c>
      <c r="I37">
        <v>1.7390000000000001</v>
      </c>
      <c r="J37">
        <v>1</v>
      </c>
      <c r="K37">
        <v>1172.69</v>
      </c>
      <c r="L37" t="s">
        <v>965</v>
      </c>
      <c r="M37" t="s">
        <v>964</v>
      </c>
      <c r="N37" s="110">
        <v>43777</v>
      </c>
      <c r="O37">
        <v>0</v>
      </c>
      <c r="P37">
        <v>0</v>
      </c>
      <c r="Q37">
        <v>9600.21899999999</v>
      </c>
      <c r="R37">
        <v>1653.8309999999899</v>
      </c>
      <c r="S37">
        <v>3.4449999999999998</v>
      </c>
      <c r="T37">
        <v>33</v>
      </c>
      <c r="U37">
        <v>5011.6090000000004</v>
      </c>
      <c r="V37">
        <v>1</v>
      </c>
      <c r="W37">
        <v>1.1859999999999999</v>
      </c>
      <c r="X37">
        <v>1.9159999999999999</v>
      </c>
      <c r="Y37" s="110">
        <v>43777</v>
      </c>
      <c r="Z37">
        <v>408700.67823853798</v>
      </c>
      <c r="AA37">
        <v>3660559.6777499299</v>
      </c>
    </row>
    <row r="38" spans="1:27" x14ac:dyDescent="0.25">
      <c r="A38">
        <v>-111.978225339999</v>
      </c>
      <c r="B38">
        <v>33.079810219999899</v>
      </c>
      <c r="C38" t="s">
        <v>968</v>
      </c>
      <c r="D38" t="s">
        <v>971</v>
      </c>
      <c r="E38" t="s">
        <v>966</v>
      </c>
      <c r="F38">
        <v>37</v>
      </c>
      <c r="G38">
        <v>178</v>
      </c>
      <c r="H38">
        <v>13.33</v>
      </c>
      <c r="I38">
        <v>1.87</v>
      </c>
      <c r="J38">
        <v>1</v>
      </c>
      <c r="K38">
        <v>1172.66399999999</v>
      </c>
      <c r="L38" t="s">
        <v>965</v>
      </c>
      <c r="M38" t="s">
        <v>964</v>
      </c>
      <c r="N38" s="110">
        <v>43777</v>
      </c>
      <c r="O38">
        <v>0</v>
      </c>
      <c r="P38">
        <v>0</v>
      </c>
      <c r="Q38">
        <v>10408.289000000001</v>
      </c>
      <c r="R38">
        <v>1667.21</v>
      </c>
      <c r="S38">
        <v>3.4729999999999999</v>
      </c>
      <c r="T38">
        <v>33</v>
      </c>
      <c r="U38">
        <v>5052.152</v>
      </c>
      <c r="V38">
        <v>1</v>
      </c>
      <c r="W38">
        <v>1.2749999999999999</v>
      </c>
      <c r="X38">
        <v>2.06</v>
      </c>
      <c r="Y38" s="110">
        <v>43777</v>
      </c>
      <c r="Z38">
        <v>408700.609603116</v>
      </c>
      <c r="AA38">
        <v>3660559.1240009302</v>
      </c>
    </row>
    <row r="39" spans="1:27" x14ac:dyDescent="0.25">
      <c r="A39">
        <v>-111.978224659999</v>
      </c>
      <c r="B39">
        <v>33.079805219999898</v>
      </c>
      <c r="C39" t="s">
        <v>968</v>
      </c>
      <c r="D39" t="s">
        <v>971</v>
      </c>
      <c r="E39" t="s">
        <v>966</v>
      </c>
      <c r="F39">
        <v>38</v>
      </c>
      <c r="G39">
        <v>182</v>
      </c>
      <c r="H39">
        <v>13.33</v>
      </c>
      <c r="I39">
        <v>1.9359999999999999</v>
      </c>
      <c r="J39">
        <v>1</v>
      </c>
      <c r="K39">
        <v>1172.634</v>
      </c>
      <c r="L39" t="s">
        <v>965</v>
      </c>
      <c r="M39" t="s">
        <v>964</v>
      </c>
      <c r="N39" s="110">
        <v>43777</v>
      </c>
      <c r="O39">
        <v>0</v>
      </c>
      <c r="P39">
        <v>0</v>
      </c>
      <c r="Q39">
        <v>7991.7340000000004</v>
      </c>
      <c r="R39">
        <v>1236.73</v>
      </c>
      <c r="S39">
        <v>2.577</v>
      </c>
      <c r="T39">
        <v>33</v>
      </c>
      <c r="U39">
        <v>3747.6669999999899</v>
      </c>
      <c r="V39">
        <v>1</v>
      </c>
      <c r="W39">
        <v>1.32</v>
      </c>
      <c r="X39">
        <v>2.1320000000000001</v>
      </c>
      <c r="Y39" s="110">
        <v>43777</v>
      </c>
      <c r="Z39">
        <v>408700.66790627601</v>
      </c>
      <c r="AA39">
        <v>3660558.5690689399</v>
      </c>
    </row>
    <row r="40" spans="1:27" x14ac:dyDescent="0.25">
      <c r="A40">
        <v>-111.978224659999</v>
      </c>
      <c r="B40">
        <v>33.079800220000003</v>
      </c>
      <c r="C40" t="s">
        <v>968</v>
      </c>
      <c r="D40" t="s">
        <v>971</v>
      </c>
      <c r="E40" t="s">
        <v>966</v>
      </c>
      <c r="F40">
        <v>39</v>
      </c>
      <c r="G40">
        <v>182</v>
      </c>
      <c r="H40">
        <v>13.33</v>
      </c>
      <c r="I40">
        <v>1.9690000000000001</v>
      </c>
      <c r="J40">
        <v>1</v>
      </c>
      <c r="K40">
        <v>1172.6510000000001</v>
      </c>
      <c r="L40" t="s">
        <v>965</v>
      </c>
      <c r="M40" t="s">
        <v>964</v>
      </c>
      <c r="N40" s="110">
        <v>43777</v>
      </c>
      <c r="O40">
        <v>0</v>
      </c>
      <c r="P40">
        <v>0</v>
      </c>
      <c r="Q40">
        <v>10489.376</v>
      </c>
      <c r="R40">
        <v>1596.1890000000001</v>
      </c>
      <c r="S40">
        <v>3.3250000000000002</v>
      </c>
      <c r="T40">
        <v>33</v>
      </c>
      <c r="U40">
        <v>4836.9359999999897</v>
      </c>
      <c r="V40">
        <v>1</v>
      </c>
      <c r="W40">
        <v>1.3420000000000001</v>
      </c>
      <c r="X40">
        <v>2.169</v>
      </c>
      <c r="Y40" s="110">
        <v>43777</v>
      </c>
      <c r="Z40">
        <v>408700.66274014598</v>
      </c>
      <c r="AA40">
        <v>3660558.0147284502</v>
      </c>
    </row>
    <row r="41" spans="1:27" x14ac:dyDescent="0.25">
      <c r="A41">
        <v>-111.978225339999</v>
      </c>
      <c r="B41">
        <v>33.079794219999897</v>
      </c>
      <c r="C41" t="s">
        <v>968</v>
      </c>
      <c r="D41" t="s">
        <v>971</v>
      </c>
      <c r="E41" t="s">
        <v>966</v>
      </c>
      <c r="F41">
        <v>40</v>
      </c>
      <c r="G41">
        <v>178</v>
      </c>
      <c r="H41">
        <v>13.33</v>
      </c>
      <c r="I41">
        <v>1.772</v>
      </c>
      <c r="J41">
        <v>1</v>
      </c>
      <c r="K41">
        <v>1172.6510000000001</v>
      </c>
      <c r="L41" t="s">
        <v>965</v>
      </c>
      <c r="M41" t="s">
        <v>964</v>
      </c>
      <c r="N41" s="110">
        <v>43777</v>
      </c>
      <c r="O41">
        <v>0</v>
      </c>
      <c r="P41">
        <v>0</v>
      </c>
      <c r="Q41">
        <v>8264.9390000000003</v>
      </c>
      <c r="R41">
        <v>1397.4349999999899</v>
      </c>
      <c r="S41">
        <v>2.911</v>
      </c>
      <c r="T41">
        <v>33</v>
      </c>
      <c r="U41">
        <v>4234.6530000000002</v>
      </c>
      <c r="V41">
        <v>1</v>
      </c>
      <c r="W41">
        <v>1.208</v>
      </c>
      <c r="X41">
        <v>1.952</v>
      </c>
      <c r="Y41" s="110">
        <v>43777</v>
      </c>
      <c r="Z41">
        <v>408700.59307148901</v>
      </c>
      <c r="AA41">
        <v>3660557.35011135</v>
      </c>
    </row>
    <row r="42" spans="1:27" x14ac:dyDescent="0.25">
      <c r="A42">
        <v>-111.97822551</v>
      </c>
      <c r="B42">
        <v>33.079789220000002</v>
      </c>
      <c r="C42" t="s">
        <v>968</v>
      </c>
      <c r="D42" t="s">
        <v>971</v>
      </c>
      <c r="E42" t="s">
        <v>966</v>
      </c>
      <c r="F42">
        <v>41</v>
      </c>
      <c r="G42">
        <v>177</v>
      </c>
      <c r="H42">
        <v>13.33</v>
      </c>
      <c r="I42">
        <v>1.706</v>
      </c>
      <c r="J42">
        <v>1</v>
      </c>
      <c r="K42">
        <v>1172.739</v>
      </c>
      <c r="L42" t="s">
        <v>965</v>
      </c>
      <c r="M42" t="s">
        <v>964</v>
      </c>
      <c r="N42" s="110">
        <v>43777</v>
      </c>
      <c r="O42">
        <v>0</v>
      </c>
      <c r="P42">
        <v>0</v>
      </c>
      <c r="Q42">
        <v>10140.342000000001</v>
      </c>
      <c r="R42">
        <v>1780.47199999999</v>
      </c>
      <c r="S42">
        <v>3.7090000000000001</v>
      </c>
      <c r="T42">
        <v>33</v>
      </c>
      <c r="U42">
        <v>5395.3689999999897</v>
      </c>
      <c r="V42">
        <v>1</v>
      </c>
      <c r="W42">
        <v>1.163</v>
      </c>
      <c r="X42">
        <v>1.879</v>
      </c>
      <c r="Y42" s="110">
        <v>43777</v>
      </c>
      <c r="Z42">
        <v>408700.57203803101</v>
      </c>
      <c r="AA42">
        <v>3660556.7959187301</v>
      </c>
    </row>
    <row r="43" spans="1:27" x14ac:dyDescent="0.25">
      <c r="A43">
        <v>-111.97822483</v>
      </c>
      <c r="B43">
        <v>33.079784230000001</v>
      </c>
      <c r="C43" t="s">
        <v>968</v>
      </c>
      <c r="D43" t="s">
        <v>971</v>
      </c>
      <c r="E43" t="s">
        <v>966</v>
      </c>
      <c r="F43">
        <v>42</v>
      </c>
      <c r="G43">
        <v>181</v>
      </c>
      <c r="H43">
        <v>13.33</v>
      </c>
      <c r="I43">
        <v>1.9359999999999999</v>
      </c>
      <c r="J43">
        <v>1</v>
      </c>
      <c r="K43">
        <v>1172.6869999999899</v>
      </c>
      <c r="L43" t="s">
        <v>965</v>
      </c>
      <c r="M43" t="s">
        <v>964</v>
      </c>
      <c r="N43" s="110">
        <v>43777</v>
      </c>
      <c r="O43">
        <v>0</v>
      </c>
      <c r="P43">
        <v>0</v>
      </c>
      <c r="Q43">
        <v>9481.3019999999906</v>
      </c>
      <c r="R43">
        <v>1467.24199999999</v>
      </c>
      <c r="S43">
        <v>3.0569999999999999</v>
      </c>
      <c r="T43">
        <v>33</v>
      </c>
      <c r="U43">
        <v>4446.1890000000003</v>
      </c>
      <c r="V43">
        <v>1</v>
      </c>
      <c r="W43">
        <v>1.32</v>
      </c>
      <c r="X43">
        <v>2.1320000000000001</v>
      </c>
      <c r="Y43" s="110">
        <v>43777</v>
      </c>
      <c r="Z43">
        <v>408700.630351539</v>
      </c>
      <c r="AA43">
        <v>3660556.2420954201</v>
      </c>
    </row>
    <row r="44" spans="1:27" x14ac:dyDescent="0.25">
      <c r="A44">
        <v>-111.978224139999</v>
      </c>
      <c r="B44">
        <v>33.079779199999898</v>
      </c>
      <c r="C44" t="s">
        <v>968</v>
      </c>
      <c r="D44" t="s">
        <v>971</v>
      </c>
      <c r="E44" t="s">
        <v>966</v>
      </c>
      <c r="F44">
        <v>43</v>
      </c>
      <c r="G44">
        <v>185</v>
      </c>
      <c r="H44">
        <v>13.33</v>
      </c>
      <c r="I44">
        <v>2.0009999999999999</v>
      </c>
      <c r="J44">
        <v>1</v>
      </c>
      <c r="K44">
        <v>1172.68</v>
      </c>
      <c r="L44" t="s">
        <v>965</v>
      </c>
      <c r="M44" t="s">
        <v>964</v>
      </c>
      <c r="N44" s="110">
        <v>43777</v>
      </c>
      <c r="O44">
        <v>0</v>
      </c>
      <c r="P44">
        <v>0</v>
      </c>
      <c r="Q44">
        <v>10648.2929999999</v>
      </c>
      <c r="R44">
        <v>1593.80799999999</v>
      </c>
      <c r="S44">
        <v>3.32</v>
      </c>
      <c r="T44">
        <v>33</v>
      </c>
      <c r="U44">
        <v>4829.7219999999897</v>
      </c>
      <c r="V44">
        <v>1</v>
      </c>
      <c r="W44">
        <v>1.365</v>
      </c>
      <c r="X44">
        <v>2.2050000000000001</v>
      </c>
      <c r="Y44" s="110">
        <v>43777</v>
      </c>
      <c r="Z44">
        <v>408700.68955709902</v>
      </c>
      <c r="AA44">
        <v>3660555.6838286901</v>
      </c>
    </row>
    <row r="45" spans="1:27" x14ac:dyDescent="0.25">
      <c r="A45">
        <v>-111.97822549</v>
      </c>
      <c r="B45">
        <v>33.079774219999898</v>
      </c>
      <c r="C45" t="s">
        <v>968</v>
      </c>
      <c r="D45" t="s">
        <v>971</v>
      </c>
      <c r="E45" t="s">
        <v>966</v>
      </c>
      <c r="F45">
        <v>44</v>
      </c>
      <c r="G45">
        <v>183</v>
      </c>
      <c r="H45">
        <v>13.33</v>
      </c>
      <c r="I45">
        <v>1.772</v>
      </c>
      <c r="J45">
        <v>1</v>
      </c>
      <c r="K45">
        <v>1172.6210000000001</v>
      </c>
      <c r="L45" t="s">
        <v>965</v>
      </c>
      <c r="M45" t="s">
        <v>964</v>
      </c>
      <c r="N45" s="110">
        <v>43777</v>
      </c>
      <c r="O45">
        <v>0</v>
      </c>
      <c r="P45">
        <v>0</v>
      </c>
      <c r="Q45">
        <v>11400.706</v>
      </c>
      <c r="R45">
        <v>1927.6310000000001</v>
      </c>
      <c r="S45">
        <v>4.016</v>
      </c>
      <c r="T45">
        <v>33</v>
      </c>
      <c r="U45">
        <v>5841.3050000000003</v>
      </c>
      <c r="V45">
        <v>1</v>
      </c>
      <c r="W45">
        <v>1.208</v>
      </c>
      <c r="X45">
        <v>1.952</v>
      </c>
      <c r="Y45" s="110">
        <v>43777</v>
      </c>
      <c r="Z45">
        <v>408700.55840638099</v>
      </c>
      <c r="AA45">
        <v>3660555.13287985</v>
      </c>
    </row>
    <row r="46" spans="1:27" x14ac:dyDescent="0.25">
      <c r="A46">
        <v>-111.97822583</v>
      </c>
      <c r="B46">
        <v>33.079769229999897</v>
      </c>
      <c r="C46" t="s">
        <v>968</v>
      </c>
      <c r="D46" t="s">
        <v>971</v>
      </c>
      <c r="E46" t="s">
        <v>966</v>
      </c>
      <c r="F46">
        <v>45</v>
      </c>
      <c r="G46">
        <v>181</v>
      </c>
      <c r="H46">
        <v>13.33</v>
      </c>
      <c r="I46">
        <v>1.772</v>
      </c>
      <c r="J46">
        <v>1</v>
      </c>
      <c r="K46">
        <v>1172.6569999999899</v>
      </c>
      <c r="L46" t="s">
        <v>965</v>
      </c>
      <c r="M46" t="s">
        <v>964</v>
      </c>
      <c r="N46" s="110">
        <v>43777</v>
      </c>
      <c r="O46">
        <v>0</v>
      </c>
      <c r="P46">
        <v>0</v>
      </c>
      <c r="Q46">
        <v>8605.2880000000005</v>
      </c>
      <c r="R46">
        <v>1454.98199999999</v>
      </c>
      <c r="S46">
        <v>3.0310000000000001</v>
      </c>
      <c r="T46">
        <v>33</v>
      </c>
      <c r="U46">
        <v>4409.0349999999899</v>
      </c>
      <c r="V46">
        <v>1</v>
      </c>
      <c r="W46">
        <v>1.208</v>
      </c>
      <c r="X46">
        <v>1.952</v>
      </c>
      <c r="Y46" s="110">
        <v>43777</v>
      </c>
      <c r="Z46">
        <v>408700.52151592402</v>
      </c>
      <c r="AA46">
        <v>3660554.5799437901</v>
      </c>
    </row>
    <row r="47" spans="1:27" x14ac:dyDescent="0.25">
      <c r="A47">
        <v>-111.978226509999</v>
      </c>
      <c r="B47">
        <v>33.079763219999897</v>
      </c>
      <c r="C47" t="s">
        <v>968</v>
      </c>
      <c r="D47" t="s">
        <v>971</v>
      </c>
      <c r="E47" t="s">
        <v>966</v>
      </c>
      <c r="F47">
        <v>46</v>
      </c>
      <c r="G47">
        <v>177</v>
      </c>
      <c r="H47">
        <v>13.33</v>
      </c>
      <c r="I47">
        <v>1.7390000000000001</v>
      </c>
      <c r="J47">
        <v>1</v>
      </c>
      <c r="K47">
        <v>1172.6569999999899</v>
      </c>
      <c r="L47" t="s">
        <v>965</v>
      </c>
      <c r="M47" t="s">
        <v>964</v>
      </c>
      <c r="N47" s="110">
        <v>43777</v>
      </c>
      <c r="O47">
        <v>0</v>
      </c>
      <c r="P47">
        <v>0</v>
      </c>
      <c r="Q47">
        <v>10384.689</v>
      </c>
      <c r="R47">
        <v>1788.97199999999</v>
      </c>
      <c r="S47">
        <v>3.7269999999999999</v>
      </c>
      <c r="T47">
        <v>33</v>
      </c>
      <c r="U47">
        <v>5421.1270000000004</v>
      </c>
      <c r="V47">
        <v>1</v>
      </c>
      <c r="W47">
        <v>1.1859999999999999</v>
      </c>
      <c r="X47">
        <v>1.9159999999999999</v>
      </c>
      <c r="Y47" s="110">
        <v>43777</v>
      </c>
      <c r="Z47">
        <v>408700.45183690998</v>
      </c>
      <c r="AA47">
        <v>3660553.9142180099</v>
      </c>
    </row>
    <row r="48" spans="1:27" x14ac:dyDescent="0.25">
      <c r="A48">
        <v>-111.97822583</v>
      </c>
      <c r="B48">
        <v>33.079758230000003</v>
      </c>
      <c r="C48" t="s">
        <v>968</v>
      </c>
      <c r="D48" t="s">
        <v>971</v>
      </c>
      <c r="E48" t="s">
        <v>966</v>
      </c>
      <c r="F48">
        <v>47</v>
      </c>
      <c r="G48">
        <v>181</v>
      </c>
      <c r="H48">
        <v>13.33</v>
      </c>
      <c r="I48">
        <v>2.0009999999999999</v>
      </c>
      <c r="J48">
        <v>1</v>
      </c>
      <c r="K48">
        <v>1172.575</v>
      </c>
      <c r="L48" t="s">
        <v>965</v>
      </c>
      <c r="M48" t="s">
        <v>964</v>
      </c>
      <c r="N48" s="110">
        <v>43777</v>
      </c>
      <c r="O48">
        <v>0</v>
      </c>
      <c r="P48">
        <v>0</v>
      </c>
      <c r="Q48">
        <v>8961.6360000000004</v>
      </c>
      <c r="R48">
        <v>1341.354</v>
      </c>
      <c r="S48">
        <v>2.794</v>
      </c>
      <c r="T48">
        <v>33</v>
      </c>
      <c r="U48">
        <v>4064.7089999999898</v>
      </c>
      <c r="V48">
        <v>1</v>
      </c>
      <c r="W48">
        <v>1.365</v>
      </c>
      <c r="X48">
        <v>2.2050000000000001</v>
      </c>
      <c r="Y48" s="110">
        <v>43777</v>
      </c>
      <c r="Z48">
        <v>408700.51015043602</v>
      </c>
      <c r="AA48">
        <v>3660553.3603947</v>
      </c>
    </row>
    <row r="49" spans="1:27" x14ac:dyDescent="0.25">
      <c r="A49">
        <v>-111.97822549</v>
      </c>
      <c r="B49">
        <v>33.079753220000001</v>
      </c>
      <c r="C49" t="s">
        <v>968</v>
      </c>
      <c r="D49" t="s">
        <v>971</v>
      </c>
      <c r="E49" t="s">
        <v>966</v>
      </c>
      <c r="F49">
        <v>48</v>
      </c>
      <c r="G49">
        <v>183</v>
      </c>
      <c r="H49">
        <v>13.33</v>
      </c>
      <c r="I49">
        <v>1.87</v>
      </c>
      <c r="J49">
        <v>1</v>
      </c>
      <c r="K49">
        <v>1172.6510000000001</v>
      </c>
      <c r="L49" t="s">
        <v>965</v>
      </c>
      <c r="M49" t="s">
        <v>964</v>
      </c>
      <c r="N49" s="110">
        <v>43777</v>
      </c>
      <c r="O49">
        <v>0</v>
      </c>
      <c r="P49">
        <v>0</v>
      </c>
      <c r="Q49">
        <v>8621.9159999999902</v>
      </c>
      <c r="R49">
        <v>1381.067</v>
      </c>
      <c r="S49">
        <v>2.8769999999999998</v>
      </c>
      <c r="T49">
        <v>33</v>
      </c>
      <c r="U49">
        <v>4185.0519999999897</v>
      </c>
      <c r="V49">
        <v>1</v>
      </c>
      <c r="W49">
        <v>1.2749999999999999</v>
      </c>
      <c r="X49">
        <v>2.06</v>
      </c>
      <c r="Y49" s="110">
        <v>43777</v>
      </c>
      <c r="Z49">
        <v>408700.536708639</v>
      </c>
      <c r="AA49">
        <v>3660552.80464978</v>
      </c>
    </row>
    <row r="50" spans="1:27" x14ac:dyDescent="0.25">
      <c r="A50">
        <v>-111.97822686000001</v>
      </c>
      <c r="B50">
        <v>33.079748199999898</v>
      </c>
      <c r="C50" t="s">
        <v>968</v>
      </c>
      <c r="D50" t="s">
        <v>971</v>
      </c>
      <c r="E50" t="s">
        <v>966</v>
      </c>
      <c r="F50">
        <v>49</v>
      </c>
      <c r="G50">
        <v>175</v>
      </c>
      <c r="H50">
        <v>13.33</v>
      </c>
      <c r="I50">
        <v>1.87</v>
      </c>
      <c r="J50">
        <v>1</v>
      </c>
      <c r="K50">
        <v>1172.71299999999</v>
      </c>
      <c r="L50" t="s">
        <v>965</v>
      </c>
      <c r="M50" t="s">
        <v>964</v>
      </c>
      <c r="N50" s="110">
        <v>43777</v>
      </c>
      <c r="O50">
        <v>0</v>
      </c>
      <c r="P50">
        <v>0</v>
      </c>
      <c r="Q50">
        <v>8247.6239999999907</v>
      </c>
      <c r="R50">
        <v>1321.1130000000001</v>
      </c>
      <c r="S50">
        <v>2.7519999999999998</v>
      </c>
      <c r="T50">
        <v>33</v>
      </c>
      <c r="U50">
        <v>4003.3719999999898</v>
      </c>
      <c r="V50">
        <v>1</v>
      </c>
      <c r="W50">
        <v>1.2749999999999999</v>
      </c>
      <c r="X50">
        <v>2.06</v>
      </c>
      <c r="Y50" s="110">
        <v>43777</v>
      </c>
      <c r="Z50">
        <v>408700.403649805</v>
      </c>
      <c r="AA50">
        <v>3660552.2492836202</v>
      </c>
    </row>
    <row r="51" spans="1:27" x14ac:dyDescent="0.25">
      <c r="A51">
        <v>-111.978226169999</v>
      </c>
      <c r="B51">
        <v>33.079743229999899</v>
      </c>
      <c r="C51" t="s">
        <v>968</v>
      </c>
      <c r="D51" t="s">
        <v>971</v>
      </c>
      <c r="E51" t="s">
        <v>966</v>
      </c>
      <c r="F51">
        <v>50</v>
      </c>
      <c r="G51">
        <v>179</v>
      </c>
      <c r="H51">
        <v>13.33</v>
      </c>
      <c r="I51">
        <v>2.0009999999999999</v>
      </c>
      <c r="J51">
        <v>1</v>
      </c>
      <c r="K51">
        <v>1172.69299999999</v>
      </c>
      <c r="L51" t="s">
        <v>965</v>
      </c>
      <c r="M51" t="s">
        <v>964</v>
      </c>
      <c r="N51" s="110">
        <v>43777</v>
      </c>
      <c r="O51">
        <v>0</v>
      </c>
      <c r="P51">
        <v>0</v>
      </c>
      <c r="Q51">
        <v>8406.4840000000004</v>
      </c>
      <c r="R51">
        <v>1258.25999999999</v>
      </c>
      <c r="S51">
        <v>2.621</v>
      </c>
      <c r="T51">
        <v>33</v>
      </c>
      <c r="U51">
        <v>3812.9090000000001</v>
      </c>
      <c r="V51">
        <v>1</v>
      </c>
      <c r="W51">
        <v>1.365</v>
      </c>
      <c r="X51">
        <v>2.2050000000000001</v>
      </c>
      <c r="Y51" s="110">
        <v>43777</v>
      </c>
      <c r="Z51">
        <v>408700.46291737899</v>
      </c>
      <c r="AA51">
        <v>3660551.6976689799</v>
      </c>
    </row>
    <row r="52" spans="1:27" x14ac:dyDescent="0.25">
      <c r="A52">
        <v>-111.97822566000001</v>
      </c>
      <c r="B52">
        <v>33.079738220000003</v>
      </c>
      <c r="C52" t="s">
        <v>968</v>
      </c>
      <c r="D52" t="s">
        <v>971</v>
      </c>
      <c r="E52" t="s">
        <v>966</v>
      </c>
      <c r="F52">
        <v>51</v>
      </c>
      <c r="G52">
        <v>182</v>
      </c>
      <c r="H52">
        <v>13.33</v>
      </c>
      <c r="I52">
        <v>1.837</v>
      </c>
      <c r="J52">
        <v>1</v>
      </c>
      <c r="K52">
        <v>1172.7159999999899</v>
      </c>
      <c r="L52" t="s">
        <v>965</v>
      </c>
      <c r="M52" t="s">
        <v>964</v>
      </c>
      <c r="N52" s="110">
        <v>43777</v>
      </c>
      <c r="O52">
        <v>0</v>
      </c>
      <c r="P52">
        <v>0</v>
      </c>
      <c r="Q52">
        <v>9162.32599999999</v>
      </c>
      <c r="R52">
        <v>1493.83799999999</v>
      </c>
      <c r="S52">
        <v>3.1120000000000001</v>
      </c>
      <c r="T52">
        <v>33</v>
      </c>
      <c r="U52">
        <v>4526.7820000000002</v>
      </c>
      <c r="V52">
        <v>1</v>
      </c>
      <c r="W52">
        <v>1.2529999999999999</v>
      </c>
      <c r="X52">
        <v>2.024</v>
      </c>
      <c r="Y52" s="110">
        <v>43777</v>
      </c>
      <c r="Z52">
        <v>408700.50534292398</v>
      </c>
      <c r="AA52">
        <v>3660551.1417761901</v>
      </c>
    </row>
    <row r="53" spans="1:27" x14ac:dyDescent="0.25">
      <c r="A53">
        <v>-111.97822566000001</v>
      </c>
      <c r="B53">
        <v>33.079732219999897</v>
      </c>
      <c r="C53" t="s">
        <v>968</v>
      </c>
      <c r="D53" t="s">
        <v>971</v>
      </c>
      <c r="E53" t="s">
        <v>966</v>
      </c>
      <c r="F53">
        <v>52</v>
      </c>
      <c r="G53">
        <v>182</v>
      </c>
      <c r="H53">
        <v>13.33</v>
      </c>
      <c r="I53">
        <v>1.9690000000000001</v>
      </c>
      <c r="J53">
        <v>1</v>
      </c>
      <c r="K53">
        <v>1172.6969999999901</v>
      </c>
      <c r="L53" t="s">
        <v>965</v>
      </c>
      <c r="M53" t="s">
        <v>964</v>
      </c>
      <c r="N53" s="110">
        <v>43777</v>
      </c>
      <c r="O53">
        <v>0</v>
      </c>
      <c r="P53">
        <v>0</v>
      </c>
      <c r="Q53">
        <v>9645.7049999999908</v>
      </c>
      <c r="R53">
        <v>1467.806</v>
      </c>
      <c r="S53">
        <v>3.0579999999999998</v>
      </c>
      <c r="T53">
        <v>33</v>
      </c>
      <c r="U53">
        <v>4447.8959999999897</v>
      </c>
      <c r="V53">
        <v>1</v>
      </c>
      <c r="W53">
        <v>1.3420000000000001</v>
      </c>
      <c r="X53">
        <v>2.169</v>
      </c>
      <c r="Y53" s="110">
        <v>43777</v>
      </c>
      <c r="Z53">
        <v>408700.499143572</v>
      </c>
      <c r="AA53">
        <v>3660550.4765675999</v>
      </c>
    </row>
    <row r="54" spans="1:27" x14ac:dyDescent="0.25">
      <c r="A54">
        <v>-111.97822600000001</v>
      </c>
      <c r="B54">
        <v>33.079727230000003</v>
      </c>
      <c r="C54" t="s">
        <v>968</v>
      </c>
      <c r="D54" t="s">
        <v>971</v>
      </c>
      <c r="E54" t="s">
        <v>966</v>
      </c>
      <c r="F54">
        <v>53</v>
      </c>
      <c r="G54">
        <v>180</v>
      </c>
      <c r="H54">
        <v>13.33</v>
      </c>
      <c r="I54">
        <v>1.804</v>
      </c>
      <c r="J54">
        <v>1</v>
      </c>
      <c r="K54">
        <v>1172.6379999999899</v>
      </c>
      <c r="L54" t="s">
        <v>965</v>
      </c>
      <c r="M54" t="s">
        <v>964</v>
      </c>
      <c r="N54" s="110">
        <v>43777</v>
      </c>
      <c r="O54">
        <v>0</v>
      </c>
      <c r="P54">
        <v>0</v>
      </c>
      <c r="Q54">
        <v>9584.9040000000005</v>
      </c>
      <c r="R54">
        <v>1591.1489999999901</v>
      </c>
      <c r="S54">
        <v>3.3149999999999999</v>
      </c>
      <c r="T54">
        <v>33</v>
      </c>
      <c r="U54">
        <v>4821.66499999999</v>
      </c>
      <c r="V54">
        <v>1</v>
      </c>
      <c r="W54">
        <v>1.23</v>
      </c>
      <c r="X54">
        <v>1.988</v>
      </c>
      <c r="Y54" s="110">
        <v>43777</v>
      </c>
      <c r="Z54">
        <v>408700.46225310501</v>
      </c>
      <c r="AA54">
        <v>3660549.92363154</v>
      </c>
    </row>
    <row r="55" spans="1:27" x14ac:dyDescent="0.25">
      <c r="A55">
        <v>-111.978226169999</v>
      </c>
      <c r="B55">
        <v>33.079722230000002</v>
      </c>
      <c r="C55" t="s">
        <v>968</v>
      </c>
      <c r="D55" t="s">
        <v>971</v>
      </c>
      <c r="E55" t="s">
        <v>966</v>
      </c>
      <c r="F55">
        <v>54</v>
      </c>
      <c r="G55">
        <v>179</v>
      </c>
      <c r="H55">
        <v>13.33</v>
      </c>
      <c r="I55">
        <v>1.9690000000000001</v>
      </c>
      <c r="J55">
        <v>1</v>
      </c>
      <c r="K55">
        <v>1172.6610000000001</v>
      </c>
      <c r="L55" t="s">
        <v>965</v>
      </c>
      <c r="M55" t="s">
        <v>964</v>
      </c>
      <c r="N55" s="110">
        <v>43777</v>
      </c>
      <c r="O55">
        <v>0</v>
      </c>
      <c r="P55">
        <v>0</v>
      </c>
      <c r="Q55">
        <v>8564.8299999999908</v>
      </c>
      <c r="R55">
        <v>1303.32699999999</v>
      </c>
      <c r="S55">
        <v>2.7149999999999999</v>
      </c>
      <c r="T55">
        <v>33</v>
      </c>
      <c r="U55">
        <v>3949.4749999999899</v>
      </c>
      <c r="V55">
        <v>1</v>
      </c>
      <c r="W55">
        <v>1.3420000000000001</v>
      </c>
      <c r="X55">
        <v>2.169</v>
      </c>
      <c r="Y55" s="110">
        <v>43777</v>
      </c>
      <c r="Z55">
        <v>408700.44121964101</v>
      </c>
      <c r="AA55">
        <v>3660549.3694389299</v>
      </c>
    </row>
    <row r="56" spans="1:27" x14ac:dyDescent="0.25">
      <c r="A56">
        <v>-111.978226509999</v>
      </c>
      <c r="B56">
        <v>33.0797172199999</v>
      </c>
      <c r="C56" t="s">
        <v>968</v>
      </c>
      <c r="D56" t="s">
        <v>971</v>
      </c>
      <c r="E56" t="s">
        <v>966</v>
      </c>
      <c r="F56">
        <v>55</v>
      </c>
      <c r="G56">
        <v>177</v>
      </c>
      <c r="H56">
        <v>13.33</v>
      </c>
      <c r="I56">
        <v>1.9359999999999999</v>
      </c>
      <c r="J56">
        <v>1</v>
      </c>
      <c r="K56">
        <v>1172.67399999999</v>
      </c>
      <c r="L56" t="s">
        <v>965</v>
      </c>
      <c r="M56" t="s">
        <v>964</v>
      </c>
      <c r="N56" s="110">
        <v>43777</v>
      </c>
      <c r="O56">
        <v>0</v>
      </c>
      <c r="P56">
        <v>0</v>
      </c>
      <c r="Q56">
        <v>9679.7630000000008</v>
      </c>
      <c r="R56">
        <v>1497.9539999999899</v>
      </c>
      <c r="S56">
        <v>3.121</v>
      </c>
      <c r="T56">
        <v>33</v>
      </c>
      <c r="U56">
        <v>4539.2550000000001</v>
      </c>
      <c r="V56">
        <v>1</v>
      </c>
      <c r="W56">
        <v>1.32</v>
      </c>
      <c r="X56">
        <v>2.1320000000000001</v>
      </c>
      <c r="Y56" s="110">
        <v>43777</v>
      </c>
      <c r="Z56">
        <v>408700.40430850402</v>
      </c>
      <c r="AA56">
        <v>3660548.8142855</v>
      </c>
    </row>
    <row r="57" spans="1:27" x14ac:dyDescent="0.25">
      <c r="A57">
        <v>-111.978226309999</v>
      </c>
      <c r="B57">
        <v>33.0797112099999</v>
      </c>
      <c r="C57" t="s">
        <v>968</v>
      </c>
      <c r="D57" t="s">
        <v>971</v>
      </c>
      <c r="E57" t="s">
        <v>966</v>
      </c>
      <c r="F57">
        <v>56</v>
      </c>
      <c r="G57">
        <v>184</v>
      </c>
      <c r="H57">
        <v>13.33</v>
      </c>
      <c r="I57">
        <v>1.837</v>
      </c>
      <c r="J57">
        <v>1</v>
      </c>
      <c r="K57">
        <v>1172.69</v>
      </c>
      <c r="L57" t="s">
        <v>965</v>
      </c>
      <c r="M57" t="s">
        <v>964</v>
      </c>
      <c r="N57" s="110">
        <v>43777</v>
      </c>
      <c r="O57">
        <v>0</v>
      </c>
      <c r="P57">
        <v>0</v>
      </c>
      <c r="Q57">
        <v>10202.629000000001</v>
      </c>
      <c r="R57">
        <v>1663.451</v>
      </c>
      <c r="S57">
        <v>3.4660000000000002</v>
      </c>
      <c r="T57">
        <v>33</v>
      </c>
      <c r="U57">
        <v>5040.76</v>
      </c>
      <c r="V57">
        <v>1</v>
      </c>
      <c r="W57">
        <v>1.2529999999999999</v>
      </c>
      <c r="X57">
        <v>2.024</v>
      </c>
      <c r="Y57" s="110">
        <v>43777</v>
      </c>
      <c r="Z57">
        <v>408700.41676627903</v>
      </c>
      <c r="AA57">
        <v>3660548.14779427</v>
      </c>
    </row>
    <row r="58" spans="1:27" x14ac:dyDescent="0.25">
      <c r="A58">
        <v>-111.978226309999</v>
      </c>
      <c r="B58">
        <v>33.079706209999898</v>
      </c>
      <c r="C58" t="s">
        <v>968</v>
      </c>
      <c r="D58" t="s">
        <v>971</v>
      </c>
      <c r="E58" t="s">
        <v>966</v>
      </c>
      <c r="F58">
        <v>57</v>
      </c>
      <c r="G58">
        <v>184</v>
      </c>
      <c r="H58">
        <v>13.33</v>
      </c>
      <c r="I58">
        <v>1.9690000000000001</v>
      </c>
      <c r="J58">
        <v>1</v>
      </c>
      <c r="K58">
        <v>1172.605</v>
      </c>
      <c r="L58" t="s">
        <v>965</v>
      </c>
      <c r="M58" t="s">
        <v>964</v>
      </c>
      <c r="N58" s="110">
        <v>43777</v>
      </c>
      <c r="O58">
        <v>0</v>
      </c>
      <c r="P58">
        <v>0</v>
      </c>
      <c r="Q58">
        <v>9129.4680000000008</v>
      </c>
      <c r="R58">
        <v>1389.249</v>
      </c>
      <c r="S58">
        <v>2.8940000000000001</v>
      </c>
      <c r="T58">
        <v>33</v>
      </c>
      <c r="U58">
        <v>4209.8450000000003</v>
      </c>
      <c r="V58">
        <v>1</v>
      </c>
      <c r="W58">
        <v>1.3420000000000001</v>
      </c>
      <c r="X58">
        <v>2.169</v>
      </c>
      <c r="Y58" s="110">
        <v>43777</v>
      </c>
      <c r="Z58">
        <v>408700.41160015302</v>
      </c>
      <c r="AA58">
        <v>3660547.5934537798</v>
      </c>
    </row>
    <row r="59" spans="1:27" x14ac:dyDescent="0.25">
      <c r="A59">
        <v>-111.978226169999</v>
      </c>
      <c r="B59">
        <v>33.079701229999898</v>
      </c>
      <c r="C59" t="s">
        <v>968</v>
      </c>
      <c r="D59" t="s">
        <v>971</v>
      </c>
      <c r="E59" t="s">
        <v>966</v>
      </c>
      <c r="F59">
        <v>58</v>
      </c>
      <c r="G59">
        <v>179</v>
      </c>
      <c r="H59">
        <v>13.33</v>
      </c>
      <c r="I59">
        <v>1.903</v>
      </c>
      <c r="J59">
        <v>1</v>
      </c>
      <c r="K59">
        <v>1172.6179999999899</v>
      </c>
      <c r="L59" t="s">
        <v>965</v>
      </c>
      <c r="M59" t="s">
        <v>964</v>
      </c>
      <c r="N59" s="110">
        <v>43777</v>
      </c>
      <c r="O59">
        <v>0</v>
      </c>
      <c r="P59">
        <v>0</v>
      </c>
      <c r="Q59">
        <v>8381.6839999999902</v>
      </c>
      <c r="R59">
        <v>1319.4380000000001</v>
      </c>
      <c r="S59">
        <v>2.7490000000000001</v>
      </c>
      <c r="T59">
        <v>33</v>
      </c>
      <c r="U59">
        <v>3998.2979999999902</v>
      </c>
      <c r="V59">
        <v>1</v>
      </c>
      <c r="W59">
        <v>1.2969999999999999</v>
      </c>
      <c r="X59">
        <v>2.0960000000000001</v>
      </c>
      <c r="Y59" s="110">
        <v>43777</v>
      </c>
      <c r="Z59">
        <v>408700.41952191503</v>
      </c>
      <c r="AA59">
        <v>3660547.04120888</v>
      </c>
    </row>
    <row r="60" spans="1:27" x14ac:dyDescent="0.25">
      <c r="A60">
        <v>-111.978227369999</v>
      </c>
      <c r="B60">
        <v>33.079696149999897</v>
      </c>
      <c r="C60" t="s">
        <v>968</v>
      </c>
      <c r="D60" t="s">
        <v>971</v>
      </c>
      <c r="E60" t="s">
        <v>966</v>
      </c>
      <c r="F60">
        <v>59</v>
      </c>
      <c r="G60">
        <v>172</v>
      </c>
      <c r="H60">
        <v>13.33</v>
      </c>
      <c r="I60">
        <v>1.903</v>
      </c>
      <c r="J60">
        <v>1</v>
      </c>
      <c r="K60">
        <v>1172.625</v>
      </c>
      <c r="L60" t="s">
        <v>965</v>
      </c>
      <c r="M60" t="s">
        <v>964</v>
      </c>
      <c r="N60" s="110">
        <v>43777</v>
      </c>
      <c r="O60">
        <v>0</v>
      </c>
      <c r="P60">
        <v>0</v>
      </c>
      <c r="Q60">
        <v>7183.3209999999899</v>
      </c>
      <c r="R60">
        <v>1130.7929999999899</v>
      </c>
      <c r="S60">
        <v>2.3559999999999999</v>
      </c>
      <c r="T60">
        <v>33</v>
      </c>
      <c r="U60">
        <v>3426.6460000000002</v>
      </c>
      <c r="V60">
        <v>1</v>
      </c>
      <c r="W60">
        <v>1.2969999999999999</v>
      </c>
      <c r="X60">
        <v>2.0960000000000001</v>
      </c>
      <c r="Y60" s="110">
        <v>43777</v>
      </c>
      <c r="Z60">
        <v>408700.302268359</v>
      </c>
      <c r="AA60">
        <v>3660546.4790427601</v>
      </c>
    </row>
    <row r="61" spans="1:27" x14ac:dyDescent="0.25">
      <c r="A61">
        <v>-111.978226169999</v>
      </c>
      <c r="B61">
        <v>33.079691230000002</v>
      </c>
      <c r="C61" t="s">
        <v>968</v>
      </c>
      <c r="D61" t="s">
        <v>971</v>
      </c>
      <c r="E61" t="s">
        <v>966</v>
      </c>
      <c r="F61">
        <v>60</v>
      </c>
      <c r="G61">
        <v>179</v>
      </c>
      <c r="H61">
        <v>13.33</v>
      </c>
      <c r="I61">
        <v>1.903</v>
      </c>
      <c r="J61">
        <v>1</v>
      </c>
      <c r="K61">
        <v>1172.6669999999899</v>
      </c>
      <c r="L61" t="s">
        <v>965</v>
      </c>
      <c r="M61" t="s">
        <v>964</v>
      </c>
      <c r="N61" s="110">
        <v>43777</v>
      </c>
      <c r="O61">
        <v>0</v>
      </c>
      <c r="P61">
        <v>0</v>
      </c>
      <c r="Q61">
        <v>7089.0339999999896</v>
      </c>
      <c r="R61">
        <v>1115.95</v>
      </c>
      <c r="S61">
        <v>2.3250000000000002</v>
      </c>
      <c r="T61">
        <v>33</v>
      </c>
      <c r="U61">
        <v>3381.6680000000001</v>
      </c>
      <c r="V61">
        <v>1</v>
      </c>
      <c r="W61">
        <v>1.2969999999999999</v>
      </c>
      <c r="X61">
        <v>2.0960000000000001</v>
      </c>
      <c r="Y61" s="110">
        <v>43777</v>
      </c>
      <c r="Z61">
        <v>408700.40918966802</v>
      </c>
      <c r="AA61">
        <v>3660545.9325279002</v>
      </c>
    </row>
    <row r="62" spans="1:27" x14ac:dyDescent="0.25">
      <c r="A62">
        <v>-111.97822634000001</v>
      </c>
      <c r="B62">
        <v>33.0796862199999</v>
      </c>
      <c r="C62" t="s">
        <v>968</v>
      </c>
      <c r="D62" t="s">
        <v>971</v>
      </c>
      <c r="E62" t="s">
        <v>966</v>
      </c>
      <c r="F62">
        <v>61</v>
      </c>
      <c r="G62">
        <v>178</v>
      </c>
      <c r="H62">
        <v>13.33</v>
      </c>
      <c r="I62">
        <v>1.837</v>
      </c>
      <c r="J62">
        <v>1</v>
      </c>
      <c r="K62">
        <v>1172.6769999999899</v>
      </c>
      <c r="L62" t="s">
        <v>965</v>
      </c>
      <c r="M62" t="s">
        <v>964</v>
      </c>
      <c r="N62" s="110">
        <v>43777</v>
      </c>
      <c r="O62">
        <v>0</v>
      </c>
      <c r="P62">
        <v>0</v>
      </c>
      <c r="Q62">
        <v>7116.6909999999898</v>
      </c>
      <c r="R62">
        <v>1160.3150000000001</v>
      </c>
      <c r="S62">
        <v>2.4169999999999998</v>
      </c>
      <c r="T62">
        <v>33</v>
      </c>
      <c r="U62">
        <v>3516.1060000000002</v>
      </c>
      <c r="V62">
        <v>1</v>
      </c>
      <c r="W62">
        <v>1.2529999999999999</v>
      </c>
      <c r="X62">
        <v>2.024</v>
      </c>
      <c r="Y62" s="110">
        <v>43777</v>
      </c>
      <c r="Z62">
        <v>408700.38814586902</v>
      </c>
      <c r="AA62">
        <v>3660545.3772266102</v>
      </c>
    </row>
    <row r="63" spans="1:27" x14ac:dyDescent="0.25">
      <c r="A63">
        <v>-111.978226509999</v>
      </c>
      <c r="B63">
        <v>33.079681219999898</v>
      </c>
      <c r="C63" t="s">
        <v>968</v>
      </c>
      <c r="D63" t="s">
        <v>971</v>
      </c>
      <c r="E63" t="s">
        <v>966</v>
      </c>
      <c r="F63">
        <v>62</v>
      </c>
      <c r="G63">
        <v>177</v>
      </c>
      <c r="H63">
        <v>13.33</v>
      </c>
      <c r="I63">
        <v>1.804</v>
      </c>
      <c r="J63">
        <v>1</v>
      </c>
      <c r="K63">
        <v>1172.68</v>
      </c>
      <c r="L63" t="s">
        <v>965</v>
      </c>
      <c r="M63" t="s">
        <v>964</v>
      </c>
      <c r="N63" s="110">
        <v>43777</v>
      </c>
      <c r="O63">
        <v>0</v>
      </c>
      <c r="P63">
        <v>0</v>
      </c>
      <c r="Q63">
        <v>6802.85699999999</v>
      </c>
      <c r="R63">
        <v>1129.3140000000001</v>
      </c>
      <c r="S63">
        <v>2.3530000000000002</v>
      </c>
      <c r="T63">
        <v>33</v>
      </c>
      <c r="U63">
        <v>3422.1619999999898</v>
      </c>
      <c r="V63">
        <v>1</v>
      </c>
      <c r="W63">
        <v>1.23</v>
      </c>
      <c r="X63">
        <v>1.988</v>
      </c>
      <c r="Y63" s="110">
        <v>43777</v>
      </c>
      <c r="Z63">
        <v>408700.36711240199</v>
      </c>
      <c r="AA63">
        <v>3660544.8230340001</v>
      </c>
    </row>
    <row r="64" spans="1:27" x14ac:dyDescent="0.25">
      <c r="A64">
        <v>-111.97822669</v>
      </c>
      <c r="B64">
        <v>33.079676210000002</v>
      </c>
      <c r="C64" t="s">
        <v>968</v>
      </c>
      <c r="D64" t="s">
        <v>971</v>
      </c>
      <c r="E64" t="s">
        <v>966</v>
      </c>
      <c r="F64">
        <v>63</v>
      </c>
      <c r="G64">
        <v>176</v>
      </c>
      <c r="H64">
        <v>13.33</v>
      </c>
      <c r="I64">
        <v>1.837</v>
      </c>
      <c r="J64">
        <v>1</v>
      </c>
      <c r="K64">
        <v>1172.69</v>
      </c>
      <c r="L64" t="s">
        <v>965</v>
      </c>
      <c r="M64" t="s">
        <v>964</v>
      </c>
      <c r="N64" s="110">
        <v>43777</v>
      </c>
      <c r="O64">
        <v>0</v>
      </c>
      <c r="P64">
        <v>0</v>
      </c>
      <c r="Q64">
        <v>7647.8999999999896</v>
      </c>
      <c r="R64">
        <v>1246.92399999999</v>
      </c>
      <c r="S64">
        <v>2.5979999999999999</v>
      </c>
      <c r="T64">
        <v>33</v>
      </c>
      <c r="U64">
        <v>3778.55799999999</v>
      </c>
      <c r="V64">
        <v>1</v>
      </c>
      <c r="W64">
        <v>1.2529999999999999</v>
      </c>
      <c r="X64">
        <v>2.024</v>
      </c>
      <c r="Y64" s="110">
        <v>43777</v>
      </c>
      <c r="Z64">
        <v>408700.34513522801</v>
      </c>
      <c r="AA64">
        <v>3660544.2677414101</v>
      </c>
    </row>
    <row r="65" spans="1:27" x14ac:dyDescent="0.25">
      <c r="A65">
        <v>-111.97822514000001</v>
      </c>
      <c r="B65">
        <v>33.079670200000002</v>
      </c>
      <c r="C65" t="s">
        <v>968</v>
      </c>
      <c r="D65" t="s">
        <v>971</v>
      </c>
      <c r="E65" t="s">
        <v>966</v>
      </c>
      <c r="F65">
        <v>64</v>
      </c>
      <c r="G65">
        <v>185</v>
      </c>
      <c r="H65">
        <v>13.33</v>
      </c>
      <c r="I65">
        <v>1.87</v>
      </c>
      <c r="J65">
        <v>1</v>
      </c>
      <c r="K65">
        <v>1172.7</v>
      </c>
      <c r="L65" t="s">
        <v>965</v>
      </c>
      <c r="M65" t="s">
        <v>964</v>
      </c>
      <c r="N65" s="110">
        <v>43777</v>
      </c>
      <c r="O65">
        <v>0</v>
      </c>
      <c r="P65">
        <v>0</v>
      </c>
      <c r="Q65">
        <v>9552.7319999999909</v>
      </c>
      <c r="R65">
        <v>1530.1659999999899</v>
      </c>
      <c r="S65">
        <v>3.1880000000000002</v>
      </c>
      <c r="T65">
        <v>33</v>
      </c>
      <c r="U65">
        <v>4636.8670000000002</v>
      </c>
      <c r="V65">
        <v>1</v>
      </c>
      <c r="W65">
        <v>1.2749999999999999</v>
      </c>
      <c r="X65">
        <v>2.06</v>
      </c>
      <c r="Y65" s="110">
        <v>43777</v>
      </c>
      <c r="Z65">
        <v>408700.48359842302</v>
      </c>
      <c r="AA65">
        <v>3660543.6000758801</v>
      </c>
    </row>
    <row r="66" spans="1:27" x14ac:dyDescent="0.25">
      <c r="A66">
        <v>-111.97822634000001</v>
      </c>
      <c r="B66">
        <v>33.079665220000003</v>
      </c>
      <c r="C66" t="s">
        <v>968</v>
      </c>
      <c r="D66" t="s">
        <v>971</v>
      </c>
      <c r="E66" t="s">
        <v>966</v>
      </c>
      <c r="F66">
        <v>65</v>
      </c>
      <c r="G66">
        <v>178</v>
      </c>
      <c r="H66">
        <v>13.33</v>
      </c>
      <c r="I66">
        <v>1.903</v>
      </c>
      <c r="J66">
        <v>1</v>
      </c>
      <c r="K66">
        <v>1172.73</v>
      </c>
      <c r="L66" t="s">
        <v>965</v>
      </c>
      <c r="M66" t="s">
        <v>964</v>
      </c>
      <c r="N66" s="110">
        <v>43777</v>
      </c>
      <c r="O66">
        <v>0</v>
      </c>
      <c r="P66">
        <v>0</v>
      </c>
      <c r="Q66">
        <v>7262.0079999999898</v>
      </c>
      <c r="R66">
        <v>1143.18</v>
      </c>
      <c r="S66">
        <v>2.3820000000000001</v>
      </c>
      <c r="T66">
        <v>33</v>
      </c>
      <c r="U66">
        <v>3464.1819999999898</v>
      </c>
      <c r="V66">
        <v>1</v>
      </c>
      <c r="W66">
        <v>1.2969999999999999</v>
      </c>
      <c r="X66">
        <v>2.0960000000000001</v>
      </c>
      <c r="Y66" s="110">
        <v>43777</v>
      </c>
      <c r="Z66">
        <v>408700.36644816003</v>
      </c>
      <c r="AA66">
        <v>3660543.0489965798</v>
      </c>
    </row>
    <row r="67" spans="1:27" x14ac:dyDescent="0.25">
      <c r="A67">
        <v>-111.97822583</v>
      </c>
      <c r="B67">
        <v>33.079660230000002</v>
      </c>
      <c r="C67" t="s">
        <v>968</v>
      </c>
      <c r="D67" t="s">
        <v>971</v>
      </c>
      <c r="E67" t="s">
        <v>966</v>
      </c>
      <c r="F67">
        <v>66</v>
      </c>
      <c r="G67">
        <v>181</v>
      </c>
      <c r="H67">
        <v>13.33</v>
      </c>
      <c r="I67">
        <v>1.87</v>
      </c>
      <c r="J67">
        <v>1</v>
      </c>
      <c r="K67">
        <v>1172.6669999999899</v>
      </c>
      <c r="L67" t="s">
        <v>965</v>
      </c>
      <c r="M67" t="s">
        <v>964</v>
      </c>
      <c r="N67" s="110">
        <v>43777</v>
      </c>
      <c r="O67">
        <v>0</v>
      </c>
      <c r="P67">
        <v>0</v>
      </c>
      <c r="Q67">
        <v>7616.0140000000001</v>
      </c>
      <c r="R67">
        <v>1219.941</v>
      </c>
      <c r="S67">
        <v>2.5419999999999998</v>
      </c>
      <c r="T67">
        <v>33</v>
      </c>
      <c r="U67">
        <v>3696.78999999999</v>
      </c>
      <c r="V67">
        <v>1</v>
      </c>
      <c r="W67">
        <v>1.2749999999999999</v>
      </c>
      <c r="X67">
        <v>2.06</v>
      </c>
      <c r="Y67" s="110">
        <v>43777</v>
      </c>
      <c r="Z67">
        <v>408700.408894422</v>
      </c>
      <c r="AA67">
        <v>3660542.4953211499</v>
      </c>
    </row>
    <row r="68" spans="1:27" x14ac:dyDescent="0.25">
      <c r="A68">
        <v>-111.978226169999</v>
      </c>
      <c r="B68">
        <v>33.07965523</v>
      </c>
      <c r="C68" t="s">
        <v>968</v>
      </c>
      <c r="D68" t="s">
        <v>971</v>
      </c>
      <c r="E68" t="s">
        <v>966</v>
      </c>
      <c r="F68">
        <v>67</v>
      </c>
      <c r="G68">
        <v>179</v>
      </c>
      <c r="H68">
        <v>13.33</v>
      </c>
      <c r="I68">
        <v>2.0339999999999998</v>
      </c>
      <c r="J68">
        <v>1</v>
      </c>
      <c r="K68">
        <v>1172.69</v>
      </c>
      <c r="L68" t="s">
        <v>965</v>
      </c>
      <c r="M68" t="s">
        <v>964</v>
      </c>
      <c r="N68" s="110">
        <v>43777</v>
      </c>
      <c r="O68">
        <v>0</v>
      </c>
      <c r="P68">
        <v>0</v>
      </c>
      <c r="Q68">
        <v>8885.9210000000003</v>
      </c>
      <c r="R68">
        <v>1308.56899999999</v>
      </c>
      <c r="S68">
        <v>2.726</v>
      </c>
      <c r="T68">
        <v>33</v>
      </c>
      <c r="U68">
        <v>3965.36</v>
      </c>
      <c r="V68">
        <v>1</v>
      </c>
      <c r="W68">
        <v>1.387</v>
      </c>
      <c r="X68">
        <v>2.2410000000000001</v>
      </c>
      <c r="Y68" s="110">
        <v>43777</v>
      </c>
      <c r="Z68">
        <v>408700.37199360499</v>
      </c>
      <c r="AA68">
        <v>3660541.9412764199</v>
      </c>
    </row>
    <row r="69" spans="1:27" x14ac:dyDescent="0.25">
      <c r="A69">
        <v>-111.97822583</v>
      </c>
      <c r="B69">
        <v>33.079650229999899</v>
      </c>
      <c r="C69" t="s">
        <v>968</v>
      </c>
      <c r="D69" t="s">
        <v>971</v>
      </c>
      <c r="E69" t="s">
        <v>966</v>
      </c>
      <c r="F69">
        <v>68</v>
      </c>
      <c r="G69">
        <v>181</v>
      </c>
      <c r="H69">
        <v>13.33</v>
      </c>
      <c r="I69">
        <v>1.837</v>
      </c>
      <c r="J69">
        <v>1</v>
      </c>
      <c r="K69">
        <v>1172.67399999999</v>
      </c>
      <c r="L69" t="s">
        <v>965</v>
      </c>
      <c r="M69" t="s">
        <v>964</v>
      </c>
      <c r="N69" s="110">
        <v>43777</v>
      </c>
      <c r="O69">
        <v>0</v>
      </c>
      <c r="P69">
        <v>0</v>
      </c>
      <c r="Q69">
        <v>10333.3739999999</v>
      </c>
      <c r="R69">
        <v>1684.7670000000001</v>
      </c>
      <c r="S69">
        <v>3.51</v>
      </c>
      <c r="T69">
        <v>33</v>
      </c>
      <c r="U69">
        <v>5105.3559999999898</v>
      </c>
      <c r="V69">
        <v>1</v>
      </c>
      <c r="W69">
        <v>1.2529999999999999</v>
      </c>
      <c r="X69">
        <v>2.024</v>
      </c>
      <c r="Y69" s="110">
        <v>43777</v>
      </c>
      <c r="Z69">
        <v>408700.398562191</v>
      </c>
      <c r="AA69">
        <v>3660541.3866401901</v>
      </c>
    </row>
    <row r="70" spans="1:27" x14ac:dyDescent="0.25">
      <c r="A70">
        <v>-111.97822666</v>
      </c>
      <c r="B70">
        <v>33.079645220000003</v>
      </c>
      <c r="C70" t="s">
        <v>968</v>
      </c>
      <c r="D70" t="s">
        <v>971</v>
      </c>
      <c r="E70" t="s">
        <v>966</v>
      </c>
      <c r="F70">
        <v>69</v>
      </c>
      <c r="G70">
        <v>182</v>
      </c>
      <c r="H70">
        <v>13.33</v>
      </c>
      <c r="I70">
        <v>1.837</v>
      </c>
      <c r="J70">
        <v>1</v>
      </c>
      <c r="K70">
        <v>1172.6769999999899</v>
      </c>
      <c r="L70" t="s">
        <v>965</v>
      </c>
      <c r="M70" t="s">
        <v>964</v>
      </c>
      <c r="N70" s="110">
        <v>43777</v>
      </c>
      <c r="O70">
        <v>0</v>
      </c>
      <c r="P70">
        <v>0</v>
      </c>
      <c r="Q70">
        <v>8091.2219999999897</v>
      </c>
      <c r="R70">
        <v>1319.2039999999899</v>
      </c>
      <c r="S70">
        <v>2.7480000000000002</v>
      </c>
      <c r="T70">
        <v>33</v>
      </c>
      <c r="U70">
        <v>3997.5880000000002</v>
      </c>
      <c r="V70">
        <v>1</v>
      </c>
      <c r="W70">
        <v>1.2529999999999999</v>
      </c>
      <c r="X70">
        <v>2.024</v>
      </c>
      <c r="Y70" s="110">
        <v>43777</v>
      </c>
      <c r="Z70">
        <v>408700.31591573101</v>
      </c>
      <c r="AA70">
        <v>3660540.831913</v>
      </c>
    </row>
    <row r="71" spans="1:27" x14ac:dyDescent="0.25">
      <c r="A71">
        <v>-111.97822666</v>
      </c>
      <c r="B71">
        <v>33.079639219999898</v>
      </c>
      <c r="C71" t="s">
        <v>968</v>
      </c>
      <c r="D71" t="s">
        <v>971</v>
      </c>
      <c r="E71" t="s">
        <v>966</v>
      </c>
      <c r="F71">
        <v>70</v>
      </c>
      <c r="G71">
        <v>182</v>
      </c>
      <c r="H71">
        <v>13.33</v>
      </c>
      <c r="I71">
        <v>1.837</v>
      </c>
      <c r="J71">
        <v>1</v>
      </c>
      <c r="K71">
        <v>1172.6610000000001</v>
      </c>
      <c r="L71" t="s">
        <v>965</v>
      </c>
      <c r="M71" t="s">
        <v>964</v>
      </c>
      <c r="N71" s="110">
        <v>43777</v>
      </c>
      <c r="O71">
        <v>0</v>
      </c>
      <c r="P71">
        <v>0</v>
      </c>
      <c r="Q71">
        <v>8512.0859999999902</v>
      </c>
      <c r="R71">
        <v>1387.8219999999901</v>
      </c>
      <c r="S71">
        <v>2.891</v>
      </c>
      <c r="T71">
        <v>33</v>
      </c>
      <c r="U71">
        <v>4205.5219999999899</v>
      </c>
      <c r="V71">
        <v>1</v>
      </c>
      <c r="W71">
        <v>1.2529999999999999</v>
      </c>
      <c r="X71">
        <v>2.024</v>
      </c>
      <c r="Y71" s="110">
        <v>43777</v>
      </c>
      <c r="Z71">
        <v>408700.30971638899</v>
      </c>
      <c r="AA71">
        <v>3660540.16670442</v>
      </c>
    </row>
    <row r="72" spans="1:27" x14ac:dyDescent="0.25">
      <c r="A72">
        <v>-111.978227</v>
      </c>
      <c r="B72">
        <v>33.079617769999899</v>
      </c>
      <c r="C72" t="s">
        <v>968</v>
      </c>
      <c r="D72" t="s">
        <v>971</v>
      </c>
      <c r="E72" t="s">
        <v>966</v>
      </c>
      <c r="F72">
        <v>71</v>
      </c>
      <c r="G72">
        <v>0</v>
      </c>
      <c r="H72">
        <v>13.33</v>
      </c>
      <c r="I72">
        <v>1.87</v>
      </c>
      <c r="J72">
        <v>1</v>
      </c>
      <c r="K72">
        <v>1172.6279999999899</v>
      </c>
      <c r="L72" t="s">
        <v>965</v>
      </c>
      <c r="M72" t="s">
        <v>964</v>
      </c>
      <c r="N72" s="110">
        <v>43777</v>
      </c>
      <c r="O72">
        <v>0</v>
      </c>
      <c r="P72">
        <v>0</v>
      </c>
      <c r="Q72">
        <v>9946.7389999999905</v>
      </c>
      <c r="R72">
        <v>1593.27899999999</v>
      </c>
      <c r="S72">
        <v>3.319</v>
      </c>
      <c r="T72">
        <v>33</v>
      </c>
      <c r="U72">
        <v>4828.1170000000002</v>
      </c>
      <c r="V72">
        <v>1</v>
      </c>
      <c r="W72">
        <v>1.2749999999999999</v>
      </c>
      <c r="X72">
        <v>2.06</v>
      </c>
      <c r="Y72" s="110">
        <v>43777</v>
      </c>
      <c r="Z72">
        <v>408700.255819035</v>
      </c>
      <c r="AA72">
        <v>3660537.78887951</v>
      </c>
    </row>
    <row r="73" spans="1:27" x14ac:dyDescent="0.25">
      <c r="A73">
        <v>-111.978227</v>
      </c>
      <c r="B73">
        <v>33.079617759999898</v>
      </c>
      <c r="C73" t="s">
        <v>968</v>
      </c>
      <c r="D73" t="s">
        <v>971</v>
      </c>
      <c r="E73" t="s">
        <v>966</v>
      </c>
      <c r="F73">
        <v>72</v>
      </c>
      <c r="G73">
        <v>0</v>
      </c>
      <c r="H73">
        <v>13.33</v>
      </c>
      <c r="I73">
        <v>2.0009999999999999</v>
      </c>
      <c r="J73">
        <v>1</v>
      </c>
      <c r="K73">
        <v>1172.6769999999899</v>
      </c>
      <c r="L73" t="s">
        <v>965</v>
      </c>
      <c r="M73" t="s">
        <v>964</v>
      </c>
      <c r="N73" s="110">
        <v>43777</v>
      </c>
      <c r="O73">
        <v>0</v>
      </c>
      <c r="P73">
        <v>0</v>
      </c>
      <c r="Q73">
        <v>9946.7389999999905</v>
      </c>
      <c r="R73">
        <v>1488.8009999999899</v>
      </c>
      <c r="S73">
        <v>3.1019999999999999</v>
      </c>
      <c r="T73">
        <v>33</v>
      </c>
      <c r="U73">
        <v>4511.5190000000002</v>
      </c>
      <c r="V73">
        <v>1</v>
      </c>
      <c r="W73">
        <v>1.365</v>
      </c>
      <c r="X73">
        <v>2.2050000000000001</v>
      </c>
      <c r="Y73" s="110">
        <v>43777</v>
      </c>
      <c r="Z73">
        <v>408700.25580870302</v>
      </c>
      <c r="AA73">
        <v>3660537.7877708301</v>
      </c>
    </row>
    <row r="74" spans="1:27" x14ac:dyDescent="0.25">
      <c r="A74">
        <v>-111.97822734</v>
      </c>
      <c r="B74">
        <v>33.0796242199999</v>
      </c>
      <c r="C74" t="s">
        <v>968</v>
      </c>
      <c r="D74" t="s">
        <v>971</v>
      </c>
      <c r="E74" t="s">
        <v>966</v>
      </c>
      <c r="F74">
        <v>73</v>
      </c>
      <c r="G74">
        <v>178</v>
      </c>
      <c r="H74">
        <v>13.33</v>
      </c>
      <c r="I74">
        <v>1.64</v>
      </c>
      <c r="J74">
        <v>1</v>
      </c>
      <c r="K74">
        <v>1172.6669999999899</v>
      </c>
      <c r="L74" t="s">
        <v>965</v>
      </c>
      <c r="M74" t="s">
        <v>964</v>
      </c>
      <c r="N74" s="110">
        <v>43777</v>
      </c>
      <c r="O74">
        <v>0</v>
      </c>
      <c r="P74">
        <v>0</v>
      </c>
      <c r="Q74">
        <v>8891.0640000000003</v>
      </c>
      <c r="R74">
        <v>1623.5650000000001</v>
      </c>
      <c r="S74">
        <v>3.3820000000000001</v>
      </c>
      <c r="T74">
        <v>33</v>
      </c>
      <c r="U74">
        <v>4919.893</v>
      </c>
      <c r="V74">
        <v>1</v>
      </c>
      <c r="W74">
        <v>1.1180000000000001</v>
      </c>
      <c r="X74">
        <v>1.8069999999999999</v>
      </c>
      <c r="Y74" s="110">
        <v>43777</v>
      </c>
      <c r="Z74">
        <v>408700.23074861401</v>
      </c>
      <c r="AA74">
        <v>3660538.5042744698</v>
      </c>
    </row>
    <row r="75" spans="1:27" x14ac:dyDescent="0.25">
      <c r="A75">
        <v>-111.978227509999</v>
      </c>
      <c r="B75">
        <v>33.079619219999898</v>
      </c>
      <c r="C75" t="s">
        <v>968</v>
      </c>
      <c r="D75" t="s">
        <v>971</v>
      </c>
      <c r="E75" t="s">
        <v>966</v>
      </c>
      <c r="F75">
        <v>74</v>
      </c>
      <c r="G75">
        <v>177</v>
      </c>
      <c r="H75">
        <v>13.33</v>
      </c>
      <c r="I75">
        <v>1.9359999999999999</v>
      </c>
      <c r="J75">
        <v>1</v>
      </c>
      <c r="K75">
        <v>1172.6869999999899</v>
      </c>
      <c r="L75" t="s">
        <v>965</v>
      </c>
      <c r="M75" t="s">
        <v>964</v>
      </c>
      <c r="N75" s="110">
        <v>43777</v>
      </c>
      <c r="O75">
        <v>0</v>
      </c>
      <c r="P75">
        <v>0</v>
      </c>
      <c r="Q75">
        <v>9814.3369999999904</v>
      </c>
      <c r="R75">
        <v>1518.77999999999</v>
      </c>
      <c r="S75">
        <v>3.1640000000000001</v>
      </c>
      <c r="T75">
        <v>33</v>
      </c>
      <c r="U75">
        <v>4602.3630000000003</v>
      </c>
      <c r="V75">
        <v>1</v>
      </c>
      <c r="W75">
        <v>1.32</v>
      </c>
      <c r="X75">
        <v>2.1320000000000001</v>
      </c>
      <c r="Y75" s="110">
        <v>43777</v>
      </c>
      <c r="Z75">
        <v>408700.20971513999</v>
      </c>
      <c r="AA75">
        <v>3660537.95008187</v>
      </c>
    </row>
    <row r="76" spans="1:27" x14ac:dyDescent="0.25">
      <c r="A76">
        <v>-111.978227509999</v>
      </c>
      <c r="B76">
        <v>33.079614220000003</v>
      </c>
      <c r="C76" t="s">
        <v>968</v>
      </c>
      <c r="D76" t="s">
        <v>971</v>
      </c>
      <c r="E76" t="s">
        <v>966</v>
      </c>
      <c r="F76">
        <v>75</v>
      </c>
      <c r="G76">
        <v>177</v>
      </c>
      <c r="H76">
        <v>13.33</v>
      </c>
      <c r="I76">
        <v>2.0339999999999998</v>
      </c>
      <c r="J76">
        <v>1</v>
      </c>
      <c r="K76">
        <v>1172.65399999999</v>
      </c>
      <c r="L76" t="s">
        <v>965</v>
      </c>
      <c r="M76" t="s">
        <v>964</v>
      </c>
      <c r="N76" s="110">
        <v>43777</v>
      </c>
      <c r="O76">
        <v>0</v>
      </c>
      <c r="P76">
        <v>0</v>
      </c>
      <c r="Q76">
        <v>9575.3040000000001</v>
      </c>
      <c r="R76">
        <v>1410.0899999999899</v>
      </c>
      <c r="S76">
        <v>2.9380000000000002</v>
      </c>
      <c r="T76">
        <v>33</v>
      </c>
      <c r="U76">
        <v>4272.9989999999898</v>
      </c>
      <c r="V76">
        <v>1</v>
      </c>
      <c r="W76">
        <v>1.387</v>
      </c>
      <c r="X76">
        <v>2.2410000000000001</v>
      </c>
      <c r="Y76" s="110">
        <v>43777</v>
      </c>
      <c r="Z76">
        <v>408700.20454902097</v>
      </c>
      <c r="AA76">
        <v>3660537.3957413901</v>
      </c>
    </row>
    <row r="77" spans="1:27" x14ac:dyDescent="0.25">
      <c r="A77">
        <v>-111.978225969999</v>
      </c>
      <c r="B77">
        <v>33.079609179999899</v>
      </c>
      <c r="C77" t="s">
        <v>968</v>
      </c>
      <c r="D77" t="s">
        <v>971</v>
      </c>
      <c r="E77" t="s">
        <v>966</v>
      </c>
      <c r="F77">
        <v>76</v>
      </c>
      <c r="G77">
        <v>186</v>
      </c>
      <c r="H77">
        <v>13.33</v>
      </c>
      <c r="I77">
        <v>1.7390000000000001</v>
      </c>
      <c r="J77">
        <v>1</v>
      </c>
      <c r="K77">
        <v>1172.6510000000001</v>
      </c>
      <c r="L77" t="s">
        <v>965</v>
      </c>
      <c r="M77" t="s">
        <v>964</v>
      </c>
      <c r="N77" s="110">
        <v>43777</v>
      </c>
      <c r="O77">
        <v>0</v>
      </c>
      <c r="P77">
        <v>0</v>
      </c>
      <c r="Q77">
        <v>9910.2240000000002</v>
      </c>
      <c r="R77">
        <v>1707.2360000000001</v>
      </c>
      <c r="S77">
        <v>3.5569999999999999</v>
      </c>
      <c r="T77">
        <v>33</v>
      </c>
      <c r="U77">
        <v>5173.4409999999898</v>
      </c>
      <c r="V77">
        <v>1</v>
      </c>
      <c r="W77">
        <v>1.1859999999999999</v>
      </c>
      <c r="X77">
        <v>1.9159999999999999</v>
      </c>
      <c r="Y77" s="110">
        <v>43777</v>
      </c>
      <c r="Z77">
        <v>408700.34308117401</v>
      </c>
      <c r="AA77">
        <v>3660536.8356266199</v>
      </c>
    </row>
    <row r="78" spans="1:27" x14ac:dyDescent="0.25">
      <c r="A78">
        <v>-111.97822666</v>
      </c>
      <c r="B78">
        <v>33.079603220000003</v>
      </c>
      <c r="C78" t="s">
        <v>968</v>
      </c>
      <c r="D78" t="s">
        <v>971</v>
      </c>
      <c r="E78" t="s">
        <v>966</v>
      </c>
      <c r="F78">
        <v>77</v>
      </c>
      <c r="G78">
        <v>182</v>
      </c>
      <c r="H78">
        <v>13.33</v>
      </c>
      <c r="I78">
        <v>1.7390000000000001</v>
      </c>
      <c r="J78">
        <v>1</v>
      </c>
      <c r="K78">
        <v>1172.6769999999899</v>
      </c>
      <c r="L78" t="s">
        <v>965</v>
      </c>
      <c r="M78" t="s">
        <v>964</v>
      </c>
      <c r="N78" s="110">
        <v>43777</v>
      </c>
      <c r="O78">
        <v>0</v>
      </c>
      <c r="P78">
        <v>0</v>
      </c>
      <c r="Q78">
        <v>7710.47299999999</v>
      </c>
      <c r="R78">
        <v>1328.2840000000001</v>
      </c>
      <c r="S78">
        <v>2.7669999999999999</v>
      </c>
      <c r="T78">
        <v>33</v>
      </c>
      <c r="U78">
        <v>4025.1030000000001</v>
      </c>
      <c r="V78">
        <v>1</v>
      </c>
      <c r="W78">
        <v>1.1859999999999999</v>
      </c>
      <c r="X78">
        <v>1.9159999999999999</v>
      </c>
      <c r="Y78" s="110">
        <v>43777</v>
      </c>
      <c r="Z78">
        <v>408700.27252035902</v>
      </c>
      <c r="AA78">
        <v>3660536.17545297</v>
      </c>
    </row>
    <row r="79" spans="1:27" x14ac:dyDescent="0.25">
      <c r="A79">
        <v>-111.978227</v>
      </c>
      <c r="B79">
        <v>33.079598230000002</v>
      </c>
      <c r="C79" t="s">
        <v>968</v>
      </c>
      <c r="D79" t="s">
        <v>971</v>
      </c>
      <c r="E79" t="s">
        <v>966</v>
      </c>
      <c r="F79">
        <v>78</v>
      </c>
      <c r="G79">
        <v>180</v>
      </c>
      <c r="H79">
        <v>13.33</v>
      </c>
      <c r="I79">
        <v>1.837</v>
      </c>
      <c r="J79">
        <v>1</v>
      </c>
      <c r="K79">
        <v>1172.6410000000001</v>
      </c>
      <c r="L79" t="s">
        <v>965</v>
      </c>
      <c r="M79" t="s">
        <v>964</v>
      </c>
      <c r="N79" s="110">
        <v>43777</v>
      </c>
      <c r="O79">
        <v>0</v>
      </c>
      <c r="P79">
        <v>0</v>
      </c>
      <c r="Q79">
        <v>9850.45099999999</v>
      </c>
      <c r="R79">
        <v>1606.0309999999899</v>
      </c>
      <c r="S79">
        <v>3.3460000000000001</v>
      </c>
      <c r="T79">
        <v>33</v>
      </c>
      <c r="U79">
        <v>4866.7610000000004</v>
      </c>
      <c r="V79">
        <v>1</v>
      </c>
      <c r="W79">
        <v>1.2529999999999999</v>
      </c>
      <c r="X79">
        <v>2.024</v>
      </c>
      <c r="Y79" s="110">
        <v>43777</v>
      </c>
      <c r="Z79">
        <v>408700.23562985699</v>
      </c>
      <c r="AA79">
        <v>3660535.6225169199</v>
      </c>
    </row>
    <row r="80" spans="1:27" x14ac:dyDescent="0.25">
      <c r="A80">
        <v>-111.978226489999</v>
      </c>
      <c r="B80">
        <v>33.07959322</v>
      </c>
      <c r="C80" t="s">
        <v>968</v>
      </c>
      <c r="D80" t="s">
        <v>971</v>
      </c>
      <c r="E80" t="s">
        <v>966</v>
      </c>
      <c r="F80">
        <v>79</v>
      </c>
      <c r="G80">
        <v>183</v>
      </c>
      <c r="H80">
        <v>13.33</v>
      </c>
      <c r="I80">
        <v>1.837</v>
      </c>
      <c r="J80">
        <v>1</v>
      </c>
      <c r="K80">
        <v>1172.6769999999899</v>
      </c>
      <c r="L80" t="s">
        <v>965</v>
      </c>
      <c r="M80" t="s">
        <v>964</v>
      </c>
      <c r="N80" s="110">
        <v>43777</v>
      </c>
      <c r="O80">
        <v>0</v>
      </c>
      <c r="P80">
        <v>0</v>
      </c>
      <c r="Q80">
        <v>8066.1930000000002</v>
      </c>
      <c r="R80">
        <v>1315.123</v>
      </c>
      <c r="S80">
        <v>2.74</v>
      </c>
      <c r="T80">
        <v>33</v>
      </c>
      <c r="U80">
        <v>3985.2220000000002</v>
      </c>
      <c r="V80">
        <v>1</v>
      </c>
      <c r="W80">
        <v>1.2529999999999999</v>
      </c>
      <c r="X80">
        <v>2.024</v>
      </c>
      <c r="Y80" s="110">
        <v>43777</v>
      </c>
      <c r="Z80">
        <v>408700.27805549599</v>
      </c>
      <c r="AA80">
        <v>3660535.0666241399</v>
      </c>
    </row>
    <row r="81" spans="1:27" x14ac:dyDescent="0.25">
      <c r="A81">
        <v>-111.978227169999</v>
      </c>
      <c r="B81">
        <v>33.079588229999899</v>
      </c>
      <c r="C81" t="s">
        <v>968</v>
      </c>
      <c r="D81" t="s">
        <v>971</v>
      </c>
      <c r="E81" t="s">
        <v>966</v>
      </c>
      <c r="F81">
        <v>80</v>
      </c>
      <c r="G81">
        <v>179</v>
      </c>
      <c r="H81">
        <v>13.33</v>
      </c>
      <c r="I81">
        <v>1.9690000000000001</v>
      </c>
      <c r="J81">
        <v>1</v>
      </c>
      <c r="K81">
        <v>1172.67399999999</v>
      </c>
      <c r="L81" t="s">
        <v>965</v>
      </c>
      <c r="M81" t="s">
        <v>964</v>
      </c>
      <c r="N81" s="110">
        <v>43777</v>
      </c>
      <c r="O81">
        <v>0</v>
      </c>
      <c r="P81">
        <v>0</v>
      </c>
      <c r="Q81">
        <v>9143.6970000000001</v>
      </c>
      <c r="R81">
        <v>1391.41399999999</v>
      </c>
      <c r="S81">
        <v>2.899</v>
      </c>
      <c r="T81">
        <v>33</v>
      </c>
      <c r="U81">
        <v>4216.4070000000002</v>
      </c>
      <c r="V81">
        <v>1</v>
      </c>
      <c r="W81">
        <v>1.3420000000000001</v>
      </c>
      <c r="X81">
        <v>2.169</v>
      </c>
      <c r="Y81" s="110">
        <v>43777</v>
      </c>
      <c r="Z81">
        <v>408700.20943026902</v>
      </c>
      <c r="AA81">
        <v>3660534.5139838401</v>
      </c>
    </row>
    <row r="82" spans="1:27" x14ac:dyDescent="0.25">
      <c r="A82">
        <v>-111.978226489999</v>
      </c>
      <c r="B82">
        <v>33.079583220000004</v>
      </c>
      <c r="C82" t="s">
        <v>968</v>
      </c>
      <c r="D82" t="s">
        <v>971</v>
      </c>
      <c r="E82" t="s">
        <v>966</v>
      </c>
      <c r="F82">
        <v>81</v>
      </c>
      <c r="G82">
        <v>183</v>
      </c>
      <c r="H82">
        <v>13.33</v>
      </c>
      <c r="I82">
        <v>1.7390000000000001</v>
      </c>
      <c r="J82">
        <v>1</v>
      </c>
      <c r="K82">
        <v>1172.66399999999</v>
      </c>
      <c r="L82" t="s">
        <v>965</v>
      </c>
      <c r="M82" t="s">
        <v>964</v>
      </c>
      <c r="N82" s="110">
        <v>43777</v>
      </c>
      <c r="O82">
        <v>0</v>
      </c>
      <c r="P82">
        <v>0</v>
      </c>
      <c r="Q82">
        <v>8203.8520000000008</v>
      </c>
      <c r="R82">
        <v>1413.27899999999</v>
      </c>
      <c r="S82">
        <v>2.944</v>
      </c>
      <c r="T82">
        <v>33</v>
      </c>
      <c r="U82">
        <v>4282.6629999999896</v>
      </c>
      <c r="V82">
        <v>1</v>
      </c>
      <c r="W82">
        <v>1.1859999999999999</v>
      </c>
      <c r="X82">
        <v>1.9159999999999999</v>
      </c>
      <c r="Y82" s="110">
        <v>43777</v>
      </c>
      <c r="Z82">
        <v>408700.26772327698</v>
      </c>
      <c r="AA82">
        <v>3660533.9579431801</v>
      </c>
    </row>
    <row r="83" spans="1:27" x14ac:dyDescent="0.25">
      <c r="A83">
        <v>-111.97822666</v>
      </c>
      <c r="B83">
        <v>33.079578220000002</v>
      </c>
      <c r="C83" t="s">
        <v>968</v>
      </c>
      <c r="D83" t="s">
        <v>971</v>
      </c>
      <c r="E83" t="s">
        <v>966</v>
      </c>
      <c r="F83">
        <v>82</v>
      </c>
      <c r="G83">
        <v>182</v>
      </c>
      <c r="H83">
        <v>13.33</v>
      </c>
      <c r="I83">
        <v>1.837</v>
      </c>
      <c r="J83">
        <v>1</v>
      </c>
      <c r="K83">
        <v>1172.6610000000001</v>
      </c>
      <c r="L83" t="s">
        <v>965</v>
      </c>
      <c r="M83" t="s">
        <v>964</v>
      </c>
      <c r="N83" s="110">
        <v>43777</v>
      </c>
      <c r="O83">
        <v>0</v>
      </c>
      <c r="P83">
        <v>0</v>
      </c>
      <c r="Q83">
        <v>9038.5519999999906</v>
      </c>
      <c r="R83">
        <v>1473.6579999999899</v>
      </c>
      <c r="S83">
        <v>3.07</v>
      </c>
      <c r="T83">
        <v>33</v>
      </c>
      <c r="U83">
        <v>4465.63</v>
      </c>
      <c r="V83">
        <v>1</v>
      </c>
      <c r="W83">
        <v>1.2529999999999999</v>
      </c>
      <c r="X83">
        <v>2.024</v>
      </c>
      <c r="Y83" s="110">
        <v>43777</v>
      </c>
      <c r="Z83">
        <v>408700.24668980401</v>
      </c>
      <c r="AA83">
        <v>3660533.4037505798</v>
      </c>
    </row>
    <row r="84" spans="1:27" x14ac:dyDescent="0.25">
      <c r="A84">
        <v>-111.978227509999</v>
      </c>
      <c r="B84">
        <v>33.07957322</v>
      </c>
      <c r="C84" t="s">
        <v>968</v>
      </c>
      <c r="D84" t="s">
        <v>971</v>
      </c>
      <c r="E84" t="s">
        <v>966</v>
      </c>
      <c r="F84">
        <v>83</v>
      </c>
      <c r="G84">
        <v>177</v>
      </c>
      <c r="H84">
        <v>13.33</v>
      </c>
      <c r="I84">
        <v>2.1</v>
      </c>
      <c r="J84">
        <v>1</v>
      </c>
      <c r="K84">
        <v>1172.6610000000001</v>
      </c>
      <c r="L84" t="s">
        <v>965</v>
      </c>
      <c r="M84" t="s">
        <v>964</v>
      </c>
      <c r="N84" s="110">
        <v>43777</v>
      </c>
      <c r="O84">
        <v>0</v>
      </c>
      <c r="P84">
        <v>0</v>
      </c>
      <c r="Q84">
        <v>9668.4480000000003</v>
      </c>
      <c r="R84">
        <v>1379.3119999999899</v>
      </c>
      <c r="S84">
        <v>2.8740000000000001</v>
      </c>
      <c r="T84">
        <v>33</v>
      </c>
      <c r="U84">
        <v>4179.7349999999897</v>
      </c>
      <c r="V84">
        <v>1</v>
      </c>
      <c r="W84">
        <v>1.4319999999999999</v>
      </c>
      <c r="X84">
        <v>2.3130000000000002</v>
      </c>
      <c r="Y84" s="110">
        <v>43777</v>
      </c>
      <c r="Z84">
        <v>408700.16218687</v>
      </c>
      <c r="AA84">
        <v>3660532.8501494699</v>
      </c>
    </row>
    <row r="85" spans="1:27" x14ac:dyDescent="0.25">
      <c r="A85">
        <v>-111.97822666</v>
      </c>
      <c r="B85">
        <v>33.079567220000001</v>
      </c>
      <c r="C85" t="s">
        <v>968</v>
      </c>
      <c r="D85" t="s">
        <v>971</v>
      </c>
      <c r="E85" t="s">
        <v>966</v>
      </c>
      <c r="F85">
        <v>84</v>
      </c>
      <c r="G85">
        <v>182</v>
      </c>
      <c r="H85">
        <v>13.33</v>
      </c>
      <c r="I85">
        <v>1.772</v>
      </c>
      <c r="J85">
        <v>1</v>
      </c>
      <c r="K85">
        <v>1172.6669999999899</v>
      </c>
      <c r="L85" t="s">
        <v>965</v>
      </c>
      <c r="M85" t="s">
        <v>964</v>
      </c>
      <c r="N85" s="110">
        <v>43777</v>
      </c>
      <c r="O85">
        <v>0</v>
      </c>
      <c r="P85">
        <v>0</v>
      </c>
      <c r="Q85">
        <v>10502.0619999999</v>
      </c>
      <c r="R85">
        <v>1775.6880000000001</v>
      </c>
      <c r="S85">
        <v>3.6989999999999998</v>
      </c>
      <c r="T85">
        <v>33</v>
      </c>
      <c r="U85">
        <v>5380.8729999999896</v>
      </c>
      <c r="V85">
        <v>1</v>
      </c>
      <c r="W85">
        <v>1.208</v>
      </c>
      <c r="X85">
        <v>1.952</v>
      </c>
      <c r="Y85" s="110">
        <v>43777</v>
      </c>
      <c r="Z85">
        <v>408700.23532436503</v>
      </c>
      <c r="AA85">
        <v>3660532.1842015302</v>
      </c>
    </row>
    <row r="86" spans="1:27" x14ac:dyDescent="0.25">
      <c r="A86">
        <v>-111.978227169999</v>
      </c>
      <c r="B86">
        <v>33.079562230000001</v>
      </c>
      <c r="C86" t="s">
        <v>968</v>
      </c>
      <c r="D86" t="s">
        <v>971</v>
      </c>
      <c r="E86" t="s">
        <v>966</v>
      </c>
      <c r="F86">
        <v>85</v>
      </c>
      <c r="G86">
        <v>179</v>
      </c>
      <c r="H86">
        <v>13.33</v>
      </c>
      <c r="I86">
        <v>1.903</v>
      </c>
      <c r="J86">
        <v>1</v>
      </c>
      <c r="K86">
        <v>1172.65399999999</v>
      </c>
      <c r="L86" t="s">
        <v>965</v>
      </c>
      <c r="M86" t="s">
        <v>964</v>
      </c>
      <c r="N86" s="110">
        <v>43777</v>
      </c>
      <c r="O86">
        <v>0</v>
      </c>
      <c r="P86">
        <v>0</v>
      </c>
      <c r="Q86">
        <v>10374.117</v>
      </c>
      <c r="R86">
        <v>1633.086</v>
      </c>
      <c r="S86">
        <v>3.4020000000000001</v>
      </c>
      <c r="T86">
        <v>33</v>
      </c>
      <c r="U86">
        <v>4948.7449999999899</v>
      </c>
      <c r="V86">
        <v>1</v>
      </c>
      <c r="W86">
        <v>1.2969999999999999</v>
      </c>
      <c r="X86">
        <v>2.0960000000000001</v>
      </c>
      <c r="Y86" s="110">
        <v>43777</v>
      </c>
      <c r="Z86">
        <v>408700.18256648898</v>
      </c>
      <c r="AA86">
        <v>3660531.6314133601</v>
      </c>
    </row>
    <row r="87" spans="1:27" x14ac:dyDescent="0.25">
      <c r="A87">
        <v>-111.978228029999</v>
      </c>
      <c r="B87">
        <v>33.079557180000002</v>
      </c>
      <c r="C87" t="s">
        <v>968</v>
      </c>
      <c r="D87" t="s">
        <v>971</v>
      </c>
      <c r="E87" t="s">
        <v>966</v>
      </c>
      <c r="F87">
        <v>86</v>
      </c>
      <c r="G87">
        <v>174</v>
      </c>
      <c r="H87">
        <v>13.33</v>
      </c>
      <c r="I87">
        <v>1.837</v>
      </c>
      <c r="J87">
        <v>1</v>
      </c>
      <c r="K87">
        <v>1172.6610000000001</v>
      </c>
      <c r="L87" t="s">
        <v>965</v>
      </c>
      <c r="M87" t="s">
        <v>964</v>
      </c>
      <c r="N87" s="110">
        <v>43777</v>
      </c>
      <c r="O87">
        <v>0</v>
      </c>
      <c r="P87">
        <v>0</v>
      </c>
      <c r="Q87">
        <v>10623.664000000001</v>
      </c>
      <c r="R87">
        <v>1732.09699999999</v>
      </c>
      <c r="S87">
        <v>3.609</v>
      </c>
      <c r="T87">
        <v>33</v>
      </c>
      <c r="U87">
        <v>5248.7780000000002</v>
      </c>
      <c r="V87">
        <v>1</v>
      </c>
      <c r="W87">
        <v>1.2529999999999999</v>
      </c>
      <c r="X87">
        <v>2.024</v>
      </c>
      <c r="Y87" s="110">
        <v>43777</v>
      </c>
      <c r="Z87">
        <v>408700.09707850398</v>
      </c>
      <c r="AA87">
        <v>3660531.0722775501</v>
      </c>
    </row>
    <row r="88" spans="1:27" x14ac:dyDescent="0.25">
      <c r="A88">
        <v>-111.978227169999</v>
      </c>
      <c r="B88">
        <v>33.079552229999898</v>
      </c>
      <c r="C88" t="s">
        <v>968</v>
      </c>
      <c r="D88" t="s">
        <v>971</v>
      </c>
      <c r="E88" t="s">
        <v>966</v>
      </c>
      <c r="F88">
        <v>87</v>
      </c>
      <c r="G88">
        <v>179</v>
      </c>
      <c r="H88">
        <v>13.33</v>
      </c>
      <c r="I88">
        <v>1.837</v>
      </c>
      <c r="J88">
        <v>1</v>
      </c>
      <c r="K88">
        <v>1172.6610000000001</v>
      </c>
      <c r="L88" t="s">
        <v>965</v>
      </c>
      <c r="M88" t="s">
        <v>964</v>
      </c>
      <c r="N88" s="110">
        <v>43777</v>
      </c>
      <c r="O88">
        <v>0</v>
      </c>
      <c r="P88">
        <v>0</v>
      </c>
      <c r="Q88">
        <v>10291.9449999999</v>
      </c>
      <c r="R88">
        <v>1678.0129999999899</v>
      </c>
      <c r="S88">
        <v>3.496</v>
      </c>
      <c r="T88">
        <v>33</v>
      </c>
      <c r="U88">
        <v>5084.8869999999897</v>
      </c>
      <c r="V88">
        <v>1</v>
      </c>
      <c r="W88">
        <v>1.2529999999999999</v>
      </c>
      <c r="X88">
        <v>2.024</v>
      </c>
      <c r="Y88" s="110">
        <v>43777</v>
      </c>
      <c r="Z88">
        <v>408700.17223427101</v>
      </c>
      <c r="AA88">
        <v>3660530.5227324101</v>
      </c>
    </row>
    <row r="89" spans="1:27" x14ac:dyDescent="0.25">
      <c r="A89">
        <v>-111.97822734</v>
      </c>
      <c r="B89">
        <v>33.079547220000002</v>
      </c>
      <c r="C89" t="s">
        <v>968</v>
      </c>
      <c r="D89" t="s">
        <v>971</v>
      </c>
      <c r="E89" t="s">
        <v>966</v>
      </c>
      <c r="F89">
        <v>88</v>
      </c>
      <c r="G89">
        <v>178</v>
      </c>
      <c r="H89">
        <v>13.33</v>
      </c>
      <c r="I89">
        <v>1.9359999999999999</v>
      </c>
      <c r="J89">
        <v>1</v>
      </c>
      <c r="K89">
        <v>1172.68</v>
      </c>
      <c r="L89" t="s">
        <v>965</v>
      </c>
      <c r="M89" t="s">
        <v>964</v>
      </c>
      <c r="N89" s="110">
        <v>43777</v>
      </c>
      <c r="O89">
        <v>0</v>
      </c>
      <c r="P89">
        <v>0</v>
      </c>
      <c r="Q89">
        <v>9979.4819999999909</v>
      </c>
      <c r="R89">
        <v>1544.336</v>
      </c>
      <c r="S89">
        <v>3.2170000000000001</v>
      </c>
      <c r="T89">
        <v>33</v>
      </c>
      <c r="U89">
        <v>4679.8069999999898</v>
      </c>
      <c r="V89">
        <v>1</v>
      </c>
      <c r="W89">
        <v>1.32</v>
      </c>
      <c r="X89">
        <v>2.1320000000000001</v>
      </c>
      <c r="Y89" s="110">
        <v>43777</v>
      </c>
      <c r="Z89">
        <v>408700.15119046002</v>
      </c>
      <c r="AA89">
        <v>3660529.9674311299</v>
      </c>
    </row>
    <row r="90" spans="1:27" x14ac:dyDescent="0.25">
      <c r="A90">
        <v>-111.978226829999</v>
      </c>
      <c r="B90">
        <v>33.079542230000001</v>
      </c>
      <c r="C90" t="s">
        <v>968</v>
      </c>
      <c r="D90" t="s">
        <v>971</v>
      </c>
      <c r="E90" t="s">
        <v>966</v>
      </c>
      <c r="F90">
        <v>89</v>
      </c>
      <c r="G90">
        <v>181</v>
      </c>
      <c r="H90">
        <v>13.33</v>
      </c>
      <c r="I90">
        <v>1.9690000000000001</v>
      </c>
      <c r="J90">
        <v>1</v>
      </c>
      <c r="K90">
        <v>1172.6479999999899</v>
      </c>
      <c r="L90" t="s">
        <v>965</v>
      </c>
      <c r="M90" t="s">
        <v>964</v>
      </c>
      <c r="N90" s="110">
        <v>43777</v>
      </c>
      <c r="O90">
        <v>0</v>
      </c>
      <c r="P90">
        <v>0</v>
      </c>
      <c r="Q90">
        <v>10098.341</v>
      </c>
      <c r="R90">
        <v>1536.68399999999</v>
      </c>
      <c r="S90">
        <v>3.2010000000000001</v>
      </c>
      <c r="T90">
        <v>33</v>
      </c>
      <c r="U90">
        <v>4656.6189999999897</v>
      </c>
      <c r="V90">
        <v>1</v>
      </c>
      <c r="W90">
        <v>1.3420000000000001</v>
      </c>
      <c r="X90">
        <v>2.169</v>
      </c>
      <c r="Y90" s="110">
        <v>43777</v>
      </c>
      <c r="Z90">
        <v>408700.19363679702</v>
      </c>
      <c r="AA90">
        <v>3660529.41375572</v>
      </c>
    </row>
    <row r="91" spans="1:27" x14ac:dyDescent="0.25">
      <c r="A91">
        <v>-111.978225969999</v>
      </c>
      <c r="B91">
        <v>33.079537180000003</v>
      </c>
      <c r="C91" t="s">
        <v>968</v>
      </c>
      <c r="D91" t="s">
        <v>971</v>
      </c>
      <c r="E91" t="s">
        <v>966</v>
      </c>
      <c r="F91">
        <v>90</v>
      </c>
      <c r="G91">
        <v>186</v>
      </c>
      <c r="H91">
        <v>13.33</v>
      </c>
      <c r="I91">
        <v>1.837</v>
      </c>
      <c r="J91">
        <v>1</v>
      </c>
      <c r="K91">
        <v>1172.6379999999899</v>
      </c>
      <c r="L91" t="s">
        <v>965</v>
      </c>
      <c r="M91" t="s">
        <v>964</v>
      </c>
      <c r="N91" s="110">
        <v>43777</v>
      </c>
      <c r="O91">
        <v>0</v>
      </c>
      <c r="P91">
        <v>0</v>
      </c>
      <c r="Q91">
        <v>9535.76</v>
      </c>
      <c r="R91">
        <v>1554.7239999999899</v>
      </c>
      <c r="S91">
        <v>3.2389999999999999</v>
      </c>
      <c r="T91">
        <v>33</v>
      </c>
      <c r="U91">
        <v>4711.2830000000004</v>
      </c>
      <c r="V91">
        <v>1</v>
      </c>
      <c r="W91">
        <v>1.2529999999999999</v>
      </c>
      <c r="X91">
        <v>2.024</v>
      </c>
      <c r="Y91" s="110">
        <v>43777</v>
      </c>
      <c r="Z91">
        <v>408700.26868926297</v>
      </c>
      <c r="AA91">
        <v>3660528.8531237701</v>
      </c>
    </row>
    <row r="92" spans="1:27" x14ac:dyDescent="0.25">
      <c r="A92">
        <v>-111.978227489999</v>
      </c>
      <c r="B92">
        <v>33.079532219999898</v>
      </c>
      <c r="C92" t="s">
        <v>968</v>
      </c>
      <c r="D92" t="s">
        <v>971</v>
      </c>
      <c r="E92" t="s">
        <v>966</v>
      </c>
      <c r="F92">
        <v>91</v>
      </c>
      <c r="G92">
        <v>183</v>
      </c>
      <c r="H92">
        <v>13.33</v>
      </c>
      <c r="I92">
        <v>2.0670000000000002</v>
      </c>
      <c r="J92">
        <v>1</v>
      </c>
      <c r="K92">
        <v>1172.6479999999899</v>
      </c>
      <c r="L92" t="s">
        <v>965</v>
      </c>
      <c r="M92" t="s">
        <v>964</v>
      </c>
      <c r="N92" s="110">
        <v>43777</v>
      </c>
      <c r="O92">
        <v>0</v>
      </c>
      <c r="P92">
        <v>0</v>
      </c>
      <c r="Q92">
        <v>11502.136</v>
      </c>
      <c r="R92">
        <v>1666.9549999999899</v>
      </c>
      <c r="S92">
        <v>3.4729999999999999</v>
      </c>
      <c r="T92">
        <v>33</v>
      </c>
      <c r="U92">
        <v>5051.3779999999897</v>
      </c>
      <c r="V92">
        <v>1</v>
      </c>
      <c r="W92">
        <v>1.409</v>
      </c>
      <c r="X92">
        <v>2.2770000000000001</v>
      </c>
      <c r="Y92" s="110">
        <v>43777</v>
      </c>
      <c r="Z92">
        <v>408700.12169151602</v>
      </c>
      <c r="AA92">
        <v>3660528.3045401899</v>
      </c>
    </row>
    <row r="93" spans="1:27" x14ac:dyDescent="0.25">
      <c r="A93">
        <v>-111.97822714</v>
      </c>
      <c r="B93">
        <v>33.079526199999897</v>
      </c>
      <c r="C93" t="s">
        <v>968</v>
      </c>
      <c r="D93" t="s">
        <v>971</v>
      </c>
      <c r="E93" t="s">
        <v>966</v>
      </c>
      <c r="F93">
        <v>92</v>
      </c>
      <c r="G93">
        <v>185</v>
      </c>
      <c r="H93">
        <v>13.33</v>
      </c>
      <c r="I93">
        <v>1.804</v>
      </c>
      <c r="J93">
        <v>1</v>
      </c>
      <c r="K93">
        <v>1172.6610000000001</v>
      </c>
      <c r="L93" t="s">
        <v>965</v>
      </c>
      <c r="M93" t="s">
        <v>964</v>
      </c>
      <c r="N93" s="110">
        <v>43777</v>
      </c>
      <c r="O93">
        <v>0</v>
      </c>
      <c r="P93">
        <v>0</v>
      </c>
      <c r="Q93">
        <v>9567.0750000000007</v>
      </c>
      <c r="R93">
        <v>1588.19</v>
      </c>
      <c r="S93">
        <v>3.3090000000000002</v>
      </c>
      <c r="T93">
        <v>33</v>
      </c>
      <c r="U93">
        <v>4812.6959999999899</v>
      </c>
      <c r="V93">
        <v>1</v>
      </c>
      <c r="W93">
        <v>1.23</v>
      </c>
      <c r="X93">
        <v>1.988</v>
      </c>
      <c r="Y93" s="110">
        <v>43777</v>
      </c>
      <c r="Z93">
        <v>408700.148139645</v>
      </c>
      <c r="AA93">
        <v>3660527.6368098198</v>
      </c>
    </row>
    <row r="94" spans="1:27" x14ac:dyDescent="0.25">
      <c r="A94">
        <v>-111.978228169999</v>
      </c>
      <c r="B94">
        <v>33.079521229999898</v>
      </c>
      <c r="C94" t="s">
        <v>968</v>
      </c>
      <c r="D94" t="s">
        <v>971</v>
      </c>
      <c r="E94" t="s">
        <v>966</v>
      </c>
      <c r="F94">
        <v>93</v>
      </c>
      <c r="G94">
        <v>179</v>
      </c>
      <c r="H94">
        <v>13.33</v>
      </c>
      <c r="I94">
        <v>1.903</v>
      </c>
      <c r="J94">
        <v>1</v>
      </c>
      <c r="K94">
        <v>1172.6569999999899</v>
      </c>
      <c r="L94" t="s">
        <v>965</v>
      </c>
      <c r="M94" t="s">
        <v>964</v>
      </c>
      <c r="N94" s="110">
        <v>43777</v>
      </c>
      <c r="O94">
        <v>0</v>
      </c>
      <c r="P94">
        <v>0</v>
      </c>
      <c r="Q94">
        <v>10839.725</v>
      </c>
      <c r="R94">
        <v>1706.3820000000001</v>
      </c>
      <c r="S94">
        <v>3.5550000000000002</v>
      </c>
      <c r="T94">
        <v>33</v>
      </c>
      <c r="U94">
        <v>5170.8530000000001</v>
      </c>
      <c r="V94">
        <v>1</v>
      </c>
      <c r="W94">
        <v>1.2969999999999999</v>
      </c>
      <c r="X94">
        <v>2.0960000000000001</v>
      </c>
      <c r="Y94" s="110">
        <v>43777</v>
      </c>
      <c r="Z94">
        <v>408700.046866916</v>
      </c>
      <c r="AA94">
        <v>3660527.0866913302</v>
      </c>
    </row>
    <row r="95" spans="1:27" x14ac:dyDescent="0.25">
      <c r="A95">
        <v>-111.978227829999</v>
      </c>
      <c r="B95">
        <v>33.079516230000003</v>
      </c>
      <c r="C95" t="s">
        <v>968</v>
      </c>
      <c r="D95" t="s">
        <v>971</v>
      </c>
      <c r="E95" t="s">
        <v>966</v>
      </c>
      <c r="F95">
        <v>94</v>
      </c>
      <c r="G95">
        <v>181</v>
      </c>
      <c r="H95">
        <v>13.33</v>
      </c>
      <c r="I95">
        <v>1.804</v>
      </c>
      <c r="J95">
        <v>1</v>
      </c>
      <c r="K95">
        <v>1172.6769999999899</v>
      </c>
      <c r="L95" t="s">
        <v>965</v>
      </c>
      <c r="M95" t="s">
        <v>964</v>
      </c>
      <c r="N95" s="110">
        <v>43777</v>
      </c>
      <c r="O95">
        <v>0</v>
      </c>
      <c r="P95">
        <v>0</v>
      </c>
      <c r="Q95">
        <v>9718.7350000000006</v>
      </c>
      <c r="R95">
        <v>1613.36599999999</v>
      </c>
      <c r="S95">
        <v>3.3610000000000002</v>
      </c>
      <c r="T95">
        <v>33</v>
      </c>
      <c r="U95">
        <v>4888.9880000000003</v>
      </c>
      <c r="V95">
        <v>1</v>
      </c>
      <c r="W95">
        <v>1.23</v>
      </c>
      <c r="X95">
        <v>1.988</v>
      </c>
      <c r="Y95" s="110">
        <v>43777</v>
      </c>
      <c r="Z95">
        <v>408700.07343555801</v>
      </c>
      <c r="AA95">
        <v>3660526.5320551102</v>
      </c>
    </row>
    <row r="96" spans="1:27" x14ac:dyDescent="0.25">
      <c r="A96">
        <v>-111.978227309999</v>
      </c>
      <c r="B96">
        <v>33.07951121</v>
      </c>
      <c r="C96" t="s">
        <v>968</v>
      </c>
      <c r="D96" t="s">
        <v>971</v>
      </c>
      <c r="E96" t="s">
        <v>966</v>
      </c>
      <c r="F96">
        <v>95</v>
      </c>
      <c r="G96">
        <v>184</v>
      </c>
      <c r="H96">
        <v>13.33</v>
      </c>
      <c r="I96">
        <v>1.837</v>
      </c>
      <c r="J96">
        <v>1</v>
      </c>
      <c r="K96">
        <v>1172.6510000000001</v>
      </c>
      <c r="L96" t="s">
        <v>965</v>
      </c>
      <c r="M96" t="s">
        <v>964</v>
      </c>
      <c r="N96" s="110">
        <v>43777</v>
      </c>
      <c r="O96">
        <v>0</v>
      </c>
      <c r="P96">
        <v>0</v>
      </c>
      <c r="Q96">
        <v>10138.913</v>
      </c>
      <c r="R96">
        <v>1653.0619999999899</v>
      </c>
      <c r="S96">
        <v>3.444</v>
      </c>
      <c r="T96">
        <v>33</v>
      </c>
      <c r="U96">
        <v>5009.2799999999897</v>
      </c>
      <c r="V96">
        <v>1</v>
      </c>
      <c r="W96">
        <v>1.2529999999999999</v>
      </c>
      <c r="X96">
        <v>2.024</v>
      </c>
      <c r="Y96" s="110">
        <v>43777</v>
      </c>
      <c r="Z96">
        <v>408700.11678429</v>
      </c>
      <c r="AA96">
        <v>3660525.9750449602</v>
      </c>
    </row>
    <row r="97" spans="1:27" x14ac:dyDescent="0.25">
      <c r="A97">
        <v>-111.978227829999</v>
      </c>
      <c r="B97">
        <v>33.07950623</v>
      </c>
      <c r="C97" t="s">
        <v>968</v>
      </c>
      <c r="D97" t="s">
        <v>971</v>
      </c>
      <c r="E97" t="s">
        <v>966</v>
      </c>
      <c r="F97">
        <v>96</v>
      </c>
      <c r="G97">
        <v>181</v>
      </c>
      <c r="H97">
        <v>13.33</v>
      </c>
      <c r="I97">
        <v>1.9359999999999999</v>
      </c>
      <c r="J97">
        <v>1</v>
      </c>
      <c r="K97">
        <v>1172.67399999999</v>
      </c>
      <c r="L97" t="s">
        <v>965</v>
      </c>
      <c r="M97" t="s">
        <v>964</v>
      </c>
      <c r="N97" s="110">
        <v>43777</v>
      </c>
      <c r="O97">
        <v>0</v>
      </c>
      <c r="P97">
        <v>0</v>
      </c>
      <c r="Q97">
        <v>9333.5280000000002</v>
      </c>
      <c r="R97">
        <v>1444.374</v>
      </c>
      <c r="S97">
        <v>3.0089999999999999</v>
      </c>
      <c r="T97">
        <v>33</v>
      </c>
      <c r="U97">
        <v>4376.8909999999896</v>
      </c>
      <c r="V97">
        <v>1</v>
      </c>
      <c r="W97">
        <v>1.32</v>
      </c>
      <c r="X97">
        <v>2.1320000000000001</v>
      </c>
      <c r="Y97" s="110">
        <v>43777</v>
      </c>
      <c r="Z97">
        <v>408700.06310334598</v>
      </c>
      <c r="AA97">
        <v>3660525.42337417</v>
      </c>
    </row>
    <row r="98" spans="1:27" x14ac:dyDescent="0.25">
      <c r="A98">
        <v>-111.978227829999</v>
      </c>
      <c r="B98">
        <v>33.079501229999899</v>
      </c>
      <c r="C98" t="s">
        <v>968</v>
      </c>
      <c r="D98" t="s">
        <v>971</v>
      </c>
      <c r="E98" t="s">
        <v>966</v>
      </c>
      <c r="F98">
        <v>97</v>
      </c>
      <c r="G98">
        <v>181</v>
      </c>
      <c r="H98">
        <v>13.33</v>
      </c>
      <c r="I98">
        <v>1.837</v>
      </c>
      <c r="J98">
        <v>1</v>
      </c>
      <c r="K98">
        <v>1172.67399999999</v>
      </c>
      <c r="L98" t="s">
        <v>965</v>
      </c>
      <c r="M98" t="s">
        <v>964</v>
      </c>
      <c r="N98" s="110">
        <v>43777</v>
      </c>
      <c r="O98">
        <v>0</v>
      </c>
      <c r="P98">
        <v>0</v>
      </c>
      <c r="Q98">
        <v>9783.25</v>
      </c>
      <c r="R98">
        <v>1595.075</v>
      </c>
      <c r="S98">
        <v>3.323</v>
      </c>
      <c r="T98">
        <v>33</v>
      </c>
      <c r="U98">
        <v>4833.5590000000002</v>
      </c>
      <c r="V98">
        <v>1</v>
      </c>
      <c r="W98">
        <v>1.2529999999999999</v>
      </c>
      <c r="X98">
        <v>2.024</v>
      </c>
      <c r="Y98" s="110">
        <v>43777</v>
      </c>
      <c r="Z98">
        <v>408700.05793724098</v>
      </c>
      <c r="AA98">
        <v>3660524.8690336999</v>
      </c>
    </row>
    <row r="99" spans="1:27" x14ac:dyDescent="0.25">
      <c r="A99">
        <v>-111.978228509999</v>
      </c>
      <c r="B99">
        <v>33.079496220000003</v>
      </c>
      <c r="C99" t="s">
        <v>968</v>
      </c>
      <c r="D99" t="s">
        <v>971</v>
      </c>
      <c r="E99" t="s">
        <v>966</v>
      </c>
      <c r="F99">
        <v>98</v>
      </c>
      <c r="G99">
        <v>177</v>
      </c>
      <c r="H99">
        <v>13.33</v>
      </c>
      <c r="I99">
        <v>1.706</v>
      </c>
      <c r="J99">
        <v>1</v>
      </c>
      <c r="K99">
        <v>1172.72299999999</v>
      </c>
      <c r="L99" t="s">
        <v>965</v>
      </c>
      <c r="M99" t="s">
        <v>964</v>
      </c>
      <c r="N99" s="110">
        <v>43777</v>
      </c>
      <c r="O99">
        <v>0</v>
      </c>
      <c r="P99">
        <v>0</v>
      </c>
      <c r="Q99">
        <v>8823.1200000000008</v>
      </c>
      <c r="R99">
        <v>1549.19</v>
      </c>
      <c r="S99">
        <v>3.2269999999999999</v>
      </c>
      <c r="T99">
        <v>33</v>
      </c>
      <c r="U99">
        <v>4694.5150000000003</v>
      </c>
      <c r="V99">
        <v>1</v>
      </c>
      <c r="W99">
        <v>1.163</v>
      </c>
      <c r="X99">
        <v>1.879</v>
      </c>
      <c r="Y99" s="110">
        <v>43777</v>
      </c>
      <c r="Z99">
        <v>408699.98929128802</v>
      </c>
      <c r="AA99">
        <v>3660524.31417605</v>
      </c>
    </row>
    <row r="100" spans="1:27" x14ac:dyDescent="0.25">
      <c r="A100">
        <v>-111.97822834</v>
      </c>
      <c r="B100">
        <v>33.079491220000001</v>
      </c>
      <c r="C100" t="s">
        <v>968</v>
      </c>
      <c r="D100" t="s">
        <v>971</v>
      </c>
      <c r="E100" t="s">
        <v>966</v>
      </c>
      <c r="F100">
        <v>99</v>
      </c>
      <c r="G100">
        <v>178</v>
      </c>
      <c r="H100">
        <v>13.33</v>
      </c>
      <c r="I100">
        <v>1.837</v>
      </c>
      <c r="J100">
        <v>1</v>
      </c>
      <c r="K100">
        <v>1172.6969999999901</v>
      </c>
      <c r="L100" t="s">
        <v>965</v>
      </c>
      <c r="M100" t="s">
        <v>964</v>
      </c>
      <c r="N100" s="110">
        <v>43777</v>
      </c>
      <c r="O100">
        <v>0</v>
      </c>
      <c r="P100">
        <v>0</v>
      </c>
      <c r="Q100">
        <v>10984.299000000001</v>
      </c>
      <c r="R100">
        <v>1790.89499999999</v>
      </c>
      <c r="S100">
        <v>3.7309999999999999</v>
      </c>
      <c r="T100">
        <v>33</v>
      </c>
      <c r="U100">
        <v>5426.9549999999899</v>
      </c>
      <c r="V100">
        <v>1</v>
      </c>
      <c r="W100">
        <v>1.2529999999999999</v>
      </c>
      <c r="X100">
        <v>2.024</v>
      </c>
      <c r="Y100" s="110">
        <v>43777</v>
      </c>
      <c r="Z100">
        <v>408699.999992561</v>
      </c>
      <c r="AA100">
        <v>3660523.7596877101</v>
      </c>
    </row>
    <row r="101" spans="1:27" x14ac:dyDescent="0.25">
      <c r="A101">
        <v>-111.978228169999</v>
      </c>
      <c r="B101">
        <v>33.079486230000001</v>
      </c>
      <c r="C101" t="s">
        <v>968</v>
      </c>
      <c r="D101" t="s">
        <v>971</v>
      </c>
      <c r="E101" t="s">
        <v>966</v>
      </c>
      <c r="F101">
        <v>100</v>
      </c>
      <c r="G101">
        <v>179</v>
      </c>
      <c r="H101">
        <v>13.33</v>
      </c>
      <c r="I101">
        <v>1.837</v>
      </c>
      <c r="J101">
        <v>1</v>
      </c>
      <c r="K101">
        <v>1172.71</v>
      </c>
      <c r="L101" t="s">
        <v>965</v>
      </c>
      <c r="M101" t="s">
        <v>964</v>
      </c>
      <c r="N101" s="110">
        <v>43777</v>
      </c>
      <c r="O101">
        <v>0</v>
      </c>
      <c r="P101">
        <v>0</v>
      </c>
      <c r="Q101">
        <v>9933.9959999999901</v>
      </c>
      <c r="R101">
        <v>1619.652</v>
      </c>
      <c r="S101">
        <v>3.3740000000000001</v>
      </c>
      <c r="T101">
        <v>33</v>
      </c>
      <c r="U101">
        <v>4908.0370000000003</v>
      </c>
      <c r="V101">
        <v>1</v>
      </c>
      <c r="W101">
        <v>1.2529999999999999</v>
      </c>
      <c r="X101">
        <v>2.024</v>
      </c>
      <c r="Y101" s="110">
        <v>43777</v>
      </c>
      <c r="Z101">
        <v>408700.010704168</v>
      </c>
      <c r="AA101">
        <v>3660523.2063080398</v>
      </c>
    </row>
    <row r="102" spans="1:27" x14ac:dyDescent="0.25">
      <c r="A102">
        <v>-111.97822666</v>
      </c>
      <c r="B102">
        <v>33.079480220000001</v>
      </c>
      <c r="C102" t="s">
        <v>968</v>
      </c>
      <c r="D102" t="s">
        <v>971</v>
      </c>
      <c r="E102" t="s">
        <v>966</v>
      </c>
      <c r="F102">
        <v>101</v>
      </c>
      <c r="G102">
        <v>182</v>
      </c>
      <c r="H102">
        <v>13.33</v>
      </c>
      <c r="I102">
        <v>1.772</v>
      </c>
      <c r="J102">
        <v>1</v>
      </c>
      <c r="K102">
        <v>1172.7329999999899</v>
      </c>
      <c r="L102" t="s">
        <v>965</v>
      </c>
      <c r="M102" t="s">
        <v>964</v>
      </c>
      <c r="N102" s="110">
        <v>43777</v>
      </c>
      <c r="O102">
        <v>0</v>
      </c>
      <c r="P102">
        <v>0</v>
      </c>
      <c r="Q102">
        <v>9400.7299999999905</v>
      </c>
      <c r="R102">
        <v>1589.4749999999899</v>
      </c>
      <c r="S102">
        <v>3.3109999999999999</v>
      </c>
      <c r="T102">
        <v>33</v>
      </c>
      <c r="U102">
        <v>4816.59</v>
      </c>
      <c r="V102">
        <v>1</v>
      </c>
      <c r="W102">
        <v>1.208</v>
      </c>
      <c r="X102">
        <v>1.952</v>
      </c>
      <c r="Y102" s="110">
        <v>43777</v>
      </c>
      <c r="Z102">
        <v>408700.145434195</v>
      </c>
      <c r="AA102">
        <v>3660522.5386773301</v>
      </c>
    </row>
    <row r="103" spans="1:27" x14ac:dyDescent="0.25">
      <c r="A103">
        <v>-111.978226829999</v>
      </c>
      <c r="B103">
        <v>33.07947523</v>
      </c>
      <c r="C103" t="s">
        <v>968</v>
      </c>
      <c r="D103" t="s">
        <v>971</v>
      </c>
      <c r="E103" t="s">
        <v>966</v>
      </c>
      <c r="F103">
        <v>102</v>
      </c>
      <c r="G103">
        <v>181</v>
      </c>
      <c r="H103">
        <v>13.33</v>
      </c>
      <c r="I103">
        <v>1.772</v>
      </c>
      <c r="J103">
        <v>1</v>
      </c>
      <c r="K103">
        <v>1172.72</v>
      </c>
      <c r="L103" t="s">
        <v>965</v>
      </c>
      <c r="M103" t="s">
        <v>964</v>
      </c>
      <c r="N103" s="110">
        <v>43777</v>
      </c>
      <c r="O103">
        <v>0</v>
      </c>
      <c r="P103">
        <v>0</v>
      </c>
      <c r="Q103">
        <v>10557.778</v>
      </c>
      <c r="R103">
        <v>1785.1079999999899</v>
      </c>
      <c r="S103">
        <v>3.7189999999999999</v>
      </c>
      <c r="T103">
        <v>33</v>
      </c>
      <c r="U103">
        <v>5409.42</v>
      </c>
      <c r="V103">
        <v>1</v>
      </c>
      <c r="W103">
        <v>1.208</v>
      </c>
      <c r="X103">
        <v>1.952</v>
      </c>
      <c r="Y103" s="110">
        <v>43777</v>
      </c>
      <c r="Z103">
        <v>408700.12441105</v>
      </c>
      <c r="AA103">
        <v>3660521.98559342</v>
      </c>
    </row>
    <row r="104" spans="1:27" x14ac:dyDescent="0.25">
      <c r="A104">
        <v>-111.978227829999</v>
      </c>
      <c r="B104">
        <v>33.079470229999899</v>
      </c>
      <c r="C104" t="s">
        <v>968</v>
      </c>
      <c r="D104" t="s">
        <v>971</v>
      </c>
      <c r="E104" t="s">
        <v>966</v>
      </c>
      <c r="F104">
        <v>103</v>
      </c>
      <c r="G104">
        <v>181</v>
      </c>
      <c r="H104">
        <v>13.33</v>
      </c>
      <c r="I104">
        <v>1.87</v>
      </c>
      <c r="J104">
        <v>1</v>
      </c>
      <c r="K104">
        <v>1172.6569999999899</v>
      </c>
      <c r="L104" t="s">
        <v>965</v>
      </c>
      <c r="M104" t="s">
        <v>964</v>
      </c>
      <c r="N104" s="110">
        <v>43777</v>
      </c>
      <c r="O104">
        <v>0</v>
      </c>
      <c r="P104">
        <v>0</v>
      </c>
      <c r="Q104">
        <v>7031.89</v>
      </c>
      <c r="R104">
        <v>1126.375</v>
      </c>
      <c r="S104">
        <v>2.347</v>
      </c>
      <c r="T104">
        <v>33</v>
      </c>
      <c r="U104">
        <v>3413.2579999999898</v>
      </c>
      <c r="V104">
        <v>1</v>
      </c>
      <c r="W104">
        <v>1.2749999999999999</v>
      </c>
      <c r="X104">
        <v>2.06</v>
      </c>
      <c r="Y104" s="110">
        <v>43777</v>
      </c>
      <c r="Z104">
        <v>408700.02590740501</v>
      </c>
      <c r="AA104">
        <v>3660521.4321228</v>
      </c>
    </row>
    <row r="105" spans="1:27" x14ac:dyDescent="0.25">
      <c r="A105">
        <v>-111.97822766</v>
      </c>
      <c r="B105">
        <v>33.079465220000003</v>
      </c>
      <c r="C105" t="s">
        <v>968</v>
      </c>
      <c r="D105" t="s">
        <v>971</v>
      </c>
      <c r="E105" t="s">
        <v>966</v>
      </c>
      <c r="F105">
        <v>104</v>
      </c>
      <c r="G105">
        <v>182</v>
      </c>
      <c r="H105">
        <v>13.33</v>
      </c>
      <c r="I105">
        <v>1.903</v>
      </c>
      <c r="J105">
        <v>1</v>
      </c>
      <c r="K105">
        <v>1172.68</v>
      </c>
      <c r="L105" t="s">
        <v>965</v>
      </c>
      <c r="M105" t="s">
        <v>964</v>
      </c>
      <c r="N105" s="110">
        <v>43777</v>
      </c>
      <c r="O105">
        <v>0</v>
      </c>
      <c r="P105">
        <v>0</v>
      </c>
      <c r="Q105">
        <v>8020.5919999999896</v>
      </c>
      <c r="R105">
        <v>1262.596</v>
      </c>
      <c r="S105">
        <v>2.63</v>
      </c>
      <c r="T105">
        <v>33</v>
      </c>
      <c r="U105">
        <v>3826.047</v>
      </c>
      <c r="V105">
        <v>1</v>
      </c>
      <c r="W105">
        <v>1.2969999999999999</v>
      </c>
      <c r="X105">
        <v>2.0960000000000001</v>
      </c>
      <c r="Y105" s="110">
        <v>43777</v>
      </c>
      <c r="Z105">
        <v>408700.03659835598</v>
      </c>
      <c r="AA105">
        <v>3660520.8765257802</v>
      </c>
    </row>
    <row r="106" spans="1:27" x14ac:dyDescent="0.25">
      <c r="A106">
        <v>-111.978227489999</v>
      </c>
      <c r="B106">
        <v>33.079459219999897</v>
      </c>
      <c r="C106" t="s">
        <v>968</v>
      </c>
      <c r="D106" t="s">
        <v>971</v>
      </c>
      <c r="E106" t="s">
        <v>966</v>
      </c>
      <c r="F106">
        <v>105</v>
      </c>
      <c r="G106">
        <v>183</v>
      </c>
      <c r="H106">
        <v>13.33</v>
      </c>
      <c r="I106">
        <v>1.706</v>
      </c>
      <c r="J106">
        <v>1</v>
      </c>
      <c r="K106">
        <v>1172.67</v>
      </c>
      <c r="L106" t="s">
        <v>965</v>
      </c>
      <c r="M106" t="s">
        <v>964</v>
      </c>
      <c r="N106" s="110">
        <v>43777</v>
      </c>
      <c r="O106">
        <v>0</v>
      </c>
      <c r="P106">
        <v>0</v>
      </c>
      <c r="Q106">
        <v>8932.3790000000008</v>
      </c>
      <c r="R106">
        <v>1568.374</v>
      </c>
      <c r="S106">
        <v>3.2669999999999999</v>
      </c>
      <c r="T106">
        <v>33</v>
      </c>
      <c r="U106">
        <v>4752.6490000000003</v>
      </c>
      <c r="V106">
        <v>1</v>
      </c>
      <c r="W106">
        <v>1.163</v>
      </c>
      <c r="X106">
        <v>1.879</v>
      </c>
      <c r="Y106" s="110">
        <v>43777</v>
      </c>
      <c r="Z106">
        <v>408700.046266424</v>
      </c>
      <c r="AA106">
        <v>3660520.2111693402</v>
      </c>
    </row>
    <row r="107" spans="1:27" x14ac:dyDescent="0.25">
      <c r="A107">
        <v>-111.978227309999</v>
      </c>
      <c r="B107">
        <v>33.079454210000002</v>
      </c>
      <c r="C107" t="s">
        <v>968</v>
      </c>
      <c r="D107" t="s">
        <v>971</v>
      </c>
      <c r="E107" t="s">
        <v>966</v>
      </c>
      <c r="F107">
        <v>106</v>
      </c>
      <c r="G107">
        <v>184</v>
      </c>
      <c r="H107">
        <v>13.33</v>
      </c>
      <c r="I107">
        <v>1.804</v>
      </c>
      <c r="J107">
        <v>1</v>
      </c>
      <c r="K107">
        <v>1172.6569999999899</v>
      </c>
      <c r="L107" t="s">
        <v>965</v>
      </c>
      <c r="M107" t="s">
        <v>964</v>
      </c>
      <c r="N107" s="110">
        <v>43777</v>
      </c>
      <c r="O107">
        <v>0</v>
      </c>
      <c r="P107">
        <v>0</v>
      </c>
      <c r="Q107">
        <v>10498.519</v>
      </c>
      <c r="R107">
        <v>1742.8150000000001</v>
      </c>
      <c r="S107">
        <v>3.6309999999999998</v>
      </c>
      <c r="T107">
        <v>33</v>
      </c>
      <c r="U107">
        <v>5281.2569999999896</v>
      </c>
      <c r="V107">
        <v>1</v>
      </c>
      <c r="W107">
        <v>1.23</v>
      </c>
      <c r="X107">
        <v>1.988</v>
      </c>
      <c r="Y107" s="110">
        <v>43777</v>
      </c>
      <c r="Z107">
        <v>408700.05789075699</v>
      </c>
      <c r="AA107">
        <v>3660519.6555636302</v>
      </c>
    </row>
    <row r="108" spans="1:27" x14ac:dyDescent="0.25">
      <c r="A108">
        <v>-111.978228</v>
      </c>
      <c r="B108">
        <v>33.079449230000002</v>
      </c>
      <c r="C108" t="s">
        <v>968</v>
      </c>
      <c r="D108" t="s">
        <v>971</v>
      </c>
      <c r="E108" t="s">
        <v>966</v>
      </c>
      <c r="F108">
        <v>107</v>
      </c>
      <c r="G108">
        <v>180</v>
      </c>
      <c r="H108">
        <v>13.33</v>
      </c>
      <c r="I108">
        <v>1.837</v>
      </c>
      <c r="J108">
        <v>1</v>
      </c>
      <c r="K108">
        <v>1172.7</v>
      </c>
      <c r="L108" t="s">
        <v>965</v>
      </c>
      <c r="M108" t="s">
        <v>964</v>
      </c>
      <c r="N108" s="110">
        <v>43777</v>
      </c>
      <c r="O108">
        <v>0</v>
      </c>
      <c r="P108">
        <v>0</v>
      </c>
      <c r="Q108">
        <v>9968.7960000000003</v>
      </c>
      <c r="R108">
        <v>1625.326</v>
      </c>
      <c r="S108">
        <v>3.3860000000000001</v>
      </c>
      <c r="T108">
        <v>33</v>
      </c>
      <c r="U108">
        <v>4925.2309999999898</v>
      </c>
      <c r="V108">
        <v>1</v>
      </c>
      <c r="W108">
        <v>1.2529999999999999</v>
      </c>
      <c r="X108">
        <v>2.024</v>
      </c>
      <c r="Y108" s="110">
        <v>43777</v>
      </c>
      <c r="Z108">
        <v>408699.98834240099</v>
      </c>
      <c r="AA108">
        <v>3660519.10404072</v>
      </c>
    </row>
    <row r="109" spans="1:27" x14ac:dyDescent="0.25">
      <c r="A109">
        <v>-111.978228689999</v>
      </c>
      <c r="B109">
        <v>33.079444209999899</v>
      </c>
      <c r="C109" t="s">
        <v>968</v>
      </c>
      <c r="D109" t="s">
        <v>971</v>
      </c>
      <c r="E109" t="s">
        <v>966</v>
      </c>
      <c r="F109">
        <v>108</v>
      </c>
      <c r="G109">
        <v>176</v>
      </c>
      <c r="H109">
        <v>13.33</v>
      </c>
      <c r="I109">
        <v>1.9690000000000001</v>
      </c>
      <c r="J109">
        <v>1</v>
      </c>
      <c r="K109">
        <v>1172.68</v>
      </c>
      <c r="L109" t="s">
        <v>965</v>
      </c>
      <c r="M109" t="s">
        <v>964</v>
      </c>
      <c r="N109" s="110">
        <v>43777</v>
      </c>
      <c r="O109">
        <v>0</v>
      </c>
      <c r="P109">
        <v>0</v>
      </c>
      <c r="Q109">
        <v>10708.637000000001</v>
      </c>
      <c r="R109">
        <v>1629.5540000000001</v>
      </c>
      <c r="S109">
        <v>3.395</v>
      </c>
      <c r="T109">
        <v>33</v>
      </c>
      <c r="U109">
        <v>4938.0429999999897</v>
      </c>
      <c r="V109">
        <v>1</v>
      </c>
      <c r="W109">
        <v>1.3420000000000001</v>
      </c>
      <c r="X109">
        <v>2.169</v>
      </c>
      <c r="Y109" s="110">
        <v>43777</v>
      </c>
      <c r="Z109">
        <v>408699.91875271098</v>
      </c>
      <c r="AA109">
        <v>3660518.54808308</v>
      </c>
    </row>
    <row r="110" spans="1:27" x14ac:dyDescent="0.25">
      <c r="A110">
        <v>-111.97822766</v>
      </c>
      <c r="B110">
        <v>33.079439219999898</v>
      </c>
      <c r="C110" t="s">
        <v>968</v>
      </c>
      <c r="D110" t="s">
        <v>971</v>
      </c>
      <c r="E110" t="s">
        <v>966</v>
      </c>
      <c r="F110">
        <v>109</v>
      </c>
      <c r="G110">
        <v>182</v>
      </c>
      <c r="H110">
        <v>13.33</v>
      </c>
      <c r="I110">
        <v>1.837</v>
      </c>
      <c r="J110">
        <v>1</v>
      </c>
      <c r="K110">
        <v>1172.67399999999</v>
      </c>
      <c r="L110" t="s">
        <v>965</v>
      </c>
      <c r="M110" t="s">
        <v>964</v>
      </c>
      <c r="N110" s="110">
        <v>43777</v>
      </c>
      <c r="O110">
        <v>0</v>
      </c>
      <c r="P110">
        <v>0</v>
      </c>
      <c r="Q110">
        <v>9064.3240000000005</v>
      </c>
      <c r="R110">
        <v>1477.8599999999899</v>
      </c>
      <c r="S110">
        <v>3.0790000000000002</v>
      </c>
      <c r="T110">
        <v>33</v>
      </c>
      <c r="U110">
        <v>4478.3630000000003</v>
      </c>
      <c r="V110">
        <v>1</v>
      </c>
      <c r="W110">
        <v>1.2529999999999999</v>
      </c>
      <c r="X110">
        <v>2.024</v>
      </c>
      <c r="Y110" s="110">
        <v>43777</v>
      </c>
      <c r="Z110">
        <v>408700.00973465102</v>
      </c>
      <c r="AA110">
        <v>3660517.9939553598</v>
      </c>
    </row>
    <row r="111" spans="1:27" x14ac:dyDescent="0.25">
      <c r="A111">
        <v>-111.978226969999</v>
      </c>
      <c r="B111">
        <v>33.07943418</v>
      </c>
      <c r="C111" t="s">
        <v>968</v>
      </c>
      <c r="D111" t="s">
        <v>971</v>
      </c>
      <c r="E111" t="s">
        <v>966</v>
      </c>
      <c r="F111">
        <v>110</v>
      </c>
      <c r="G111">
        <v>186</v>
      </c>
      <c r="H111">
        <v>13.33</v>
      </c>
      <c r="I111">
        <v>1.804</v>
      </c>
      <c r="J111">
        <v>1</v>
      </c>
      <c r="K111">
        <v>1172.6769999999899</v>
      </c>
      <c r="L111" t="s">
        <v>965</v>
      </c>
      <c r="M111" t="s">
        <v>964</v>
      </c>
      <c r="N111" s="110">
        <v>43777</v>
      </c>
      <c r="O111">
        <v>0</v>
      </c>
      <c r="P111">
        <v>0</v>
      </c>
      <c r="Q111">
        <v>11046.013999999899</v>
      </c>
      <c r="R111">
        <v>1833.70199999999</v>
      </c>
      <c r="S111">
        <v>3.82</v>
      </c>
      <c r="T111">
        <v>33</v>
      </c>
      <c r="U111">
        <v>5556.6729999999898</v>
      </c>
      <c r="V111">
        <v>1</v>
      </c>
      <c r="W111">
        <v>1.23</v>
      </c>
      <c r="X111">
        <v>1.988</v>
      </c>
      <c r="Y111" s="110">
        <v>43777</v>
      </c>
      <c r="Z111">
        <v>408700.06893016398</v>
      </c>
      <c r="AA111">
        <v>3660517.4345799801</v>
      </c>
    </row>
    <row r="112" spans="1:27" x14ac:dyDescent="0.25">
      <c r="A112">
        <v>-111.978227829999</v>
      </c>
      <c r="B112">
        <v>33.079429230000002</v>
      </c>
      <c r="C112" t="s">
        <v>968</v>
      </c>
      <c r="D112" t="s">
        <v>971</v>
      </c>
      <c r="E112" t="s">
        <v>966</v>
      </c>
      <c r="F112">
        <v>111</v>
      </c>
      <c r="G112">
        <v>181</v>
      </c>
      <c r="H112">
        <v>13.33</v>
      </c>
      <c r="I112">
        <v>1.837</v>
      </c>
      <c r="J112">
        <v>1</v>
      </c>
      <c r="K112">
        <v>1172.67399999999</v>
      </c>
      <c r="L112" t="s">
        <v>965</v>
      </c>
      <c r="M112" t="s">
        <v>964</v>
      </c>
      <c r="N112" s="110">
        <v>43777</v>
      </c>
      <c r="O112">
        <v>0</v>
      </c>
      <c r="P112">
        <v>0</v>
      </c>
      <c r="Q112">
        <v>10133.7129999999</v>
      </c>
      <c r="R112">
        <v>1652.2149999999899</v>
      </c>
      <c r="S112">
        <v>3.4420000000000002</v>
      </c>
      <c r="T112">
        <v>33</v>
      </c>
      <c r="U112">
        <v>5006.7110000000002</v>
      </c>
      <c r="V112">
        <v>1</v>
      </c>
      <c r="W112">
        <v>1.2529999999999999</v>
      </c>
      <c r="X112">
        <v>2.024</v>
      </c>
      <c r="Y112" s="110">
        <v>43777</v>
      </c>
      <c r="Z112">
        <v>408699.98354540498</v>
      </c>
      <c r="AA112">
        <v>3660516.8865309898</v>
      </c>
    </row>
    <row r="113" spans="1:27" x14ac:dyDescent="0.25">
      <c r="A113">
        <v>-111.978228</v>
      </c>
      <c r="B113">
        <v>33.079424230000001</v>
      </c>
      <c r="C113" t="s">
        <v>968</v>
      </c>
      <c r="D113" t="s">
        <v>971</v>
      </c>
      <c r="E113" t="s">
        <v>966</v>
      </c>
      <c r="F113">
        <v>112</v>
      </c>
      <c r="G113">
        <v>180</v>
      </c>
      <c r="H113">
        <v>13.33</v>
      </c>
      <c r="I113">
        <v>1.9690000000000001</v>
      </c>
      <c r="J113">
        <v>1</v>
      </c>
      <c r="K113">
        <v>1172.67399999999</v>
      </c>
      <c r="L113" t="s">
        <v>965</v>
      </c>
      <c r="M113" t="s">
        <v>964</v>
      </c>
      <c r="N113" s="110">
        <v>43777</v>
      </c>
      <c r="O113">
        <v>0</v>
      </c>
      <c r="P113">
        <v>0</v>
      </c>
      <c r="Q113">
        <v>9139.125</v>
      </c>
      <c r="R113">
        <v>1390.7190000000001</v>
      </c>
      <c r="S113">
        <v>2.8969999999999998</v>
      </c>
      <c r="T113">
        <v>33</v>
      </c>
      <c r="U113">
        <v>4214.29899999999</v>
      </c>
      <c r="V113">
        <v>1</v>
      </c>
      <c r="W113">
        <v>1.3420000000000001</v>
      </c>
      <c r="X113">
        <v>2.169</v>
      </c>
      <c r="Y113" s="110">
        <v>43777</v>
      </c>
      <c r="Z113">
        <v>408699.96251191798</v>
      </c>
      <c r="AA113">
        <v>3660516.3323384002</v>
      </c>
    </row>
    <row r="114" spans="1:27" x14ac:dyDescent="0.25">
      <c r="A114">
        <v>-111.97822834</v>
      </c>
      <c r="B114">
        <v>33.079418220000001</v>
      </c>
      <c r="C114" t="s">
        <v>968</v>
      </c>
      <c r="D114" t="s">
        <v>971</v>
      </c>
      <c r="E114" t="s">
        <v>966</v>
      </c>
      <c r="F114">
        <v>113</v>
      </c>
      <c r="G114">
        <v>178</v>
      </c>
      <c r="H114">
        <v>13.33</v>
      </c>
      <c r="I114">
        <v>1.9690000000000001</v>
      </c>
      <c r="J114">
        <v>1</v>
      </c>
      <c r="K114">
        <v>1172.6210000000001</v>
      </c>
      <c r="L114" t="s">
        <v>965</v>
      </c>
      <c r="M114" t="s">
        <v>964</v>
      </c>
      <c r="N114" s="110">
        <v>43777</v>
      </c>
      <c r="O114">
        <v>0</v>
      </c>
      <c r="P114">
        <v>0</v>
      </c>
      <c r="Q114">
        <v>9168.9539999999906</v>
      </c>
      <c r="R114">
        <v>1395.258</v>
      </c>
      <c r="S114">
        <v>2.907</v>
      </c>
      <c r="T114">
        <v>33</v>
      </c>
      <c r="U114">
        <v>4228.0540000000001</v>
      </c>
      <c r="V114">
        <v>1</v>
      </c>
      <c r="W114">
        <v>1.3420000000000001</v>
      </c>
      <c r="X114">
        <v>2.169</v>
      </c>
      <c r="Y114" s="110">
        <v>43777</v>
      </c>
      <c r="Z114">
        <v>408699.92456748598</v>
      </c>
      <c r="AA114">
        <v>3660515.6663169102</v>
      </c>
    </row>
    <row r="115" spans="1:27" x14ac:dyDescent="0.25">
      <c r="A115">
        <v>-111.97822766</v>
      </c>
      <c r="B115">
        <v>33.0794132199999</v>
      </c>
      <c r="C115" t="s">
        <v>968</v>
      </c>
      <c r="D115" t="s">
        <v>971</v>
      </c>
      <c r="E115" t="s">
        <v>966</v>
      </c>
      <c r="F115">
        <v>114</v>
      </c>
      <c r="G115">
        <v>182</v>
      </c>
      <c r="H115">
        <v>13.33</v>
      </c>
      <c r="I115">
        <v>1.87</v>
      </c>
      <c r="J115">
        <v>1</v>
      </c>
      <c r="K115">
        <v>1172.6610000000001</v>
      </c>
      <c r="L115" t="s">
        <v>965</v>
      </c>
      <c r="M115" t="s">
        <v>964</v>
      </c>
      <c r="N115" s="110">
        <v>43777</v>
      </c>
      <c r="O115">
        <v>0</v>
      </c>
      <c r="P115">
        <v>0</v>
      </c>
      <c r="Q115">
        <v>8264.0249999999905</v>
      </c>
      <c r="R115">
        <v>1323.74</v>
      </c>
      <c r="S115">
        <v>2.758</v>
      </c>
      <c r="T115">
        <v>33</v>
      </c>
      <c r="U115">
        <v>4011.3330000000001</v>
      </c>
      <c r="V115">
        <v>1</v>
      </c>
      <c r="W115">
        <v>1.2749999999999999</v>
      </c>
      <c r="X115">
        <v>2.06</v>
      </c>
      <c r="Y115" s="110">
        <v>43777</v>
      </c>
      <c r="Z115">
        <v>408699.98287096602</v>
      </c>
      <c r="AA115">
        <v>3660515.1113849501</v>
      </c>
    </row>
    <row r="116" spans="1:27" x14ac:dyDescent="0.25">
      <c r="A116">
        <v>-111.978227829999</v>
      </c>
      <c r="B116">
        <v>33.079408229999899</v>
      </c>
      <c r="C116" t="s">
        <v>968</v>
      </c>
      <c r="D116" t="s">
        <v>971</v>
      </c>
      <c r="E116" t="s">
        <v>966</v>
      </c>
      <c r="F116">
        <v>115</v>
      </c>
      <c r="G116">
        <v>181</v>
      </c>
      <c r="H116">
        <v>13.33</v>
      </c>
      <c r="I116">
        <v>1.804</v>
      </c>
      <c r="J116">
        <v>1</v>
      </c>
      <c r="K116">
        <v>1172.66399999999</v>
      </c>
      <c r="L116" t="s">
        <v>965</v>
      </c>
      <c r="M116" t="s">
        <v>964</v>
      </c>
      <c r="N116" s="110">
        <v>43777</v>
      </c>
      <c r="O116">
        <v>0</v>
      </c>
      <c r="P116">
        <v>0</v>
      </c>
      <c r="Q116">
        <v>10267.144</v>
      </c>
      <c r="R116">
        <v>1704.40499999999</v>
      </c>
      <c r="S116">
        <v>3.5510000000000002</v>
      </c>
      <c r="T116">
        <v>33</v>
      </c>
      <c r="U116">
        <v>5164.8639999999896</v>
      </c>
      <c r="V116">
        <v>1</v>
      </c>
      <c r="W116">
        <v>1.23</v>
      </c>
      <c r="X116">
        <v>1.988</v>
      </c>
      <c r="Y116" s="110">
        <v>43777</v>
      </c>
      <c r="Z116">
        <v>408699.96184781299</v>
      </c>
      <c r="AA116">
        <v>3660514.55830104</v>
      </c>
    </row>
    <row r="117" spans="1:27" x14ac:dyDescent="0.25">
      <c r="A117">
        <v>-111.978228</v>
      </c>
      <c r="B117">
        <v>33.079403229999897</v>
      </c>
      <c r="C117" t="s">
        <v>968</v>
      </c>
      <c r="D117" t="s">
        <v>971</v>
      </c>
      <c r="E117" t="s">
        <v>966</v>
      </c>
      <c r="F117">
        <v>116</v>
      </c>
      <c r="G117">
        <v>180</v>
      </c>
      <c r="H117">
        <v>13.33</v>
      </c>
      <c r="I117">
        <v>1.9690000000000001</v>
      </c>
      <c r="J117">
        <v>1</v>
      </c>
      <c r="K117">
        <v>1172.65399999999</v>
      </c>
      <c r="L117" t="s">
        <v>965</v>
      </c>
      <c r="M117" t="s">
        <v>964</v>
      </c>
      <c r="N117" s="110">
        <v>43777</v>
      </c>
      <c r="O117">
        <v>0</v>
      </c>
      <c r="P117">
        <v>0</v>
      </c>
      <c r="Q117">
        <v>8624.7170000000006</v>
      </c>
      <c r="R117">
        <v>1312.44</v>
      </c>
      <c r="S117">
        <v>2.734</v>
      </c>
      <c r="T117">
        <v>33</v>
      </c>
      <c r="U117">
        <v>3977.0909999999899</v>
      </c>
      <c r="V117">
        <v>1</v>
      </c>
      <c r="W117">
        <v>1.3420000000000001</v>
      </c>
      <c r="X117">
        <v>2.169</v>
      </c>
      <c r="Y117" s="110">
        <v>43777</v>
      </c>
      <c r="Z117">
        <v>408699.940814325</v>
      </c>
      <c r="AA117">
        <v>3660514.0041084602</v>
      </c>
    </row>
    <row r="118" spans="1:27" x14ac:dyDescent="0.25">
      <c r="A118">
        <v>-111.978228</v>
      </c>
      <c r="B118">
        <v>33.079398230000002</v>
      </c>
      <c r="C118" t="s">
        <v>968</v>
      </c>
      <c r="D118" t="s">
        <v>971</v>
      </c>
      <c r="E118" t="s">
        <v>966</v>
      </c>
      <c r="F118">
        <v>117</v>
      </c>
      <c r="G118">
        <v>180</v>
      </c>
      <c r="H118">
        <v>13.33</v>
      </c>
      <c r="I118">
        <v>1.804</v>
      </c>
      <c r="J118">
        <v>1</v>
      </c>
      <c r="K118">
        <v>1172.67399999999</v>
      </c>
      <c r="L118" t="s">
        <v>965</v>
      </c>
      <c r="M118" t="s">
        <v>964</v>
      </c>
      <c r="N118" s="110">
        <v>43777</v>
      </c>
      <c r="O118">
        <v>0</v>
      </c>
      <c r="P118">
        <v>0</v>
      </c>
      <c r="Q118">
        <v>9136.6110000000008</v>
      </c>
      <c r="R118">
        <v>1516.73</v>
      </c>
      <c r="S118">
        <v>3.16</v>
      </c>
      <c r="T118">
        <v>33</v>
      </c>
      <c r="U118">
        <v>4596.152</v>
      </c>
      <c r="V118">
        <v>1</v>
      </c>
      <c r="W118">
        <v>1.23</v>
      </c>
      <c r="X118">
        <v>1.988</v>
      </c>
      <c r="Y118" s="110">
        <v>43777</v>
      </c>
      <c r="Z118">
        <v>408699.93564823299</v>
      </c>
      <c r="AA118">
        <v>3660513.4497679998</v>
      </c>
    </row>
    <row r="119" spans="1:27" x14ac:dyDescent="0.25">
      <c r="A119">
        <v>-111.978228999999</v>
      </c>
      <c r="B119">
        <v>33.079393230000001</v>
      </c>
      <c r="C119" t="s">
        <v>968</v>
      </c>
      <c r="D119" t="s">
        <v>971</v>
      </c>
      <c r="E119" t="s">
        <v>966</v>
      </c>
      <c r="F119">
        <v>118</v>
      </c>
      <c r="G119">
        <v>180</v>
      </c>
      <c r="H119">
        <v>13.33</v>
      </c>
      <c r="I119">
        <v>1.9690000000000001</v>
      </c>
      <c r="J119">
        <v>1</v>
      </c>
      <c r="K119">
        <v>1172.634</v>
      </c>
      <c r="L119" t="s">
        <v>965</v>
      </c>
      <c r="M119" t="s">
        <v>964</v>
      </c>
      <c r="N119" s="110">
        <v>43777</v>
      </c>
      <c r="O119">
        <v>0</v>
      </c>
      <c r="P119">
        <v>0</v>
      </c>
      <c r="Q119">
        <v>8324.5969999999907</v>
      </c>
      <c r="R119">
        <v>1266.76999999999</v>
      </c>
      <c r="S119">
        <v>2.6389999999999998</v>
      </c>
      <c r="T119">
        <v>33</v>
      </c>
      <c r="U119">
        <v>3838.6979999999899</v>
      </c>
      <c r="V119">
        <v>1</v>
      </c>
      <c r="W119">
        <v>1.3420000000000001</v>
      </c>
      <c r="X119">
        <v>2.169</v>
      </c>
      <c r="Y119" s="110">
        <v>43777</v>
      </c>
      <c r="Z119">
        <v>408699.837144511</v>
      </c>
      <c r="AA119">
        <v>3660512.8962973799</v>
      </c>
    </row>
    <row r="120" spans="1:27" x14ac:dyDescent="0.25">
      <c r="A120">
        <v>-111.978227799999</v>
      </c>
      <c r="B120">
        <v>33.079388170000001</v>
      </c>
      <c r="C120" t="s">
        <v>968</v>
      </c>
      <c r="D120" t="s">
        <v>971</v>
      </c>
      <c r="E120" t="s">
        <v>966</v>
      </c>
      <c r="F120">
        <v>119</v>
      </c>
      <c r="G120">
        <v>187</v>
      </c>
      <c r="H120">
        <v>13.33</v>
      </c>
      <c r="I120">
        <v>1.7390000000000001</v>
      </c>
      <c r="J120">
        <v>1</v>
      </c>
      <c r="K120">
        <v>1172.67399999999</v>
      </c>
      <c r="L120" t="s">
        <v>965</v>
      </c>
      <c r="M120" t="s">
        <v>964</v>
      </c>
      <c r="N120" s="110">
        <v>43777</v>
      </c>
      <c r="O120">
        <v>0</v>
      </c>
      <c r="P120">
        <v>0</v>
      </c>
      <c r="Q120">
        <v>8116.1369999999897</v>
      </c>
      <c r="R120">
        <v>1398.1679999999899</v>
      </c>
      <c r="S120">
        <v>2.9129999999999998</v>
      </c>
      <c r="T120">
        <v>33</v>
      </c>
      <c r="U120">
        <v>4236.8720000000003</v>
      </c>
      <c r="V120">
        <v>1</v>
      </c>
      <c r="W120">
        <v>1.1859999999999999</v>
      </c>
      <c r="X120">
        <v>1.9159999999999999</v>
      </c>
      <c r="Y120" s="110">
        <v>43777</v>
      </c>
      <c r="Z120">
        <v>408699.94392158597</v>
      </c>
      <c r="AA120">
        <v>3660512.3342610202</v>
      </c>
    </row>
    <row r="121" spans="1:27" x14ac:dyDescent="0.25">
      <c r="A121">
        <v>-111.97822917000001</v>
      </c>
      <c r="B121">
        <v>33.07938223</v>
      </c>
      <c r="C121" t="s">
        <v>968</v>
      </c>
      <c r="D121" t="s">
        <v>971</v>
      </c>
      <c r="E121" t="s">
        <v>966</v>
      </c>
      <c r="F121">
        <v>120</v>
      </c>
      <c r="G121">
        <v>179</v>
      </c>
      <c r="H121">
        <v>13.33</v>
      </c>
      <c r="I121">
        <v>1.7390000000000001</v>
      </c>
      <c r="J121">
        <v>1</v>
      </c>
      <c r="K121">
        <v>1172.6969999999901</v>
      </c>
      <c r="L121" t="s">
        <v>965</v>
      </c>
      <c r="M121" t="s">
        <v>964</v>
      </c>
      <c r="N121" s="110">
        <v>43777</v>
      </c>
      <c r="O121">
        <v>0</v>
      </c>
      <c r="P121">
        <v>0</v>
      </c>
      <c r="Q121">
        <v>9254.4410000000007</v>
      </c>
      <c r="R121">
        <v>1594.2639999999899</v>
      </c>
      <c r="S121">
        <v>3.3210000000000002</v>
      </c>
      <c r="T121">
        <v>33</v>
      </c>
      <c r="U121">
        <v>4831.1030000000001</v>
      </c>
      <c r="V121">
        <v>1</v>
      </c>
      <c r="W121">
        <v>1.1859999999999999</v>
      </c>
      <c r="X121">
        <v>1.9159999999999999</v>
      </c>
      <c r="Y121" s="110">
        <v>43777</v>
      </c>
      <c r="Z121">
        <v>408699.809911702</v>
      </c>
      <c r="AA121">
        <v>3660511.6768962401</v>
      </c>
    </row>
    <row r="122" spans="1:27" x14ac:dyDescent="0.25">
      <c r="A122">
        <v>-111.97822831000001</v>
      </c>
      <c r="B122">
        <v>33.079377209999898</v>
      </c>
      <c r="C122" t="s">
        <v>968</v>
      </c>
      <c r="D122" t="s">
        <v>971</v>
      </c>
      <c r="E122" t="s">
        <v>966</v>
      </c>
      <c r="F122">
        <v>121</v>
      </c>
      <c r="G122">
        <v>184</v>
      </c>
      <c r="H122">
        <v>13.33</v>
      </c>
      <c r="I122">
        <v>1.9359999999999999</v>
      </c>
      <c r="J122">
        <v>1</v>
      </c>
      <c r="K122">
        <v>1172.6969999999901</v>
      </c>
      <c r="L122" t="s">
        <v>965</v>
      </c>
      <c r="M122" t="s">
        <v>964</v>
      </c>
      <c r="N122" s="110">
        <v>43777</v>
      </c>
      <c r="O122">
        <v>0</v>
      </c>
      <c r="P122">
        <v>0</v>
      </c>
      <c r="Q122">
        <v>8536.5439999999908</v>
      </c>
      <c r="R122">
        <v>1321.03999999999</v>
      </c>
      <c r="S122">
        <v>2.7519999999999998</v>
      </c>
      <c r="T122">
        <v>33</v>
      </c>
      <c r="U122">
        <v>4003.1509999999898</v>
      </c>
      <c r="V122">
        <v>1</v>
      </c>
      <c r="W122">
        <v>1.32</v>
      </c>
      <c r="X122">
        <v>2.1320000000000001</v>
      </c>
      <c r="Y122" s="110">
        <v>43777</v>
      </c>
      <c r="Z122">
        <v>408699.88499532099</v>
      </c>
      <c r="AA122">
        <v>3660511.11959035</v>
      </c>
    </row>
    <row r="123" spans="1:27" x14ac:dyDescent="0.25">
      <c r="A123">
        <v>-111.978228999999</v>
      </c>
      <c r="B123">
        <v>33.079372229999898</v>
      </c>
      <c r="C123" t="s">
        <v>968</v>
      </c>
      <c r="D123" t="s">
        <v>971</v>
      </c>
      <c r="E123" t="s">
        <v>966</v>
      </c>
      <c r="F123">
        <v>122</v>
      </c>
      <c r="G123">
        <v>180</v>
      </c>
      <c r="H123">
        <v>13.33</v>
      </c>
      <c r="I123">
        <v>1.9690000000000001</v>
      </c>
      <c r="J123">
        <v>1</v>
      </c>
      <c r="K123">
        <v>1172.67399999999</v>
      </c>
      <c r="L123" t="s">
        <v>965</v>
      </c>
      <c r="M123" t="s">
        <v>964</v>
      </c>
      <c r="N123" s="110">
        <v>43777</v>
      </c>
      <c r="O123">
        <v>0</v>
      </c>
      <c r="P123">
        <v>0</v>
      </c>
      <c r="Q123">
        <v>10734.9809999999</v>
      </c>
      <c r="R123">
        <v>1633.5630000000001</v>
      </c>
      <c r="S123">
        <v>3.403</v>
      </c>
      <c r="T123">
        <v>33</v>
      </c>
      <c r="U123">
        <v>4950.1909999999898</v>
      </c>
      <c r="V123">
        <v>1</v>
      </c>
      <c r="W123">
        <v>1.3420000000000001</v>
      </c>
      <c r="X123">
        <v>2.169</v>
      </c>
      <c r="Y123" s="110">
        <v>43777</v>
      </c>
      <c r="Z123">
        <v>408699.815446914</v>
      </c>
      <c r="AA123">
        <v>3660510.5680674501</v>
      </c>
    </row>
    <row r="124" spans="1:27" x14ac:dyDescent="0.25">
      <c r="A124">
        <v>-111.97822883000001</v>
      </c>
      <c r="B124">
        <v>33.079367230000003</v>
      </c>
      <c r="C124" t="s">
        <v>968</v>
      </c>
      <c r="D124" t="s">
        <v>971</v>
      </c>
      <c r="E124" t="s">
        <v>966</v>
      </c>
      <c r="F124">
        <v>123</v>
      </c>
      <c r="G124">
        <v>181</v>
      </c>
      <c r="H124">
        <v>13.33</v>
      </c>
      <c r="I124">
        <v>2.1</v>
      </c>
      <c r="J124">
        <v>1</v>
      </c>
      <c r="K124">
        <v>1172.69</v>
      </c>
      <c r="L124" t="s">
        <v>965</v>
      </c>
      <c r="M124" t="s">
        <v>964</v>
      </c>
      <c r="N124" s="110">
        <v>43777</v>
      </c>
      <c r="O124">
        <v>0</v>
      </c>
      <c r="P124">
        <v>0</v>
      </c>
      <c r="Q124">
        <v>10086.397999999899</v>
      </c>
      <c r="R124">
        <v>1438.9380000000001</v>
      </c>
      <c r="S124">
        <v>2.9980000000000002</v>
      </c>
      <c r="T124">
        <v>33</v>
      </c>
      <c r="U124">
        <v>4360.4170000000004</v>
      </c>
      <c r="V124">
        <v>1</v>
      </c>
      <c r="W124">
        <v>1.4319999999999999</v>
      </c>
      <c r="X124">
        <v>2.3130000000000002</v>
      </c>
      <c r="Y124" s="110">
        <v>43777</v>
      </c>
      <c r="Z124">
        <v>408699.82614822302</v>
      </c>
      <c r="AA124">
        <v>3660510.0135791199</v>
      </c>
    </row>
    <row r="125" spans="1:27" x14ac:dyDescent="0.25">
      <c r="A125">
        <v>-111.978228999999</v>
      </c>
      <c r="B125">
        <v>33.079362230000001</v>
      </c>
      <c r="C125" t="s">
        <v>968</v>
      </c>
      <c r="D125" t="s">
        <v>971</v>
      </c>
      <c r="E125" t="s">
        <v>966</v>
      </c>
      <c r="F125">
        <v>124</v>
      </c>
      <c r="G125">
        <v>180</v>
      </c>
      <c r="H125">
        <v>13.33</v>
      </c>
      <c r="I125">
        <v>1.9690000000000001</v>
      </c>
      <c r="J125">
        <v>1</v>
      </c>
      <c r="K125">
        <v>1172.67399999999</v>
      </c>
      <c r="L125" t="s">
        <v>965</v>
      </c>
      <c r="M125" t="s">
        <v>964</v>
      </c>
      <c r="N125" s="110">
        <v>43777</v>
      </c>
      <c r="O125">
        <v>0</v>
      </c>
      <c r="P125">
        <v>0</v>
      </c>
      <c r="Q125">
        <v>7433.8959999999897</v>
      </c>
      <c r="R125">
        <v>1131.23099999999</v>
      </c>
      <c r="S125">
        <v>2.3570000000000002</v>
      </c>
      <c r="T125">
        <v>33</v>
      </c>
      <c r="U125">
        <v>3427.971</v>
      </c>
      <c r="V125">
        <v>1</v>
      </c>
      <c r="W125">
        <v>1.3420000000000001</v>
      </c>
      <c r="X125">
        <v>2.169</v>
      </c>
      <c r="Y125" s="110">
        <v>43777</v>
      </c>
      <c r="Z125">
        <v>408699.80511472898</v>
      </c>
      <c r="AA125">
        <v>3660509.4593865401</v>
      </c>
    </row>
    <row r="126" spans="1:27" x14ac:dyDescent="0.25">
      <c r="A126">
        <v>-111.978228999999</v>
      </c>
      <c r="B126">
        <v>33.079356230000002</v>
      </c>
      <c r="C126" t="s">
        <v>968</v>
      </c>
      <c r="D126" t="s">
        <v>971</v>
      </c>
      <c r="E126" t="s">
        <v>966</v>
      </c>
      <c r="F126">
        <v>125</v>
      </c>
      <c r="G126">
        <v>180</v>
      </c>
      <c r="H126">
        <v>13.33</v>
      </c>
      <c r="I126">
        <v>1.837</v>
      </c>
      <c r="J126">
        <v>1</v>
      </c>
      <c r="K126">
        <v>1172.6769999999899</v>
      </c>
      <c r="L126" t="s">
        <v>965</v>
      </c>
      <c r="M126" t="s">
        <v>964</v>
      </c>
      <c r="N126" s="110">
        <v>43777</v>
      </c>
      <c r="O126">
        <v>0</v>
      </c>
      <c r="P126">
        <v>0</v>
      </c>
      <c r="Q126">
        <v>7707.2150000000001</v>
      </c>
      <c r="R126">
        <v>1256.595</v>
      </c>
      <c r="S126">
        <v>2.6179999999999999</v>
      </c>
      <c r="T126">
        <v>33</v>
      </c>
      <c r="U126">
        <v>3807.864</v>
      </c>
      <c r="V126">
        <v>1</v>
      </c>
      <c r="W126">
        <v>1.2529999999999999</v>
      </c>
      <c r="X126">
        <v>2.024</v>
      </c>
      <c r="Y126" s="110">
        <v>43777</v>
      </c>
      <c r="Z126">
        <v>408699.79891542002</v>
      </c>
      <c r="AA126">
        <v>3660508.7941779899</v>
      </c>
    </row>
    <row r="127" spans="1:27" x14ac:dyDescent="0.25">
      <c r="A127">
        <v>-111.97822917000001</v>
      </c>
      <c r="B127">
        <v>33.07935123</v>
      </c>
      <c r="C127" t="s">
        <v>968</v>
      </c>
      <c r="D127" t="s">
        <v>971</v>
      </c>
      <c r="E127" t="s">
        <v>966</v>
      </c>
      <c r="F127">
        <v>126</v>
      </c>
      <c r="G127">
        <v>179</v>
      </c>
      <c r="H127">
        <v>13.33</v>
      </c>
      <c r="I127">
        <v>1.706</v>
      </c>
      <c r="J127">
        <v>1</v>
      </c>
      <c r="K127">
        <v>1172.68</v>
      </c>
      <c r="L127" t="s">
        <v>965</v>
      </c>
      <c r="M127" t="s">
        <v>964</v>
      </c>
      <c r="N127" s="110">
        <v>43777</v>
      </c>
      <c r="O127">
        <v>0</v>
      </c>
      <c r="P127">
        <v>0</v>
      </c>
      <c r="Q127">
        <v>8580.6589999999906</v>
      </c>
      <c r="R127">
        <v>1506.6179999999899</v>
      </c>
      <c r="S127">
        <v>3.1389999999999998</v>
      </c>
      <c r="T127">
        <v>33</v>
      </c>
      <c r="U127">
        <v>4565.509</v>
      </c>
      <c r="V127">
        <v>1</v>
      </c>
      <c r="W127">
        <v>1.163</v>
      </c>
      <c r="X127">
        <v>1.879</v>
      </c>
      <c r="Y127" s="110">
        <v>43777</v>
      </c>
      <c r="Z127">
        <v>408699.77788192499</v>
      </c>
      <c r="AA127">
        <v>3660508.2399853999</v>
      </c>
    </row>
    <row r="128" spans="1:27" x14ac:dyDescent="0.25">
      <c r="A128">
        <v>-111.97822917000001</v>
      </c>
      <c r="B128">
        <v>33.079346229999899</v>
      </c>
      <c r="C128" t="s">
        <v>968</v>
      </c>
      <c r="D128" t="s">
        <v>971</v>
      </c>
      <c r="E128" t="s">
        <v>966</v>
      </c>
      <c r="F128">
        <v>127</v>
      </c>
      <c r="G128">
        <v>179</v>
      </c>
      <c r="H128">
        <v>13.33</v>
      </c>
      <c r="I128">
        <v>1.9690000000000001</v>
      </c>
      <c r="J128">
        <v>1</v>
      </c>
      <c r="K128">
        <v>1172.67399999999</v>
      </c>
      <c r="L128" t="s">
        <v>965</v>
      </c>
      <c r="M128" t="s">
        <v>964</v>
      </c>
      <c r="N128" s="110">
        <v>43777</v>
      </c>
      <c r="O128">
        <v>0</v>
      </c>
      <c r="P128">
        <v>0</v>
      </c>
      <c r="Q128">
        <v>9821.8790000000008</v>
      </c>
      <c r="R128">
        <v>1494.615</v>
      </c>
      <c r="S128">
        <v>3.1139999999999999</v>
      </c>
      <c r="T128">
        <v>33</v>
      </c>
      <c r="U128">
        <v>4529.1350000000002</v>
      </c>
      <c r="V128">
        <v>1</v>
      </c>
      <c r="W128">
        <v>1.3420000000000001</v>
      </c>
      <c r="X128">
        <v>2.169</v>
      </c>
      <c r="Y128" s="110">
        <v>43777</v>
      </c>
      <c r="Z128">
        <v>408699.77271583403</v>
      </c>
      <c r="AA128">
        <v>3660507.6856449498</v>
      </c>
    </row>
    <row r="129" spans="1:27" x14ac:dyDescent="0.25">
      <c r="A129">
        <v>-111.97822849000001</v>
      </c>
      <c r="B129">
        <v>33.079341220000003</v>
      </c>
      <c r="C129" t="s">
        <v>968</v>
      </c>
      <c r="D129" t="s">
        <v>971</v>
      </c>
      <c r="E129" t="s">
        <v>966</v>
      </c>
      <c r="F129">
        <v>128</v>
      </c>
      <c r="G129">
        <v>183</v>
      </c>
      <c r="H129">
        <v>13.33</v>
      </c>
      <c r="I129">
        <v>1.9690000000000001</v>
      </c>
      <c r="J129">
        <v>1</v>
      </c>
      <c r="K129">
        <v>1172.6669999999899</v>
      </c>
      <c r="L129" t="s">
        <v>965</v>
      </c>
      <c r="M129" t="s">
        <v>964</v>
      </c>
      <c r="N129" s="110">
        <v>43777</v>
      </c>
      <c r="O129">
        <v>0</v>
      </c>
      <c r="P129">
        <v>0</v>
      </c>
      <c r="Q129">
        <v>9936.2810000000009</v>
      </c>
      <c r="R129">
        <v>1512.0229999999899</v>
      </c>
      <c r="S129">
        <v>3.15</v>
      </c>
      <c r="T129">
        <v>33</v>
      </c>
      <c r="U129">
        <v>4581.8890000000001</v>
      </c>
      <c r="V129">
        <v>1</v>
      </c>
      <c r="W129">
        <v>1.3420000000000001</v>
      </c>
      <c r="X129">
        <v>2.169</v>
      </c>
      <c r="Y129" s="110">
        <v>43777</v>
      </c>
      <c r="Z129">
        <v>408699.83100903902</v>
      </c>
      <c r="AA129">
        <v>3660507.12960432</v>
      </c>
    </row>
    <row r="130" spans="1:27" x14ac:dyDescent="0.25">
      <c r="A130">
        <v>-111.97822969000001</v>
      </c>
      <c r="B130">
        <v>33.079336210000001</v>
      </c>
      <c r="C130" t="s">
        <v>968</v>
      </c>
      <c r="D130" t="s">
        <v>971</v>
      </c>
      <c r="E130" t="s">
        <v>966</v>
      </c>
      <c r="F130">
        <v>129</v>
      </c>
      <c r="G130">
        <v>176</v>
      </c>
      <c r="H130">
        <v>13.33</v>
      </c>
      <c r="I130">
        <v>1.9359999999999999</v>
      </c>
      <c r="J130">
        <v>1</v>
      </c>
      <c r="K130">
        <v>1172.72299999999</v>
      </c>
      <c r="L130" t="s">
        <v>965</v>
      </c>
      <c r="M130" t="s">
        <v>964</v>
      </c>
      <c r="N130" s="110">
        <v>43777</v>
      </c>
      <c r="O130">
        <v>0</v>
      </c>
      <c r="P130">
        <v>0</v>
      </c>
      <c r="Q130">
        <v>10125.77</v>
      </c>
      <c r="R130">
        <v>1566.9739999999899</v>
      </c>
      <c r="S130">
        <v>3.2650000000000001</v>
      </c>
      <c r="T130">
        <v>33</v>
      </c>
      <c r="U130">
        <v>4748.4070000000002</v>
      </c>
      <c r="V130">
        <v>1</v>
      </c>
      <c r="W130">
        <v>1.32</v>
      </c>
      <c r="X130">
        <v>2.1320000000000001</v>
      </c>
      <c r="Y130" s="110">
        <v>43777</v>
      </c>
      <c r="Z130">
        <v>408699.71382739098</v>
      </c>
      <c r="AA130">
        <v>3660506.5751989898</v>
      </c>
    </row>
    <row r="131" spans="1:27" x14ac:dyDescent="0.25">
      <c r="A131">
        <v>-111.97822883000001</v>
      </c>
      <c r="B131">
        <v>33.079330229999897</v>
      </c>
      <c r="C131" t="s">
        <v>968</v>
      </c>
      <c r="D131" t="s">
        <v>971</v>
      </c>
      <c r="E131" t="s">
        <v>966</v>
      </c>
      <c r="F131">
        <v>130</v>
      </c>
      <c r="G131">
        <v>181</v>
      </c>
      <c r="H131">
        <v>13.33</v>
      </c>
      <c r="I131">
        <v>1.837</v>
      </c>
      <c r="J131">
        <v>1</v>
      </c>
      <c r="K131">
        <v>1172.6210000000001</v>
      </c>
      <c r="L131" t="s">
        <v>965</v>
      </c>
      <c r="M131" t="s">
        <v>964</v>
      </c>
      <c r="N131" s="110">
        <v>43777</v>
      </c>
      <c r="O131">
        <v>0</v>
      </c>
      <c r="P131">
        <v>0</v>
      </c>
      <c r="Q131">
        <v>10729.895</v>
      </c>
      <c r="R131">
        <v>1749.4169999999899</v>
      </c>
      <c r="S131">
        <v>3.645</v>
      </c>
      <c r="T131">
        <v>33</v>
      </c>
      <c r="U131">
        <v>5301.2629999999899</v>
      </c>
      <c r="V131">
        <v>1</v>
      </c>
      <c r="W131">
        <v>1.2529999999999999</v>
      </c>
      <c r="X131">
        <v>2.024</v>
      </c>
      <c r="Y131" s="110">
        <v>43777</v>
      </c>
      <c r="Z131">
        <v>408699.78791916597</v>
      </c>
      <c r="AA131">
        <v>3660505.9114597398</v>
      </c>
    </row>
    <row r="132" spans="1:27" x14ac:dyDescent="0.25">
      <c r="A132">
        <v>-111.97822883000001</v>
      </c>
      <c r="B132">
        <v>33.079325230000002</v>
      </c>
      <c r="C132" t="s">
        <v>968</v>
      </c>
      <c r="D132" t="s">
        <v>971</v>
      </c>
      <c r="E132" t="s">
        <v>966</v>
      </c>
      <c r="F132">
        <v>131</v>
      </c>
      <c r="G132">
        <v>181</v>
      </c>
      <c r="H132">
        <v>13.33</v>
      </c>
      <c r="I132">
        <v>2.0009999999999999</v>
      </c>
      <c r="J132">
        <v>1</v>
      </c>
      <c r="K132">
        <v>1172.66399999999</v>
      </c>
      <c r="L132" t="s">
        <v>965</v>
      </c>
      <c r="M132" t="s">
        <v>964</v>
      </c>
      <c r="N132" s="110">
        <v>43777</v>
      </c>
      <c r="O132">
        <v>0</v>
      </c>
      <c r="P132">
        <v>0</v>
      </c>
      <c r="Q132">
        <v>10845.725</v>
      </c>
      <c r="R132">
        <v>1623.3589999999899</v>
      </c>
      <c r="S132">
        <v>3.3820000000000001</v>
      </c>
      <c r="T132">
        <v>33</v>
      </c>
      <c r="U132">
        <v>4919.2700000000004</v>
      </c>
      <c r="V132">
        <v>1</v>
      </c>
      <c r="W132">
        <v>1.365</v>
      </c>
      <c r="X132">
        <v>2.2050000000000001</v>
      </c>
      <c r="Y132" s="110">
        <v>43777</v>
      </c>
      <c r="Z132">
        <v>408699.78275308001</v>
      </c>
      <c r="AA132">
        <v>3660505.3571192902</v>
      </c>
    </row>
    <row r="133" spans="1:27" x14ac:dyDescent="0.25">
      <c r="A133">
        <v>-111.978228999999</v>
      </c>
      <c r="B133">
        <v>33.07932023</v>
      </c>
      <c r="C133" t="s">
        <v>968</v>
      </c>
      <c r="D133" t="s">
        <v>971</v>
      </c>
      <c r="E133" t="s">
        <v>966</v>
      </c>
      <c r="F133">
        <v>132</v>
      </c>
      <c r="G133">
        <v>180</v>
      </c>
      <c r="H133">
        <v>13.33</v>
      </c>
      <c r="I133">
        <v>1.7390000000000001</v>
      </c>
      <c r="J133">
        <v>1</v>
      </c>
      <c r="K133">
        <v>1172.644</v>
      </c>
      <c r="L133" t="s">
        <v>965</v>
      </c>
      <c r="M133" t="s">
        <v>964</v>
      </c>
      <c r="N133" s="110">
        <v>43777</v>
      </c>
      <c r="O133">
        <v>0</v>
      </c>
      <c r="P133">
        <v>0</v>
      </c>
      <c r="Q133">
        <v>9022.4369999999908</v>
      </c>
      <c r="R133">
        <v>1554.297</v>
      </c>
      <c r="S133">
        <v>3.238</v>
      </c>
      <c r="T133">
        <v>33</v>
      </c>
      <c r="U133">
        <v>4709.9889999999896</v>
      </c>
      <c r="V133">
        <v>1</v>
      </c>
      <c r="W133">
        <v>1.1859999999999999</v>
      </c>
      <c r="X133">
        <v>1.9159999999999999</v>
      </c>
      <c r="Y133" s="110">
        <v>43777</v>
      </c>
      <c r="Z133">
        <v>408699.76171958499</v>
      </c>
      <c r="AA133">
        <v>3660504.8029267099</v>
      </c>
    </row>
    <row r="134" spans="1:27" x14ac:dyDescent="0.25">
      <c r="A134">
        <v>-111.97822883000001</v>
      </c>
      <c r="B134">
        <v>33.079315229999899</v>
      </c>
      <c r="C134" t="s">
        <v>968</v>
      </c>
      <c r="D134" t="s">
        <v>971</v>
      </c>
      <c r="E134" t="s">
        <v>966</v>
      </c>
      <c r="F134">
        <v>133</v>
      </c>
      <c r="G134">
        <v>181</v>
      </c>
      <c r="H134">
        <v>13.33</v>
      </c>
      <c r="I134">
        <v>1.772</v>
      </c>
      <c r="J134">
        <v>1</v>
      </c>
      <c r="K134">
        <v>1172.67399999999</v>
      </c>
      <c r="L134" t="s">
        <v>965</v>
      </c>
      <c r="M134" t="s">
        <v>964</v>
      </c>
      <c r="N134" s="110">
        <v>43777</v>
      </c>
      <c r="O134">
        <v>0</v>
      </c>
      <c r="P134">
        <v>0</v>
      </c>
      <c r="Q134">
        <v>10155.7139999999</v>
      </c>
      <c r="R134">
        <v>1717.1279999999899</v>
      </c>
      <c r="S134">
        <v>3.577</v>
      </c>
      <c r="T134">
        <v>33</v>
      </c>
      <c r="U134">
        <v>5203.4170000000004</v>
      </c>
      <c r="V134">
        <v>1</v>
      </c>
      <c r="W134">
        <v>1.208</v>
      </c>
      <c r="X134">
        <v>1.952</v>
      </c>
      <c r="Y134" s="110">
        <v>43777</v>
      </c>
      <c r="Z134">
        <v>408699.772420911</v>
      </c>
      <c r="AA134">
        <v>3660504.2484383802</v>
      </c>
    </row>
    <row r="135" spans="1:27" x14ac:dyDescent="0.25">
      <c r="A135">
        <v>-111.97822951000001</v>
      </c>
      <c r="B135">
        <v>33.079310220000004</v>
      </c>
      <c r="C135" t="s">
        <v>968</v>
      </c>
      <c r="D135" t="s">
        <v>971</v>
      </c>
      <c r="E135" t="s">
        <v>966</v>
      </c>
      <c r="F135">
        <v>134</v>
      </c>
      <c r="G135">
        <v>177</v>
      </c>
      <c r="H135">
        <v>13.33</v>
      </c>
      <c r="I135">
        <v>1.706</v>
      </c>
      <c r="J135">
        <v>1</v>
      </c>
      <c r="K135">
        <v>1172.67</v>
      </c>
      <c r="L135" t="s">
        <v>965</v>
      </c>
      <c r="M135" t="s">
        <v>964</v>
      </c>
      <c r="N135" s="110">
        <v>43777</v>
      </c>
      <c r="O135">
        <v>0</v>
      </c>
      <c r="P135">
        <v>0</v>
      </c>
      <c r="Q135">
        <v>8275.3960000000006</v>
      </c>
      <c r="R135">
        <v>1453.019</v>
      </c>
      <c r="S135">
        <v>3.0270000000000001</v>
      </c>
      <c r="T135">
        <v>33</v>
      </c>
      <c r="U135">
        <v>4403.0879999999897</v>
      </c>
      <c r="V135">
        <v>1</v>
      </c>
      <c r="W135">
        <v>1.163</v>
      </c>
      <c r="X135">
        <v>1.879</v>
      </c>
      <c r="Y135" s="110">
        <v>43777</v>
      </c>
      <c r="Z135">
        <v>408699.70377484598</v>
      </c>
      <c r="AA135">
        <v>3660503.6935807401</v>
      </c>
    </row>
    <row r="136" spans="1:27" x14ac:dyDescent="0.25">
      <c r="A136">
        <v>-111.978228139999</v>
      </c>
      <c r="B136">
        <v>33.0793052</v>
      </c>
      <c r="C136" t="s">
        <v>968</v>
      </c>
      <c r="D136" t="s">
        <v>971</v>
      </c>
      <c r="E136" t="s">
        <v>966</v>
      </c>
      <c r="F136">
        <v>135</v>
      </c>
      <c r="G136">
        <v>185</v>
      </c>
      <c r="H136">
        <v>13.33</v>
      </c>
      <c r="I136">
        <v>1.804</v>
      </c>
      <c r="J136">
        <v>1</v>
      </c>
      <c r="K136">
        <v>1172.6610000000001</v>
      </c>
      <c r="L136" t="s">
        <v>965</v>
      </c>
      <c r="M136" t="s">
        <v>964</v>
      </c>
      <c r="N136" s="110">
        <v>43777</v>
      </c>
      <c r="O136">
        <v>0</v>
      </c>
      <c r="P136">
        <v>0</v>
      </c>
      <c r="Q136">
        <v>11589.9089999999</v>
      </c>
      <c r="R136">
        <v>1923.99199999999</v>
      </c>
      <c r="S136">
        <v>4.008</v>
      </c>
      <c r="T136">
        <v>33</v>
      </c>
      <c r="U136">
        <v>5830.2780000000002</v>
      </c>
      <c r="V136">
        <v>1</v>
      </c>
      <c r="W136">
        <v>1.23</v>
      </c>
      <c r="X136">
        <v>1.988</v>
      </c>
      <c r="Y136" s="110">
        <v>43777</v>
      </c>
      <c r="Z136">
        <v>408699.82646077801</v>
      </c>
      <c r="AA136">
        <v>3660503.1358312401</v>
      </c>
    </row>
    <row r="137" spans="1:27" x14ac:dyDescent="0.25">
      <c r="A137">
        <v>-111.97822969000001</v>
      </c>
      <c r="B137">
        <v>33.07930021</v>
      </c>
      <c r="C137" t="s">
        <v>968</v>
      </c>
      <c r="D137" t="s">
        <v>971</v>
      </c>
      <c r="E137" t="s">
        <v>966</v>
      </c>
      <c r="F137">
        <v>136</v>
      </c>
      <c r="G137">
        <v>176</v>
      </c>
      <c r="H137">
        <v>13.33</v>
      </c>
      <c r="I137">
        <v>1.903</v>
      </c>
      <c r="J137">
        <v>1</v>
      </c>
      <c r="K137">
        <v>1172.644</v>
      </c>
      <c r="L137" t="s">
        <v>965</v>
      </c>
      <c r="M137" t="s">
        <v>964</v>
      </c>
      <c r="N137" s="110">
        <v>43777</v>
      </c>
      <c r="O137">
        <v>0</v>
      </c>
      <c r="P137">
        <v>0</v>
      </c>
      <c r="Q137">
        <v>8712.2610000000004</v>
      </c>
      <c r="R137">
        <v>1371.4780000000001</v>
      </c>
      <c r="S137">
        <v>2.8570000000000002</v>
      </c>
      <c r="T137">
        <v>33</v>
      </c>
      <c r="U137">
        <v>4155.9930000000004</v>
      </c>
      <c r="V137">
        <v>1</v>
      </c>
      <c r="W137">
        <v>1.2969999999999999</v>
      </c>
      <c r="X137">
        <v>2.0960000000000001</v>
      </c>
      <c r="Y137" s="110">
        <v>43777</v>
      </c>
      <c r="Z137">
        <v>408699.67663154902</v>
      </c>
      <c r="AA137">
        <v>3660502.5839477298</v>
      </c>
    </row>
    <row r="138" spans="1:27" x14ac:dyDescent="0.25">
      <c r="A138">
        <v>-111.97822917000001</v>
      </c>
      <c r="B138">
        <v>33.07929523</v>
      </c>
      <c r="C138" t="s">
        <v>968</v>
      </c>
      <c r="D138" t="s">
        <v>971</v>
      </c>
      <c r="E138" t="s">
        <v>966</v>
      </c>
      <c r="F138">
        <v>137</v>
      </c>
      <c r="G138">
        <v>179</v>
      </c>
      <c r="H138">
        <v>13.33</v>
      </c>
      <c r="I138">
        <v>1.772</v>
      </c>
      <c r="J138">
        <v>1</v>
      </c>
      <c r="K138">
        <v>1172.68399999999</v>
      </c>
      <c r="L138" t="s">
        <v>965</v>
      </c>
      <c r="M138" t="s">
        <v>964</v>
      </c>
      <c r="N138" s="110">
        <v>43777</v>
      </c>
      <c r="O138">
        <v>0</v>
      </c>
      <c r="P138">
        <v>0</v>
      </c>
      <c r="Q138">
        <v>10394.118</v>
      </c>
      <c r="R138">
        <v>1757.4369999999899</v>
      </c>
      <c r="S138">
        <v>3.661</v>
      </c>
      <c r="T138">
        <v>33</v>
      </c>
      <c r="U138">
        <v>5325.5659999999898</v>
      </c>
      <c r="V138">
        <v>1</v>
      </c>
      <c r="W138">
        <v>1.208</v>
      </c>
      <c r="X138">
        <v>1.952</v>
      </c>
      <c r="Y138" s="110">
        <v>43777</v>
      </c>
      <c r="Z138">
        <v>408699.72002175002</v>
      </c>
      <c r="AA138">
        <v>3660502.0313723199</v>
      </c>
    </row>
    <row r="139" spans="1:27" x14ac:dyDescent="0.25">
      <c r="A139">
        <v>-111.97822969000001</v>
      </c>
      <c r="B139">
        <v>33.079290210000003</v>
      </c>
      <c r="C139" t="s">
        <v>968</v>
      </c>
      <c r="D139" t="s">
        <v>971</v>
      </c>
      <c r="E139" t="s">
        <v>966</v>
      </c>
      <c r="F139">
        <v>138</v>
      </c>
      <c r="G139">
        <v>176</v>
      </c>
      <c r="H139">
        <v>13.33</v>
      </c>
      <c r="I139">
        <v>1.837</v>
      </c>
      <c r="J139">
        <v>1</v>
      </c>
      <c r="K139">
        <v>1172.739</v>
      </c>
      <c r="L139" t="s">
        <v>965</v>
      </c>
      <c r="M139" t="s">
        <v>964</v>
      </c>
      <c r="N139" s="110">
        <v>43777</v>
      </c>
      <c r="O139">
        <v>0</v>
      </c>
      <c r="P139">
        <v>0</v>
      </c>
      <c r="Q139">
        <v>9977.0249999999905</v>
      </c>
      <c r="R139">
        <v>1626.6679999999899</v>
      </c>
      <c r="S139">
        <v>3.3889999999999998</v>
      </c>
      <c r="T139">
        <v>33</v>
      </c>
      <c r="U139">
        <v>4929.2969999999896</v>
      </c>
      <c r="V139">
        <v>1</v>
      </c>
      <c r="W139">
        <v>1.2529999999999999</v>
      </c>
      <c r="X139">
        <v>2.024</v>
      </c>
      <c r="Y139" s="110">
        <v>43777</v>
      </c>
      <c r="Z139">
        <v>408699.66629937699</v>
      </c>
      <c r="AA139">
        <v>3660501.4752668198</v>
      </c>
    </row>
    <row r="140" spans="1:27" x14ac:dyDescent="0.25">
      <c r="A140">
        <v>-111.97822951000001</v>
      </c>
      <c r="B140">
        <v>33.079284219999899</v>
      </c>
      <c r="C140" t="s">
        <v>968</v>
      </c>
      <c r="D140" t="s">
        <v>971</v>
      </c>
      <c r="E140" t="s">
        <v>966</v>
      </c>
      <c r="F140">
        <v>139</v>
      </c>
      <c r="G140">
        <v>177</v>
      </c>
      <c r="H140">
        <v>13.33</v>
      </c>
      <c r="I140">
        <v>1.903</v>
      </c>
      <c r="J140">
        <v>1</v>
      </c>
      <c r="K140">
        <v>1172.72299999999</v>
      </c>
      <c r="L140" t="s">
        <v>965</v>
      </c>
      <c r="M140" t="s">
        <v>964</v>
      </c>
      <c r="N140" s="110">
        <v>43777</v>
      </c>
      <c r="O140">
        <v>0</v>
      </c>
      <c r="P140">
        <v>0</v>
      </c>
      <c r="Q140">
        <v>10963.384</v>
      </c>
      <c r="R140">
        <v>1725.84799999999</v>
      </c>
      <c r="S140">
        <v>3.5960000000000001</v>
      </c>
      <c r="T140">
        <v>33</v>
      </c>
      <c r="U140">
        <v>5229.8419999999896</v>
      </c>
      <c r="V140">
        <v>1</v>
      </c>
      <c r="W140">
        <v>1.2969999999999999</v>
      </c>
      <c r="X140">
        <v>2.0960000000000001</v>
      </c>
      <c r="Y140" s="110">
        <v>43777</v>
      </c>
      <c r="Z140">
        <v>408699.67691120302</v>
      </c>
      <c r="AA140">
        <v>3660500.8110103901</v>
      </c>
    </row>
    <row r="141" spans="1:27" x14ac:dyDescent="0.25">
      <c r="A141">
        <v>-111.97822849000001</v>
      </c>
      <c r="B141">
        <v>33.079280220000001</v>
      </c>
      <c r="C141" t="s">
        <v>968</v>
      </c>
      <c r="D141" t="s">
        <v>971</v>
      </c>
      <c r="E141" t="s">
        <v>966</v>
      </c>
      <c r="F141">
        <v>140</v>
      </c>
      <c r="G141">
        <v>183</v>
      </c>
      <c r="H141">
        <v>13.33</v>
      </c>
      <c r="I141">
        <v>1.804</v>
      </c>
      <c r="J141">
        <v>1</v>
      </c>
      <c r="K141">
        <v>1172.759</v>
      </c>
      <c r="L141" t="s">
        <v>965</v>
      </c>
      <c r="M141" t="s">
        <v>964</v>
      </c>
      <c r="N141" s="110">
        <v>43777</v>
      </c>
      <c r="O141">
        <v>0</v>
      </c>
      <c r="P141">
        <v>0</v>
      </c>
      <c r="Q141">
        <v>10482.0619999999</v>
      </c>
      <c r="R141">
        <v>1740.0830000000001</v>
      </c>
      <c r="S141">
        <v>3.625</v>
      </c>
      <c r="T141">
        <v>33</v>
      </c>
      <c r="U141">
        <v>5272.9780000000001</v>
      </c>
      <c r="V141">
        <v>1</v>
      </c>
      <c r="W141">
        <v>1.23</v>
      </c>
      <c r="X141">
        <v>1.988</v>
      </c>
      <c r="Y141" s="110">
        <v>43777</v>
      </c>
      <c r="Z141">
        <v>408699.76798284199</v>
      </c>
      <c r="AA141">
        <v>3660500.36665079</v>
      </c>
    </row>
    <row r="142" spans="1:27" x14ac:dyDescent="0.25">
      <c r="A142">
        <v>-111.978229859999</v>
      </c>
      <c r="B142">
        <v>33.0792742</v>
      </c>
      <c r="C142" t="s">
        <v>968</v>
      </c>
      <c r="D142" t="s">
        <v>971</v>
      </c>
      <c r="E142" t="s">
        <v>966</v>
      </c>
      <c r="F142">
        <v>141</v>
      </c>
      <c r="G142">
        <v>175</v>
      </c>
      <c r="H142">
        <v>13.33</v>
      </c>
      <c r="I142">
        <v>1.7390000000000001</v>
      </c>
      <c r="J142">
        <v>1</v>
      </c>
      <c r="K142">
        <v>1172.749</v>
      </c>
      <c r="L142" t="s">
        <v>965</v>
      </c>
      <c r="M142" t="s">
        <v>964</v>
      </c>
      <c r="N142" s="110">
        <v>43777</v>
      </c>
      <c r="O142">
        <v>0</v>
      </c>
      <c r="P142">
        <v>0</v>
      </c>
      <c r="Q142">
        <v>9967.5390000000007</v>
      </c>
      <c r="R142">
        <v>1717.1089999999899</v>
      </c>
      <c r="S142">
        <v>3.577</v>
      </c>
      <c r="T142">
        <v>33</v>
      </c>
      <c r="U142">
        <v>5203.3609999999899</v>
      </c>
      <c r="V142">
        <v>1</v>
      </c>
      <c r="W142">
        <v>1.1859999999999999</v>
      </c>
      <c r="X142">
        <v>1.9159999999999999</v>
      </c>
      <c r="Y142" s="110">
        <v>43777</v>
      </c>
      <c r="Z142">
        <v>408699.63389015902</v>
      </c>
      <c r="AA142">
        <v>3660499.7004165701</v>
      </c>
    </row>
    <row r="143" spans="1:27" x14ac:dyDescent="0.25">
      <c r="A143">
        <v>-111.978228999999</v>
      </c>
      <c r="B143">
        <v>33.079269230000001</v>
      </c>
      <c r="C143" t="s">
        <v>968</v>
      </c>
      <c r="D143" t="s">
        <v>971</v>
      </c>
      <c r="E143" t="s">
        <v>966</v>
      </c>
      <c r="F143">
        <v>142</v>
      </c>
      <c r="G143">
        <v>180</v>
      </c>
      <c r="H143">
        <v>13.33</v>
      </c>
      <c r="I143">
        <v>1.7390000000000001</v>
      </c>
      <c r="J143">
        <v>1</v>
      </c>
      <c r="K143">
        <v>1172.71299999999</v>
      </c>
      <c r="L143" t="s">
        <v>965</v>
      </c>
      <c r="M143" t="s">
        <v>964</v>
      </c>
      <c r="N143" s="110">
        <v>43777</v>
      </c>
      <c r="O143">
        <v>0</v>
      </c>
      <c r="P143">
        <v>0</v>
      </c>
      <c r="Q143">
        <v>11104.1869999999</v>
      </c>
      <c r="R143">
        <v>1912.92</v>
      </c>
      <c r="S143">
        <v>3.9849999999999999</v>
      </c>
      <c r="T143">
        <v>33</v>
      </c>
      <c r="U143">
        <v>5796.7259999999897</v>
      </c>
      <c r="V143">
        <v>1</v>
      </c>
      <c r="W143">
        <v>1.1859999999999999</v>
      </c>
      <c r="X143">
        <v>1.9159999999999999</v>
      </c>
      <c r="Y143" s="110">
        <v>43777</v>
      </c>
      <c r="Z143">
        <v>408699.70902554598</v>
      </c>
      <c r="AA143">
        <v>3660499.1486541</v>
      </c>
    </row>
    <row r="144" spans="1:27" x14ac:dyDescent="0.25">
      <c r="A144">
        <v>-111.978229339999</v>
      </c>
      <c r="B144">
        <v>33.079264219999899</v>
      </c>
      <c r="C144" t="s">
        <v>968</v>
      </c>
      <c r="D144" t="s">
        <v>971</v>
      </c>
      <c r="E144" t="s">
        <v>966</v>
      </c>
      <c r="F144">
        <v>143</v>
      </c>
      <c r="G144">
        <v>178</v>
      </c>
      <c r="H144">
        <v>13.33</v>
      </c>
      <c r="I144">
        <v>1.837</v>
      </c>
      <c r="J144">
        <v>1</v>
      </c>
      <c r="K144">
        <v>1172.71299999999</v>
      </c>
      <c r="L144" t="s">
        <v>965</v>
      </c>
      <c r="M144" t="s">
        <v>964</v>
      </c>
      <c r="N144" s="110">
        <v>43777</v>
      </c>
      <c r="O144">
        <v>0</v>
      </c>
      <c r="P144">
        <v>0</v>
      </c>
      <c r="Q144">
        <v>9870.7369999999901</v>
      </c>
      <c r="R144">
        <v>1609.3389999999899</v>
      </c>
      <c r="S144">
        <v>3.3530000000000002</v>
      </c>
      <c r="T144">
        <v>33</v>
      </c>
      <c r="U144">
        <v>4876.7839999999896</v>
      </c>
      <c r="V144">
        <v>1</v>
      </c>
      <c r="W144">
        <v>1.2529999999999999</v>
      </c>
      <c r="X144">
        <v>2.024</v>
      </c>
      <c r="Y144" s="110">
        <v>43777</v>
      </c>
      <c r="Z144">
        <v>408699.67211429501</v>
      </c>
      <c r="AA144">
        <v>3660498.5935007199</v>
      </c>
    </row>
    <row r="145" spans="1:27" x14ac:dyDescent="0.25">
      <c r="A145">
        <v>-111.97822849000001</v>
      </c>
      <c r="B145">
        <v>33.079259219999898</v>
      </c>
      <c r="C145" t="s">
        <v>968</v>
      </c>
      <c r="D145" t="s">
        <v>971</v>
      </c>
      <c r="E145" t="s">
        <v>966</v>
      </c>
      <c r="F145">
        <v>144</v>
      </c>
      <c r="G145">
        <v>183</v>
      </c>
      <c r="H145">
        <v>13.33</v>
      </c>
      <c r="I145">
        <v>1.706</v>
      </c>
      <c r="J145">
        <v>1</v>
      </c>
      <c r="K145">
        <v>1172.7429999999899</v>
      </c>
      <c r="L145" t="s">
        <v>965</v>
      </c>
      <c r="M145" t="s">
        <v>964</v>
      </c>
      <c r="N145" s="110">
        <v>43777</v>
      </c>
      <c r="O145">
        <v>0</v>
      </c>
      <c r="P145">
        <v>0</v>
      </c>
      <c r="Q145">
        <v>9294.6129999999903</v>
      </c>
      <c r="R145">
        <v>1631.9760000000001</v>
      </c>
      <c r="S145">
        <v>3.4</v>
      </c>
      <c r="T145">
        <v>33</v>
      </c>
      <c r="U145">
        <v>4945.3829999999898</v>
      </c>
      <c r="V145">
        <v>1</v>
      </c>
      <c r="W145">
        <v>1.163</v>
      </c>
      <c r="X145">
        <v>1.879</v>
      </c>
      <c r="Y145" s="110">
        <v>43777</v>
      </c>
      <c r="Z145">
        <v>408699.746285323</v>
      </c>
      <c r="AA145">
        <v>3660498.0384208998</v>
      </c>
    </row>
    <row r="146" spans="1:27" x14ac:dyDescent="0.25">
      <c r="A146">
        <v>-111.97822849000001</v>
      </c>
      <c r="B146">
        <v>33.079254220000003</v>
      </c>
      <c r="C146" t="s">
        <v>968</v>
      </c>
      <c r="D146" t="s">
        <v>971</v>
      </c>
      <c r="E146" t="s">
        <v>966</v>
      </c>
      <c r="F146">
        <v>145</v>
      </c>
      <c r="G146">
        <v>183</v>
      </c>
      <c r="H146">
        <v>13.33</v>
      </c>
      <c r="I146">
        <v>1.772</v>
      </c>
      <c r="J146">
        <v>1</v>
      </c>
      <c r="K146">
        <v>1172.7159999999899</v>
      </c>
      <c r="L146" t="s">
        <v>965</v>
      </c>
      <c r="M146" t="s">
        <v>964</v>
      </c>
      <c r="N146" s="110">
        <v>43777</v>
      </c>
      <c r="O146">
        <v>0</v>
      </c>
      <c r="P146">
        <v>0</v>
      </c>
      <c r="Q146">
        <v>10626.236000000001</v>
      </c>
      <c r="R146">
        <v>1796.68299999999</v>
      </c>
      <c r="S146">
        <v>3.7429999999999999</v>
      </c>
      <c r="T146">
        <v>33</v>
      </c>
      <c r="U146">
        <v>5444.4949999999899</v>
      </c>
      <c r="V146">
        <v>1</v>
      </c>
      <c r="W146">
        <v>1.208</v>
      </c>
      <c r="X146">
        <v>1.952</v>
      </c>
      <c r="Y146" s="110">
        <v>43777</v>
      </c>
      <c r="Z146">
        <v>408699.74111924798</v>
      </c>
      <c r="AA146">
        <v>3660497.4840804501</v>
      </c>
    </row>
    <row r="147" spans="1:27" x14ac:dyDescent="0.25">
      <c r="A147">
        <v>-111.978229339999</v>
      </c>
      <c r="B147">
        <v>33.079249220000001</v>
      </c>
      <c r="C147" t="s">
        <v>968</v>
      </c>
      <c r="D147" t="s">
        <v>971</v>
      </c>
      <c r="E147" t="s">
        <v>966</v>
      </c>
      <c r="F147">
        <v>146</v>
      </c>
      <c r="G147">
        <v>178</v>
      </c>
      <c r="H147">
        <v>13.33</v>
      </c>
      <c r="I147">
        <v>2.0009999999999999</v>
      </c>
      <c r="J147">
        <v>1</v>
      </c>
      <c r="K147">
        <v>1172.7519999999899</v>
      </c>
      <c r="L147" t="s">
        <v>965</v>
      </c>
      <c r="M147" t="s">
        <v>964</v>
      </c>
      <c r="N147" s="110">
        <v>43777</v>
      </c>
      <c r="O147">
        <v>0</v>
      </c>
      <c r="P147">
        <v>0</v>
      </c>
      <c r="Q147">
        <v>8252.1389999999901</v>
      </c>
      <c r="R147">
        <v>1235.1579999999899</v>
      </c>
      <c r="S147">
        <v>2.573</v>
      </c>
      <c r="T147">
        <v>33</v>
      </c>
      <c r="U147">
        <v>3742.9029999999898</v>
      </c>
      <c r="V147">
        <v>1</v>
      </c>
      <c r="W147">
        <v>1.365</v>
      </c>
      <c r="X147">
        <v>2.2050000000000001</v>
      </c>
      <c r="Y147" s="110">
        <v>43777</v>
      </c>
      <c r="Z147">
        <v>408699.65661605902</v>
      </c>
      <c r="AA147">
        <v>3660496.9304793701</v>
      </c>
    </row>
    <row r="148" spans="1:27" x14ac:dyDescent="0.25">
      <c r="A148">
        <v>-111.97822797000001</v>
      </c>
      <c r="B148">
        <v>33.079244180000003</v>
      </c>
      <c r="C148" t="s">
        <v>968</v>
      </c>
      <c r="D148" t="s">
        <v>971</v>
      </c>
      <c r="E148" t="s">
        <v>966</v>
      </c>
      <c r="F148">
        <v>147</v>
      </c>
      <c r="G148">
        <v>186</v>
      </c>
      <c r="H148">
        <v>13.33</v>
      </c>
      <c r="I148">
        <v>1.837</v>
      </c>
      <c r="J148">
        <v>1</v>
      </c>
      <c r="K148">
        <v>1172.67399999999</v>
      </c>
      <c r="L148" t="s">
        <v>965</v>
      </c>
      <c r="M148" t="s">
        <v>964</v>
      </c>
      <c r="N148" s="110">
        <v>43777</v>
      </c>
      <c r="O148">
        <v>0</v>
      </c>
      <c r="P148">
        <v>0</v>
      </c>
      <c r="Q148">
        <v>9407.6440000000002</v>
      </c>
      <c r="R148">
        <v>1533.835</v>
      </c>
      <c r="S148">
        <v>3.1949999999999998</v>
      </c>
      <c r="T148">
        <v>33</v>
      </c>
      <c r="U148">
        <v>4647.9859999999899</v>
      </c>
      <c r="V148">
        <v>1</v>
      </c>
      <c r="W148">
        <v>1.2529999999999999</v>
      </c>
      <c r="X148">
        <v>2.024</v>
      </c>
      <c r="Y148" s="110">
        <v>43777</v>
      </c>
      <c r="Z148">
        <v>408699.77928142401</v>
      </c>
      <c r="AA148">
        <v>3660496.3705125102</v>
      </c>
    </row>
    <row r="149" spans="1:27" x14ac:dyDescent="0.25">
      <c r="A149">
        <v>-111.97822951000001</v>
      </c>
      <c r="B149">
        <v>33.079238220000001</v>
      </c>
      <c r="C149" t="s">
        <v>968</v>
      </c>
      <c r="D149" t="s">
        <v>971</v>
      </c>
      <c r="E149" t="s">
        <v>966</v>
      </c>
      <c r="F149">
        <v>148</v>
      </c>
      <c r="G149">
        <v>177</v>
      </c>
      <c r="H149">
        <v>13.33</v>
      </c>
      <c r="I149">
        <v>1.837</v>
      </c>
      <c r="J149">
        <v>1</v>
      </c>
      <c r="K149">
        <v>1172.6210000000001</v>
      </c>
      <c r="L149" t="s">
        <v>965</v>
      </c>
      <c r="M149" t="s">
        <v>964</v>
      </c>
      <c r="N149" s="110">
        <v>43777</v>
      </c>
      <c r="O149">
        <v>0</v>
      </c>
      <c r="P149">
        <v>0</v>
      </c>
      <c r="Q149">
        <v>11303.2759999999</v>
      </c>
      <c r="R149">
        <v>1842.902</v>
      </c>
      <c r="S149">
        <v>3.839</v>
      </c>
      <c r="T149">
        <v>33</v>
      </c>
      <c r="U149">
        <v>5584.55</v>
      </c>
      <c r="V149">
        <v>1</v>
      </c>
      <c r="W149">
        <v>1.2529999999999999</v>
      </c>
      <c r="X149">
        <v>2.024</v>
      </c>
      <c r="Y149" s="110">
        <v>43777</v>
      </c>
      <c r="Z149">
        <v>408699.62938326498</v>
      </c>
      <c r="AA149">
        <v>3660495.7110782601</v>
      </c>
    </row>
    <row r="150" spans="1:27" x14ac:dyDescent="0.25">
      <c r="A150">
        <v>-111.97822883000001</v>
      </c>
      <c r="B150">
        <v>33.07923323</v>
      </c>
      <c r="C150" t="s">
        <v>968</v>
      </c>
      <c r="D150" t="s">
        <v>971</v>
      </c>
      <c r="E150" t="s">
        <v>966</v>
      </c>
      <c r="F150">
        <v>149</v>
      </c>
      <c r="G150">
        <v>181</v>
      </c>
      <c r="H150">
        <v>13.33</v>
      </c>
      <c r="I150">
        <v>2.165</v>
      </c>
      <c r="J150">
        <v>1</v>
      </c>
      <c r="K150">
        <v>1172.6020000000001</v>
      </c>
      <c r="L150" t="s">
        <v>965</v>
      </c>
      <c r="M150" t="s">
        <v>964</v>
      </c>
      <c r="N150" s="110">
        <v>43777</v>
      </c>
      <c r="O150">
        <v>0</v>
      </c>
      <c r="P150">
        <v>0</v>
      </c>
      <c r="Q150">
        <v>11781.8549999999</v>
      </c>
      <c r="R150">
        <v>1629.88</v>
      </c>
      <c r="S150">
        <v>3.3959999999999999</v>
      </c>
      <c r="T150">
        <v>33</v>
      </c>
      <c r="U150">
        <v>4939.0299999999897</v>
      </c>
      <c r="V150">
        <v>1</v>
      </c>
      <c r="W150">
        <v>1.476</v>
      </c>
      <c r="X150">
        <v>2.3849999999999998</v>
      </c>
      <c r="Y150" s="110">
        <v>43777</v>
      </c>
      <c r="Z150">
        <v>408699.68769722403</v>
      </c>
      <c r="AA150">
        <v>3660495.157255</v>
      </c>
    </row>
    <row r="151" spans="1:27" x14ac:dyDescent="0.25">
      <c r="A151">
        <v>-111.978229859999</v>
      </c>
      <c r="B151">
        <v>33.079227199999899</v>
      </c>
      <c r="C151" t="s">
        <v>968</v>
      </c>
      <c r="D151" t="s">
        <v>971</v>
      </c>
      <c r="E151" t="s">
        <v>966</v>
      </c>
      <c r="F151">
        <v>150</v>
      </c>
      <c r="G151">
        <v>175</v>
      </c>
      <c r="H151">
        <v>13.33</v>
      </c>
      <c r="I151">
        <v>2.165</v>
      </c>
      <c r="J151">
        <v>1</v>
      </c>
      <c r="K151">
        <v>1172.615</v>
      </c>
      <c r="L151" t="s">
        <v>965</v>
      </c>
      <c r="M151" t="s">
        <v>964</v>
      </c>
      <c r="N151" s="110">
        <v>43777</v>
      </c>
      <c r="O151">
        <v>0</v>
      </c>
      <c r="P151">
        <v>0</v>
      </c>
      <c r="Q151">
        <v>10665.093999999899</v>
      </c>
      <c r="R151">
        <v>1475.3889999999899</v>
      </c>
      <c r="S151">
        <v>3.0739999999999998</v>
      </c>
      <c r="T151">
        <v>33</v>
      </c>
      <c r="U151">
        <v>4470.8760000000002</v>
      </c>
      <c r="V151">
        <v>1</v>
      </c>
      <c r="W151">
        <v>1.476</v>
      </c>
      <c r="X151">
        <v>2.3849999999999998</v>
      </c>
      <c r="Y151" s="110">
        <v>43777</v>
      </c>
      <c r="Z151">
        <v>408699.58532900101</v>
      </c>
      <c r="AA151">
        <v>3660494.48961636</v>
      </c>
    </row>
    <row r="152" spans="1:27" x14ac:dyDescent="0.25">
      <c r="A152">
        <v>-111.978228659999</v>
      </c>
      <c r="B152">
        <v>33.079222219999899</v>
      </c>
      <c r="C152" t="s">
        <v>968</v>
      </c>
      <c r="D152" t="s">
        <v>971</v>
      </c>
      <c r="E152" t="s">
        <v>966</v>
      </c>
      <c r="F152">
        <v>151</v>
      </c>
      <c r="G152">
        <v>182</v>
      </c>
      <c r="H152">
        <v>13.33</v>
      </c>
      <c r="I152">
        <v>1.9690000000000001</v>
      </c>
      <c r="J152">
        <v>1</v>
      </c>
      <c r="K152">
        <v>1172.5920000000001</v>
      </c>
      <c r="L152" t="s">
        <v>965</v>
      </c>
      <c r="M152" t="s">
        <v>964</v>
      </c>
      <c r="N152" s="110">
        <v>43777</v>
      </c>
      <c r="O152">
        <v>0</v>
      </c>
      <c r="P152">
        <v>0</v>
      </c>
      <c r="Q152">
        <v>11741.912</v>
      </c>
      <c r="R152">
        <v>1786.78999999999</v>
      </c>
      <c r="S152">
        <v>3.722</v>
      </c>
      <c r="T152">
        <v>33</v>
      </c>
      <c r="U152">
        <v>5414.5140000000001</v>
      </c>
      <c r="V152">
        <v>1</v>
      </c>
      <c r="W152">
        <v>1.3420000000000001</v>
      </c>
      <c r="X152">
        <v>2.169</v>
      </c>
      <c r="Y152" s="110">
        <v>43777</v>
      </c>
      <c r="Z152">
        <v>408699.692188963</v>
      </c>
      <c r="AA152">
        <v>3660493.93644947</v>
      </c>
    </row>
    <row r="153" spans="1:27" x14ac:dyDescent="0.25">
      <c r="A153">
        <v>-111.978229659999</v>
      </c>
      <c r="B153">
        <v>33.079217219999897</v>
      </c>
      <c r="C153" t="s">
        <v>968</v>
      </c>
      <c r="D153" t="s">
        <v>971</v>
      </c>
      <c r="E153" t="s">
        <v>966</v>
      </c>
      <c r="F153">
        <v>152</v>
      </c>
      <c r="G153">
        <v>182</v>
      </c>
      <c r="H153">
        <v>13.33</v>
      </c>
      <c r="I153">
        <v>2.0009999999999999</v>
      </c>
      <c r="J153">
        <v>1</v>
      </c>
      <c r="K153">
        <v>1172.6079999999899</v>
      </c>
      <c r="L153" t="s">
        <v>965</v>
      </c>
      <c r="M153" t="s">
        <v>964</v>
      </c>
      <c r="N153" s="110">
        <v>43777</v>
      </c>
      <c r="O153">
        <v>0</v>
      </c>
      <c r="P153">
        <v>0</v>
      </c>
      <c r="Q153">
        <v>11549.28</v>
      </c>
      <c r="R153">
        <v>1728.66499999999</v>
      </c>
      <c r="S153">
        <v>3.601</v>
      </c>
      <c r="T153">
        <v>33</v>
      </c>
      <c r="U153">
        <v>5238.38</v>
      </c>
      <c r="V153">
        <v>1</v>
      </c>
      <c r="W153">
        <v>1.365</v>
      </c>
      <c r="X153">
        <v>2.2050000000000001</v>
      </c>
      <c r="Y153" s="110">
        <v>43777</v>
      </c>
      <c r="Z153">
        <v>408699.593685075</v>
      </c>
      <c r="AA153">
        <v>3660493.3829788701</v>
      </c>
    </row>
    <row r="154" spans="1:27" x14ac:dyDescent="0.25">
      <c r="A154">
        <v>-111.97822983</v>
      </c>
      <c r="B154">
        <v>33.079212230000003</v>
      </c>
      <c r="C154" t="s">
        <v>968</v>
      </c>
      <c r="D154" t="s">
        <v>971</v>
      </c>
      <c r="E154" t="s">
        <v>966</v>
      </c>
      <c r="F154">
        <v>153</v>
      </c>
      <c r="G154">
        <v>181</v>
      </c>
      <c r="H154">
        <v>13.33</v>
      </c>
      <c r="I154">
        <v>1.903</v>
      </c>
      <c r="J154">
        <v>1</v>
      </c>
      <c r="K154">
        <v>1172.6279999999899</v>
      </c>
      <c r="L154" t="s">
        <v>965</v>
      </c>
      <c r="M154" t="s">
        <v>964</v>
      </c>
      <c r="N154" s="110">
        <v>43777</v>
      </c>
      <c r="O154">
        <v>0</v>
      </c>
      <c r="P154">
        <v>0</v>
      </c>
      <c r="Q154">
        <v>11275.904</v>
      </c>
      <c r="R154">
        <v>1775.0440000000001</v>
      </c>
      <c r="S154">
        <v>3.698</v>
      </c>
      <c r="T154">
        <v>33</v>
      </c>
      <c r="U154">
        <v>5378.9229999999898</v>
      </c>
      <c r="V154">
        <v>1</v>
      </c>
      <c r="W154">
        <v>1.2969999999999999</v>
      </c>
      <c r="X154">
        <v>2.0960000000000001</v>
      </c>
      <c r="Y154" s="110">
        <v>43777</v>
      </c>
      <c r="Z154">
        <v>408699.572661902</v>
      </c>
      <c r="AA154">
        <v>3660492.8298949702</v>
      </c>
    </row>
    <row r="155" spans="1:27" x14ac:dyDescent="0.25">
      <c r="A155">
        <v>-111.978228999999</v>
      </c>
      <c r="B155">
        <v>33.079207230000002</v>
      </c>
      <c r="C155" t="s">
        <v>968</v>
      </c>
      <c r="D155" t="s">
        <v>971</v>
      </c>
      <c r="E155" t="s">
        <v>966</v>
      </c>
      <c r="F155">
        <v>154</v>
      </c>
      <c r="G155">
        <v>180</v>
      </c>
      <c r="H155">
        <v>13.33</v>
      </c>
      <c r="I155">
        <v>2.0009999999999999</v>
      </c>
      <c r="J155">
        <v>1</v>
      </c>
      <c r="K155">
        <v>1172.65399999999</v>
      </c>
      <c r="L155" t="s">
        <v>965</v>
      </c>
      <c r="M155" t="s">
        <v>964</v>
      </c>
      <c r="N155" s="110">
        <v>43777</v>
      </c>
      <c r="O155">
        <v>0</v>
      </c>
      <c r="P155">
        <v>0</v>
      </c>
      <c r="Q155">
        <v>11743.1689999999</v>
      </c>
      <c r="R155">
        <v>1757.6859999999899</v>
      </c>
      <c r="S155">
        <v>3.6619999999999999</v>
      </c>
      <c r="T155">
        <v>33</v>
      </c>
      <c r="U155">
        <v>5326.3220000000001</v>
      </c>
      <c r="V155">
        <v>1</v>
      </c>
      <c r="W155">
        <v>1.365</v>
      </c>
      <c r="X155">
        <v>2.2050000000000001</v>
      </c>
      <c r="Y155" s="110">
        <v>43777</v>
      </c>
      <c r="Z155">
        <v>408699.64496622502</v>
      </c>
      <c r="AA155">
        <v>3660492.2748325602</v>
      </c>
    </row>
    <row r="156" spans="1:27" x14ac:dyDescent="0.25">
      <c r="A156">
        <v>-111.978230339999</v>
      </c>
      <c r="B156">
        <v>33.0792022199999</v>
      </c>
      <c r="C156" t="s">
        <v>968</v>
      </c>
      <c r="D156" t="s">
        <v>971</v>
      </c>
      <c r="E156" t="s">
        <v>966</v>
      </c>
      <c r="F156">
        <v>155</v>
      </c>
      <c r="G156">
        <v>178</v>
      </c>
      <c r="H156">
        <v>13.33</v>
      </c>
      <c r="I156">
        <v>1.903</v>
      </c>
      <c r="J156">
        <v>1</v>
      </c>
      <c r="K156">
        <v>1172.70299999999</v>
      </c>
      <c r="L156" t="s">
        <v>965</v>
      </c>
      <c r="M156" t="s">
        <v>964</v>
      </c>
      <c r="N156" s="110">
        <v>43777</v>
      </c>
      <c r="O156">
        <v>0</v>
      </c>
      <c r="P156">
        <v>0</v>
      </c>
      <c r="Q156">
        <v>11247.4459999999</v>
      </c>
      <c r="R156">
        <v>1770.5650000000001</v>
      </c>
      <c r="S156">
        <v>3.6890000000000001</v>
      </c>
      <c r="T156">
        <v>33</v>
      </c>
      <c r="U156">
        <v>5365.34799999999</v>
      </c>
      <c r="V156">
        <v>1</v>
      </c>
      <c r="W156">
        <v>1.2969999999999999</v>
      </c>
      <c r="X156">
        <v>2.0960000000000001</v>
      </c>
      <c r="Y156" s="110">
        <v>43777</v>
      </c>
      <c r="Z156">
        <v>408699.51471712801</v>
      </c>
      <c r="AA156">
        <v>3660491.7205490302</v>
      </c>
    </row>
    <row r="157" spans="1:27" x14ac:dyDescent="0.25">
      <c r="A157">
        <v>-111.97822949</v>
      </c>
      <c r="B157">
        <v>33.07919622</v>
      </c>
      <c r="C157" t="s">
        <v>968</v>
      </c>
      <c r="D157" t="s">
        <v>971</v>
      </c>
      <c r="E157" t="s">
        <v>966</v>
      </c>
      <c r="F157">
        <v>156</v>
      </c>
      <c r="G157">
        <v>183</v>
      </c>
      <c r="H157">
        <v>13.33</v>
      </c>
      <c r="I157">
        <v>1.7390000000000001</v>
      </c>
      <c r="J157">
        <v>1</v>
      </c>
      <c r="K157">
        <v>1172.6479999999899</v>
      </c>
      <c r="L157" t="s">
        <v>965</v>
      </c>
      <c r="M157" t="s">
        <v>964</v>
      </c>
      <c r="N157" s="110">
        <v>43777</v>
      </c>
      <c r="O157">
        <v>0</v>
      </c>
      <c r="P157">
        <v>0</v>
      </c>
      <c r="Q157">
        <v>11268.7039999999</v>
      </c>
      <c r="R157">
        <v>1941.26099999999</v>
      </c>
      <c r="S157">
        <v>4.0439999999999996</v>
      </c>
      <c r="T157">
        <v>33</v>
      </c>
      <c r="U157">
        <v>5882.6090000000004</v>
      </c>
      <c r="V157">
        <v>1</v>
      </c>
      <c r="W157">
        <v>1.1859999999999999</v>
      </c>
      <c r="X157">
        <v>1.9159999999999999</v>
      </c>
      <c r="Y157" s="110">
        <v>43777</v>
      </c>
      <c r="Z157">
        <v>408699.58785499999</v>
      </c>
      <c r="AA157">
        <v>3660491.0546011301</v>
      </c>
    </row>
    <row r="158" spans="1:27" x14ac:dyDescent="0.25">
      <c r="A158">
        <v>-111.978229139999</v>
      </c>
      <c r="B158">
        <v>33.079191199999897</v>
      </c>
      <c r="C158" t="s">
        <v>968</v>
      </c>
      <c r="D158" t="s">
        <v>971</v>
      </c>
      <c r="E158" t="s">
        <v>966</v>
      </c>
      <c r="F158">
        <v>157</v>
      </c>
      <c r="G158">
        <v>185</v>
      </c>
      <c r="H158">
        <v>13.33</v>
      </c>
      <c r="I158">
        <v>1.9690000000000001</v>
      </c>
      <c r="J158">
        <v>1</v>
      </c>
      <c r="K158">
        <v>1172.66399999999</v>
      </c>
      <c r="L158" t="s">
        <v>965</v>
      </c>
      <c r="M158" t="s">
        <v>964</v>
      </c>
      <c r="N158" s="110">
        <v>43777</v>
      </c>
      <c r="O158">
        <v>0</v>
      </c>
      <c r="P158">
        <v>0</v>
      </c>
      <c r="Q158">
        <v>10909.555</v>
      </c>
      <c r="R158">
        <v>1660.1279999999899</v>
      </c>
      <c r="S158">
        <v>3.4590000000000001</v>
      </c>
      <c r="T158">
        <v>33</v>
      </c>
      <c r="U158">
        <v>5030.692</v>
      </c>
      <c r="V158">
        <v>1</v>
      </c>
      <c r="W158">
        <v>1.3420000000000001</v>
      </c>
      <c r="X158">
        <v>2.169</v>
      </c>
      <c r="Y158" s="110">
        <v>43777</v>
      </c>
      <c r="Z158">
        <v>408699.61533651099</v>
      </c>
      <c r="AA158">
        <v>3660490.4977388801</v>
      </c>
    </row>
    <row r="159" spans="1:27" x14ac:dyDescent="0.25">
      <c r="A159">
        <v>-111.978230859999</v>
      </c>
      <c r="B159">
        <v>33.079185199999898</v>
      </c>
      <c r="C159" t="s">
        <v>968</v>
      </c>
      <c r="D159" t="s">
        <v>971</v>
      </c>
      <c r="E159" t="s">
        <v>966</v>
      </c>
      <c r="F159">
        <v>158</v>
      </c>
      <c r="G159">
        <v>175</v>
      </c>
      <c r="H159">
        <v>13.33</v>
      </c>
      <c r="I159">
        <v>1.903</v>
      </c>
      <c r="J159">
        <v>1</v>
      </c>
      <c r="K159">
        <v>1172.644</v>
      </c>
      <c r="L159" t="s">
        <v>965</v>
      </c>
      <c r="M159" t="s">
        <v>964</v>
      </c>
      <c r="N159" s="110">
        <v>43777</v>
      </c>
      <c r="O159">
        <v>0</v>
      </c>
      <c r="P159">
        <v>0</v>
      </c>
      <c r="Q159">
        <v>10092.2839999999</v>
      </c>
      <c r="R159">
        <v>1588.72</v>
      </c>
      <c r="S159">
        <v>3.31</v>
      </c>
      <c r="T159">
        <v>33</v>
      </c>
      <c r="U159">
        <v>4814.3029999999899</v>
      </c>
      <c r="V159">
        <v>1</v>
      </c>
      <c r="W159">
        <v>1.2969999999999999</v>
      </c>
      <c r="X159">
        <v>2.0960000000000001</v>
      </c>
      <c r="Y159" s="110">
        <v>43777</v>
      </c>
      <c r="Z159">
        <v>408699.448596125</v>
      </c>
      <c r="AA159">
        <v>3660489.8340264801</v>
      </c>
    </row>
    <row r="160" spans="1:27" x14ac:dyDescent="0.25">
      <c r="A160">
        <v>-111.97823017</v>
      </c>
      <c r="B160">
        <v>33.079180229999899</v>
      </c>
      <c r="C160" t="s">
        <v>968</v>
      </c>
      <c r="D160" t="s">
        <v>971</v>
      </c>
      <c r="E160" t="s">
        <v>966</v>
      </c>
      <c r="F160">
        <v>159</v>
      </c>
      <c r="G160">
        <v>179</v>
      </c>
      <c r="H160">
        <v>13.33</v>
      </c>
      <c r="I160">
        <v>1.903</v>
      </c>
      <c r="J160">
        <v>1</v>
      </c>
      <c r="K160">
        <v>1172.68</v>
      </c>
      <c r="L160" t="s">
        <v>965</v>
      </c>
      <c r="M160" t="s">
        <v>964</v>
      </c>
      <c r="N160" s="110">
        <v>43777</v>
      </c>
      <c r="O160">
        <v>0</v>
      </c>
      <c r="P160">
        <v>0</v>
      </c>
      <c r="Q160">
        <v>12530.8389999999</v>
      </c>
      <c r="R160">
        <v>1972.595</v>
      </c>
      <c r="S160">
        <v>4.1100000000000003</v>
      </c>
      <c r="T160">
        <v>33</v>
      </c>
      <c r="U160">
        <v>5977.5619999999899</v>
      </c>
      <c r="V160">
        <v>1</v>
      </c>
      <c r="W160">
        <v>1.2969999999999999</v>
      </c>
      <c r="X160">
        <v>2.0960000000000001</v>
      </c>
      <c r="Y160" s="110">
        <v>43777</v>
      </c>
      <c r="Z160">
        <v>408699.507864165</v>
      </c>
      <c r="AA160">
        <v>3660489.2824118901</v>
      </c>
    </row>
    <row r="161" spans="1:27" x14ac:dyDescent="0.25">
      <c r="A161">
        <v>-111.97822983</v>
      </c>
      <c r="B161">
        <v>33.079175229999898</v>
      </c>
      <c r="C161" t="s">
        <v>968</v>
      </c>
      <c r="D161" t="s">
        <v>971</v>
      </c>
      <c r="E161" t="s">
        <v>966</v>
      </c>
      <c r="F161">
        <v>160</v>
      </c>
      <c r="G161">
        <v>181</v>
      </c>
      <c r="H161">
        <v>13.33</v>
      </c>
      <c r="I161">
        <v>1.903</v>
      </c>
      <c r="J161">
        <v>1</v>
      </c>
      <c r="K161">
        <v>1172.625</v>
      </c>
      <c r="L161" t="s">
        <v>965</v>
      </c>
      <c r="M161" t="s">
        <v>964</v>
      </c>
      <c r="N161" s="110">
        <v>43777</v>
      </c>
      <c r="O161">
        <v>0</v>
      </c>
      <c r="P161">
        <v>0</v>
      </c>
      <c r="Q161">
        <v>10798.638999999899</v>
      </c>
      <c r="R161">
        <v>1699.91399999999</v>
      </c>
      <c r="S161">
        <v>3.5409999999999999</v>
      </c>
      <c r="T161">
        <v>33</v>
      </c>
      <c r="U161">
        <v>5151.2539999999899</v>
      </c>
      <c r="V161">
        <v>1</v>
      </c>
      <c r="W161">
        <v>1.2969999999999999</v>
      </c>
      <c r="X161">
        <v>2.0960000000000001</v>
      </c>
      <c r="Y161" s="110">
        <v>43777</v>
      </c>
      <c r="Z161">
        <v>408699.53443296597</v>
      </c>
      <c r="AA161">
        <v>3660488.7277756999</v>
      </c>
    </row>
    <row r="162" spans="1:27" x14ac:dyDescent="0.25">
      <c r="A162">
        <v>-111.97822931</v>
      </c>
      <c r="B162">
        <v>33.079169210000003</v>
      </c>
      <c r="C162" t="s">
        <v>968</v>
      </c>
      <c r="D162" t="s">
        <v>971</v>
      </c>
      <c r="E162" t="s">
        <v>966</v>
      </c>
      <c r="F162">
        <v>161</v>
      </c>
      <c r="G162">
        <v>184</v>
      </c>
      <c r="H162">
        <v>13.33</v>
      </c>
      <c r="I162">
        <v>1.837</v>
      </c>
      <c r="J162">
        <v>1</v>
      </c>
      <c r="K162">
        <v>1172.69</v>
      </c>
      <c r="L162" t="s">
        <v>965</v>
      </c>
      <c r="M162" t="s">
        <v>964</v>
      </c>
      <c r="N162" s="110">
        <v>43777</v>
      </c>
      <c r="O162">
        <v>0</v>
      </c>
      <c r="P162">
        <v>0</v>
      </c>
      <c r="Q162">
        <v>9031.8089999999902</v>
      </c>
      <c r="R162">
        <v>1472.55899999999</v>
      </c>
      <c r="S162">
        <v>3.0680000000000001</v>
      </c>
      <c r="T162">
        <v>33</v>
      </c>
      <c r="U162">
        <v>4462.29899999999</v>
      </c>
      <c r="V162">
        <v>1</v>
      </c>
      <c r="W162">
        <v>1.2529999999999999</v>
      </c>
      <c r="X162">
        <v>2.024</v>
      </c>
      <c r="Y162" s="110">
        <v>43777</v>
      </c>
      <c r="Z162">
        <v>408699.57674871001</v>
      </c>
      <c r="AA162">
        <v>3660488.0598974898</v>
      </c>
    </row>
    <row r="163" spans="1:27" x14ac:dyDescent="0.25">
      <c r="A163">
        <v>-111.97823117</v>
      </c>
      <c r="B163">
        <v>33.079164230000003</v>
      </c>
      <c r="C163" t="s">
        <v>968</v>
      </c>
      <c r="D163" t="s">
        <v>971</v>
      </c>
      <c r="E163" t="s">
        <v>966</v>
      </c>
      <c r="F163">
        <v>162</v>
      </c>
      <c r="G163">
        <v>179</v>
      </c>
      <c r="H163">
        <v>13.33</v>
      </c>
      <c r="I163">
        <v>1.903</v>
      </c>
      <c r="J163">
        <v>1</v>
      </c>
      <c r="K163">
        <v>1172.7660000000001</v>
      </c>
      <c r="L163" t="s">
        <v>965</v>
      </c>
      <c r="M163" t="s">
        <v>964</v>
      </c>
      <c r="N163" s="110">
        <v>43777</v>
      </c>
      <c r="O163">
        <v>0</v>
      </c>
      <c r="P163">
        <v>0</v>
      </c>
      <c r="Q163">
        <v>7866.5889999999899</v>
      </c>
      <c r="R163">
        <v>1238.3530000000001</v>
      </c>
      <c r="S163">
        <v>2.58</v>
      </c>
      <c r="T163">
        <v>33</v>
      </c>
      <c r="U163">
        <v>3752.5839999999898</v>
      </c>
      <c r="V163">
        <v>1</v>
      </c>
      <c r="W163">
        <v>1.2969999999999999</v>
      </c>
      <c r="X163">
        <v>2.0960000000000001</v>
      </c>
      <c r="Y163" s="110">
        <v>43777</v>
      </c>
      <c r="Z163">
        <v>408699.39799486398</v>
      </c>
      <c r="AA163">
        <v>3660487.5093923202</v>
      </c>
    </row>
    <row r="164" spans="1:27" x14ac:dyDescent="0.25">
      <c r="A164">
        <v>-111.978229659999</v>
      </c>
      <c r="B164">
        <v>33.079159220000001</v>
      </c>
      <c r="C164" t="s">
        <v>968</v>
      </c>
      <c r="D164" t="s">
        <v>971</v>
      </c>
      <c r="E164" t="s">
        <v>966</v>
      </c>
      <c r="F164">
        <v>163</v>
      </c>
      <c r="G164">
        <v>182</v>
      </c>
      <c r="H164">
        <v>13.33</v>
      </c>
      <c r="I164">
        <v>2.0670000000000002</v>
      </c>
      <c r="J164">
        <v>1</v>
      </c>
      <c r="K164">
        <v>1172.7429999999899</v>
      </c>
      <c r="L164" t="s">
        <v>965</v>
      </c>
      <c r="M164" t="s">
        <v>964</v>
      </c>
      <c r="N164" s="110">
        <v>43777</v>
      </c>
      <c r="O164">
        <v>0</v>
      </c>
      <c r="P164">
        <v>0</v>
      </c>
      <c r="Q164">
        <v>6925.9449999999897</v>
      </c>
      <c r="R164">
        <v>1003.74699999999</v>
      </c>
      <c r="S164">
        <v>2.0910000000000002</v>
      </c>
      <c r="T164">
        <v>33</v>
      </c>
      <c r="U164">
        <v>3041.6579999999899</v>
      </c>
      <c r="V164">
        <v>1</v>
      </c>
      <c r="W164">
        <v>1.409</v>
      </c>
      <c r="X164">
        <v>2.2770000000000001</v>
      </c>
      <c r="Y164" s="110">
        <v>43777</v>
      </c>
      <c r="Z164">
        <v>408699.53375865403</v>
      </c>
      <c r="AA164">
        <v>3660486.9526297301</v>
      </c>
    </row>
    <row r="165" spans="1:27" x14ac:dyDescent="0.25">
      <c r="A165">
        <v>-111.978230659999</v>
      </c>
      <c r="B165">
        <v>33.079153220000002</v>
      </c>
      <c r="C165" t="s">
        <v>968</v>
      </c>
      <c r="D165" t="s">
        <v>971</v>
      </c>
      <c r="E165" t="s">
        <v>966</v>
      </c>
      <c r="F165">
        <v>164</v>
      </c>
      <c r="G165">
        <v>182</v>
      </c>
      <c r="H165">
        <v>13.33</v>
      </c>
      <c r="I165">
        <v>2.0009999999999999</v>
      </c>
      <c r="J165">
        <v>1</v>
      </c>
      <c r="K165">
        <v>1172.7560000000001</v>
      </c>
      <c r="L165" t="s">
        <v>965</v>
      </c>
      <c r="M165" t="s">
        <v>964</v>
      </c>
      <c r="N165" s="110">
        <v>43777</v>
      </c>
      <c r="O165">
        <v>0</v>
      </c>
      <c r="P165">
        <v>0</v>
      </c>
      <c r="Q165">
        <v>7156.8059999999896</v>
      </c>
      <c r="R165">
        <v>1071.21199999999</v>
      </c>
      <c r="S165">
        <v>2.2320000000000002</v>
      </c>
      <c r="T165">
        <v>33</v>
      </c>
      <c r="U165">
        <v>3246.096</v>
      </c>
      <c r="V165">
        <v>1</v>
      </c>
      <c r="W165">
        <v>1.365</v>
      </c>
      <c r="X165">
        <v>2.2050000000000001</v>
      </c>
      <c r="Y165" s="110">
        <v>43777</v>
      </c>
      <c r="Z165">
        <v>408699.43422149</v>
      </c>
      <c r="AA165">
        <v>3660486.2882910501</v>
      </c>
    </row>
    <row r="166" spans="1:27" x14ac:dyDescent="0.25">
      <c r="A166">
        <v>-111.97823049</v>
      </c>
      <c r="B166">
        <v>33.07914822</v>
      </c>
      <c r="C166" t="s">
        <v>968</v>
      </c>
      <c r="D166" t="s">
        <v>971</v>
      </c>
      <c r="E166" t="s">
        <v>966</v>
      </c>
      <c r="F166">
        <v>165</v>
      </c>
      <c r="G166">
        <v>183</v>
      </c>
      <c r="H166">
        <v>13.33</v>
      </c>
      <c r="I166">
        <v>2.0670000000000002</v>
      </c>
      <c r="J166">
        <v>1</v>
      </c>
      <c r="K166">
        <v>1172.7560000000001</v>
      </c>
      <c r="L166" t="s">
        <v>965</v>
      </c>
      <c r="M166" t="s">
        <v>964</v>
      </c>
      <c r="N166" s="110">
        <v>43777</v>
      </c>
      <c r="O166">
        <v>0</v>
      </c>
      <c r="P166">
        <v>0</v>
      </c>
      <c r="Q166">
        <v>6504.2240000000002</v>
      </c>
      <c r="R166">
        <v>942.62900000000002</v>
      </c>
      <c r="S166">
        <v>1.964</v>
      </c>
      <c r="T166">
        <v>33</v>
      </c>
      <c r="U166">
        <v>2856.451</v>
      </c>
      <c r="V166">
        <v>1</v>
      </c>
      <c r="W166">
        <v>1.409</v>
      </c>
      <c r="X166">
        <v>2.2770000000000001</v>
      </c>
      <c r="Y166" s="110">
        <v>43777</v>
      </c>
      <c r="Z166">
        <v>408699.44492285902</v>
      </c>
      <c r="AA166">
        <v>3660485.73380274</v>
      </c>
    </row>
    <row r="167" spans="1:27" x14ac:dyDescent="0.25">
      <c r="A167">
        <v>-111.978231339999</v>
      </c>
      <c r="B167">
        <v>33.079142220000001</v>
      </c>
      <c r="C167" t="s">
        <v>968</v>
      </c>
      <c r="D167" t="s">
        <v>971</v>
      </c>
      <c r="E167" t="s">
        <v>966</v>
      </c>
      <c r="F167">
        <v>166</v>
      </c>
      <c r="G167">
        <v>178</v>
      </c>
      <c r="H167">
        <v>13.33</v>
      </c>
      <c r="I167">
        <v>1.903</v>
      </c>
      <c r="J167">
        <v>1</v>
      </c>
      <c r="K167">
        <v>1172.7260000000001</v>
      </c>
      <c r="L167" t="s">
        <v>965</v>
      </c>
      <c r="M167" t="s">
        <v>964</v>
      </c>
      <c r="N167" s="110">
        <v>43777</v>
      </c>
      <c r="O167">
        <v>0</v>
      </c>
      <c r="P167">
        <v>0</v>
      </c>
      <c r="Q167">
        <v>7661.6719999999896</v>
      </c>
      <c r="R167">
        <v>1206.095</v>
      </c>
      <c r="S167">
        <v>2.5129999999999999</v>
      </c>
      <c r="T167">
        <v>33</v>
      </c>
      <c r="U167">
        <v>3654.8319999999899</v>
      </c>
      <c r="V167">
        <v>1</v>
      </c>
      <c r="W167">
        <v>1.2969999999999999</v>
      </c>
      <c r="X167">
        <v>2.0960000000000001</v>
      </c>
      <c r="Y167" s="110">
        <v>43777</v>
      </c>
      <c r="Z167">
        <v>408699.359386364</v>
      </c>
      <c r="AA167">
        <v>3660485.0693335799</v>
      </c>
    </row>
    <row r="168" spans="1:27" x14ac:dyDescent="0.25">
      <c r="A168">
        <v>-111.97823049</v>
      </c>
      <c r="B168">
        <v>33.07913722</v>
      </c>
      <c r="C168" t="s">
        <v>968</v>
      </c>
      <c r="D168" t="s">
        <v>971</v>
      </c>
      <c r="E168" t="s">
        <v>966</v>
      </c>
      <c r="F168">
        <v>167</v>
      </c>
      <c r="G168">
        <v>183</v>
      </c>
      <c r="H168">
        <v>13.33</v>
      </c>
      <c r="I168">
        <v>2.0670000000000002</v>
      </c>
      <c r="J168">
        <v>1</v>
      </c>
      <c r="K168">
        <v>1172.7619999999899</v>
      </c>
      <c r="L168" t="s">
        <v>965</v>
      </c>
      <c r="M168" t="s">
        <v>964</v>
      </c>
      <c r="N168" s="110">
        <v>43777</v>
      </c>
      <c r="O168">
        <v>0</v>
      </c>
      <c r="P168">
        <v>0</v>
      </c>
      <c r="Q168">
        <v>6022.2730000000001</v>
      </c>
      <c r="R168">
        <v>872.78200000000004</v>
      </c>
      <c r="S168">
        <v>1.8180000000000001</v>
      </c>
      <c r="T168">
        <v>33</v>
      </c>
      <c r="U168">
        <v>2644.7939999999899</v>
      </c>
      <c r="V168">
        <v>1</v>
      </c>
      <c r="W168">
        <v>1.409</v>
      </c>
      <c r="X168">
        <v>2.2770000000000001</v>
      </c>
      <c r="Y168" s="110">
        <v>43777</v>
      </c>
      <c r="Z168">
        <v>408699.433557507</v>
      </c>
      <c r="AA168">
        <v>3660484.51425377</v>
      </c>
    </row>
    <row r="169" spans="1:27" x14ac:dyDescent="0.25">
      <c r="A169">
        <v>-111.97823151</v>
      </c>
      <c r="B169">
        <v>33.079132219999899</v>
      </c>
      <c r="C169" t="s">
        <v>968</v>
      </c>
      <c r="D169" t="s">
        <v>971</v>
      </c>
      <c r="E169" t="s">
        <v>966</v>
      </c>
      <c r="F169">
        <v>168</v>
      </c>
      <c r="G169">
        <v>177</v>
      </c>
      <c r="H169">
        <v>13.33</v>
      </c>
      <c r="I169">
        <v>2.0009999999999999</v>
      </c>
      <c r="J169">
        <v>1</v>
      </c>
      <c r="K169">
        <v>1172.7429999999899</v>
      </c>
      <c r="L169" t="s">
        <v>965</v>
      </c>
      <c r="M169" t="s">
        <v>964</v>
      </c>
      <c r="N169" s="110">
        <v>43777</v>
      </c>
      <c r="O169">
        <v>0</v>
      </c>
      <c r="P169">
        <v>0</v>
      </c>
      <c r="Q169">
        <v>8309.7970000000005</v>
      </c>
      <c r="R169">
        <v>1243.788</v>
      </c>
      <c r="S169">
        <v>2.5910000000000002</v>
      </c>
      <c r="T169">
        <v>33</v>
      </c>
      <c r="U169">
        <v>3769.0549999999898</v>
      </c>
      <c r="V169">
        <v>1</v>
      </c>
      <c r="W169">
        <v>1.365</v>
      </c>
      <c r="X169">
        <v>2.2050000000000001</v>
      </c>
      <c r="Y169" s="110">
        <v>43777</v>
      </c>
      <c r="Z169">
        <v>408699.33318677498</v>
      </c>
      <c r="AA169">
        <v>3660483.96080057</v>
      </c>
    </row>
    <row r="170" spans="1:27" x14ac:dyDescent="0.25">
      <c r="A170">
        <v>-111.978230999999</v>
      </c>
      <c r="B170">
        <v>33.07912623</v>
      </c>
      <c r="C170" t="s">
        <v>968</v>
      </c>
      <c r="D170" t="s">
        <v>971</v>
      </c>
      <c r="E170" t="s">
        <v>966</v>
      </c>
      <c r="F170">
        <v>169</v>
      </c>
      <c r="G170">
        <v>180</v>
      </c>
      <c r="H170">
        <v>13.33</v>
      </c>
      <c r="I170">
        <v>1.9359999999999999</v>
      </c>
      <c r="J170">
        <v>1</v>
      </c>
      <c r="K170">
        <v>1172.7159999999899</v>
      </c>
      <c r="L170" t="s">
        <v>965</v>
      </c>
      <c r="M170" t="s">
        <v>964</v>
      </c>
      <c r="N170" s="110">
        <v>43777</v>
      </c>
      <c r="O170">
        <v>0</v>
      </c>
      <c r="P170">
        <v>0</v>
      </c>
      <c r="Q170">
        <v>8542.3719999999903</v>
      </c>
      <c r="R170">
        <v>1321.942</v>
      </c>
      <c r="S170">
        <v>2.754</v>
      </c>
      <c r="T170">
        <v>33</v>
      </c>
      <c r="U170">
        <v>4005.884</v>
      </c>
      <c r="V170">
        <v>1</v>
      </c>
      <c r="W170">
        <v>1.32</v>
      </c>
      <c r="X170">
        <v>2.1320000000000001</v>
      </c>
      <c r="Y170" s="110">
        <v>43777</v>
      </c>
      <c r="Z170">
        <v>408699.37460015598</v>
      </c>
      <c r="AA170">
        <v>3660483.2962571098</v>
      </c>
    </row>
    <row r="171" spans="1:27" x14ac:dyDescent="0.25">
      <c r="A171">
        <v>-111.97823083</v>
      </c>
      <c r="B171">
        <v>33.079121229999899</v>
      </c>
      <c r="C171" t="s">
        <v>968</v>
      </c>
      <c r="D171" t="s">
        <v>971</v>
      </c>
      <c r="E171" t="s">
        <v>966</v>
      </c>
      <c r="F171">
        <v>170</v>
      </c>
      <c r="G171">
        <v>181</v>
      </c>
      <c r="H171">
        <v>13.33</v>
      </c>
      <c r="I171">
        <v>1.87</v>
      </c>
      <c r="J171">
        <v>1</v>
      </c>
      <c r="K171">
        <v>1172.6569999999899</v>
      </c>
      <c r="L171" t="s">
        <v>965</v>
      </c>
      <c r="M171" t="s">
        <v>964</v>
      </c>
      <c r="N171" s="110">
        <v>43777</v>
      </c>
      <c r="O171">
        <v>0</v>
      </c>
      <c r="P171">
        <v>0</v>
      </c>
      <c r="Q171">
        <v>7472.4690000000001</v>
      </c>
      <c r="R171">
        <v>1196.9469999999901</v>
      </c>
      <c r="S171">
        <v>2.4940000000000002</v>
      </c>
      <c r="T171">
        <v>33</v>
      </c>
      <c r="U171">
        <v>3627.114</v>
      </c>
      <c r="V171">
        <v>1</v>
      </c>
      <c r="W171">
        <v>1.2749999999999999</v>
      </c>
      <c r="X171">
        <v>2.06</v>
      </c>
      <c r="Y171" s="110">
        <v>43777</v>
      </c>
      <c r="Z171">
        <v>408699.38530153298</v>
      </c>
      <c r="AA171">
        <v>3660482.7417688002</v>
      </c>
    </row>
    <row r="172" spans="1:27" x14ac:dyDescent="0.25">
      <c r="A172">
        <v>-111.978230139999</v>
      </c>
      <c r="B172">
        <v>33.079115199999897</v>
      </c>
      <c r="C172" t="s">
        <v>968</v>
      </c>
      <c r="D172" t="s">
        <v>971</v>
      </c>
      <c r="E172" t="s">
        <v>966</v>
      </c>
      <c r="F172">
        <v>171</v>
      </c>
      <c r="G172">
        <v>185</v>
      </c>
      <c r="H172">
        <v>13.33</v>
      </c>
      <c r="I172">
        <v>1.9359999999999999</v>
      </c>
      <c r="J172">
        <v>1</v>
      </c>
      <c r="K172">
        <v>1172.6279999999899</v>
      </c>
      <c r="L172" t="s">
        <v>965</v>
      </c>
      <c r="M172" t="s">
        <v>964</v>
      </c>
      <c r="N172" s="110">
        <v>43777</v>
      </c>
      <c r="O172">
        <v>0</v>
      </c>
      <c r="P172">
        <v>0</v>
      </c>
      <c r="Q172">
        <v>7641.7290000000003</v>
      </c>
      <c r="R172">
        <v>1182.566</v>
      </c>
      <c r="S172">
        <v>2.464</v>
      </c>
      <c r="T172">
        <v>33</v>
      </c>
      <c r="U172">
        <v>3583.5340000000001</v>
      </c>
      <c r="V172">
        <v>1</v>
      </c>
      <c r="W172">
        <v>1.32</v>
      </c>
      <c r="X172">
        <v>2.1320000000000001</v>
      </c>
      <c r="Y172" s="110">
        <v>43777</v>
      </c>
      <c r="Z172">
        <v>408699.44347442401</v>
      </c>
      <c r="AA172">
        <v>3660482.0726340399</v>
      </c>
    </row>
    <row r="173" spans="1:27" x14ac:dyDescent="0.25">
      <c r="A173">
        <v>-111.978231339999</v>
      </c>
      <c r="B173">
        <v>33.079110219999897</v>
      </c>
      <c r="C173" t="s">
        <v>968</v>
      </c>
      <c r="D173" t="s">
        <v>971</v>
      </c>
      <c r="E173" t="s">
        <v>966</v>
      </c>
      <c r="F173">
        <v>172</v>
      </c>
      <c r="G173">
        <v>178</v>
      </c>
      <c r="H173">
        <v>13.33</v>
      </c>
      <c r="I173">
        <v>1.87</v>
      </c>
      <c r="J173">
        <v>1</v>
      </c>
      <c r="K173">
        <v>1172.5619999999899</v>
      </c>
      <c r="L173" t="s">
        <v>965</v>
      </c>
      <c r="M173" t="s">
        <v>964</v>
      </c>
      <c r="N173" s="110">
        <v>43777</v>
      </c>
      <c r="O173">
        <v>0</v>
      </c>
      <c r="P173">
        <v>0</v>
      </c>
      <c r="Q173">
        <v>8126.4219999999896</v>
      </c>
      <c r="R173">
        <v>1301.6980000000001</v>
      </c>
      <c r="S173">
        <v>2.7120000000000002</v>
      </c>
      <c r="T173">
        <v>33</v>
      </c>
      <c r="U173">
        <v>3944.5410000000002</v>
      </c>
      <c r="V173">
        <v>1</v>
      </c>
      <c r="W173">
        <v>1.2749999999999999</v>
      </c>
      <c r="X173">
        <v>2.06</v>
      </c>
      <c r="Y173" s="110">
        <v>43777</v>
      </c>
      <c r="Z173">
        <v>408699.32632350898</v>
      </c>
      <c r="AA173">
        <v>3660481.5215547802</v>
      </c>
    </row>
    <row r="174" spans="1:27" x14ac:dyDescent="0.25">
      <c r="A174">
        <v>-111.978230999999</v>
      </c>
      <c r="B174">
        <v>33.079104229999899</v>
      </c>
      <c r="C174" t="s">
        <v>968</v>
      </c>
      <c r="D174" t="s">
        <v>971</v>
      </c>
      <c r="E174" t="s">
        <v>966</v>
      </c>
      <c r="F174">
        <v>173</v>
      </c>
      <c r="G174">
        <v>180</v>
      </c>
      <c r="H174">
        <v>13.33</v>
      </c>
      <c r="I174">
        <v>2.0009999999999999</v>
      </c>
      <c r="J174">
        <v>1</v>
      </c>
      <c r="K174">
        <v>1172.69</v>
      </c>
      <c r="L174" t="s">
        <v>965</v>
      </c>
      <c r="M174" t="s">
        <v>964</v>
      </c>
      <c r="N174" s="110">
        <v>43777</v>
      </c>
      <c r="O174">
        <v>0</v>
      </c>
      <c r="P174">
        <v>0</v>
      </c>
      <c r="Q174">
        <v>7632.9859999999899</v>
      </c>
      <c r="R174">
        <v>1142.4849999999899</v>
      </c>
      <c r="S174">
        <v>2.38</v>
      </c>
      <c r="T174">
        <v>33</v>
      </c>
      <c r="U174">
        <v>3462.0749999999898</v>
      </c>
      <c r="V174">
        <v>1</v>
      </c>
      <c r="W174">
        <v>1.365</v>
      </c>
      <c r="X174">
        <v>2.2050000000000001</v>
      </c>
      <c r="Y174" s="110">
        <v>43777</v>
      </c>
      <c r="Z174">
        <v>408699.35186945798</v>
      </c>
      <c r="AA174">
        <v>3660480.8571591899</v>
      </c>
    </row>
    <row r="175" spans="1:27" x14ac:dyDescent="0.25">
      <c r="A175">
        <v>-111.978229999999</v>
      </c>
      <c r="B175">
        <v>33.079099229999898</v>
      </c>
      <c r="C175" t="s">
        <v>968</v>
      </c>
      <c r="D175" t="s">
        <v>971</v>
      </c>
      <c r="E175" t="s">
        <v>966</v>
      </c>
      <c r="F175">
        <v>174</v>
      </c>
      <c r="G175">
        <v>180</v>
      </c>
      <c r="H175">
        <v>13.33</v>
      </c>
      <c r="I175">
        <v>1.9359999999999999</v>
      </c>
      <c r="J175">
        <v>1</v>
      </c>
      <c r="K175">
        <v>1172.7819999999899</v>
      </c>
      <c r="L175" t="s">
        <v>965</v>
      </c>
      <c r="M175" t="s">
        <v>964</v>
      </c>
      <c r="N175" s="110">
        <v>43777</v>
      </c>
      <c r="O175">
        <v>0</v>
      </c>
      <c r="P175">
        <v>0</v>
      </c>
      <c r="Q175">
        <v>6676.6840000000002</v>
      </c>
      <c r="R175">
        <v>1033.2239999999899</v>
      </c>
      <c r="S175">
        <v>2.153</v>
      </c>
      <c r="T175">
        <v>33</v>
      </c>
      <c r="U175">
        <v>3130.9830000000002</v>
      </c>
      <c r="V175">
        <v>1</v>
      </c>
      <c r="W175">
        <v>1.32</v>
      </c>
      <c r="X175">
        <v>2.1320000000000001</v>
      </c>
      <c r="Y175" s="110">
        <v>43777</v>
      </c>
      <c r="Z175">
        <v>408699.44004133402</v>
      </c>
      <c r="AA175">
        <v>3660480.3019489101</v>
      </c>
    </row>
    <row r="176" spans="1:27" x14ac:dyDescent="0.25">
      <c r="A176">
        <v>-111.978230659999</v>
      </c>
      <c r="B176">
        <v>33.079094220000002</v>
      </c>
      <c r="C176" t="s">
        <v>968</v>
      </c>
      <c r="D176" t="s">
        <v>971</v>
      </c>
      <c r="E176" t="s">
        <v>966</v>
      </c>
      <c r="F176">
        <v>175</v>
      </c>
      <c r="G176">
        <v>182</v>
      </c>
      <c r="H176">
        <v>13.33</v>
      </c>
      <c r="I176">
        <v>1.9690000000000001</v>
      </c>
      <c r="J176">
        <v>1</v>
      </c>
      <c r="K176">
        <v>1172.759</v>
      </c>
      <c r="L176" t="s">
        <v>965</v>
      </c>
      <c r="M176" t="s">
        <v>964</v>
      </c>
      <c r="N176" s="110">
        <v>43777</v>
      </c>
      <c r="O176">
        <v>0</v>
      </c>
      <c r="P176">
        <v>0</v>
      </c>
      <c r="Q176">
        <v>6735.085</v>
      </c>
      <c r="R176">
        <v>1024.8910000000001</v>
      </c>
      <c r="S176">
        <v>2.1349999999999998</v>
      </c>
      <c r="T176">
        <v>33</v>
      </c>
      <c r="U176">
        <v>3105.73</v>
      </c>
      <c r="V176">
        <v>1</v>
      </c>
      <c r="W176">
        <v>1.3420000000000001</v>
      </c>
      <c r="X176">
        <v>2.169</v>
      </c>
      <c r="Y176" s="110">
        <v>43777</v>
      </c>
      <c r="Z176">
        <v>408699.37326189701</v>
      </c>
      <c r="AA176">
        <v>3660479.7470738902</v>
      </c>
    </row>
    <row r="177" spans="1:27" x14ac:dyDescent="0.25">
      <c r="A177">
        <v>-111.97823203</v>
      </c>
      <c r="B177">
        <v>33.079089179999897</v>
      </c>
      <c r="C177" t="s">
        <v>968</v>
      </c>
      <c r="D177" t="s">
        <v>971</v>
      </c>
      <c r="E177" t="s">
        <v>966</v>
      </c>
      <c r="F177">
        <v>176</v>
      </c>
      <c r="G177">
        <v>174</v>
      </c>
      <c r="H177">
        <v>13.33</v>
      </c>
      <c r="I177">
        <v>1.9359999999999999</v>
      </c>
      <c r="J177">
        <v>1</v>
      </c>
      <c r="K177">
        <v>1172.749</v>
      </c>
      <c r="L177" t="s">
        <v>965</v>
      </c>
      <c r="M177" t="s">
        <v>964</v>
      </c>
      <c r="N177" s="110">
        <v>43777</v>
      </c>
      <c r="O177">
        <v>0</v>
      </c>
      <c r="P177">
        <v>0</v>
      </c>
      <c r="Q177">
        <v>8224.0810000000001</v>
      </c>
      <c r="R177">
        <v>1272.6859999999899</v>
      </c>
      <c r="S177">
        <v>2.6509999999999998</v>
      </c>
      <c r="T177">
        <v>33</v>
      </c>
      <c r="U177">
        <v>3856.6239999999898</v>
      </c>
      <c r="V177">
        <v>1</v>
      </c>
      <c r="W177">
        <v>1.32</v>
      </c>
      <c r="X177">
        <v>2.1320000000000001</v>
      </c>
      <c r="Y177" s="110">
        <v>43777</v>
      </c>
      <c r="Z177">
        <v>408699.24018150999</v>
      </c>
      <c r="AA177">
        <v>3660479.1894904198</v>
      </c>
    </row>
    <row r="178" spans="1:27" x14ac:dyDescent="0.25">
      <c r="A178">
        <v>-111.97823031</v>
      </c>
      <c r="B178">
        <v>33.07908321</v>
      </c>
      <c r="C178" t="s">
        <v>968</v>
      </c>
      <c r="D178" t="s">
        <v>971</v>
      </c>
      <c r="E178" t="s">
        <v>966</v>
      </c>
      <c r="F178">
        <v>177</v>
      </c>
      <c r="G178">
        <v>184</v>
      </c>
      <c r="H178">
        <v>13.33</v>
      </c>
      <c r="I178">
        <v>1.837</v>
      </c>
      <c r="J178">
        <v>1</v>
      </c>
      <c r="K178">
        <v>1172.7660000000001</v>
      </c>
      <c r="L178" t="s">
        <v>965</v>
      </c>
      <c r="M178" t="s">
        <v>964</v>
      </c>
      <c r="N178" s="110">
        <v>43777</v>
      </c>
      <c r="O178">
        <v>0</v>
      </c>
      <c r="P178">
        <v>0</v>
      </c>
      <c r="Q178">
        <v>10400.0609999999</v>
      </c>
      <c r="R178">
        <v>1695.64</v>
      </c>
      <c r="S178">
        <v>3.5329999999999999</v>
      </c>
      <c r="T178">
        <v>33</v>
      </c>
      <c r="U178">
        <v>5138.3040000000001</v>
      </c>
      <c r="V178">
        <v>1</v>
      </c>
      <c r="W178">
        <v>1.2529999999999999</v>
      </c>
      <c r="X178">
        <v>2.024</v>
      </c>
      <c r="Y178" s="110">
        <v>43777</v>
      </c>
      <c r="Z178">
        <v>408699.39455451298</v>
      </c>
      <c r="AA178">
        <v>3660478.52611181</v>
      </c>
    </row>
    <row r="179" spans="1:27" x14ac:dyDescent="0.25">
      <c r="A179">
        <v>-111.978230999999</v>
      </c>
      <c r="B179">
        <v>33.07907823</v>
      </c>
      <c r="C179" t="s">
        <v>968</v>
      </c>
      <c r="D179" t="s">
        <v>971</v>
      </c>
      <c r="E179" t="s">
        <v>966</v>
      </c>
      <c r="F179">
        <v>178</v>
      </c>
      <c r="G179">
        <v>180</v>
      </c>
      <c r="H179">
        <v>13.33</v>
      </c>
      <c r="I179">
        <v>1.87</v>
      </c>
      <c r="J179">
        <v>1</v>
      </c>
      <c r="K179">
        <v>1172.7560000000001</v>
      </c>
      <c r="L179" t="s">
        <v>965</v>
      </c>
      <c r="M179" t="s">
        <v>964</v>
      </c>
      <c r="N179" s="110">
        <v>43777</v>
      </c>
      <c r="O179">
        <v>0</v>
      </c>
      <c r="P179">
        <v>0</v>
      </c>
      <c r="Q179">
        <v>8054.1350000000002</v>
      </c>
      <c r="R179">
        <v>1290.1189999999899</v>
      </c>
      <c r="S179">
        <v>2.6880000000000002</v>
      </c>
      <c r="T179">
        <v>33</v>
      </c>
      <c r="U179">
        <v>3909.45299999999</v>
      </c>
      <c r="V179">
        <v>1</v>
      </c>
      <c r="W179">
        <v>1.2749999999999999</v>
      </c>
      <c r="X179">
        <v>2.06</v>
      </c>
      <c r="Y179" s="110">
        <v>43777</v>
      </c>
      <c r="Z179">
        <v>408699.32500592299</v>
      </c>
      <c r="AA179">
        <v>3660477.9745889301</v>
      </c>
    </row>
    <row r="180" spans="1:27" x14ac:dyDescent="0.25">
      <c r="A180">
        <v>-111.97823083</v>
      </c>
      <c r="B180">
        <v>33.079072230000001</v>
      </c>
      <c r="C180" t="s">
        <v>968</v>
      </c>
      <c r="D180" t="s">
        <v>971</v>
      </c>
      <c r="E180" t="s">
        <v>966</v>
      </c>
      <c r="F180">
        <v>179</v>
      </c>
      <c r="G180">
        <v>181</v>
      </c>
      <c r="H180">
        <v>13.33</v>
      </c>
      <c r="I180">
        <v>2.0670000000000002</v>
      </c>
      <c r="J180">
        <v>1</v>
      </c>
      <c r="K180">
        <v>1172.7159999999899</v>
      </c>
      <c r="L180" t="s">
        <v>965</v>
      </c>
      <c r="M180" t="s">
        <v>964</v>
      </c>
      <c r="N180" s="110">
        <v>43777</v>
      </c>
      <c r="O180">
        <v>0</v>
      </c>
      <c r="P180">
        <v>0</v>
      </c>
      <c r="Q180">
        <v>8277.9110000000001</v>
      </c>
      <c r="R180">
        <v>1199.682</v>
      </c>
      <c r="S180">
        <v>2.4990000000000001</v>
      </c>
      <c r="T180">
        <v>33</v>
      </c>
      <c r="U180">
        <v>3635.3989999999899</v>
      </c>
      <c r="V180">
        <v>1</v>
      </c>
      <c r="W180">
        <v>1.409</v>
      </c>
      <c r="X180">
        <v>2.2770000000000001</v>
      </c>
      <c r="Y180" s="110">
        <v>43777</v>
      </c>
      <c r="Z180">
        <v>408699.33467410301</v>
      </c>
      <c r="AA180">
        <v>3660477.30923254</v>
      </c>
    </row>
    <row r="181" spans="1:27" x14ac:dyDescent="0.25">
      <c r="A181">
        <v>-111.97823117</v>
      </c>
      <c r="B181">
        <v>33.07906723</v>
      </c>
      <c r="C181" t="s">
        <v>968</v>
      </c>
      <c r="D181" t="s">
        <v>971</v>
      </c>
      <c r="E181" t="s">
        <v>966</v>
      </c>
      <c r="F181">
        <v>180</v>
      </c>
      <c r="G181">
        <v>179</v>
      </c>
      <c r="H181">
        <v>13.33</v>
      </c>
      <c r="I181">
        <v>1.9359999999999999</v>
      </c>
      <c r="J181">
        <v>1</v>
      </c>
      <c r="K181">
        <v>1172.67</v>
      </c>
      <c r="L181" t="s">
        <v>965</v>
      </c>
      <c r="M181" t="s">
        <v>964</v>
      </c>
      <c r="N181" s="110">
        <v>43777</v>
      </c>
      <c r="O181">
        <v>0</v>
      </c>
      <c r="P181">
        <v>0</v>
      </c>
      <c r="Q181">
        <v>7378.2960000000003</v>
      </c>
      <c r="R181">
        <v>1141.79999999999</v>
      </c>
      <c r="S181">
        <v>2.379</v>
      </c>
      <c r="T181">
        <v>33</v>
      </c>
      <c r="U181">
        <v>3459.9989999999898</v>
      </c>
      <c r="V181">
        <v>1</v>
      </c>
      <c r="W181">
        <v>1.32</v>
      </c>
      <c r="X181">
        <v>2.1320000000000001</v>
      </c>
      <c r="Y181" s="110">
        <v>43777</v>
      </c>
      <c r="Z181">
        <v>408699.29777313099</v>
      </c>
      <c r="AA181">
        <v>3660476.75518785</v>
      </c>
    </row>
    <row r="182" spans="1:27" x14ac:dyDescent="0.25">
      <c r="A182">
        <v>-111.97823151</v>
      </c>
      <c r="B182">
        <v>33.079062219999898</v>
      </c>
      <c r="C182" t="s">
        <v>968</v>
      </c>
      <c r="D182" t="s">
        <v>971</v>
      </c>
      <c r="E182" t="s">
        <v>966</v>
      </c>
      <c r="F182">
        <v>181</v>
      </c>
      <c r="G182">
        <v>177</v>
      </c>
      <c r="H182">
        <v>13.33</v>
      </c>
      <c r="I182">
        <v>1.903</v>
      </c>
      <c r="J182">
        <v>1</v>
      </c>
      <c r="K182">
        <v>1172.72299999999</v>
      </c>
      <c r="L182" t="s">
        <v>965</v>
      </c>
      <c r="M182" t="s">
        <v>964</v>
      </c>
      <c r="N182" s="110">
        <v>43777</v>
      </c>
      <c r="O182">
        <v>0</v>
      </c>
      <c r="P182">
        <v>0</v>
      </c>
      <c r="Q182">
        <v>7317.7799999999897</v>
      </c>
      <c r="R182">
        <v>1151.96</v>
      </c>
      <c r="S182">
        <v>2.4</v>
      </c>
      <c r="T182">
        <v>33</v>
      </c>
      <c r="U182">
        <v>3490.7869999999898</v>
      </c>
      <c r="V182">
        <v>1</v>
      </c>
      <c r="W182">
        <v>1.2969999999999999</v>
      </c>
      <c r="X182">
        <v>2.0960000000000001</v>
      </c>
      <c r="Y182" s="110">
        <v>43777</v>
      </c>
      <c r="Z182">
        <v>408699.26086182398</v>
      </c>
      <c r="AA182">
        <v>3660476.2000344899</v>
      </c>
    </row>
    <row r="183" spans="1:27" x14ac:dyDescent="0.25">
      <c r="A183">
        <v>-111.97822997</v>
      </c>
      <c r="B183">
        <v>33.079056180000002</v>
      </c>
      <c r="C183" t="s">
        <v>968</v>
      </c>
      <c r="D183" t="s">
        <v>971</v>
      </c>
      <c r="E183" t="s">
        <v>966</v>
      </c>
      <c r="F183">
        <v>182</v>
      </c>
      <c r="G183">
        <v>186</v>
      </c>
      <c r="H183">
        <v>13.33</v>
      </c>
      <c r="I183">
        <v>1.837</v>
      </c>
      <c r="J183">
        <v>1</v>
      </c>
      <c r="K183">
        <v>1172.7460000000001</v>
      </c>
      <c r="L183" t="s">
        <v>965</v>
      </c>
      <c r="M183" t="s">
        <v>964</v>
      </c>
      <c r="N183" s="110">
        <v>43777</v>
      </c>
      <c r="O183">
        <v>0</v>
      </c>
      <c r="P183">
        <v>0</v>
      </c>
      <c r="Q183">
        <v>5931.0140000000001</v>
      </c>
      <c r="R183">
        <v>967.00099999999895</v>
      </c>
      <c r="S183">
        <v>2.0150000000000001</v>
      </c>
      <c r="T183">
        <v>33</v>
      </c>
      <c r="U183">
        <v>2930.3049999999898</v>
      </c>
      <c r="V183">
        <v>1</v>
      </c>
      <c r="W183">
        <v>1.2529999999999999</v>
      </c>
      <c r="X183">
        <v>2.024</v>
      </c>
      <c r="Y183" s="110">
        <v>43777</v>
      </c>
      <c r="Z183">
        <v>408699.39836172102</v>
      </c>
      <c r="AA183">
        <v>3660475.5290516899</v>
      </c>
    </row>
    <row r="184" spans="1:27" x14ac:dyDescent="0.25">
      <c r="A184">
        <v>-111.97823151</v>
      </c>
      <c r="B184">
        <v>33.079051219999897</v>
      </c>
      <c r="C184" t="s">
        <v>968</v>
      </c>
      <c r="D184" t="s">
        <v>971</v>
      </c>
      <c r="E184" t="s">
        <v>966</v>
      </c>
      <c r="F184">
        <v>183</v>
      </c>
      <c r="G184">
        <v>177</v>
      </c>
      <c r="H184">
        <v>13.33</v>
      </c>
      <c r="I184">
        <v>2.0009999999999999</v>
      </c>
      <c r="J184">
        <v>1</v>
      </c>
      <c r="K184">
        <v>1172.71</v>
      </c>
      <c r="L184" t="s">
        <v>965</v>
      </c>
      <c r="M184" t="s">
        <v>964</v>
      </c>
      <c r="N184" s="110">
        <v>43777</v>
      </c>
      <c r="O184">
        <v>0</v>
      </c>
      <c r="P184">
        <v>0</v>
      </c>
      <c r="Q184">
        <v>8729.9750000000004</v>
      </c>
      <c r="R184">
        <v>1306.6790000000001</v>
      </c>
      <c r="S184">
        <v>2.722</v>
      </c>
      <c r="T184">
        <v>33</v>
      </c>
      <c r="U184">
        <v>3959.6350000000002</v>
      </c>
      <c r="V184">
        <v>1</v>
      </c>
      <c r="W184">
        <v>1.365</v>
      </c>
      <c r="X184">
        <v>2.2050000000000001</v>
      </c>
      <c r="Y184" s="110">
        <v>43777</v>
      </c>
      <c r="Z184">
        <v>408699.24949648703</v>
      </c>
      <c r="AA184">
        <v>3660474.9804855399</v>
      </c>
    </row>
    <row r="185" spans="1:27" x14ac:dyDescent="0.25">
      <c r="A185">
        <v>-111.978229999999</v>
      </c>
      <c r="B185">
        <v>33.079045229999899</v>
      </c>
      <c r="C185" t="s">
        <v>968</v>
      </c>
      <c r="D185" t="s">
        <v>971</v>
      </c>
      <c r="E185" t="s">
        <v>966</v>
      </c>
      <c r="F185">
        <v>184</v>
      </c>
      <c r="G185">
        <v>180</v>
      </c>
      <c r="H185">
        <v>13.33</v>
      </c>
      <c r="I185">
        <v>1.87</v>
      </c>
      <c r="J185">
        <v>1</v>
      </c>
      <c r="K185">
        <v>1172.7460000000001</v>
      </c>
      <c r="L185" t="s">
        <v>965</v>
      </c>
      <c r="M185" t="s">
        <v>964</v>
      </c>
      <c r="N185" s="110">
        <v>43777</v>
      </c>
      <c r="O185">
        <v>0</v>
      </c>
      <c r="P185">
        <v>0</v>
      </c>
      <c r="Q185">
        <v>7798.9880000000003</v>
      </c>
      <c r="R185">
        <v>1249.25</v>
      </c>
      <c r="S185">
        <v>2.6030000000000002</v>
      </c>
      <c r="T185">
        <v>33</v>
      </c>
      <c r="U185">
        <v>3785.605</v>
      </c>
      <c r="V185">
        <v>1</v>
      </c>
      <c r="W185">
        <v>1.2749999999999999</v>
      </c>
      <c r="X185">
        <v>2.06</v>
      </c>
      <c r="Y185" s="110">
        <v>43777</v>
      </c>
      <c r="Z185">
        <v>408699.38424792403</v>
      </c>
      <c r="AA185">
        <v>3660474.3150722398</v>
      </c>
    </row>
    <row r="186" spans="1:27" x14ac:dyDescent="0.25">
      <c r="A186">
        <v>-111.978230339999</v>
      </c>
      <c r="B186">
        <v>33.079040220000003</v>
      </c>
      <c r="C186" t="s">
        <v>968</v>
      </c>
      <c r="D186" t="s">
        <v>971</v>
      </c>
      <c r="E186" t="s">
        <v>966</v>
      </c>
      <c r="F186">
        <v>185</v>
      </c>
      <c r="G186">
        <v>178</v>
      </c>
      <c r="H186">
        <v>13.33</v>
      </c>
      <c r="I186">
        <v>1.9690000000000001</v>
      </c>
      <c r="J186">
        <v>1</v>
      </c>
      <c r="K186">
        <v>1172.798</v>
      </c>
      <c r="L186" t="s">
        <v>965</v>
      </c>
      <c r="M186" t="s">
        <v>964</v>
      </c>
      <c r="N186" s="110">
        <v>43777</v>
      </c>
      <c r="O186">
        <v>0</v>
      </c>
      <c r="P186">
        <v>0</v>
      </c>
      <c r="Q186">
        <v>6784</v>
      </c>
      <c r="R186">
        <v>1032.3340000000001</v>
      </c>
      <c r="S186">
        <v>2.1509999999999998</v>
      </c>
      <c r="T186">
        <v>33</v>
      </c>
      <c r="U186">
        <v>3128.2860000000001</v>
      </c>
      <c r="V186">
        <v>1</v>
      </c>
      <c r="W186">
        <v>1.3420000000000001</v>
      </c>
      <c r="X186">
        <v>2.169</v>
      </c>
      <c r="Y186" s="110">
        <v>43777</v>
      </c>
      <c r="Z186">
        <v>408699.347336618</v>
      </c>
      <c r="AA186">
        <v>3660473.7599188802</v>
      </c>
    </row>
    <row r="187" spans="1:27" x14ac:dyDescent="0.25">
      <c r="A187">
        <v>-111.978230659999</v>
      </c>
      <c r="B187">
        <v>33.079035220000002</v>
      </c>
      <c r="C187" t="s">
        <v>968</v>
      </c>
      <c r="D187" t="s">
        <v>971</v>
      </c>
      <c r="E187" t="s">
        <v>966</v>
      </c>
      <c r="F187">
        <v>186</v>
      </c>
      <c r="G187">
        <v>182</v>
      </c>
      <c r="H187">
        <v>13.33</v>
      </c>
      <c r="I187">
        <v>2.0009999999999999</v>
      </c>
      <c r="J187">
        <v>1</v>
      </c>
      <c r="K187">
        <v>1172.7519999999899</v>
      </c>
      <c r="L187" t="s">
        <v>965</v>
      </c>
      <c r="M187" t="s">
        <v>964</v>
      </c>
      <c r="N187" s="110">
        <v>43777</v>
      </c>
      <c r="O187">
        <v>0</v>
      </c>
      <c r="P187">
        <v>0</v>
      </c>
      <c r="Q187">
        <v>7722.5299999999897</v>
      </c>
      <c r="R187">
        <v>1155.8879999999899</v>
      </c>
      <c r="S187">
        <v>2.4079999999999999</v>
      </c>
      <c r="T187">
        <v>33</v>
      </c>
      <c r="U187">
        <v>3502.69</v>
      </c>
      <c r="V187">
        <v>1</v>
      </c>
      <c r="W187">
        <v>1.365</v>
      </c>
      <c r="X187">
        <v>2.2050000000000001</v>
      </c>
      <c r="Y187" s="110">
        <v>43777</v>
      </c>
      <c r="Z187">
        <v>408699.31230240199</v>
      </c>
      <c r="AA187">
        <v>3660473.2058567898</v>
      </c>
    </row>
    <row r="188" spans="1:27" x14ac:dyDescent="0.25">
      <c r="A188">
        <v>-111.97823083</v>
      </c>
      <c r="B188">
        <v>33.079029230000003</v>
      </c>
      <c r="C188" t="s">
        <v>968</v>
      </c>
      <c r="D188" t="s">
        <v>971</v>
      </c>
      <c r="E188" t="s">
        <v>966</v>
      </c>
      <c r="F188">
        <v>187</v>
      </c>
      <c r="G188">
        <v>181</v>
      </c>
      <c r="H188">
        <v>13.33</v>
      </c>
      <c r="I188">
        <v>2.0009999999999999</v>
      </c>
      <c r="J188">
        <v>1</v>
      </c>
      <c r="K188">
        <v>1172.7919999999899</v>
      </c>
      <c r="L188" t="s">
        <v>965</v>
      </c>
      <c r="M188" t="s">
        <v>964</v>
      </c>
      <c r="N188" s="110">
        <v>43777</v>
      </c>
      <c r="O188">
        <v>0</v>
      </c>
      <c r="P188">
        <v>0</v>
      </c>
      <c r="Q188">
        <v>8367.2839999999906</v>
      </c>
      <c r="R188">
        <v>1252.393</v>
      </c>
      <c r="S188">
        <v>2.609</v>
      </c>
      <c r="T188">
        <v>33</v>
      </c>
      <c r="U188">
        <v>3795.1289999999899</v>
      </c>
      <c r="V188">
        <v>1</v>
      </c>
      <c r="W188">
        <v>1.365</v>
      </c>
      <c r="X188">
        <v>2.2050000000000001</v>
      </c>
      <c r="Y188" s="110">
        <v>43777</v>
      </c>
      <c r="Z188">
        <v>408699.290246005</v>
      </c>
      <c r="AA188">
        <v>3660472.5419048299</v>
      </c>
    </row>
    <row r="189" spans="1:27" x14ac:dyDescent="0.25">
      <c r="A189">
        <v>-111.978231339999</v>
      </c>
      <c r="B189">
        <v>33.079024220000001</v>
      </c>
      <c r="C189" t="s">
        <v>968</v>
      </c>
      <c r="D189" t="s">
        <v>971</v>
      </c>
      <c r="E189" t="s">
        <v>966</v>
      </c>
      <c r="F189">
        <v>188</v>
      </c>
      <c r="G189">
        <v>178</v>
      </c>
      <c r="H189">
        <v>13.33</v>
      </c>
      <c r="I189">
        <v>2.0009999999999999</v>
      </c>
      <c r="J189">
        <v>1</v>
      </c>
      <c r="K189">
        <v>1172.72</v>
      </c>
      <c r="L189" t="s">
        <v>965</v>
      </c>
      <c r="M189" t="s">
        <v>964</v>
      </c>
      <c r="N189" s="110">
        <v>43777</v>
      </c>
      <c r="O189">
        <v>0</v>
      </c>
      <c r="P189">
        <v>0</v>
      </c>
      <c r="Q189">
        <v>9680.4490000000005</v>
      </c>
      <c r="R189">
        <v>1448.94399999999</v>
      </c>
      <c r="S189">
        <v>3.0190000000000001</v>
      </c>
      <c r="T189">
        <v>33</v>
      </c>
      <c r="U189">
        <v>4390.7380000000003</v>
      </c>
      <c r="V189">
        <v>1</v>
      </c>
      <c r="W189">
        <v>1.365</v>
      </c>
      <c r="X189">
        <v>2.2050000000000001</v>
      </c>
      <c r="Y189" s="110">
        <v>43777</v>
      </c>
      <c r="Z189">
        <v>408699.23746722803</v>
      </c>
      <c r="AA189">
        <v>3660471.9868993401</v>
      </c>
    </row>
    <row r="190" spans="1:27" x14ac:dyDescent="0.25">
      <c r="A190">
        <v>-111.97823031</v>
      </c>
      <c r="B190">
        <v>33.079018210000001</v>
      </c>
      <c r="C190" t="s">
        <v>968</v>
      </c>
      <c r="D190" t="s">
        <v>971</v>
      </c>
      <c r="E190" t="s">
        <v>966</v>
      </c>
      <c r="F190">
        <v>189</v>
      </c>
      <c r="G190">
        <v>184</v>
      </c>
      <c r="H190">
        <v>13.33</v>
      </c>
      <c r="I190">
        <v>1.9690000000000001</v>
      </c>
      <c r="J190">
        <v>1</v>
      </c>
      <c r="K190">
        <v>1172.65399999999</v>
      </c>
      <c r="L190" t="s">
        <v>965</v>
      </c>
      <c r="M190" t="s">
        <v>964</v>
      </c>
      <c r="N190" s="110">
        <v>43777</v>
      </c>
      <c r="O190">
        <v>0</v>
      </c>
      <c r="P190">
        <v>0</v>
      </c>
      <c r="Q190">
        <v>11181.617</v>
      </c>
      <c r="R190">
        <v>1701.528</v>
      </c>
      <c r="S190">
        <v>3.5449999999999999</v>
      </c>
      <c r="T190">
        <v>33</v>
      </c>
      <c r="U190">
        <v>5156.1469999999899</v>
      </c>
      <c r="V190">
        <v>1</v>
      </c>
      <c r="W190">
        <v>1.3420000000000001</v>
      </c>
      <c r="X190">
        <v>2.169</v>
      </c>
      <c r="Y190" s="110">
        <v>43777</v>
      </c>
      <c r="Z190">
        <v>408699.32739579701</v>
      </c>
      <c r="AA190">
        <v>3660471.3196862098</v>
      </c>
    </row>
    <row r="191" spans="1:27" x14ac:dyDescent="0.25">
      <c r="A191">
        <v>-111.978231339999</v>
      </c>
      <c r="B191">
        <v>33.07901322</v>
      </c>
      <c r="C191" t="s">
        <v>968</v>
      </c>
      <c r="D191" t="s">
        <v>971</v>
      </c>
      <c r="E191" t="s">
        <v>966</v>
      </c>
      <c r="F191">
        <v>190</v>
      </c>
      <c r="G191">
        <v>178</v>
      </c>
      <c r="H191">
        <v>13.33</v>
      </c>
      <c r="I191">
        <v>2.198</v>
      </c>
      <c r="J191">
        <v>1</v>
      </c>
      <c r="K191">
        <v>1172.6479999999899</v>
      </c>
      <c r="L191" t="s">
        <v>965</v>
      </c>
      <c r="M191" t="s">
        <v>964</v>
      </c>
      <c r="N191" s="110">
        <v>43777</v>
      </c>
      <c r="O191">
        <v>0</v>
      </c>
      <c r="P191">
        <v>0</v>
      </c>
      <c r="Q191">
        <v>9924.56699999999</v>
      </c>
      <c r="R191">
        <v>1352.4539999999899</v>
      </c>
      <c r="S191">
        <v>2.8180000000000001</v>
      </c>
      <c r="T191">
        <v>33</v>
      </c>
      <c r="U191">
        <v>4098.3469999999897</v>
      </c>
      <c r="V191">
        <v>1</v>
      </c>
      <c r="W191">
        <v>1.4990000000000001</v>
      </c>
      <c r="X191">
        <v>2.4220000000000002</v>
      </c>
      <c r="Y191" s="110">
        <v>43777</v>
      </c>
      <c r="Z191">
        <v>408699.226101904</v>
      </c>
      <c r="AA191">
        <v>3660470.7673503999</v>
      </c>
    </row>
    <row r="192" spans="1:27" x14ac:dyDescent="0.25">
      <c r="A192">
        <v>-111.97823031</v>
      </c>
      <c r="B192">
        <v>33.079008209999898</v>
      </c>
      <c r="C192" t="s">
        <v>968</v>
      </c>
      <c r="D192" t="s">
        <v>971</v>
      </c>
      <c r="E192" t="s">
        <v>966</v>
      </c>
      <c r="F192">
        <v>191</v>
      </c>
      <c r="G192">
        <v>184</v>
      </c>
      <c r="H192">
        <v>13.33</v>
      </c>
      <c r="I192">
        <v>2.165</v>
      </c>
      <c r="J192">
        <v>1</v>
      </c>
      <c r="K192">
        <v>1172.5719999999901</v>
      </c>
      <c r="L192" t="s">
        <v>965</v>
      </c>
      <c r="M192" t="s">
        <v>964</v>
      </c>
      <c r="N192" s="110">
        <v>43777</v>
      </c>
      <c r="O192">
        <v>0</v>
      </c>
      <c r="P192">
        <v>0</v>
      </c>
      <c r="Q192">
        <v>11165.102000000001</v>
      </c>
      <c r="R192">
        <v>1544.55899999999</v>
      </c>
      <c r="S192">
        <v>3.218</v>
      </c>
      <c r="T192">
        <v>33</v>
      </c>
      <c r="U192">
        <v>4680.4830000000002</v>
      </c>
      <c r="V192">
        <v>1</v>
      </c>
      <c r="W192">
        <v>1.476</v>
      </c>
      <c r="X192">
        <v>2.3849999999999998</v>
      </c>
      <c r="Y192" s="110">
        <v>43777</v>
      </c>
      <c r="Z192">
        <v>408699.31706369697</v>
      </c>
      <c r="AA192">
        <v>3660470.2110053599</v>
      </c>
    </row>
    <row r="193" spans="1:27" x14ac:dyDescent="0.25">
      <c r="A193">
        <v>-111.97823117</v>
      </c>
      <c r="B193">
        <v>33.07900223</v>
      </c>
      <c r="C193" t="s">
        <v>968</v>
      </c>
      <c r="D193" t="s">
        <v>971</v>
      </c>
      <c r="E193" t="s">
        <v>966</v>
      </c>
      <c r="F193">
        <v>192</v>
      </c>
      <c r="G193">
        <v>179</v>
      </c>
      <c r="H193">
        <v>13.33</v>
      </c>
      <c r="I193">
        <v>1.903</v>
      </c>
      <c r="J193">
        <v>1</v>
      </c>
      <c r="K193">
        <v>1172.585</v>
      </c>
      <c r="L193" t="s">
        <v>965</v>
      </c>
      <c r="M193" t="s">
        <v>964</v>
      </c>
      <c r="N193" s="110">
        <v>43777</v>
      </c>
      <c r="O193">
        <v>0</v>
      </c>
      <c r="P193">
        <v>0</v>
      </c>
      <c r="Q193">
        <v>8031.2780000000002</v>
      </c>
      <c r="R193">
        <v>1264.278</v>
      </c>
      <c r="S193">
        <v>2.6339999999999999</v>
      </c>
      <c r="T193">
        <v>33</v>
      </c>
      <c r="U193">
        <v>3831.14499999999</v>
      </c>
      <c r="V193">
        <v>1</v>
      </c>
      <c r="W193">
        <v>1.2969999999999999</v>
      </c>
      <c r="X193">
        <v>2.0960000000000001</v>
      </c>
      <c r="Y193" s="110">
        <v>43777</v>
      </c>
      <c r="Z193">
        <v>408699.230614384</v>
      </c>
      <c r="AA193">
        <v>3660469.5487622698</v>
      </c>
    </row>
    <row r="194" spans="1:27" x14ac:dyDescent="0.25">
      <c r="A194">
        <v>-111.97823049</v>
      </c>
      <c r="B194">
        <v>33.078997219999899</v>
      </c>
      <c r="C194" t="s">
        <v>968</v>
      </c>
      <c r="D194" t="s">
        <v>971</v>
      </c>
      <c r="E194" t="s">
        <v>966</v>
      </c>
      <c r="F194">
        <v>193</v>
      </c>
      <c r="G194">
        <v>183</v>
      </c>
      <c r="H194">
        <v>13.33</v>
      </c>
      <c r="I194">
        <v>2.0339999999999998</v>
      </c>
      <c r="J194">
        <v>1</v>
      </c>
      <c r="K194">
        <v>1172.6110000000001</v>
      </c>
      <c r="L194" t="s">
        <v>965</v>
      </c>
      <c r="M194" t="s">
        <v>964</v>
      </c>
      <c r="N194" s="110">
        <v>43777</v>
      </c>
      <c r="O194">
        <v>0</v>
      </c>
      <c r="P194">
        <v>0</v>
      </c>
      <c r="Q194">
        <v>7550.9269999999897</v>
      </c>
      <c r="R194">
        <v>1111.9739999999899</v>
      </c>
      <c r="S194">
        <v>2.3170000000000002</v>
      </c>
      <c r="T194">
        <v>33</v>
      </c>
      <c r="U194">
        <v>3369.6170000000002</v>
      </c>
      <c r="V194">
        <v>1</v>
      </c>
      <c r="W194">
        <v>1.387</v>
      </c>
      <c r="X194">
        <v>2.2410000000000001</v>
      </c>
      <c r="Y194" s="110">
        <v>43777</v>
      </c>
      <c r="Z194">
        <v>408699.28890787298</v>
      </c>
      <c r="AA194">
        <v>3660468.9927216698</v>
      </c>
    </row>
    <row r="195" spans="1:27" x14ac:dyDescent="0.25">
      <c r="A195">
        <v>-111.978232169999</v>
      </c>
      <c r="B195">
        <v>33.078992229999898</v>
      </c>
      <c r="C195" t="s">
        <v>968</v>
      </c>
      <c r="D195" t="s">
        <v>971</v>
      </c>
      <c r="E195" t="s">
        <v>966</v>
      </c>
      <c r="F195">
        <v>194</v>
      </c>
      <c r="G195">
        <v>179</v>
      </c>
      <c r="H195">
        <v>13.33</v>
      </c>
      <c r="I195">
        <v>1.9359999999999999</v>
      </c>
      <c r="J195">
        <v>1</v>
      </c>
      <c r="K195">
        <v>1172.65399999999</v>
      </c>
      <c r="L195" t="s">
        <v>965</v>
      </c>
      <c r="M195" t="s">
        <v>964</v>
      </c>
      <c r="N195" s="110">
        <v>43777</v>
      </c>
      <c r="O195">
        <v>0</v>
      </c>
      <c r="P195">
        <v>0</v>
      </c>
      <c r="Q195">
        <v>7217.55</v>
      </c>
      <c r="R195">
        <v>1116.92399999999</v>
      </c>
      <c r="S195">
        <v>2.327</v>
      </c>
      <c r="T195">
        <v>33</v>
      </c>
      <c r="U195">
        <v>3384.6179999999899</v>
      </c>
      <c r="V195">
        <v>1</v>
      </c>
      <c r="W195">
        <v>1.32</v>
      </c>
      <c r="X195">
        <v>2.1320000000000001</v>
      </c>
      <c r="Y195" s="110">
        <v>43777</v>
      </c>
      <c r="Z195">
        <v>408699.126944224</v>
      </c>
      <c r="AA195">
        <v>3660468.4409512598</v>
      </c>
    </row>
    <row r="196" spans="1:27" x14ac:dyDescent="0.25">
      <c r="A196">
        <v>-111.97823166000001</v>
      </c>
      <c r="B196">
        <v>33.078986219999898</v>
      </c>
      <c r="C196" t="s">
        <v>968</v>
      </c>
      <c r="D196" t="s">
        <v>971</v>
      </c>
      <c r="E196" t="s">
        <v>966</v>
      </c>
      <c r="F196">
        <v>195</v>
      </c>
      <c r="G196">
        <v>182</v>
      </c>
      <c r="H196">
        <v>13.33</v>
      </c>
      <c r="I196">
        <v>2.0339999999999998</v>
      </c>
      <c r="J196">
        <v>1</v>
      </c>
      <c r="K196">
        <v>1172.7070000000001</v>
      </c>
      <c r="L196" t="s">
        <v>965</v>
      </c>
      <c r="M196" t="s">
        <v>964</v>
      </c>
      <c r="N196" s="110">
        <v>43777</v>
      </c>
      <c r="O196">
        <v>0</v>
      </c>
      <c r="P196">
        <v>0</v>
      </c>
      <c r="Q196">
        <v>7049.9470000000001</v>
      </c>
      <c r="R196">
        <v>1038.1980000000001</v>
      </c>
      <c r="S196">
        <v>2.1629999999999998</v>
      </c>
      <c r="T196">
        <v>33</v>
      </c>
      <c r="U196">
        <v>3146.0529999999899</v>
      </c>
      <c r="V196">
        <v>1</v>
      </c>
      <c r="W196">
        <v>1.387</v>
      </c>
      <c r="X196">
        <v>2.2410000000000001</v>
      </c>
      <c r="Y196" s="110">
        <v>43777</v>
      </c>
      <c r="Z196">
        <v>408699.16833703499</v>
      </c>
      <c r="AA196">
        <v>3660467.7741904501</v>
      </c>
    </row>
    <row r="197" spans="1:27" x14ac:dyDescent="0.25">
      <c r="A197">
        <v>-111.978231249999</v>
      </c>
      <c r="B197">
        <v>33.078964790000001</v>
      </c>
      <c r="C197" t="s">
        <v>968</v>
      </c>
      <c r="D197" t="s">
        <v>971</v>
      </c>
      <c r="E197" t="s">
        <v>966</v>
      </c>
      <c r="F197">
        <v>196</v>
      </c>
      <c r="G197">
        <v>355.64400000000001</v>
      </c>
      <c r="H197">
        <v>13.33</v>
      </c>
      <c r="I197">
        <v>1.837</v>
      </c>
      <c r="J197">
        <v>1</v>
      </c>
      <c r="K197">
        <v>1172.72299999999</v>
      </c>
      <c r="L197" t="s">
        <v>965</v>
      </c>
      <c r="M197" t="s">
        <v>964</v>
      </c>
      <c r="N197" s="110">
        <v>43777</v>
      </c>
      <c r="O197">
        <v>0</v>
      </c>
      <c r="P197">
        <v>0</v>
      </c>
      <c r="Q197">
        <v>7218.8639999999896</v>
      </c>
      <c r="R197">
        <v>1176.9739999999899</v>
      </c>
      <c r="S197">
        <v>2.452</v>
      </c>
      <c r="T197">
        <v>33</v>
      </c>
      <c r="U197">
        <v>3566.58699999999</v>
      </c>
      <c r="V197">
        <v>1</v>
      </c>
      <c r="W197">
        <v>1.2529999999999999</v>
      </c>
      <c r="X197">
        <v>2.024</v>
      </c>
      <c r="Y197" s="110">
        <v>43777</v>
      </c>
      <c r="Z197">
        <v>408699.18446395302</v>
      </c>
      <c r="AA197">
        <v>3660465.3979307599</v>
      </c>
    </row>
    <row r="198" spans="1:27" x14ac:dyDescent="0.25">
      <c r="A198">
        <v>-111.978231249999</v>
      </c>
      <c r="B198">
        <v>33.07896478</v>
      </c>
      <c r="C198" t="s">
        <v>968</v>
      </c>
      <c r="D198" t="s">
        <v>971</v>
      </c>
      <c r="E198" t="s">
        <v>966</v>
      </c>
      <c r="F198">
        <v>197</v>
      </c>
      <c r="G198">
        <v>355.64400000000001</v>
      </c>
      <c r="H198">
        <v>13.33</v>
      </c>
      <c r="I198">
        <v>1.837</v>
      </c>
      <c r="J198">
        <v>1</v>
      </c>
      <c r="K198">
        <v>1172.7260000000001</v>
      </c>
      <c r="L198" t="s">
        <v>965</v>
      </c>
      <c r="M198" t="s">
        <v>964</v>
      </c>
      <c r="N198" s="110">
        <v>43777</v>
      </c>
      <c r="O198">
        <v>0</v>
      </c>
      <c r="P198">
        <v>0</v>
      </c>
      <c r="Q198">
        <v>7218.8639999999896</v>
      </c>
      <c r="R198">
        <v>1176.9739999999899</v>
      </c>
      <c r="S198">
        <v>2.452</v>
      </c>
      <c r="T198">
        <v>33</v>
      </c>
      <c r="U198">
        <v>3566.58699999999</v>
      </c>
      <c r="V198">
        <v>1</v>
      </c>
      <c r="W198">
        <v>1.2529999999999999</v>
      </c>
      <c r="X198">
        <v>2.024</v>
      </c>
      <c r="Y198" s="110">
        <v>43777</v>
      </c>
      <c r="Z198">
        <v>408699.18445362098</v>
      </c>
      <c r="AA198">
        <v>3660465.39682208</v>
      </c>
    </row>
    <row r="199" spans="1:27" x14ac:dyDescent="0.25">
      <c r="A199">
        <v>-111.97823083</v>
      </c>
      <c r="B199">
        <v>33.078970230000003</v>
      </c>
      <c r="C199" t="s">
        <v>968</v>
      </c>
      <c r="D199" t="s">
        <v>971</v>
      </c>
      <c r="E199" t="s">
        <v>966</v>
      </c>
      <c r="F199">
        <v>198</v>
      </c>
      <c r="G199">
        <v>181</v>
      </c>
      <c r="H199">
        <v>13.33</v>
      </c>
      <c r="I199">
        <v>1.903</v>
      </c>
      <c r="J199">
        <v>1</v>
      </c>
      <c r="K199">
        <v>1172.6869999999899</v>
      </c>
      <c r="L199" t="s">
        <v>965</v>
      </c>
      <c r="M199" t="s">
        <v>964</v>
      </c>
      <c r="N199" s="110">
        <v>43777</v>
      </c>
      <c r="O199">
        <v>0</v>
      </c>
      <c r="P199">
        <v>0</v>
      </c>
      <c r="Q199">
        <v>8997.8659999999909</v>
      </c>
      <c r="R199">
        <v>1416.4369999999899</v>
      </c>
      <c r="S199">
        <v>2.9510000000000001</v>
      </c>
      <c r="T199">
        <v>33</v>
      </c>
      <c r="U199">
        <v>4292.2340000000004</v>
      </c>
      <c r="V199">
        <v>1</v>
      </c>
      <c r="W199">
        <v>1.2969999999999999</v>
      </c>
      <c r="X199">
        <v>2.0960000000000001</v>
      </c>
      <c r="Y199" s="110">
        <v>43777</v>
      </c>
      <c r="Z199">
        <v>408699.22928660602</v>
      </c>
      <c r="AA199">
        <v>3660466.0006877999</v>
      </c>
    </row>
    <row r="200" spans="1:27" x14ac:dyDescent="0.25">
      <c r="A200">
        <v>-111.978231339999</v>
      </c>
      <c r="B200">
        <v>33.078965220000001</v>
      </c>
      <c r="C200" t="s">
        <v>968</v>
      </c>
      <c r="D200" t="s">
        <v>971</v>
      </c>
      <c r="E200" t="s">
        <v>966</v>
      </c>
      <c r="F200">
        <v>199</v>
      </c>
      <c r="G200">
        <v>178</v>
      </c>
      <c r="H200">
        <v>13.33</v>
      </c>
      <c r="I200">
        <v>1.87</v>
      </c>
      <c r="J200">
        <v>1</v>
      </c>
      <c r="K200">
        <v>1172.68399999999</v>
      </c>
      <c r="L200" t="s">
        <v>965</v>
      </c>
      <c r="M200" t="s">
        <v>964</v>
      </c>
      <c r="N200" s="110">
        <v>43777</v>
      </c>
      <c r="O200">
        <v>0</v>
      </c>
      <c r="P200">
        <v>0</v>
      </c>
      <c r="Q200">
        <v>8160.36599999999</v>
      </c>
      <c r="R200">
        <v>1307.13599999999</v>
      </c>
      <c r="S200">
        <v>2.7229999999999999</v>
      </c>
      <c r="T200">
        <v>33</v>
      </c>
      <c r="U200">
        <v>3961.0169999999898</v>
      </c>
      <c r="V200">
        <v>1</v>
      </c>
      <c r="W200">
        <v>1.2749999999999999</v>
      </c>
      <c r="X200">
        <v>2.06</v>
      </c>
      <c r="Y200" s="110">
        <v>43777</v>
      </c>
      <c r="Z200">
        <v>408699.17650780501</v>
      </c>
      <c r="AA200">
        <v>3660465.4456823198</v>
      </c>
    </row>
    <row r="201" spans="1:27" x14ac:dyDescent="0.25">
      <c r="A201">
        <v>-111.97823031</v>
      </c>
      <c r="B201">
        <v>33.078959210000001</v>
      </c>
      <c r="C201" t="s">
        <v>968</v>
      </c>
      <c r="D201" t="s">
        <v>971</v>
      </c>
      <c r="E201" t="s">
        <v>966</v>
      </c>
      <c r="F201">
        <v>200</v>
      </c>
      <c r="G201">
        <v>184</v>
      </c>
      <c r="H201">
        <v>13.33</v>
      </c>
      <c r="I201">
        <v>1.9359999999999999</v>
      </c>
      <c r="J201">
        <v>1</v>
      </c>
      <c r="K201">
        <v>1172.7</v>
      </c>
      <c r="L201" t="s">
        <v>965</v>
      </c>
      <c r="M201" t="s">
        <v>964</v>
      </c>
      <c r="N201" s="110">
        <v>43777</v>
      </c>
      <c r="O201">
        <v>0</v>
      </c>
      <c r="P201">
        <v>0</v>
      </c>
      <c r="Q201">
        <v>9489.9879999999903</v>
      </c>
      <c r="R201">
        <v>1468.586</v>
      </c>
      <c r="S201">
        <v>3.06</v>
      </c>
      <c r="T201">
        <v>33</v>
      </c>
      <c r="U201">
        <v>4450.2619999999897</v>
      </c>
      <c r="V201">
        <v>1</v>
      </c>
      <c r="W201">
        <v>1.32</v>
      </c>
      <c r="X201">
        <v>2.1320000000000001</v>
      </c>
      <c r="Y201" s="110">
        <v>43777</v>
      </c>
      <c r="Z201">
        <v>408699.26643644797</v>
      </c>
      <c r="AA201">
        <v>3660464.77846919</v>
      </c>
    </row>
    <row r="202" spans="1:27" x14ac:dyDescent="0.25">
      <c r="A202">
        <v>-111.97823200000001</v>
      </c>
      <c r="B202">
        <v>33.078954230000001</v>
      </c>
      <c r="C202" t="s">
        <v>968</v>
      </c>
      <c r="D202" t="s">
        <v>971</v>
      </c>
      <c r="E202" t="s">
        <v>966</v>
      </c>
      <c r="F202">
        <v>201</v>
      </c>
      <c r="G202">
        <v>180</v>
      </c>
      <c r="H202">
        <v>13.33</v>
      </c>
      <c r="I202">
        <v>1.87</v>
      </c>
      <c r="J202">
        <v>1</v>
      </c>
      <c r="K202">
        <v>1172.69</v>
      </c>
      <c r="L202" t="s">
        <v>965</v>
      </c>
      <c r="M202" t="s">
        <v>964</v>
      </c>
      <c r="N202" s="110">
        <v>43777</v>
      </c>
      <c r="O202">
        <v>0</v>
      </c>
      <c r="P202">
        <v>0</v>
      </c>
      <c r="Q202">
        <v>9729.19199999999</v>
      </c>
      <c r="R202">
        <v>1558.432</v>
      </c>
      <c r="S202">
        <v>3.2469999999999999</v>
      </c>
      <c r="T202">
        <v>33</v>
      </c>
      <c r="U202">
        <v>4722.5200000000004</v>
      </c>
      <c r="V202">
        <v>1</v>
      </c>
      <c r="W202">
        <v>1.2749999999999999</v>
      </c>
      <c r="X202">
        <v>2.06</v>
      </c>
      <c r="Y202" s="110">
        <v>43777</v>
      </c>
      <c r="Z202">
        <v>408699.10354968801</v>
      </c>
      <c r="AA202">
        <v>3660464.2278161701</v>
      </c>
    </row>
    <row r="203" spans="1:27" x14ac:dyDescent="0.25">
      <c r="A203">
        <v>-111.978232169999</v>
      </c>
      <c r="B203">
        <v>33.0789492299999</v>
      </c>
      <c r="C203" t="s">
        <v>968</v>
      </c>
      <c r="D203" t="s">
        <v>971</v>
      </c>
      <c r="E203" t="s">
        <v>966</v>
      </c>
      <c r="F203">
        <v>202</v>
      </c>
      <c r="G203">
        <v>179</v>
      </c>
      <c r="H203">
        <v>13.33</v>
      </c>
      <c r="I203">
        <v>1.9359999999999999</v>
      </c>
      <c r="J203">
        <v>1</v>
      </c>
      <c r="K203">
        <v>1172.6610000000001</v>
      </c>
      <c r="L203" t="s">
        <v>965</v>
      </c>
      <c r="M203" t="s">
        <v>964</v>
      </c>
      <c r="N203" s="110">
        <v>43777</v>
      </c>
      <c r="O203">
        <v>0</v>
      </c>
      <c r="P203">
        <v>0</v>
      </c>
      <c r="Q203">
        <v>10134.2849999999</v>
      </c>
      <c r="R203">
        <v>1568.2919999999899</v>
      </c>
      <c r="S203">
        <v>3.2669999999999999</v>
      </c>
      <c r="T203">
        <v>33</v>
      </c>
      <c r="U203">
        <v>4752.3999999999896</v>
      </c>
      <c r="V203">
        <v>1</v>
      </c>
      <c r="W203">
        <v>1.32</v>
      </c>
      <c r="X203">
        <v>2.1320000000000001</v>
      </c>
      <c r="Y203" s="110">
        <v>43777</v>
      </c>
      <c r="Z203">
        <v>408699.08251616103</v>
      </c>
      <c r="AA203">
        <v>3660463.6736236201</v>
      </c>
    </row>
    <row r="204" spans="1:27" x14ac:dyDescent="0.25">
      <c r="A204">
        <v>-111.978231829999</v>
      </c>
      <c r="B204">
        <v>33.07894323</v>
      </c>
      <c r="C204" t="s">
        <v>968</v>
      </c>
      <c r="D204" t="s">
        <v>971</v>
      </c>
      <c r="E204" t="s">
        <v>966</v>
      </c>
      <c r="F204">
        <v>203</v>
      </c>
      <c r="G204">
        <v>181</v>
      </c>
      <c r="H204">
        <v>13.33</v>
      </c>
      <c r="I204">
        <v>1.903</v>
      </c>
      <c r="J204">
        <v>1</v>
      </c>
      <c r="K204">
        <v>1172.6610000000001</v>
      </c>
      <c r="L204" t="s">
        <v>965</v>
      </c>
      <c r="M204" t="s">
        <v>964</v>
      </c>
      <c r="N204" s="110">
        <v>43777</v>
      </c>
      <c r="O204">
        <v>0</v>
      </c>
      <c r="P204">
        <v>0</v>
      </c>
      <c r="Q204">
        <v>11358.305</v>
      </c>
      <c r="R204">
        <v>1788.0160000000001</v>
      </c>
      <c r="S204">
        <v>3.7250000000000001</v>
      </c>
      <c r="T204">
        <v>33</v>
      </c>
      <c r="U204">
        <v>5418.2299999999896</v>
      </c>
      <c r="V204">
        <v>1</v>
      </c>
      <c r="W204">
        <v>1.2969999999999999</v>
      </c>
      <c r="X204">
        <v>2.0960000000000001</v>
      </c>
      <c r="Y204" s="110">
        <v>43777</v>
      </c>
      <c r="Z204">
        <v>408699.10805185698</v>
      </c>
      <c r="AA204">
        <v>3660463.0081193601</v>
      </c>
    </row>
    <row r="205" spans="1:27" x14ac:dyDescent="0.25">
      <c r="A205">
        <v>-111.97823080000001</v>
      </c>
      <c r="B205">
        <v>33.078938170000001</v>
      </c>
      <c r="C205" t="s">
        <v>968</v>
      </c>
      <c r="D205" t="s">
        <v>971</v>
      </c>
      <c r="E205" t="s">
        <v>966</v>
      </c>
      <c r="F205">
        <v>204</v>
      </c>
      <c r="G205">
        <v>187</v>
      </c>
      <c r="H205">
        <v>13.33</v>
      </c>
      <c r="I205">
        <v>2.0670000000000002</v>
      </c>
      <c r="J205">
        <v>1</v>
      </c>
      <c r="K205">
        <v>1172.5789999999899</v>
      </c>
      <c r="L205" t="s">
        <v>965</v>
      </c>
      <c r="M205" t="s">
        <v>964</v>
      </c>
      <c r="N205" s="110">
        <v>43777</v>
      </c>
      <c r="O205">
        <v>0</v>
      </c>
      <c r="P205">
        <v>0</v>
      </c>
      <c r="Q205">
        <v>10144.171</v>
      </c>
      <c r="R205">
        <v>1470.1510000000001</v>
      </c>
      <c r="S205">
        <v>3.0630000000000002</v>
      </c>
      <c r="T205">
        <v>33</v>
      </c>
      <c r="U205">
        <v>4455.0020000000004</v>
      </c>
      <c r="V205">
        <v>1</v>
      </c>
      <c r="W205">
        <v>1.409</v>
      </c>
      <c r="X205">
        <v>2.2770000000000001</v>
      </c>
      <c r="Y205" s="110">
        <v>43777</v>
      </c>
      <c r="Z205">
        <v>408699.19896207203</v>
      </c>
      <c r="AA205">
        <v>3660462.44623092</v>
      </c>
    </row>
    <row r="206" spans="1:27" x14ac:dyDescent="0.25">
      <c r="A206">
        <v>-111.97823200000001</v>
      </c>
      <c r="B206">
        <v>33.0789322299999</v>
      </c>
      <c r="C206" t="s">
        <v>968</v>
      </c>
      <c r="D206" t="s">
        <v>971</v>
      </c>
      <c r="E206" t="s">
        <v>966</v>
      </c>
      <c r="F206">
        <v>205</v>
      </c>
      <c r="G206">
        <v>180</v>
      </c>
      <c r="H206">
        <v>13.33</v>
      </c>
      <c r="I206">
        <v>2.0339999999999998</v>
      </c>
      <c r="J206">
        <v>1</v>
      </c>
      <c r="K206">
        <v>1172.615</v>
      </c>
      <c r="L206" t="s">
        <v>965</v>
      </c>
      <c r="M206" t="s">
        <v>964</v>
      </c>
      <c r="N206" s="110">
        <v>43777</v>
      </c>
      <c r="O206">
        <v>0</v>
      </c>
      <c r="P206">
        <v>0</v>
      </c>
      <c r="Q206">
        <v>8136.1369999999897</v>
      </c>
      <c r="R206">
        <v>1198.153</v>
      </c>
      <c r="S206">
        <v>2.496</v>
      </c>
      <c r="T206">
        <v>33</v>
      </c>
      <c r="U206">
        <v>3630.768</v>
      </c>
      <c r="V206">
        <v>1</v>
      </c>
      <c r="W206">
        <v>1.387</v>
      </c>
      <c r="X206">
        <v>2.2410000000000001</v>
      </c>
      <c r="Y206" s="110">
        <v>43777</v>
      </c>
      <c r="Z206">
        <v>408699.08081907203</v>
      </c>
      <c r="AA206">
        <v>3660461.7887183102</v>
      </c>
    </row>
    <row r="207" spans="1:27" x14ac:dyDescent="0.25">
      <c r="A207">
        <v>-111.978231829999</v>
      </c>
      <c r="B207">
        <v>33.078927229999898</v>
      </c>
      <c r="C207" t="s">
        <v>968</v>
      </c>
      <c r="D207" t="s">
        <v>971</v>
      </c>
      <c r="E207" t="s">
        <v>966</v>
      </c>
      <c r="F207">
        <v>206</v>
      </c>
      <c r="G207">
        <v>181</v>
      </c>
      <c r="H207">
        <v>13.33</v>
      </c>
      <c r="I207">
        <v>1.9359999999999999</v>
      </c>
      <c r="J207">
        <v>1</v>
      </c>
      <c r="K207">
        <v>1172.615</v>
      </c>
      <c r="L207" t="s">
        <v>965</v>
      </c>
      <c r="M207" t="s">
        <v>964</v>
      </c>
      <c r="N207" s="110">
        <v>43777</v>
      </c>
      <c r="O207">
        <v>0</v>
      </c>
      <c r="P207">
        <v>0</v>
      </c>
      <c r="Q207">
        <v>10183.028</v>
      </c>
      <c r="R207">
        <v>1575.835</v>
      </c>
      <c r="S207">
        <v>3.2829999999999999</v>
      </c>
      <c r="T207">
        <v>33</v>
      </c>
      <c r="U207">
        <v>4775.2579999999898</v>
      </c>
      <c r="V207">
        <v>1</v>
      </c>
      <c r="W207">
        <v>1.32</v>
      </c>
      <c r="X207">
        <v>2.1320000000000001</v>
      </c>
      <c r="Y207" s="110">
        <v>43777</v>
      </c>
      <c r="Z207">
        <v>408699.09152050602</v>
      </c>
      <c r="AA207">
        <v>3660461.2342300201</v>
      </c>
    </row>
    <row r="208" spans="1:27" x14ac:dyDescent="0.25">
      <c r="A208">
        <v>-111.97823234000001</v>
      </c>
      <c r="B208">
        <v>33.078922220000003</v>
      </c>
      <c r="C208" t="s">
        <v>968</v>
      </c>
      <c r="D208" t="s">
        <v>971</v>
      </c>
      <c r="E208" t="s">
        <v>966</v>
      </c>
      <c r="F208">
        <v>207</v>
      </c>
      <c r="G208">
        <v>178</v>
      </c>
      <c r="H208">
        <v>13.33</v>
      </c>
      <c r="I208">
        <v>1.9359999999999999</v>
      </c>
      <c r="J208">
        <v>1</v>
      </c>
      <c r="K208">
        <v>1172.6569999999899</v>
      </c>
      <c r="L208" t="s">
        <v>965</v>
      </c>
      <c r="M208" t="s">
        <v>964</v>
      </c>
      <c r="N208" s="110">
        <v>43777</v>
      </c>
      <c r="O208">
        <v>0</v>
      </c>
      <c r="P208">
        <v>0</v>
      </c>
      <c r="Q208">
        <v>10362.3459999999</v>
      </c>
      <c r="R208">
        <v>1603.585</v>
      </c>
      <c r="S208">
        <v>3.3410000000000002</v>
      </c>
      <c r="T208">
        <v>33</v>
      </c>
      <c r="U208">
        <v>4859.34799999999</v>
      </c>
      <c r="V208">
        <v>1</v>
      </c>
      <c r="W208">
        <v>1.32</v>
      </c>
      <c r="X208">
        <v>2.1320000000000001</v>
      </c>
      <c r="Y208" s="110">
        <v>43777</v>
      </c>
      <c r="Z208">
        <v>408699.03874168301</v>
      </c>
      <c r="AA208">
        <v>3660460.67922454</v>
      </c>
    </row>
    <row r="209" spans="1:27" x14ac:dyDescent="0.25">
      <c r="A209">
        <v>-111.978231489999</v>
      </c>
      <c r="B209">
        <v>33.078916220000004</v>
      </c>
      <c r="C209" t="s">
        <v>968</v>
      </c>
      <c r="D209" t="s">
        <v>971</v>
      </c>
      <c r="E209" t="s">
        <v>966</v>
      </c>
      <c r="F209">
        <v>208</v>
      </c>
      <c r="G209">
        <v>183</v>
      </c>
      <c r="H209">
        <v>13.33</v>
      </c>
      <c r="I209">
        <v>1.7390000000000001</v>
      </c>
      <c r="J209">
        <v>1</v>
      </c>
      <c r="K209">
        <v>1172.6110000000001</v>
      </c>
      <c r="L209" t="s">
        <v>965</v>
      </c>
      <c r="M209" t="s">
        <v>964</v>
      </c>
      <c r="N209" s="110">
        <v>43777</v>
      </c>
      <c r="O209">
        <v>0</v>
      </c>
      <c r="P209">
        <v>0</v>
      </c>
      <c r="Q209">
        <v>10477.8909999999</v>
      </c>
      <c r="R209">
        <v>1805.028</v>
      </c>
      <c r="S209">
        <v>3.76</v>
      </c>
      <c r="T209">
        <v>33</v>
      </c>
      <c r="U209">
        <v>5469.7809999999899</v>
      </c>
      <c r="V209">
        <v>1</v>
      </c>
      <c r="W209">
        <v>1.1859999999999999</v>
      </c>
      <c r="X209">
        <v>1.9159999999999999</v>
      </c>
      <c r="Y209" s="110">
        <v>43777</v>
      </c>
      <c r="Z209">
        <v>408699.11187984201</v>
      </c>
      <c r="AA209">
        <v>3660460.0132766701</v>
      </c>
    </row>
    <row r="210" spans="1:27" x14ac:dyDescent="0.25">
      <c r="A210">
        <v>-111.978231309999</v>
      </c>
      <c r="B210">
        <v>33.078911210000001</v>
      </c>
      <c r="C210" t="s">
        <v>968</v>
      </c>
      <c r="D210" t="s">
        <v>971</v>
      </c>
      <c r="E210" t="s">
        <v>966</v>
      </c>
      <c r="F210">
        <v>209</v>
      </c>
      <c r="G210">
        <v>184</v>
      </c>
      <c r="H210">
        <v>13.33</v>
      </c>
      <c r="I210">
        <v>2.0009999999999999</v>
      </c>
      <c r="J210">
        <v>1</v>
      </c>
      <c r="K210">
        <v>1172.69299999999</v>
      </c>
      <c r="L210" t="s">
        <v>965</v>
      </c>
      <c r="M210" t="s">
        <v>964</v>
      </c>
      <c r="N210" s="110">
        <v>43777</v>
      </c>
      <c r="O210">
        <v>0</v>
      </c>
      <c r="P210">
        <v>0</v>
      </c>
      <c r="Q210">
        <v>10076.341</v>
      </c>
      <c r="R210">
        <v>1508.2</v>
      </c>
      <c r="S210">
        <v>3.1419999999999999</v>
      </c>
      <c r="T210">
        <v>33</v>
      </c>
      <c r="U210">
        <v>4570.3019999999897</v>
      </c>
      <c r="V210">
        <v>1</v>
      </c>
      <c r="W210">
        <v>1.365</v>
      </c>
      <c r="X210">
        <v>2.2050000000000001</v>
      </c>
      <c r="Y210" s="110">
        <v>43777</v>
      </c>
      <c r="Z210">
        <v>408699.12350433198</v>
      </c>
      <c r="AA210">
        <v>3660459.4576710002</v>
      </c>
    </row>
    <row r="211" spans="1:27" x14ac:dyDescent="0.25">
      <c r="A211">
        <v>-111.978232689999</v>
      </c>
      <c r="B211">
        <v>33.07890621</v>
      </c>
      <c r="C211" t="s">
        <v>968</v>
      </c>
      <c r="D211" t="s">
        <v>971</v>
      </c>
      <c r="E211" t="s">
        <v>966</v>
      </c>
      <c r="F211">
        <v>210</v>
      </c>
      <c r="G211">
        <v>176</v>
      </c>
      <c r="H211">
        <v>13.33</v>
      </c>
      <c r="I211">
        <v>1.837</v>
      </c>
      <c r="J211">
        <v>1</v>
      </c>
      <c r="K211">
        <v>1172.7360000000001</v>
      </c>
      <c r="L211" t="s">
        <v>965</v>
      </c>
      <c r="M211" t="s">
        <v>964</v>
      </c>
      <c r="N211" s="110">
        <v>43777</v>
      </c>
      <c r="O211">
        <v>0</v>
      </c>
      <c r="P211">
        <v>0</v>
      </c>
      <c r="Q211">
        <v>11116.644</v>
      </c>
      <c r="R211">
        <v>1812.47299999999</v>
      </c>
      <c r="S211">
        <v>3.7759999999999998</v>
      </c>
      <c r="T211">
        <v>33</v>
      </c>
      <c r="U211">
        <v>5492.3419999999896</v>
      </c>
      <c r="V211">
        <v>1</v>
      </c>
      <c r="W211">
        <v>1.2529999999999999</v>
      </c>
      <c r="X211">
        <v>2.024</v>
      </c>
      <c r="Y211" s="110">
        <v>43777</v>
      </c>
      <c r="Z211">
        <v>408698.98953164998</v>
      </c>
      <c r="AA211">
        <v>3660458.9045309601</v>
      </c>
    </row>
    <row r="212" spans="1:27" x14ac:dyDescent="0.25">
      <c r="A212">
        <v>-111.978232509999</v>
      </c>
      <c r="B212">
        <v>33.078901219999899</v>
      </c>
      <c r="C212" t="s">
        <v>968</v>
      </c>
      <c r="D212" t="s">
        <v>971</v>
      </c>
      <c r="E212" t="s">
        <v>966</v>
      </c>
      <c r="F212">
        <v>211</v>
      </c>
      <c r="G212">
        <v>177</v>
      </c>
      <c r="H212">
        <v>13.33</v>
      </c>
      <c r="I212">
        <v>1.9690000000000001</v>
      </c>
      <c r="J212">
        <v>1</v>
      </c>
      <c r="K212">
        <v>1172.68</v>
      </c>
      <c r="L212" t="s">
        <v>965</v>
      </c>
      <c r="M212" t="s">
        <v>964</v>
      </c>
      <c r="N212" s="110">
        <v>43777</v>
      </c>
      <c r="O212">
        <v>0</v>
      </c>
      <c r="P212">
        <v>0</v>
      </c>
      <c r="Q212">
        <v>10585.092000000001</v>
      </c>
      <c r="R212">
        <v>1610.7539999999899</v>
      </c>
      <c r="S212">
        <v>3.3559999999999999</v>
      </c>
      <c r="T212">
        <v>33</v>
      </c>
      <c r="U212">
        <v>4881.0730000000003</v>
      </c>
      <c r="V212">
        <v>1</v>
      </c>
      <c r="W212">
        <v>1.3420000000000001</v>
      </c>
      <c r="X212">
        <v>2.169</v>
      </c>
      <c r="Y212" s="110">
        <v>43777</v>
      </c>
      <c r="Z212">
        <v>408699.00117680198</v>
      </c>
      <c r="AA212">
        <v>3660458.35114265</v>
      </c>
    </row>
    <row r="213" spans="1:27" x14ac:dyDescent="0.25">
      <c r="A213">
        <v>-111.978232169999</v>
      </c>
      <c r="B213">
        <v>33.078895230000001</v>
      </c>
      <c r="C213" t="s">
        <v>968</v>
      </c>
      <c r="D213" t="s">
        <v>971</v>
      </c>
      <c r="E213" t="s">
        <v>966</v>
      </c>
      <c r="F213">
        <v>212</v>
      </c>
      <c r="G213">
        <v>179</v>
      </c>
      <c r="H213">
        <v>13.33</v>
      </c>
      <c r="I213">
        <v>1.837</v>
      </c>
      <c r="J213">
        <v>1</v>
      </c>
      <c r="K213">
        <v>1172.6669999999899</v>
      </c>
      <c r="L213" t="s">
        <v>965</v>
      </c>
      <c r="M213" t="s">
        <v>964</v>
      </c>
      <c r="N213" s="110">
        <v>43777</v>
      </c>
      <c r="O213">
        <v>0</v>
      </c>
      <c r="P213">
        <v>0</v>
      </c>
      <c r="Q213">
        <v>9572.2749999999905</v>
      </c>
      <c r="R213">
        <v>1560.6769999999899</v>
      </c>
      <c r="S213">
        <v>3.2509999999999999</v>
      </c>
      <c r="T213">
        <v>33</v>
      </c>
      <c r="U213">
        <v>4729.3239999999896</v>
      </c>
      <c r="V213">
        <v>1</v>
      </c>
      <c r="W213">
        <v>1.2529999999999999</v>
      </c>
      <c r="X213">
        <v>2.024</v>
      </c>
      <c r="Y213" s="110">
        <v>43777</v>
      </c>
      <c r="Z213">
        <v>408699.02672285301</v>
      </c>
      <c r="AA213">
        <v>3660457.6867470802</v>
      </c>
    </row>
    <row r="214" spans="1:27" x14ac:dyDescent="0.25">
      <c r="A214">
        <v>-111.97823166000001</v>
      </c>
      <c r="B214">
        <v>33.078890219999899</v>
      </c>
      <c r="C214" t="s">
        <v>968</v>
      </c>
      <c r="D214" t="s">
        <v>971</v>
      </c>
      <c r="E214" t="s">
        <v>966</v>
      </c>
      <c r="F214">
        <v>213</v>
      </c>
      <c r="G214">
        <v>182</v>
      </c>
      <c r="H214">
        <v>13.33</v>
      </c>
      <c r="I214">
        <v>1.9359999999999999</v>
      </c>
      <c r="J214">
        <v>1</v>
      </c>
      <c r="K214">
        <v>1172.66399999999</v>
      </c>
      <c r="L214" t="s">
        <v>965</v>
      </c>
      <c r="M214" t="s">
        <v>964</v>
      </c>
      <c r="N214" s="110">
        <v>43777</v>
      </c>
      <c r="O214">
        <v>0</v>
      </c>
      <c r="P214">
        <v>0</v>
      </c>
      <c r="Q214">
        <v>9190.8970000000008</v>
      </c>
      <c r="R214">
        <v>1422.3019999999899</v>
      </c>
      <c r="S214">
        <v>2.9630000000000001</v>
      </c>
      <c r="T214">
        <v>33</v>
      </c>
      <c r="U214">
        <v>4310.0060000000003</v>
      </c>
      <c r="V214">
        <v>1</v>
      </c>
      <c r="W214">
        <v>1.32</v>
      </c>
      <c r="X214">
        <v>2.1320000000000001</v>
      </c>
      <c r="Y214" s="110">
        <v>43777</v>
      </c>
      <c r="Z214">
        <v>408699.06914894102</v>
      </c>
      <c r="AA214">
        <v>3660457.1308543701</v>
      </c>
    </row>
    <row r="215" spans="1:27" x14ac:dyDescent="0.25">
      <c r="A215">
        <v>-111.978232169999</v>
      </c>
      <c r="B215">
        <v>33.078885229999898</v>
      </c>
      <c r="C215" t="s">
        <v>968</v>
      </c>
      <c r="D215" t="s">
        <v>971</v>
      </c>
      <c r="E215" t="s">
        <v>966</v>
      </c>
      <c r="F215">
        <v>214</v>
      </c>
      <c r="G215">
        <v>179</v>
      </c>
      <c r="H215">
        <v>13.33</v>
      </c>
      <c r="I215">
        <v>1.804</v>
      </c>
      <c r="J215">
        <v>1</v>
      </c>
      <c r="K215">
        <v>1172.7750000000001</v>
      </c>
      <c r="L215" t="s">
        <v>965</v>
      </c>
      <c r="M215" t="s">
        <v>964</v>
      </c>
      <c r="N215" s="110">
        <v>43777</v>
      </c>
      <c r="O215">
        <v>0</v>
      </c>
      <c r="P215">
        <v>0</v>
      </c>
      <c r="Q215">
        <v>9756.9069999999901</v>
      </c>
      <c r="R215">
        <v>1619.70299999999</v>
      </c>
      <c r="S215">
        <v>3.3740000000000001</v>
      </c>
      <c r="T215">
        <v>33</v>
      </c>
      <c r="U215">
        <v>4908.1899999999896</v>
      </c>
      <c r="V215">
        <v>1</v>
      </c>
      <c r="W215">
        <v>1.23</v>
      </c>
      <c r="X215">
        <v>1.988</v>
      </c>
      <c r="Y215" s="110">
        <v>43777</v>
      </c>
      <c r="Z215">
        <v>408699.016390768</v>
      </c>
      <c r="AA215">
        <v>3660456.5780662498</v>
      </c>
    </row>
    <row r="216" spans="1:27" x14ac:dyDescent="0.25">
      <c r="A216">
        <v>-111.97823286000001</v>
      </c>
      <c r="B216">
        <v>33.078879200000003</v>
      </c>
      <c r="C216" t="s">
        <v>968</v>
      </c>
      <c r="D216" t="s">
        <v>971</v>
      </c>
      <c r="E216" t="s">
        <v>966</v>
      </c>
      <c r="F216">
        <v>215</v>
      </c>
      <c r="G216">
        <v>175</v>
      </c>
      <c r="H216">
        <v>13.33</v>
      </c>
      <c r="I216">
        <v>1.9690000000000001</v>
      </c>
      <c r="J216">
        <v>1</v>
      </c>
      <c r="K216">
        <v>1172.71299999999</v>
      </c>
      <c r="L216" t="s">
        <v>965</v>
      </c>
      <c r="M216" t="s">
        <v>964</v>
      </c>
      <c r="N216" s="110">
        <v>43777</v>
      </c>
      <c r="O216">
        <v>0</v>
      </c>
      <c r="P216">
        <v>0</v>
      </c>
      <c r="Q216">
        <v>10208.9719999999</v>
      </c>
      <c r="R216">
        <v>1553.519</v>
      </c>
      <c r="S216">
        <v>3.2360000000000002</v>
      </c>
      <c r="T216">
        <v>33</v>
      </c>
      <c r="U216">
        <v>4707.634</v>
      </c>
      <c r="V216">
        <v>1</v>
      </c>
      <c r="W216">
        <v>1.3420000000000001</v>
      </c>
      <c r="X216">
        <v>2.169</v>
      </c>
      <c r="Y216" s="110">
        <v>43777</v>
      </c>
      <c r="Z216">
        <v>408698.94575718098</v>
      </c>
      <c r="AA216">
        <v>3660455.9101319001</v>
      </c>
    </row>
    <row r="217" spans="1:27" x14ac:dyDescent="0.25">
      <c r="A217">
        <v>-111.97823117</v>
      </c>
      <c r="B217">
        <v>33.078874229999897</v>
      </c>
      <c r="C217" t="s">
        <v>968</v>
      </c>
      <c r="D217" t="s">
        <v>971</v>
      </c>
      <c r="E217" t="s">
        <v>966</v>
      </c>
      <c r="F217">
        <v>216</v>
      </c>
      <c r="G217">
        <v>179</v>
      </c>
      <c r="H217">
        <v>13.33</v>
      </c>
      <c r="I217">
        <v>1.9690000000000001</v>
      </c>
      <c r="J217">
        <v>1</v>
      </c>
      <c r="K217">
        <v>1172.71</v>
      </c>
      <c r="L217" t="s">
        <v>965</v>
      </c>
      <c r="M217" t="s">
        <v>964</v>
      </c>
      <c r="N217" s="110">
        <v>43777</v>
      </c>
      <c r="O217">
        <v>0</v>
      </c>
      <c r="P217">
        <v>0</v>
      </c>
      <c r="Q217">
        <v>8513.5720000000001</v>
      </c>
      <c r="R217">
        <v>1295.527</v>
      </c>
      <c r="S217">
        <v>2.6989999999999998</v>
      </c>
      <c r="T217">
        <v>33</v>
      </c>
      <c r="U217">
        <v>3925.8389999999899</v>
      </c>
      <c r="V217">
        <v>1</v>
      </c>
      <c r="W217">
        <v>1.3420000000000001</v>
      </c>
      <c r="X217">
        <v>2.169</v>
      </c>
      <c r="Y217" s="110">
        <v>43777</v>
      </c>
      <c r="Z217">
        <v>408699.09836365801</v>
      </c>
      <c r="AA217">
        <v>3660455.3576474902</v>
      </c>
    </row>
    <row r="218" spans="1:27" x14ac:dyDescent="0.25">
      <c r="A218">
        <v>-111.978231309999</v>
      </c>
      <c r="B218">
        <v>33.078869210000001</v>
      </c>
      <c r="C218" t="s">
        <v>968</v>
      </c>
      <c r="D218" t="s">
        <v>971</v>
      </c>
      <c r="E218" t="s">
        <v>966</v>
      </c>
      <c r="F218">
        <v>217</v>
      </c>
      <c r="G218">
        <v>184</v>
      </c>
      <c r="H218">
        <v>13.33</v>
      </c>
      <c r="I218">
        <v>1.9359999999999999</v>
      </c>
      <c r="J218">
        <v>1</v>
      </c>
      <c r="K218">
        <v>1172.67</v>
      </c>
      <c r="L218" t="s">
        <v>965</v>
      </c>
      <c r="M218" t="s">
        <v>964</v>
      </c>
      <c r="N218" s="110">
        <v>43777</v>
      </c>
      <c r="O218">
        <v>0</v>
      </c>
      <c r="P218">
        <v>0</v>
      </c>
      <c r="Q218">
        <v>9232.384</v>
      </c>
      <c r="R218">
        <v>1428.72199999999</v>
      </c>
      <c r="S218">
        <v>2.9769999999999999</v>
      </c>
      <c r="T218">
        <v>33</v>
      </c>
      <c r="U218">
        <v>4329.46</v>
      </c>
      <c r="V218">
        <v>1</v>
      </c>
      <c r="W218">
        <v>1.32</v>
      </c>
      <c r="X218">
        <v>2.1320000000000001</v>
      </c>
      <c r="Y218" s="110">
        <v>43777</v>
      </c>
      <c r="Z218">
        <v>408699.08010961203</v>
      </c>
      <c r="AA218">
        <v>3660454.8012114898</v>
      </c>
    </row>
    <row r="219" spans="1:27" x14ac:dyDescent="0.25">
      <c r="A219">
        <v>-111.978231489999</v>
      </c>
      <c r="B219">
        <v>33.078863220000002</v>
      </c>
      <c r="C219" t="s">
        <v>968</v>
      </c>
      <c r="D219" t="s">
        <v>971</v>
      </c>
      <c r="E219" t="s">
        <v>966</v>
      </c>
      <c r="F219">
        <v>218</v>
      </c>
      <c r="G219">
        <v>183</v>
      </c>
      <c r="H219">
        <v>13.33</v>
      </c>
      <c r="I219">
        <v>1.9690000000000001</v>
      </c>
      <c r="J219">
        <v>1</v>
      </c>
      <c r="K219">
        <v>1172.6479999999899</v>
      </c>
      <c r="L219" t="s">
        <v>965</v>
      </c>
      <c r="M219" t="s">
        <v>964</v>
      </c>
      <c r="N219" s="110">
        <v>43777</v>
      </c>
      <c r="O219">
        <v>0</v>
      </c>
      <c r="P219">
        <v>0</v>
      </c>
      <c r="Q219">
        <v>11954.772999999899</v>
      </c>
      <c r="R219">
        <v>1819.181</v>
      </c>
      <c r="S219">
        <v>3.79</v>
      </c>
      <c r="T219">
        <v>33</v>
      </c>
      <c r="U219">
        <v>5512.67</v>
      </c>
      <c r="V219">
        <v>1</v>
      </c>
      <c r="W219">
        <v>1.3420000000000001</v>
      </c>
      <c r="X219">
        <v>2.169</v>
      </c>
      <c r="Y219" s="110">
        <v>43777</v>
      </c>
      <c r="Z219">
        <v>408699.057119829</v>
      </c>
      <c r="AA219">
        <v>3660454.1372682499</v>
      </c>
    </row>
    <row r="220" spans="1:27" x14ac:dyDescent="0.25">
      <c r="A220">
        <v>-111.97823234000001</v>
      </c>
      <c r="B220">
        <v>33.078858220000001</v>
      </c>
      <c r="C220" t="s">
        <v>968</v>
      </c>
      <c r="D220" t="s">
        <v>971</v>
      </c>
      <c r="E220" t="s">
        <v>966</v>
      </c>
      <c r="F220">
        <v>219</v>
      </c>
      <c r="G220">
        <v>178</v>
      </c>
      <c r="H220">
        <v>13.33</v>
      </c>
      <c r="I220">
        <v>1.9690000000000001</v>
      </c>
      <c r="J220">
        <v>1</v>
      </c>
      <c r="K220">
        <v>1172.6510000000001</v>
      </c>
      <c r="L220" t="s">
        <v>965</v>
      </c>
      <c r="M220" t="s">
        <v>964</v>
      </c>
      <c r="N220" s="110">
        <v>43777</v>
      </c>
      <c r="O220">
        <v>0</v>
      </c>
      <c r="P220">
        <v>0</v>
      </c>
      <c r="Q220">
        <v>9015.8089999999902</v>
      </c>
      <c r="R220">
        <v>1371.95299999999</v>
      </c>
      <c r="S220">
        <v>2.8580000000000001</v>
      </c>
      <c r="T220">
        <v>33</v>
      </c>
      <c r="U220">
        <v>4157.4340000000002</v>
      </c>
      <c r="V220">
        <v>1</v>
      </c>
      <c r="W220">
        <v>1.3420000000000001</v>
      </c>
      <c r="X220">
        <v>2.169</v>
      </c>
      <c r="Y220" s="110">
        <v>43777</v>
      </c>
      <c r="Z220">
        <v>408698.97261632601</v>
      </c>
      <c r="AA220">
        <v>3660453.5836672001</v>
      </c>
    </row>
    <row r="221" spans="1:27" x14ac:dyDescent="0.25">
      <c r="A221">
        <v>-111.97823200000001</v>
      </c>
      <c r="B221">
        <v>33.07885323</v>
      </c>
      <c r="C221" t="s">
        <v>968</v>
      </c>
      <c r="D221" t="s">
        <v>971</v>
      </c>
      <c r="E221" t="s">
        <v>966</v>
      </c>
      <c r="F221">
        <v>220</v>
      </c>
      <c r="G221">
        <v>180</v>
      </c>
      <c r="H221">
        <v>13.33</v>
      </c>
      <c r="I221">
        <v>1.9690000000000001</v>
      </c>
      <c r="J221">
        <v>1</v>
      </c>
      <c r="K221">
        <v>1172.68399999999</v>
      </c>
      <c r="L221" t="s">
        <v>965</v>
      </c>
      <c r="M221" t="s">
        <v>964</v>
      </c>
      <c r="N221" s="110">
        <v>43777</v>
      </c>
      <c r="O221">
        <v>0</v>
      </c>
      <c r="P221">
        <v>0</v>
      </c>
      <c r="Q221">
        <v>11270.647000000001</v>
      </c>
      <c r="R221">
        <v>1715.076</v>
      </c>
      <c r="S221">
        <v>3.573</v>
      </c>
      <c r="T221">
        <v>33</v>
      </c>
      <c r="U221">
        <v>5197.201</v>
      </c>
      <c r="V221">
        <v>1</v>
      </c>
      <c r="W221">
        <v>1.3420000000000001</v>
      </c>
      <c r="X221">
        <v>2.169</v>
      </c>
      <c r="Y221" s="110">
        <v>43777</v>
      </c>
      <c r="Z221">
        <v>408698.99919560802</v>
      </c>
      <c r="AA221">
        <v>3660453.0301397201</v>
      </c>
    </row>
    <row r="222" spans="1:27" x14ac:dyDescent="0.25">
      <c r="A222">
        <v>-111.978232169999</v>
      </c>
      <c r="B222">
        <v>33.078847230000001</v>
      </c>
      <c r="C222" t="s">
        <v>968</v>
      </c>
      <c r="D222" t="s">
        <v>971</v>
      </c>
      <c r="E222" t="s">
        <v>966</v>
      </c>
      <c r="F222">
        <v>221</v>
      </c>
      <c r="G222">
        <v>179</v>
      </c>
      <c r="H222">
        <v>13.33</v>
      </c>
      <c r="I222">
        <v>1.903</v>
      </c>
      <c r="J222">
        <v>1</v>
      </c>
      <c r="K222">
        <v>1172.7329999999899</v>
      </c>
      <c r="L222" t="s">
        <v>965</v>
      </c>
      <c r="M222" t="s">
        <v>964</v>
      </c>
      <c r="N222" s="110">
        <v>43777</v>
      </c>
      <c r="O222">
        <v>0</v>
      </c>
      <c r="P222">
        <v>0</v>
      </c>
      <c r="Q222">
        <v>11366.8199999999</v>
      </c>
      <c r="R222">
        <v>1789.35599999999</v>
      </c>
      <c r="S222">
        <v>3.7280000000000002</v>
      </c>
      <c r="T222">
        <v>33</v>
      </c>
      <c r="U222">
        <v>5422.2920000000004</v>
      </c>
      <c r="V222">
        <v>1</v>
      </c>
      <c r="W222">
        <v>1.2969999999999999</v>
      </c>
      <c r="X222">
        <v>2.0960000000000001</v>
      </c>
      <c r="Y222" s="110">
        <v>43777</v>
      </c>
      <c r="Z222">
        <v>408698.97712886898</v>
      </c>
      <c r="AA222">
        <v>3660452.3650790998</v>
      </c>
    </row>
    <row r="223" spans="1:27" x14ac:dyDescent="0.25">
      <c r="A223">
        <v>-111.978231309999</v>
      </c>
      <c r="B223">
        <v>33.078842209999898</v>
      </c>
      <c r="C223" t="s">
        <v>968</v>
      </c>
      <c r="D223" t="s">
        <v>971</v>
      </c>
      <c r="E223" t="s">
        <v>966</v>
      </c>
      <c r="F223">
        <v>222</v>
      </c>
      <c r="G223">
        <v>184</v>
      </c>
      <c r="H223">
        <v>13.33</v>
      </c>
      <c r="I223">
        <v>1.9690000000000001</v>
      </c>
      <c r="J223">
        <v>1</v>
      </c>
      <c r="K223">
        <v>1172.6179999999899</v>
      </c>
      <c r="L223" t="s">
        <v>965</v>
      </c>
      <c r="M223" t="s">
        <v>964</v>
      </c>
      <c r="N223" s="110">
        <v>43777</v>
      </c>
      <c r="O223">
        <v>0</v>
      </c>
      <c r="P223">
        <v>0</v>
      </c>
      <c r="Q223">
        <v>9110.3250000000007</v>
      </c>
      <c r="R223">
        <v>1386.336</v>
      </c>
      <c r="S223">
        <v>2.8879999999999999</v>
      </c>
      <c r="T223">
        <v>33</v>
      </c>
      <c r="U223">
        <v>4201.018</v>
      </c>
      <c r="V223">
        <v>1</v>
      </c>
      <c r="W223">
        <v>1.3420000000000001</v>
      </c>
      <c r="X223">
        <v>2.169</v>
      </c>
      <c r="Y223" s="110">
        <v>43777</v>
      </c>
      <c r="Z223">
        <v>408699.05221303302</v>
      </c>
      <c r="AA223">
        <v>3660451.8077732599</v>
      </c>
    </row>
    <row r="224" spans="1:27" x14ac:dyDescent="0.25">
      <c r="A224">
        <v>-111.978232309999</v>
      </c>
      <c r="B224">
        <v>33.078837210000003</v>
      </c>
      <c r="C224" t="s">
        <v>968</v>
      </c>
      <c r="D224" t="s">
        <v>971</v>
      </c>
      <c r="E224" t="s">
        <v>966</v>
      </c>
      <c r="F224">
        <v>223</v>
      </c>
      <c r="G224">
        <v>184</v>
      </c>
      <c r="H224">
        <v>13.33</v>
      </c>
      <c r="I224">
        <v>2.0009999999999999</v>
      </c>
      <c r="J224">
        <v>1</v>
      </c>
      <c r="K224">
        <v>1172.69</v>
      </c>
      <c r="L224" t="s">
        <v>965</v>
      </c>
      <c r="M224" t="s">
        <v>964</v>
      </c>
      <c r="N224" s="110">
        <v>43777</v>
      </c>
      <c r="O224">
        <v>0</v>
      </c>
      <c r="P224">
        <v>0</v>
      </c>
      <c r="Q224">
        <v>7604.29899999999</v>
      </c>
      <c r="R224">
        <v>1138.191</v>
      </c>
      <c r="S224">
        <v>2.371</v>
      </c>
      <c r="T224">
        <v>33</v>
      </c>
      <c r="U224">
        <v>3449.0639999999898</v>
      </c>
      <c r="V224">
        <v>1</v>
      </c>
      <c r="W224">
        <v>1.365</v>
      </c>
      <c r="X224">
        <v>2.2050000000000001</v>
      </c>
      <c r="Y224" s="110">
        <v>43777</v>
      </c>
      <c r="Z224">
        <v>408698.95370878401</v>
      </c>
      <c r="AA224">
        <v>3660451.2543026898</v>
      </c>
    </row>
    <row r="225" spans="1:27" x14ac:dyDescent="0.25">
      <c r="A225">
        <v>-111.978233509999</v>
      </c>
      <c r="B225">
        <v>33.078831219999898</v>
      </c>
      <c r="C225" t="s">
        <v>968</v>
      </c>
      <c r="D225" t="s">
        <v>971</v>
      </c>
      <c r="E225" t="s">
        <v>966</v>
      </c>
      <c r="F225">
        <v>224</v>
      </c>
      <c r="G225">
        <v>177</v>
      </c>
      <c r="H225">
        <v>13.33</v>
      </c>
      <c r="I225">
        <v>1.9690000000000001</v>
      </c>
      <c r="J225">
        <v>1</v>
      </c>
      <c r="K225">
        <v>1172.7329999999899</v>
      </c>
      <c r="L225" t="s">
        <v>965</v>
      </c>
      <c r="M225" t="s">
        <v>964</v>
      </c>
      <c r="N225" s="110">
        <v>43777</v>
      </c>
      <c r="O225">
        <v>0</v>
      </c>
      <c r="P225">
        <v>0</v>
      </c>
      <c r="Q225">
        <v>8410.9989999999907</v>
      </c>
      <c r="R225">
        <v>1279.9179999999899</v>
      </c>
      <c r="S225">
        <v>2.6659999999999999</v>
      </c>
      <c r="T225">
        <v>33</v>
      </c>
      <c r="U225">
        <v>3878.53999999999</v>
      </c>
      <c r="V225">
        <v>1</v>
      </c>
      <c r="W225">
        <v>1.3420000000000001</v>
      </c>
      <c r="X225">
        <v>2.169</v>
      </c>
      <c r="Y225" s="110">
        <v>43777</v>
      </c>
      <c r="Z225">
        <v>408698.835514003</v>
      </c>
      <c r="AA225">
        <v>3660450.5912466799</v>
      </c>
    </row>
    <row r="226" spans="1:27" x14ac:dyDescent="0.25">
      <c r="A226">
        <v>-111.978232489999</v>
      </c>
      <c r="B226">
        <v>33.078826220000003</v>
      </c>
      <c r="C226" t="s">
        <v>968</v>
      </c>
      <c r="D226" t="s">
        <v>971</v>
      </c>
      <c r="E226" t="s">
        <v>966</v>
      </c>
      <c r="F226">
        <v>225</v>
      </c>
      <c r="G226">
        <v>183</v>
      </c>
      <c r="H226">
        <v>13.33</v>
      </c>
      <c r="I226">
        <v>1.9690000000000001</v>
      </c>
      <c r="J226">
        <v>1</v>
      </c>
      <c r="K226">
        <v>1172.7519999999899</v>
      </c>
      <c r="L226" t="s">
        <v>965</v>
      </c>
      <c r="M226" t="s">
        <v>964</v>
      </c>
      <c r="N226" s="110">
        <v>43777</v>
      </c>
      <c r="O226">
        <v>0</v>
      </c>
      <c r="P226">
        <v>0</v>
      </c>
      <c r="Q226">
        <v>10211.315000000001</v>
      </c>
      <c r="R226">
        <v>1553.87599999999</v>
      </c>
      <c r="S226">
        <v>3.2370000000000001</v>
      </c>
      <c r="T226">
        <v>33</v>
      </c>
      <c r="U226">
        <v>4708.7139999999899</v>
      </c>
      <c r="V226">
        <v>1</v>
      </c>
      <c r="W226">
        <v>1.3420000000000001</v>
      </c>
      <c r="X226">
        <v>2.169</v>
      </c>
      <c r="Y226" s="110">
        <v>43777</v>
      </c>
      <c r="Z226">
        <v>408698.925552956</v>
      </c>
      <c r="AA226">
        <v>3660450.0360190398</v>
      </c>
    </row>
    <row r="227" spans="1:27" x14ac:dyDescent="0.25">
      <c r="A227">
        <v>-111.978233169999</v>
      </c>
      <c r="B227">
        <v>33.078821230000003</v>
      </c>
      <c r="C227" t="s">
        <v>968</v>
      </c>
      <c r="D227" t="s">
        <v>971</v>
      </c>
      <c r="E227" t="s">
        <v>966</v>
      </c>
      <c r="F227">
        <v>226</v>
      </c>
      <c r="G227">
        <v>179</v>
      </c>
      <c r="H227">
        <v>13.33</v>
      </c>
      <c r="I227">
        <v>1.9690000000000001</v>
      </c>
      <c r="J227">
        <v>1</v>
      </c>
      <c r="K227">
        <v>1172.6869999999899</v>
      </c>
      <c r="L227" t="s">
        <v>965</v>
      </c>
      <c r="M227" t="s">
        <v>964</v>
      </c>
      <c r="N227" s="110">
        <v>43777</v>
      </c>
      <c r="O227">
        <v>0</v>
      </c>
      <c r="P227">
        <v>0</v>
      </c>
      <c r="Q227">
        <v>10309.6589999999</v>
      </c>
      <c r="R227">
        <v>1568.8409999999899</v>
      </c>
      <c r="S227">
        <v>3.2679999999999998</v>
      </c>
      <c r="T227">
        <v>33</v>
      </c>
      <c r="U227">
        <v>4754.0630000000001</v>
      </c>
      <c r="V227">
        <v>1</v>
      </c>
      <c r="W227">
        <v>1.3420000000000001</v>
      </c>
      <c r="X227">
        <v>2.169</v>
      </c>
      <c r="Y227" s="110">
        <v>43777</v>
      </c>
      <c r="Z227">
        <v>408698.85692725301</v>
      </c>
      <c r="AA227">
        <v>3660449.4833788001</v>
      </c>
    </row>
    <row r="228" spans="1:27" x14ac:dyDescent="0.25">
      <c r="A228">
        <v>-111.978232489999</v>
      </c>
      <c r="B228">
        <v>33.078815220000003</v>
      </c>
      <c r="C228" t="s">
        <v>968</v>
      </c>
      <c r="D228" t="s">
        <v>971</v>
      </c>
      <c r="E228" t="s">
        <v>966</v>
      </c>
      <c r="F228">
        <v>227</v>
      </c>
      <c r="G228">
        <v>183</v>
      </c>
      <c r="H228">
        <v>13.33</v>
      </c>
      <c r="I228">
        <v>1.9690000000000001</v>
      </c>
      <c r="J228">
        <v>1</v>
      </c>
      <c r="K228">
        <v>1172.7360000000001</v>
      </c>
      <c r="L228" t="s">
        <v>965</v>
      </c>
      <c r="M228" t="s">
        <v>964</v>
      </c>
      <c r="N228" s="110">
        <v>43777</v>
      </c>
      <c r="O228">
        <v>0</v>
      </c>
      <c r="P228">
        <v>0</v>
      </c>
      <c r="Q228">
        <v>10402.289000000001</v>
      </c>
      <c r="R228">
        <v>1582.9369999999899</v>
      </c>
      <c r="S228">
        <v>3.298</v>
      </c>
      <c r="T228">
        <v>33</v>
      </c>
      <c r="U228">
        <v>4796.7780000000002</v>
      </c>
      <c r="V228">
        <v>1</v>
      </c>
      <c r="W228">
        <v>1.3420000000000001</v>
      </c>
      <c r="X228">
        <v>2.169</v>
      </c>
      <c r="Y228" s="110">
        <v>43777</v>
      </c>
      <c r="Z228">
        <v>408698.91418768</v>
      </c>
      <c r="AA228">
        <v>3660448.8164701299</v>
      </c>
    </row>
    <row r="229" spans="1:27" x14ac:dyDescent="0.25">
      <c r="A229">
        <v>-111.978233029999</v>
      </c>
      <c r="B229">
        <v>33.078810179999898</v>
      </c>
      <c r="C229" t="s">
        <v>968</v>
      </c>
      <c r="D229" t="s">
        <v>971</v>
      </c>
      <c r="E229" t="s">
        <v>966</v>
      </c>
      <c r="F229">
        <v>228</v>
      </c>
      <c r="G229">
        <v>174</v>
      </c>
      <c r="H229">
        <v>13.33</v>
      </c>
      <c r="I229">
        <v>1.837</v>
      </c>
      <c r="J229">
        <v>1</v>
      </c>
      <c r="K229">
        <v>1172.7619999999899</v>
      </c>
      <c r="L229" t="s">
        <v>965</v>
      </c>
      <c r="M229" t="s">
        <v>964</v>
      </c>
      <c r="N229" s="110">
        <v>43777</v>
      </c>
      <c r="O229">
        <v>0</v>
      </c>
      <c r="P229">
        <v>0</v>
      </c>
      <c r="Q229">
        <v>9650.7909999999902</v>
      </c>
      <c r="R229">
        <v>1573.4780000000001</v>
      </c>
      <c r="S229">
        <v>3.278</v>
      </c>
      <c r="T229">
        <v>33</v>
      </c>
      <c r="U229">
        <v>4768.11599999999</v>
      </c>
      <c r="V229">
        <v>1</v>
      </c>
      <c r="W229">
        <v>1.2529999999999999</v>
      </c>
      <c r="X229">
        <v>2.024</v>
      </c>
      <c r="Y229" s="110">
        <v>43777</v>
      </c>
      <c r="Z229">
        <v>408698.85857766401</v>
      </c>
      <c r="AA229">
        <v>3660448.2581647099</v>
      </c>
    </row>
    <row r="230" spans="1:27" x14ac:dyDescent="0.25">
      <c r="A230">
        <v>-111.978233169999</v>
      </c>
      <c r="B230">
        <v>33.078804230000003</v>
      </c>
      <c r="C230" t="s">
        <v>968</v>
      </c>
      <c r="D230" t="s">
        <v>971</v>
      </c>
      <c r="E230" t="s">
        <v>966</v>
      </c>
      <c r="F230">
        <v>229</v>
      </c>
      <c r="G230">
        <v>179</v>
      </c>
      <c r="H230">
        <v>13.33</v>
      </c>
      <c r="I230">
        <v>1.9690000000000001</v>
      </c>
      <c r="J230">
        <v>1</v>
      </c>
      <c r="K230">
        <v>1172.67399999999</v>
      </c>
      <c r="L230" t="s">
        <v>965</v>
      </c>
      <c r="M230" t="s">
        <v>964</v>
      </c>
      <c r="N230" s="110">
        <v>43777</v>
      </c>
      <c r="O230">
        <v>0</v>
      </c>
      <c r="P230">
        <v>0</v>
      </c>
      <c r="Q230">
        <v>7994.134</v>
      </c>
      <c r="R230">
        <v>1216.4829999999899</v>
      </c>
      <c r="S230">
        <v>2.5339999999999998</v>
      </c>
      <c r="T230">
        <v>33</v>
      </c>
      <c r="U230">
        <v>3686.3119999999899</v>
      </c>
      <c r="V230">
        <v>1</v>
      </c>
      <c r="W230">
        <v>1.3420000000000001</v>
      </c>
      <c r="X230">
        <v>2.169</v>
      </c>
      <c r="Y230" s="110">
        <v>43777</v>
      </c>
      <c r="Z230">
        <v>408698.83936272701</v>
      </c>
      <c r="AA230">
        <v>3660447.5986214001</v>
      </c>
    </row>
    <row r="231" spans="1:27" x14ac:dyDescent="0.25">
      <c r="A231">
        <v>-111.978231289999</v>
      </c>
      <c r="B231">
        <v>33.078799099999898</v>
      </c>
      <c r="C231" t="s">
        <v>968</v>
      </c>
      <c r="D231" t="s">
        <v>971</v>
      </c>
      <c r="E231" t="s">
        <v>966</v>
      </c>
      <c r="F231">
        <v>230</v>
      </c>
      <c r="G231">
        <v>190</v>
      </c>
      <c r="H231">
        <v>13.33</v>
      </c>
      <c r="I231">
        <v>1.9690000000000001</v>
      </c>
      <c r="J231">
        <v>1</v>
      </c>
      <c r="K231">
        <v>1172.67</v>
      </c>
      <c r="L231" t="s">
        <v>965</v>
      </c>
      <c r="M231" t="s">
        <v>964</v>
      </c>
      <c r="N231" s="110">
        <v>43777</v>
      </c>
      <c r="O231">
        <v>0</v>
      </c>
      <c r="P231">
        <v>0</v>
      </c>
      <c r="Q231">
        <v>8357.4549999999908</v>
      </c>
      <c r="R231">
        <v>1271.76999999999</v>
      </c>
      <c r="S231">
        <v>2.65</v>
      </c>
      <c r="T231">
        <v>33</v>
      </c>
      <c r="U231">
        <v>3853.8490000000002</v>
      </c>
      <c r="V231">
        <v>1</v>
      </c>
      <c r="W231">
        <v>1.3420000000000001</v>
      </c>
      <c r="X231">
        <v>2.169</v>
      </c>
      <c r="Y231" s="110">
        <v>43777</v>
      </c>
      <c r="Z231">
        <v>408699.00953830202</v>
      </c>
      <c r="AA231">
        <v>3660447.0282328399</v>
      </c>
    </row>
    <row r="232" spans="1:27" x14ac:dyDescent="0.25">
      <c r="A232">
        <v>-111.97823334</v>
      </c>
      <c r="B232">
        <v>33.078794219999899</v>
      </c>
      <c r="C232" t="s">
        <v>968</v>
      </c>
      <c r="D232" t="s">
        <v>971</v>
      </c>
      <c r="E232" t="s">
        <v>966</v>
      </c>
      <c r="F232">
        <v>231</v>
      </c>
      <c r="G232">
        <v>178</v>
      </c>
      <c r="H232">
        <v>13.33</v>
      </c>
      <c r="I232">
        <v>2.0339999999999998</v>
      </c>
      <c r="J232">
        <v>1</v>
      </c>
      <c r="K232">
        <v>1172.7</v>
      </c>
      <c r="L232" t="s">
        <v>965</v>
      </c>
      <c r="M232" t="s">
        <v>964</v>
      </c>
      <c r="N232" s="110">
        <v>43777</v>
      </c>
      <c r="O232">
        <v>0</v>
      </c>
      <c r="P232">
        <v>0</v>
      </c>
      <c r="Q232">
        <v>9369.0149999999903</v>
      </c>
      <c r="R232">
        <v>1379.711</v>
      </c>
      <c r="S232">
        <v>2.8740000000000001</v>
      </c>
      <c r="T232">
        <v>33</v>
      </c>
      <c r="U232">
        <v>4180.942</v>
      </c>
      <c r="V232">
        <v>1</v>
      </c>
      <c r="W232">
        <v>1.387</v>
      </c>
      <c r="X232">
        <v>2.2410000000000001</v>
      </c>
      <c r="Y232" s="110">
        <v>43777</v>
      </c>
      <c r="Z232">
        <v>408698.81315281801</v>
      </c>
      <c r="AA232">
        <v>3660446.4889797801</v>
      </c>
    </row>
    <row r="233" spans="1:27" x14ac:dyDescent="0.25">
      <c r="A233">
        <v>-111.978232489999</v>
      </c>
      <c r="B233">
        <v>33.07878822</v>
      </c>
      <c r="C233" t="s">
        <v>968</v>
      </c>
      <c r="D233" t="s">
        <v>971</v>
      </c>
      <c r="E233" t="s">
        <v>966</v>
      </c>
      <c r="F233">
        <v>232</v>
      </c>
      <c r="G233">
        <v>183</v>
      </c>
      <c r="H233">
        <v>13.33</v>
      </c>
      <c r="I233">
        <v>2.0009999999999999</v>
      </c>
      <c r="J233">
        <v>1</v>
      </c>
      <c r="K233">
        <v>1172.634</v>
      </c>
      <c r="L233" t="s">
        <v>965</v>
      </c>
      <c r="M233" t="s">
        <v>964</v>
      </c>
      <c r="N233" s="110">
        <v>43777</v>
      </c>
      <c r="O233">
        <v>0</v>
      </c>
      <c r="P233">
        <v>0</v>
      </c>
      <c r="Q233">
        <v>8527.4580000000005</v>
      </c>
      <c r="R233">
        <v>1276.36699999999</v>
      </c>
      <c r="S233">
        <v>2.6589999999999998</v>
      </c>
      <c r="T233">
        <v>33</v>
      </c>
      <c r="U233">
        <v>3867.77899999999</v>
      </c>
      <c r="V233">
        <v>1</v>
      </c>
      <c r="W233">
        <v>1.365</v>
      </c>
      <c r="X233">
        <v>2.2050000000000001</v>
      </c>
      <c r="Y233" s="110">
        <v>43777</v>
      </c>
      <c r="Z233">
        <v>408698.88629110699</v>
      </c>
      <c r="AA233">
        <v>3660445.82303192</v>
      </c>
    </row>
    <row r="234" spans="1:27" x14ac:dyDescent="0.25">
      <c r="A234">
        <v>-111.978234029999</v>
      </c>
      <c r="B234">
        <v>33.078783180000002</v>
      </c>
      <c r="C234" t="s">
        <v>968</v>
      </c>
      <c r="D234" t="s">
        <v>971</v>
      </c>
      <c r="E234" t="s">
        <v>966</v>
      </c>
      <c r="F234">
        <v>233</v>
      </c>
      <c r="G234">
        <v>174</v>
      </c>
      <c r="H234">
        <v>13.33</v>
      </c>
      <c r="I234">
        <v>1.9359999999999999</v>
      </c>
      <c r="J234">
        <v>1</v>
      </c>
      <c r="K234">
        <v>1172.6110000000001</v>
      </c>
      <c r="L234" t="s">
        <v>965</v>
      </c>
      <c r="M234" t="s">
        <v>964</v>
      </c>
      <c r="N234" s="110">
        <v>43777</v>
      </c>
      <c r="O234">
        <v>0</v>
      </c>
      <c r="P234">
        <v>0</v>
      </c>
      <c r="Q234">
        <v>9340.3860000000004</v>
      </c>
      <c r="R234">
        <v>1445.4349999999899</v>
      </c>
      <c r="S234">
        <v>3.0110000000000001</v>
      </c>
      <c r="T234">
        <v>33</v>
      </c>
      <c r="U234">
        <v>4380.10699999999</v>
      </c>
      <c r="V234">
        <v>1</v>
      </c>
      <c r="W234">
        <v>1.32</v>
      </c>
      <c r="X234">
        <v>2.1320000000000001</v>
      </c>
      <c r="Y234" s="110">
        <v>43777</v>
      </c>
      <c r="Z234">
        <v>408698.73734280397</v>
      </c>
      <c r="AA234">
        <v>3660445.2655963502</v>
      </c>
    </row>
    <row r="235" spans="1:27" x14ac:dyDescent="0.25">
      <c r="A235">
        <v>-111.978232309999</v>
      </c>
      <c r="B235">
        <v>33.078777209999899</v>
      </c>
      <c r="C235" t="s">
        <v>968</v>
      </c>
      <c r="D235" t="s">
        <v>971</v>
      </c>
      <c r="E235" t="s">
        <v>966</v>
      </c>
      <c r="F235">
        <v>234</v>
      </c>
      <c r="G235">
        <v>184</v>
      </c>
      <c r="H235">
        <v>13.33</v>
      </c>
      <c r="I235">
        <v>2.0009999999999999</v>
      </c>
      <c r="J235">
        <v>1</v>
      </c>
      <c r="K235">
        <v>1172.6379999999899</v>
      </c>
      <c r="L235" t="s">
        <v>965</v>
      </c>
      <c r="M235" t="s">
        <v>964</v>
      </c>
      <c r="N235" s="110">
        <v>43777</v>
      </c>
      <c r="O235">
        <v>0</v>
      </c>
      <c r="P235">
        <v>0</v>
      </c>
      <c r="Q235">
        <v>7064.576</v>
      </c>
      <c r="R235">
        <v>1057.4069999999899</v>
      </c>
      <c r="S235">
        <v>2.2029999999999998</v>
      </c>
      <c r="T235">
        <v>33</v>
      </c>
      <c r="U235">
        <v>3204.2629999999899</v>
      </c>
      <c r="V235">
        <v>1</v>
      </c>
      <c r="W235">
        <v>1.365</v>
      </c>
      <c r="X235">
        <v>2.2050000000000001</v>
      </c>
      <c r="Y235" s="110">
        <v>43777</v>
      </c>
      <c r="Z235">
        <v>408698.89171640202</v>
      </c>
      <c r="AA235">
        <v>3660444.6022177702</v>
      </c>
    </row>
    <row r="236" spans="1:27" x14ac:dyDescent="0.25">
      <c r="A236">
        <v>-111.978232829999</v>
      </c>
      <c r="B236">
        <v>33.078772229999899</v>
      </c>
      <c r="C236" t="s">
        <v>968</v>
      </c>
      <c r="D236" t="s">
        <v>971</v>
      </c>
      <c r="E236" t="s">
        <v>966</v>
      </c>
      <c r="F236">
        <v>235</v>
      </c>
      <c r="G236">
        <v>181</v>
      </c>
      <c r="H236">
        <v>13.33</v>
      </c>
      <c r="I236">
        <v>1.903</v>
      </c>
      <c r="J236">
        <v>1</v>
      </c>
      <c r="K236">
        <v>1172.6669999999899</v>
      </c>
      <c r="L236" t="s">
        <v>965</v>
      </c>
      <c r="M236" t="s">
        <v>964</v>
      </c>
      <c r="N236" s="110">
        <v>43777</v>
      </c>
      <c r="O236">
        <v>0</v>
      </c>
      <c r="P236">
        <v>0</v>
      </c>
      <c r="Q236">
        <v>8214.7669999999907</v>
      </c>
      <c r="R236">
        <v>1293.163</v>
      </c>
      <c r="S236">
        <v>2.694</v>
      </c>
      <c r="T236">
        <v>33</v>
      </c>
      <c r="U236">
        <v>3918.67399999999</v>
      </c>
      <c r="V236">
        <v>1</v>
      </c>
      <c r="W236">
        <v>1.2969999999999999</v>
      </c>
      <c r="X236">
        <v>2.0960000000000001</v>
      </c>
      <c r="Y236" s="110">
        <v>43777</v>
      </c>
      <c r="Z236">
        <v>408698.83803512901</v>
      </c>
      <c r="AA236">
        <v>3660444.0505470401</v>
      </c>
    </row>
    <row r="237" spans="1:27" x14ac:dyDescent="0.25">
      <c r="A237">
        <v>-111.978232829999</v>
      </c>
      <c r="B237">
        <v>33.078767229999897</v>
      </c>
      <c r="C237" t="s">
        <v>968</v>
      </c>
      <c r="D237" t="s">
        <v>971</v>
      </c>
      <c r="E237" t="s">
        <v>966</v>
      </c>
      <c r="F237">
        <v>236</v>
      </c>
      <c r="G237">
        <v>181</v>
      </c>
      <c r="H237">
        <v>13.33</v>
      </c>
      <c r="I237">
        <v>1.87</v>
      </c>
      <c r="J237">
        <v>1</v>
      </c>
      <c r="K237">
        <v>1172.73</v>
      </c>
      <c r="L237" t="s">
        <v>965</v>
      </c>
      <c r="M237" t="s">
        <v>964</v>
      </c>
      <c r="N237" s="110">
        <v>43777</v>
      </c>
      <c r="O237">
        <v>0</v>
      </c>
      <c r="P237">
        <v>0</v>
      </c>
      <c r="Q237">
        <v>7887.9610000000002</v>
      </c>
      <c r="R237">
        <v>1263.5019999999899</v>
      </c>
      <c r="S237">
        <v>2.6320000000000001</v>
      </c>
      <c r="T237">
        <v>33</v>
      </c>
      <c r="U237">
        <v>3828.7930000000001</v>
      </c>
      <c r="V237">
        <v>1</v>
      </c>
      <c r="W237">
        <v>1.2749999999999999</v>
      </c>
      <c r="X237">
        <v>2.06</v>
      </c>
      <c r="Y237" s="110">
        <v>43777</v>
      </c>
      <c r="Z237">
        <v>408698.83286909998</v>
      </c>
      <c r="AA237">
        <v>3660443.4962066398</v>
      </c>
    </row>
    <row r="238" spans="1:27" x14ac:dyDescent="0.25">
      <c r="A238">
        <v>-111.978233689999</v>
      </c>
      <c r="B238">
        <v>33.078762210000001</v>
      </c>
      <c r="C238" t="s">
        <v>968</v>
      </c>
      <c r="D238" t="s">
        <v>971</v>
      </c>
      <c r="E238" t="s">
        <v>966</v>
      </c>
      <c r="F238">
        <v>237</v>
      </c>
      <c r="G238">
        <v>176</v>
      </c>
      <c r="H238">
        <v>13.33</v>
      </c>
      <c r="I238">
        <v>1.9690000000000001</v>
      </c>
      <c r="J238">
        <v>1</v>
      </c>
      <c r="K238">
        <v>1172.77899999999</v>
      </c>
      <c r="L238" t="s">
        <v>965</v>
      </c>
      <c r="M238" t="s">
        <v>964</v>
      </c>
      <c r="N238" s="110">
        <v>43777</v>
      </c>
      <c r="O238">
        <v>0</v>
      </c>
      <c r="P238">
        <v>0</v>
      </c>
      <c r="Q238">
        <v>8138.0230000000001</v>
      </c>
      <c r="R238">
        <v>1238.3789999999899</v>
      </c>
      <c r="S238">
        <v>2.58</v>
      </c>
      <c r="T238">
        <v>33</v>
      </c>
      <c r="U238">
        <v>3752.663</v>
      </c>
      <c r="V238">
        <v>1</v>
      </c>
      <c r="W238">
        <v>1.3420000000000001</v>
      </c>
      <c r="X238">
        <v>2.169</v>
      </c>
      <c r="Y238" s="110">
        <v>43777</v>
      </c>
      <c r="Z238">
        <v>408698.74741146999</v>
      </c>
      <c r="AA238">
        <v>3660442.9403969301</v>
      </c>
    </row>
    <row r="239" spans="1:27" x14ac:dyDescent="0.25">
      <c r="A239">
        <v>-111.978232489999</v>
      </c>
      <c r="B239">
        <v>33.078756220000002</v>
      </c>
      <c r="C239" t="s">
        <v>968</v>
      </c>
      <c r="D239" t="s">
        <v>971</v>
      </c>
      <c r="E239" t="s">
        <v>966</v>
      </c>
      <c r="F239">
        <v>238</v>
      </c>
      <c r="G239">
        <v>183</v>
      </c>
      <c r="H239">
        <v>13.33</v>
      </c>
      <c r="I239">
        <v>2.0009999999999999</v>
      </c>
      <c r="J239">
        <v>1</v>
      </c>
      <c r="K239">
        <v>1172.7950000000001</v>
      </c>
      <c r="L239" t="s">
        <v>965</v>
      </c>
      <c r="M239" t="s">
        <v>964</v>
      </c>
      <c r="N239" s="110">
        <v>43777</v>
      </c>
      <c r="O239">
        <v>0</v>
      </c>
      <c r="P239">
        <v>0</v>
      </c>
      <c r="Q239">
        <v>9411.4729999999909</v>
      </c>
      <c r="R239">
        <v>1408.68399999999</v>
      </c>
      <c r="S239">
        <v>2.9350000000000001</v>
      </c>
      <c r="T239">
        <v>33</v>
      </c>
      <c r="U239">
        <v>4268.7399999999898</v>
      </c>
      <c r="V239">
        <v>1</v>
      </c>
      <c r="W239">
        <v>1.365</v>
      </c>
      <c r="X239">
        <v>2.2050000000000001</v>
      </c>
      <c r="Y239" s="110">
        <v>43777</v>
      </c>
      <c r="Z239">
        <v>408698.85322852898</v>
      </c>
      <c r="AA239">
        <v>3660442.2752533201</v>
      </c>
    </row>
    <row r="240" spans="1:27" x14ac:dyDescent="0.25">
      <c r="A240">
        <v>-111.978232829999</v>
      </c>
      <c r="B240">
        <v>33.078751230000002</v>
      </c>
      <c r="C240" t="s">
        <v>968</v>
      </c>
      <c r="D240" t="s">
        <v>971</v>
      </c>
      <c r="E240" t="s">
        <v>966</v>
      </c>
      <c r="F240">
        <v>239</v>
      </c>
      <c r="G240">
        <v>181</v>
      </c>
      <c r="H240">
        <v>13.33</v>
      </c>
      <c r="I240">
        <v>1.9690000000000001</v>
      </c>
      <c r="J240">
        <v>1</v>
      </c>
      <c r="K240">
        <v>1172.798</v>
      </c>
      <c r="L240" t="s">
        <v>965</v>
      </c>
      <c r="M240" t="s">
        <v>964</v>
      </c>
      <c r="N240" s="110">
        <v>43777</v>
      </c>
      <c r="O240">
        <v>0</v>
      </c>
      <c r="P240">
        <v>0</v>
      </c>
      <c r="Q240">
        <v>9164.0969999999907</v>
      </c>
      <c r="R240">
        <v>1394.519</v>
      </c>
      <c r="S240">
        <v>2.9049999999999998</v>
      </c>
      <c r="T240">
        <v>33</v>
      </c>
      <c r="U240">
        <v>4225.8140000000003</v>
      </c>
      <c r="V240">
        <v>1</v>
      </c>
      <c r="W240">
        <v>1.3420000000000001</v>
      </c>
      <c r="X240">
        <v>2.169</v>
      </c>
      <c r="Y240" s="110">
        <v>43777</v>
      </c>
      <c r="Z240">
        <v>408698.816337811</v>
      </c>
      <c r="AA240">
        <v>3660441.7223173399</v>
      </c>
    </row>
    <row r="241" spans="1:27" x14ac:dyDescent="0.25">
      <c r="A241">
        <v>-111.978232489999</v>
      </c>
      <c r="B241">
        <v>33.0787462199999</v>
      </c>
      <c r="C241" t="s">
        <v>968</v>
      </c>
      <c r="D241" t="s">
        <v>971</v>
      </c>
      <c r="E241" t="s">
        <v>966</v>
      </c>
      <c r="F241">
        <v>240</v>
      </c>
      <c r="G241">
        <v>183</v>
      </c>
      <c r="H241">
        <v>13.33</v>
      </c>
      <c r="I241">
        <v>1.87</v>
      </c>
      <c r="J241">
        <v>1</v>
      </c>
      <c r="K241">
        <v>1172.7070000000001</v>
      </c>
      <c r="L241" t="s">
        <v>965</v>
      </c>
      <c r="M241" t="s">
        <v>964</v>
      </c>
      <c r="N241" s="110">
        <v>43777</v>
      </c>
      <c r="O241">
        <v>0</v>
      </c>
      <c r="P241">
        <v>0</v>
      </c>
      <c r="Q241">
        <v>8452.94199999999</v>
      </c>
      <c r="R241">
        <v>1354.00099999999</v>
      </c>
      <c r="S241">
        <v>2.8210000000000002</v>
      </c>
      <c r="T241">
        <v>33</v>
      </c>
      <c r="U241">
        <v>4103.0330000000004</v>
      </c>
      <c r="V241">
        <v>1</v>
      </c>
      <c r="W241">
        <v>1.2749999999999999</v>
      </c>
      <c r="X241">
        <v>2.06</v>
      </c>
      <c r="Y241" s="110">
        <v>43777</v>
      </c>
      <c r="Z241">
        <v>408698.84289647901</v>
      </c>
      <c r="AA241">
        <v>3660441.1665725098</v>
      </c>
    </row>
    <row r="242" spans="1:27" x14ac:dyDescent="0.25">
      <c r="A242">
        <v>-111.978234029999</v>
      </c>
      <c r="B242">
        <v>33.078740179999897</v>
      </c>
      <c r="C242" t="s">
        <v>968</v>
      </c>
      <c r="D242" t="s">
        <v>971</v>
      </c>
      <c r="E242" t="s">
        <v>966</v>
      </c>
      <c r="F242">
        <v>241</v>
      </c>
      <c r="G242">
        <v>174</v>
      </c>
      <c r="H242">
        <v>13.33</v>
      </c>
      <c r="I242">
        <v>1.903</v>
      </c>
      <c r="J242">
        <v>1</v>
      </c>
      <c r="K242">
        <v>1172.6510000000001</v>
      </c>
      <c r="L242" t="s">
        <v>965</v>
      </c>
      <c r="M242" t="s">
        <v>964</v>
      </c>
      <c r="N242" s="110">
        <v>43777</v>
      </c>
      <c r="O242">
        <v>0</v>
      </c>
      <c r="P242">
        <v>0</v>
      </c>
      <c r="Q242">
        <v>8352.5979999999909</v>
      </c>
      <c r="R242">
        <v>1314.8599999999899</v>
      </c>
      <c r="S242">
        <v>2.7389999999999999</v>
      </c>
      <c r="T242">
        <v>33</v>
      </c>
      <c r="U242">
        <v>3984.4229999999902</v>
      </c>
      <c r="V242">
        <v>1</v>
      </c>
      <c r="W242">
        <v>1.2969999999999999</v>
      </c>
      <c r="X242">
        <v>2.0960000000000001</v>
      </c>
      <c r="Y242" s="110">
        <v>43777</v>
      </c>
      <c r="Z242">
        <v>408698.69291490701</v>
      </c>
      <c r="AA242">
        <v>3660440.4982688501</v>
      </c>
    </row>
    <row r="243" spans="1:27" x14ac:dyDescent="0.25">
      <c r="A243">
        <v>-111.978232489999</v>
      </c>
      <c r="B243">
        <v>33.078735219999899</v>
      </c>
      <c r="C243" t="s">
        <v>968</v>
      </c>
      <c r="D243" t="s">
        <v>971</v>
      </c>
      <c r="E243" t="s">
        <v>966</v>
      </c>
      <c r="F243">
        <v>242</v>
      </c>
      <c r="G243">
        <v>183</v>
      </c>
      <c r="H243">
        <v>13.33</v>
      </c>
      <c r="I243">
        <v>2.0009999999999999</v>
      </c>
      <c r="J243">
        <v>1</v>
      </c>
      <c r="K243">
        <v>1172.6210000000001</v>
      </c>
      <c r="L243" t="s">
        <v>965</v>
      </c>
      <c r="M243" t="s">
        <v>964</v>
      </c>
      <c r="N243" s="110">
        <v>43777</v>
      </c>
      <c r="O243">
        <v>0</v>
      </c>
      <c r="P243">
        <v>0</v>
      </c>
      <c r="Q243">
        <v>10810.296</v>
      </c>
      <c r="R243">
        <v>1618.056</v>
      </c>
      <c r="S243">
        <v>3.371</v>
      </c>
      <c r="T243">
        <v>33</v>
      </c>
      <c r="U243">
        <v>4903.201</v>
      </c>
      <c r="V243">
        <v>1</v>
      </c>
      <c r="W243">
        <v>1.365</v>
      </c>
      <c r="X243">
        <v>2.2050000000000001</v>
      </c>
      <c r="Y243" s="110">
        <v>43777</v>
      </c>
      <c r="Z243">
        <v>408698.83153122698</v>
      </c>
      <c r="AA243">
        <v>3660439.9470236199</v>
      </c>
    </row>
    <row r="244" spans="1:27" x14ac:dyDescent="0.25">
      <c r="A244">
        <v>-111.978232489999</v>
      </c>
      <c r="B244">
        <v>33.07872922</v>
      </c>
      <c r="C244" t="s">
        <v>968</v>
      </c>
      <c r="D244" t="s">
        <v>971</v>
      </c>
      <c r="E244" t="s">
        <v>966</v>
      </c>
      <c r="F244">
        <v>243</v>
      </c>
      <c r="G244">
        <v>183</v>
      </c>
      <c r="H244">
        <v>13.33</v>
      </c>
      <c r="I244">
        <v>1.9690000000000001</v>
      </c>
      <c r="J244">
        <v>1</v>
      </c>
      <c r="K244">
        <v>1172.644</v>
      </c>
      <c r="L244" t="s">
        <v>965</v>
      </c>
      <c r="M244" t="s">
        <v>964</v>
      </c>
      <c r="N244" s="110">
        <v>43777</v>
      </c>
      <c r="O244">
        <v>0</v>
      </c>
      <c r="P244">
        <v>0</v>
      </c>
      <c r="Q244">
        <v>10357.3739999999</v>
      </c>
      <c r="R244">
        <v>1576.1020000000001</v>
      </c>
      <c r="S244">
        <v>3.2839999999999998</v>
      </c>
      <c r="T244">
        <v>33</v>
      </c>
      <c r="U244">
        <v>4776.0659999999898</v>
      </c>
      <c r="V244">
        <v>1</v>
      </c>
      <c r="W244">
        <v>1.3420000000000001</v>
      </c>
      <c r="X244">
        <v>2.169</v>
      </c>
      <c r="Y244" s="110">
        <v>43777</v>
      </c>
      <c r="Z244">
        <v>408698.82533200103</v>
      </c>
      <c r="AA244">
        <v>3660439.2818151298</v>
      </c>
    </row>
    <row r="245" spans="1:27" x14ac:dyDescent="0.25">
      <c r="A245">
        <v>-111.97823366</v>
      </c>
      <c r="B245">
        <v>33.078724219999899</v>
      </c>
      <c r="C245" t="s">
        <v>968</v>
      </c>
      <c r="D245" t="s">
        <v>971</v>
      </c>
      <c r="E245" t="s">
        <v>966</v>
      </c>
      <c r="F245">
        <v>244</v>
      </c>
      <c r="G245">
        <v>182</v>
      </c>
      <c r="H245">
        <v>13.33</v>
      </c>
      <c r="I245">
        <v>1.903</v>
      </c>
      <c r="J245">
        <v>1</v>
      </c>
      <c r="K245">
        <v>1172.644</v>
      </c>
      <c r="L245" t="s">
        <v>965</v>
      </c>
      <c r="M245" t="s">
        <v>964</v>
      </c>
      <c r="N245" s="110">
        <v>43777</v>
      </c>
      <c r="O245">
        <v>0</v>
      </c>
      <c r="P245">
        <v>0</v>
      </c>
      <c r="Q245">
        <v>8570.7160000000003</v>
      </c>
      <c r="R245">
        <v>1349.1959999999899</v>
      </c>
      <c r="S245">
        <v>2.8109999999999999</v>
      </c>
      <c r="T245">
        <v>33</v>
      </c>
      <c r="U245">
        <v>4088.4720000000002</v>
      </c>
      <c r="V245">
        <v>1</v>
      </c>
      <c r="W245">
        <v>1.2969999999999999</v>
      </c>
      <c r="X245">
        <v>2.0960000000000001</v>
      </c>
      <c r="Y245" s="110">
        <v>43777</v>
      </c>
      <c r="Z245">
        <v>408698.71096012299</v>
      </c>
      <c r="AA245">
        <v>3660438.7284924402</v>
      </c>
    </row>
    <row r="246" spans="1:27" x14ac:dyDescent="0.25">
      <c r="A246">
        <v>-111.97823366</v>
      </c>
      <c r="B246">
        <v>33.078719220000004</v>
      </c>
      <c r="C246" t="s">
        <v>968</v>
      </c>
      <c r="D246" t="s">
        <v>971</v>
      </c>
      <c r="E246" t="s">
        <v>966</v>
      </c>
      <c r="F246">
        <v>245</v>
      </c>
      <c r="G246">
        <v>182</v>
      </c>
      <c r="H246">
        <v>13.33</v>
      </c>
      <c r="I246">
        <v>1.903</v>
      </c>
      <c r="J246">
        <v>1</v>
      </c>
      <c r="K246">
        <v>1172.7</v>
      </c>
      <c r="L246" t="s">
        <v>965</v>
      </c>
      <c r="M246" t="s">
        <v>964</v>
      </c>
      <c r="N246" s="110">
        <v>43777</v>
      </c>
      <c r="O246">
        <v>0</v>
      </c>
      <c r="P246">
        <v>0</v>
      </c>
      <c r="Q246">
        <v>10030.397000000001</v>
      </c>
      <c r="R246">
        <v>1578.9780000000001</v>
      </c>
      <c r="S246">
        <v>3.29</v>
      </c>
      <c r="T246">
        <v>33</v>
      </c>
      <c r="U246">
        <v>4784.7809999999899</v>
      </c>
      <c r="V246">
        <v>1</v>
      </c>
      <c r="W246">
        <v>1.2969999999999999</v>
      </c>
      <c r="X246">
        <v>2.0960000000000001</v>
      </c>
      <c r="Y246" s="110">
        <v>43777</v>
      </c>
      <c r="Z246">
        <v>408698.70579409599</v>
      </c>
      <c r="AA246">
        <v>3660438.1741520399</v>
      </c>
    </row>
    <row r="247" spans="1:27" x14ac:dyDescent="0.25">
      <c r="A247">
        <v>-111.978233689999</v>
      </c>
      <c r="B247">
        <v>33.078713209999897</v>
      </c>
      <c r="C247" t="s">
        <v>968</v>
      </c>
      <c r="D247" t="s">
        <v>971</v>
      </c>
      <c r="E247" t="s">
        <v>966</v>
      </c>
      <c r="F247">
        <v>246</v>
      </c>
      <c r="G247">
        <v>176</v>
      </c>
      <c r="H247">
        <v>13.33</v>
      </c>
      <c r="I247">
        <v>1.903</v>
      </c>
      <c r="J247">
        <v>1</v>
      </c>
      <c r="K247">
        <v>1172.67</v>
      </c>
      <c r="L247" t="s">
        <v>965</v>
      </c>
      <c r="M247" t="s">
        <v>964</v>
      </c>
      <c r="N247" s="110">
        <v>43777</v>
      </c>
      <c r="O247">
        <v>0</v>
      </c>
      <c r="P247">
        <v>0</v>
      </c>
      <c r="Q247">
        <v>9187.1830000000009</v>
      </c>
      <c r="R247">
        <v>1446.24</v>
      </c>
      <c r="S247">
        <v>3.0129999999999999</v>
      </c>
      <c r="T247">
        <v>33</v>
      </c>
      <c r="U247">
        <v>4382.5439999999899</v>
      </c>
      <c r="V247">
        <v>1</v>
      </c>
      <c r="W247">
        <v>1.2969999999999999</v>
      </c>
      <c r="X247">
        <v>2.0960000000000001</v>
      </c>
      <c r="Y247" s="110">
        <v>43777</v>
      </c>
      <c r="Z247">
        <v>408698.69678438199</v>
      </c>
      <c r="AA247">
        <v>3660437.5078609702</v>
      </c>
    </row>
    <row r="248" spans="1:27" x14ac:dyDescent="0.25">
      <c r="A248">
        <v>-111.978234</v>
      </c>
      <c r="B248">
        <v>33.078708229999897</v>
      </c>
      <c r="C248" t="s">
        <v>968</v>
      </c>
      <c r="D248" t="s">
        <v>971</v>
      </c>
      <c r="E248" t="s">
        <v>966</v>
      </c>
      <c r="F248">
        <v>247</v>
      </c>
      <c r="G248">
        <v>180</v>
      </c>
      <c r="H248">
        <v>13.33</v>
      </c>
      <c r="I248">
        <v>2.0009999999999999</v>
      </c>
      <c r="J248">
        <v>1</v>
      </c>
      <c r="K248">
        <v>1172.70299999999</v>
      </c>
      <c r="L248" t="s">
        <v>965</v>
      </c>
      <c r="M248" t="s">
        <v>964</v>
      </c>
      <c r="N248" s="110">
        <v>43777</v>
      </c>
      <c r="O248">
        <v>0</v>
      </c>
      <c r="P248">
        <v>0</v>
      </c>
      <c r="Q248">
        <v>9455.9879999999903</v>
      </c>
      <c r="R248">
        <v>1415.34699999999</v>
      </c>
      <c r="S248">
        <v>2.9489999999999998</v>
      </c>
      <c r="T248">
        <v>33</v>
      </c>
      <c r="U248">
        <v>4288.93</v>
      </c>
      <c r="V248">
        <v>1</v>
      </c>
      <c r="W248">
        <v>1.365</v>
      </c>
      <c r="X248">
        <v>2.2050000000000001</v>
      </c>
      <c r="Y248" s="110">
        <v>43777</v>
      </c>
      <c r="Z248">
        <v>408698.66270412999</v>
      </c>
      <c r="AA248">
        <v>3660436.9560075798</v>
      </c>
    </row>
    <row r="249" spans="1:27" x14ac:dyDescent="0.25">
      <c r="A249">
        <v>-111.978233309999</v>
      </c>
      <c r="B249">
        <v>33.07870321</v>
      </c>
      <c r="C249" t="s">
        <v>968</v>
      </c>
      <c r="D249" t="s">
        <v>971</v>
      </c>
      <c r="E249" t="s">
        <v>966</v>
      </c>
      <c r="F249">
        <v>248</v>
      </c>
      <c r="G249">
        <v>184</v>
      </c>
      <c r="H249">
        <v>13.33</v>
      </c>
      <c r="I249">
        <v>2.0670000000000002</v>
      </c>
      <c r="J249">
        <v>1</v>
      </c>
      <c r="K249">
        <v>1172.6510000000001</v>
      </c>
      <c r="L249" t="s">
        <v>965</v>
      </c>
      <c r="M249" t="s">
        <v>964</v>
      </c>
      <c r="N249" s="110">
        <v>43777</v>
      </c>
      <c r="O249">
        <v>0</v>
      </c>
      <c r="P249">
        <v>0</v>
      </c>
      <c r="Q249">
        <v>11486.536</v>
      </c>
      <c r="R249">
        <v>1664.69399999999</v>
      </c>
      <c r="S249">
        <v>3.468</v>
      </c>
      <c r="T249">
        <v>33</v>
      </c>
      <c r="U249">
        <v>5044.527</v>
      </c>
      <c r="V249">
        <v>1</v>
      </c>
      <c r="W249">
        <v>1.409</v>
      </c>
      <c r="X249">
        <v>2.2770000000000001</v>
      </c>
      <c r="Y249" s="110">
        <v>43777</v>
      </c>
      <c r="Z249">
        <v>408698.72192090901</v>
      </c>
      <c r="AA249">
        <v>3660436.3988496298</v>
      </c>
    </row>
    <row r="250" spans="1:27" x14ac:dyDescent="0.25">
      <c r="A250">
        <v>-111.978234</v>
      </c>
      <c r="B250">
        <v>33.078697230000003</v>
      </c>
      <c r="C250" t="s">
        <v>968</v>
      </c>
      <c r="D250" t="s">
        <v>971</v>
      </c>
      <c r="E250" t="s">
        <v>966</v>
      </c>
      <c r="F250">
        <v>249</v>
      </c>
      <c r="G250">
        <v>180</v>
      </c>
      <c r="H250">
        <v>13.33</v>
      </c>
      <c r="I250">
        <v>1.9359999999999999</v>
      </c>
      <c r="J250">
        <v>1</v>
      </c>
      <c r="K250">
        <v>1172.6569999999899</v>
      </c>
      <c r="L250" t="s">
        <v>965</v>
      </c>
      <c r="M250" t="s">
        <v>964</v>
      </c>
      <c r="N250" s="110">
        <v>43777</v>
      </c>
      <c r="O250">
        <v>0</v>
      </c>
      <c r="P250">
        <v>0</v>
      </c>
      <c r="Q250">
        <v>9940.3960000000006</v>
      </c>
      <c r="R250">
        <v>1538.288</v>
      </c>
      <c r="S250">
        <v>3.2050000000000001</v>
      </c>
      <c r="T250">
        <v>33</v>
      </c>
      <c r="U250">
        <v>4661.4769999999899</v>
      </c>
      <c r="V250">
        <v>1</v>
      </c>
      <c r="W250">
        <v>1.32</v>
      </c>
      <c r="X250">
        <v>2.1320000000000001</v>
      </c>
      <c r="Y250" s="110">
        <v>43777</v>
      </c>
      <c r="Z250">
        <v>408698.65133887302</v>
      </c>
      <c r="AA250">
        <v>3660435.7364587002</v>
      </c>
    </row>
    <row r="251" spans="1:27" x14ac:dyDescent="0.25">
      <c r="A251">
        <v>-111.978233829999</v>
      </c>
      <c r="B251">
        <v>33.078692230000001</v>
      </c>
      <c r="C251" t="s">
        <v>968</v>
      </c>
      <c r="D251" t="s">
        <v>971</v>
      </c>
      <c r="E251" t="s">
        <v>966</v>
      </c>
      <c r="F251">
        <v>250</v>
      </c>
      <c r="G251">
        <v>181</v>
      </c>
      <c r="H251">
        <v>13.33</v>
      </c>
      <c r="I251">
        <v>2.0009999999999999</v>
      </c>
      <c r="J251">
        <v>1</v>
      </c>
      <c r="K251">
        <v>1172.66399999999</v>
      </c>
      <c r="L251" t="s">
        <v>965</v>
      </c>
      <c r="M251" t="s">
        <v>964</v>
      </c>
      <c r="N251" s="110">
        <v>43777</v>
      </c>
      <c r="O251">
        <v>0</v>
      </c>
      <c r="P251">
        <v>0</v>
      </c>
      <c r="Q251">
        <v>9314.7849999999908</v>
      </c>
      <c r="R251">
        <v>1394.21199999999</v>
      </c>
      <c r="S251">
        <v>2.9049999999999998</v>
      </c>
      <c r="T251">
        <v>33</v>
      </c>
      <c r="U251">
        <v>4224.8850000000002</v>
      </c>
      <c r="V251">
        <v>1</v>
      </c>
      <c r="W251">
        <v>1.365</v>
      </c>
      <c r="X251">
        <v>2.2050000000000001</v>
      </c>
      <c r="Y251" s="110">
        <v>43777</v>
      </c>
      <c r="Z251">
        <v>408698.66204037098</v>
      </c>
      <c r="AA251">
        <v>3660435.1819704301</v>
      </c>
    </row>
    <row r="252" spans="1:27" x14ac:dyDescent="0.25">
      <c r="A252">
        <v>-111.97823434</v>
      </c>
      <c r="B252">
        <v>33.078686220000002</v>
      </c>
      <c r="C252" t="s">
        <v>968</v>
      </c>
      <c r="D252" t="s">
        <v>971</v>
      </c>
      <c r="E252" t="s">
        <v>966</v>
      </c>
      <c r="F252">
        <v>251</v>
      </c>
      <c r="G252">
        <v>178</v>
      </c>
      <c r="H252">
        <v>13.33</v>
      </c>
      <c r="I252">
        <v>1.903</v>
      </c>
      <c r="J252">
        <v>1</v>
      </c>
      <c r="K252">
        <v>1172.6210000000001</v>
      </c>
      <c r="L252" t="s">
        <v>965</v>
      </c>
      <c r="M252" t="s">
        <v>964</v>
      </c>
      <c r="N252" s="110">
        <v>43777</v>
      </c>
      <c r="O252">
        <v>0</v>
      </c>
      <c r="P252">
        <v>0</v>
      </c>
      <c r="Q252">
        <v>11087.157999999899</v>
      </c>
      <c r="R252">
        <v>1745.3320000000001</v>
      </c>
      <c r="S252">
        <v>3.6360000000000001</v>
      </c>
      <c r="T252">
        <v>33</v>
      </c>
      <c r="U252">
        <v>5288.8850000000002</v>
      </c>
      <c r="V252">
        <v>1</v>
      </c>
      <c r="W252">
        <v>1.2969999999999999</v>
      </c>
      <c r="X252">
        <v>2.0960000000000001</v>
      </c>
      <c r="Y252" s="110">
        <v>43777</v>
      </c>
      <c r="Z252">
        <v>408698.60822823801</v>
      </c>
      <c r="AA252">
        <v>3660434.51609689</v>
      </c>
    </row>
    <row r="253" spans="1:27" x14ac:dyDescent="0.25">
      <c r="A253">
        <v>-111.978234</v>
      </c>
      <c r="B253">
        <v>33.078681230000001</v>
      </c>
      <c r="C253" t="s">
        <v>968</v>
      </c>
      <c r="D253" t="s">
        <v>971</v>
      </c>
      <c r="E253" t="s">
        <v>966</v>
      </c>
      <c r="F253">
        <v>252</v>
      </c>
      <c r="G253">
        <v>180</v>
      </c>
      <c r="H253">
        <v>13.33</v>
      </c>
      <c r="I253">
        <v>1.837</v>
      </c>
      <c r="J253">
        <v>1</v>
      </c>
      <c r="K253">
        <v>1172.59799999999</v>
      </c>
      <c r="L253" t="s">
        <v>965</v>
      </c>
      <c r="M253" t="s">
        <v>964</v>
      </c>
      <c r="N253" s="110">
        <v>43777</v>
      </c>
      <c r="O253">
        <v>0</v>
      </c>
      <c r="P253">
        <v>0</v>
      </c>
      <c r="Q253">
        <v>9259.9840000000004</v>
      </c>
      <c r="R253">
        <v>1509.76099999999</v>
      </c>
      <c r="S253">
        <v>3.145</v>
      </c>
      <c r="T253">
        <v>33</v>
      </c>
      <c r="U253">
        <v>4575.0320000000002</v>
      </c>
      <c r="V253">
        <v>1</v>
      </c>
      <c r="W253">
        <v>1.2529999999999999</v>
      </c>
      <c r="X253">
        <v>2.024</v>
      </c>
      <c r="Y253" s="110">
        <v>43777</v>
      </c>
      <c r="Z253">
        <v>408698.63480759499</v>
      </c>
      <c r="AA253">
        <v>3660433.9625694202</v>
      </c>
    </row>
    <row r="254" spans="1:27" x14ac:dyDescent="0.25">
      <c r="A254">
        <v>-111.97823483000001</v>
      </c>
      <c r="B254">
        <v>33.0786762299999</v>
      </c>
      <c r="C254" t="s">
        <v>968</v>
      </c>
      <c r="D254" t="s">
        <v>971</v>
      </c>
      <c r="E254" t="s">
        <v>966</v>
      </c>
      <c r="F254">
        <v>253</v>
      </c>
      <c r="G254">
        <v>181</v>
      </c>
      <c r="H254">
        <v>13.33</v>
      </c>
      <c r="I254">
        <v>2.0670000000000002</v>
      </c>
      <c r="J254">
        <v>1</v>
      </c>
      <c r="K254">
        <v>1172.6210000000001</v>
      </c>
      <c r="L254" t="s">
        <v>965</v>
      </c>
      <c r="M254" t="s">
        <v>964</v>
      </c>
      <c r="N254" s="110">
        <v>43777</v>
      </c>
      <c r="O254">
        <v>0</v>
      </c>
      <c r="P254">
        <v>0</v>
      </c>
      <c r="Q254">
        <v>10896.2399999999</v>
      </c>
      <c r="R254">
        <v>1579.14499999999</v>
      </c>
      <c r="S254">
        <v>3.29</v>
      </c>
      <c r="T254">
        <v>33</v>
      </c>
      <c r="U254">
        <v>4785.2879999999896</v>
      </c>
      <c r="V254">
        <v>1</v>
      </c>
      <c r="W254">
        <v>1.409</v>
      </c>
      <c r="X254">
        <v>2.2770000000000001</v>
      </c>
      <c r="Y254" s="110">
        <v>43777</v>
      </c>
      <c r="Z254">
        <v>408698.55217070901</v>
      </c>
      <c r="AA254">
        <v>3660433.4089509901</v>
      </c>
    </row>
    <row r="255" spans="1:27" x14ac:dyDescent="0.25">
      <c r="A255">
        <v>-111.978232969999</v>
      </c>
      <c r="B255">
        <v>33.078670180000003</v>
      </c>
      <c r="C255" t="s">
        <v>968</v>
      </c>
      <c r="D255" t="s">
        <v>971</v>
      </c>
      <c r="E255" t="s">
        <v>966</v>
      </c>
      <c r="F255">
        <v>254</v>
      </c>
      <c r="G255">
        <v>186</v>
      </c>
      <c r="H255">
        <v>13.33</v>
      </c>
      <c r="I255">
        <v>1.804</v>
      </c>
      <c r="J255">
        <v>1</v>
      </c>
      <c r="K255">
        <v>1172.6279999999899</v>
      </c>
      <c r="L255" t="s">
        <v>965</v>
      </c>
      <c r="M255" t="s">
        <v>964</v>
      </c>
      <c r="N255" s="110">
        <v>43777</v>
      </c>
      <c r="O255">
        <v>0</v>
      </c>
      <c r="P255">
        <v>0</v>
      </c>
      <c r="Q255">
        <v>10270.6869999999</v>
      </c>
      <c r="R255">
        <v>1704.9929999999899</v>
      </c>
      <c r="S255">
        <v>3.552</v>
      </c>
      <c r="T255">
        <v>33</v>
      </c>
      <c r="U255">
        <v>5166.6459999999897</v>
      </c>
      <c r="V255">
        <v>1</v>
      </c>
      <c r="W255">
        <v>1.23</v>
      </c>
      <c r="X255">
        <v>1.988</v>
      </c>
      <c r="Y255" s="110">
        <v>43777</v>
      </c>
      <c r="Z255">
        <v>408698.719529233</v>
      </c>
      <c r="AA255">
        <v>3660432.73658121</v>
      </c>
    </row>
    <row r="256" spans="1:27" x14ac:dyDescent="0.25">
      <c r="A256">
        <v>-111.978234689999</v>
      </c>
      <c r="B256">
        <v>33.078665209999897</v>
      </c>
      <c r="C256" t="s">
        <v>968</v>
      </c>
      <c r="D256" t="s">
        <v>971</v>
      </c>
      <c r="E256" t="s">
        <v>966</v>
      </c>
      <c r="F256">
        <v>255</v>
      </c>
      <c r="G256">
        <v>176</v>
      </c>
      <c r="H256">
        <v>13.33</v>
      </c>
      <c r="I256">
        <v>1.903</v>
      </c>
      <c r="J256">
        <v>1</v>
      </c>
      <c r="K256">
        <v>1172.634</v>
      </c>
      <c r="L256" t="s">
        <v>965</v>
      </c>
      <c r="M256" t="s">
        <v>964</v>
      </c>
      <c r="N256" s="110">
        <v>43777</v>
      </c>
      <c r="O256">
        <v>0</v>
      </c>
      <c r="P256">
        <v>0</v>
      </c>
      <c r="Q256">
        <v>10695.7229999999</v>
      </c>
      <c r="R256">
        <v>1683.71299999999</v>
      </c>
      <c r="S256">
        <v>3.508</v>
      </c>
      <c r="T256">
        <v>33</v>
      </c>
      <c r="U256">
        <v>5102.1599999999899</v>
      </c>
      <c r="V256">
        <v>1</v>
      </c>
      <c r="W256">
        <v>1.2969999999999999</v>
      </c>
      <c r="X256">
        <v>2.0960000000000001</v>
      </c>
      <c r="Y256" s="110">
        <v>43777</v>
      </c>
      <c r="Z256">
        <v>408698.553852165</v>
      </c>
      <c r="AA256">
        <v>3660432.1870629801</v>
      </c>
    </row>
    <row r="257" spans="1:27" x14ac:dyDescent="0.25">
      <c r="A257">
        <v>-111.978235029999</v>
      </c>
      <c r="B257">
        <v>33.07866018</v>
      </c>
      <c r="C257" t="s">
        <v>968</v>
      </c>
      <c r="D257" t="s">
        <v>971</v>
      </c>
      <c r="E257" t="s">
        <v>966</v>
      </c>
      <c r="F257">
        <v>256</v>
      </c>
      <c r="G257">
        <v>174</v>
      </c>
      <c r="H257">
        <v>13.33</v>
      </c>
      <c r="I257">
        <v>1.9359999999999999</v>
      </c>
      <c r="J257">
        <v>1</v>
      </c>
      <c r="K257">
        <v>1172.59799999999</v>
      </c>
      <c r="L257" t="s">
        <v>965</v>
      </c>
      <c r="M257" t="s">
        <v>964</v>
      </c>
      <c r="N257" s="110">
        <v>43777</v>
      </c>
      <c r="O257">
        <v>0</v>
      </c>
      <c r="P257">
        <v>0</v>
      </c>
      <c r="Q257">
        <v>10773.324000000001</v>
      </c>
      <c r="R257">
        <v>1667.18399999999</v>
      </c>
      <c r="S257">
        <v>3.4729999999999999</v>
      </c>
      <c r="T257">
        <v>33</v>
      </c>
      <c r="U257">
        <v>5052.0730000000003</v>
      </c>
      <c r="V257">
        <v>1</v>
      </c>
      <c r="W257">
        <v>1.32</v>
      </c>
      <c r="X257">
        <v>2.1320000000000001</v>
      </c>
      <c r="Y257" s="110">
        <v>43777</v>
      </c>
      <c r="Z257">
        <v>408698.51692008501</v>
      </c>
      <c r="AA257">
        <v>3660431.6296922802</v>
      </c>
    </row>
    <row r="258" spans="1:27" x14ac:dyDescent="0.25">
      <c r="A258">
        <v>-111.978233309999</v>
      </c>
      <c r="B258">
        <v>33.078655210000001</v>
      </c>
      <c r="C258" t="s">
        <v>968</v>
      </c>
      <c r="D258" t="s">
        <v>971</v>
      </c>
      <c r="E258" t="s">
        <v>966</v>
      </c>
      <c r="F258">
        <v>257</v>
      </c>
      <c r="G258">
        <v>184</v>
      </c>
      <c r="H258">
        <v>13.33</v>
      </c>
      <c r="I258">
        <v>1.903</v>
      </c>
      <c r="J258">
        <v>1</v>
      </c>
      <c r="K258">
        <v>1172.644</v>
      </c>
      <c r="L258" t="s">
        <v>965</v>
      </c>
      <c r="M258" t="s">
        <v>964</v>
      </c>
      <c r="N258" s="110">
        <v>43777</v>
      </c>
      <c r="O258">
        <v>0</v>
      </c>
      <c r="P258">
        <v>0</v>
      </c>
      <c r="Q258">
        <v>10101.027</v>
      </c>
      <c r="R258">
        <v>1590.096</v>
      </c>
      <c r="S258">
        <v>3.3130000000000002</v>
      </c>
      <c r="T258">
        <v>33</v>
      </c>
      <c r="U258">
        <v>4818.47299999999</v>
      </c>
      <c r="V258">
        <v>1</v>
      </c>
      <c r="W258">
        <v>1.2969999999999999</v>
      </c>
      <c r="X258">
        <v>2.0960000000000001</v>
      </c>
      <c r="Y258" s="110">
        <v>43777</v>
      </c>
      <c r="Z258">
        <v>408698.67232712399</v>
      </c>
      <c r="AA258">
        <v>3660431.0771817998</v>
      </c>
    </row>
    <row r="259" spans="1:27" x14ac:dyDescent="0.25">
      <c r="A259">
        <v>-111.978234</v>
      </c>
      <c r="B259">
        <v>33.078649230000003</v>
      </c>
      <c r="C259" t="s">
        <v>968</v>
      </c>
      <c r="D259" t="s">
        <v>971</v>
      </c>
      <c r="E259" t="s">
        <v>966</v>
      </c>
      <c r="F259">
        <v>258</v>
      </c>
      <c r="G259">
        <v>180</v>
      </c>
      <c r="H259">
        <v>13.33</v>
      </c>
      <c r="I259">
        <v>1.9359999999999999</v>
      </c>
      <c r="J259">
        <v>1</v>
      </c>
      <c r="K259">
        <v>1172.6379999999899</v>
      </c>
      <c r="L259" t="s">
        <v>965</v>
      </c>
      <c r="M259" t="s">
        <v>964</v>
      </c>
      <c r="N259" s="110">
        <v>43777</v>
      </c>
      <c r="O259">
        <v>0</v>
      </c>
      <c r="P259">
        <v>0</v>
      </c>
      <c r="Q259">
        <v>12103.575000000001</v>
      </c>
      <c r="R259">
        <v>1873.0419999999899</v>
      </c>
      <c r="S259">
        <v>3.9020000000000001</v>
      </c>
      <c r="T259">
        <v>33</v>
      </c>
      <c r="U259">
        <v>5675.8850000000002</v>
      </c>
      <c r="V259">
        <v>1</v>
      </c>
      <c r="W259">
        <v>1.32</v>
      </c>
      <c r="X259">
        <v>2.1320000000000001</v>
      </c>
      <c r="Y259" s="110">
        <v>43777</v>
      </c>
      <c r="Z259">
        <v>408698.60174506099</v>
      </c>
      <c r="AA259">
        <v>3660430.4147908799</v>
      </c>
    </row>
    <row r="260" spans="1:27" x14ac:dyDescent="0.25">
      <c r="A260">
        <v>-111.978234139999</v>
      </c>
      <c r="B260">
        <v>33.0786441999999</v>
      </c>
      <c r="C260" t="s">
        <v>968</v>
      </c>
      <c r="D260" t="s">
        <v>971</v>
      </c>
      <c r="E260" t="s">
        <v>966</v>
      </c>
      <c r="F260">
        <v>259</v>
      </c>
      <c r="G260">
        <v>185</v>
      </c>
      <c r="H260">
        <v>13.33</v>
      </c>
      <c r="I260">
        <v>1.9359999999999999</v>
      </c>
      <c r="J260">
        <v>1</v>
      </c>
      <c r="K260">
        <v>1172.615</v>
      </c>
      <c r="L260" t="s">
        <v>965</v>
      </c>
      <c r="M260" t="s">
        <v>964</v>
      </c>
      <c r="N260" s="110">
        <v>43777</v>
      </c>
      <c r="O260">
        <v>0</v>
      </c>
      <c r="P260">
        <v>0</v>
      </c>
      <c r="Q260">
        <v>11710.8829999999</v>
      </c>
      <c r="R260">
        <v>1812.2719999999899</v>
      </c>
      <c r="S260">
        <v>3.7759999999999998</v>
      </c>
      <c r="T260">
        <v>33</v>
      </c>
      <c r="U260">
        <v>5491.7349999999897</v>
      </c>
      <c r="V260">
        <v>1</v>
      </c>
      <c r="W260">
        <v>1.32</v>
      </c>
      <c r="X260">
        <v>2.1320000000000001</v>
      </c>
      <c r="Y260" s="110">
        <v>43777</v>
      </c>
      <c r="Z260">
        <v>408698.58348066697</v>
      </c>
      <c r="AA260">
        <v>3660429.8572462201</v>
      </c>
    </row>
    <row r="261" spans="1:27" x14ac:dyDescent="0.25">
      <c r="A261">
        <v>-111.978233489999</v>
      </c>
      <c r="B261">
        <v>33.0786392199999</v>
      </c>
      <c r="C261" t="s">
        <v>968</v>
      </c>
      <c r="D261" t="s">
        <v>971</v>
      </c>
      <c r="E261" t="s">
        <v>966</v>
      </c>
      <c r="F261">
        <v>260</v>
      </c>
      <c r="G261">
        <v>183</v>
      </c>
      <c r="H261">
        <v>13.33</v>
      </c>
      <c r="I261">
        <v>1.903</v>
      </c>
      <c r="J261">
        <v>1</v>
      </c>
      <c r="K261">
        <v>1172.5719999999901</v>
      </c>
      <c r="L261" t="s">
        <v>965</v>
      </c>
      <c r="M261" t="s">
        <v>964</v>
      </c>
      <c r="N261" s="110">
        <v>43777</v>
      </c>
      <c r="O261">
        <v>0</v>
      </c>
      <c r="P261">
        <v>0</v>
      </c>
      <c r="Q261">
        <v>10736.581</v>
      </c>
      <c r="R261">
        <v>1690.14499999999</v>
      </c>
      <c r="S261">
        <v>3.5209999999999999</v>
      </c>
      <c r="T261">
        <v>33</v>
      </c>
      <c r="U261">
        <v>5121.6499999999896</v>
      </c>
      <c r="V261">
        <v>1</v>
      </c>
      <c r="W261">
        <v>1.2969999999999999</v>
      </c>
      <c r="X261">
        <v>2.0960000000000001</v>
      </c>
      <c r="Y261" s="110">
        <v>43777</v>
      </c>
      <c r="Z261">
        <v>408698.63900529197</v>
      </c>
      <c r="AA261">
        <v>3660429.30455779</v>
      </c>
    </row>
    <row r="262" spans="1:27" x14ac:dyDescent="0.25">
      <c r="A262">
        <v>-111.978234659999</v>
      </c>
      <c r="B262">
        <v>33.07863322</v>
      </c>
      <c r="C262" t="s">
        <v>968</v>
      </c>
      <c r="D262" t="s">
        <v>971</v>
      </c>
      <c r="E262" t="s">
        <v>966</v>
      </c>
      <c r="F262">
        <v>261</v>
      </c>
      <c r="G262">
        <v>182</v>
      </c>
      <c r="H262">
        <v>13.33</v>
      </c>
      <c r="I262">
        <v>1.9690000000000001</v>
      </c>
      <c r="J262">
        <v>1</v>
      </c>
      <c r="K262">
        <v>1172.595</v>
      </c>
      <c r="L262" t="s">
        <v>965</v>
      </c>
      <c r="M262" t="s">
        <v>964</v>
      </c>
      <c r="N262" s="110">
        <v>43777</v>
      </c>
      <c r="O262">
        <v>0</v>
      </c>
      <c r="P262">
        <v>0</v>
      </c>
      <c r="Q262">
        <v>11195.273999999899</v>
      </c>
      <c r="R262">
        <v>1703.60699999999</v>
      </c>
      <c r="S262">
        <v>3.5489999999999999</v>
      </c>
      <c r="T262">
        <v>33</v>
      </c>
      <c r="U262">
        <v>5162.4449999999897</v>
      </c>
      <c r="V262">
        <v>1</v>
      </c>
      <c r="W262">
        <v>1.3420000000000001</v>
      </c>
      <c r="X262">
        <v>2.169</v>
      </c>
      <c r="Y262" s="110">
        <v>43777</v>
      </c>
      <c r="Z262">
        <v>408698.52360010601</v>
      </c>
      <c r="AA262">
        <v>3660428.6403670302</v>
      </c>
    </row>
    <row r="263" spans="1:27" x14ac:dyDescent="0.25">
      <c r="A263">
        <v>-111.978234659999</v>
      </c>
      <c r="B263">
        <v>33.078628219999899</v>
      </c>
      <c r="C263" t="s">
        <v>968</v>
      </c>
      <c r="D263" t="s">
        <v>971</v>
      </c>
      <c r="E263" t="s">
        <v>966</v>
      </c>
      <c r="F263">
        <v>262</v>
      </c>
      <c r="G263">
        <v>182</v>
      </c>
      <c r="H263">
        <v>13.33</v>
      </c>
      <c r="I263">
        <v>2.0009999999999999</v>
      </c>
      <c r="J263">
        <v>1</v>
      </c>
      <c r="K263">
        <v>1172.6410000000001</v>
      </c>
      <c r="L263" t="s">
        <v>965</v>
      </c>
      <c r="M263" t="s">
        <v>964</v>
      </c>
      <c r="N263" s="110">
        <v>43777</v>
      </c>
      <c r="O263">
        <v>0</v>
      </c>
      <c r="P263">
        <v>0</v>
      </c>
      <c r="Q263">
        <v>11317.1049999999</v>
      </c>
      <c r="R263">
        <v>1693.91399999999</v>
      </c>
      <c r="S263">
        <v>3.5289999999999999</v>
      </c>
      <c r="T263">
        <v>33</v>
      </c>
      <c r="U263">
        <v>5133.0730000000003</v>
      </c>
      <c r="V263">
        <v>1</v>
      </c>
      <c r="W263">
        <v>1.365</v>
      </c>
      <c r="X263">
        <v>2.2050000000000001</v>
      </c>
      <c r="Y263" s="110">
        <v>43777</v>
      </c>
      <c r="Z263">
        <v>408698.51843408699</v>
      </c>
      <c r="AA263">
        <v>3660428.0860266299</v>
      </c>
    </row>
    <row r="264" spans="1:27" x14ac:dyDescent="0.25">
      <c r="A264">
        <v>-111.97823517</v>
      </c>
      <c r="B264">
        <v>33.078623229999899</v>
      </c>
      <c r="C264" t="s">
        <v>968</v>
      </c>
      <c r="D264" t="s">
        <v>971</v>
      </c>
      <c r="E264" t="s">
        <v>966</v>
      </c>
      <c r="F264">
        <v>263</v>
      </c>
      <c r="G264">
        <v>179</v>
      </c>
      <c r="H264">
        <v>13.33</v>
      </c>
      <c r="I264">
        <v>1.9359999999999999</v>
      </c>
      <c r="J264">
        <v>1</v>
      </c>
      <c r="K264">
        <v>1172.6479999999899</v>
      </c>
      <c r="L264" t="s">
        <v>965</v>
      </c>
      <c r="M264" t="s">
        <v>964</v>
      </c>
      <c r="N264" s="110">
        <v>43777</v>
      </c>
      <c r="O264">
        <v>0</v>
      </c>
      <c r="P264">
        <v>0</v>
      </c>
      <c r="Q264">
        <v>10563.0349999999</v>
      </c>
      <c r="R264">
        <v>1634.6420000000001</v>
      </c>
      <c r="S264">
        <v>3.4060000000000001</v>
      </c>
      <c r="T264">
        <v>33</v>
      </c>
      <c r="U264">
        <v>4953.46</v>
      </c>
      <c r="V264">
        <v>1</v>
      </c>
      <c r="W264">
        <v>1.32</v>
      </c>
      <c r="X264">
        <v>2.1320000000000001</v>
      </c>
      <c r="Y264" s="110">
        <v>43777</v>
      </c>
      <c r="Z264">
        <v>408698.46567579202</v>
      </c>
      <c r="AA264">
        <v>3660427.5332385399</v>
      </c>
    </row>
    <row r="265" spans="1:27" x14ac:dyDescent="0.25">
      <c r="A265">
        <v>-111.97823483000001</v>
      </c>
      <c r="B265">
        <v>33.078618229999897</v>
      </c>
      <c r="C265" t="s">
        <v>968</v>
      </c>
      <c r="D265" t="s">
        <v>971</v>
      </c>
      <c r="E265" t="s">
        <v>966</v>
      </c>
      <c r="F265">
        <v>264</v>
      </c>
      <c r="G265">
        <v>181</v>
      </c>
      <c r="H265">
        <v>13.33</v>
      </c>
      <c r="I265">
        <v>2.0009999999999999</v>
      </c>
      <c r="J265">
        <v>1</v>
      </c>
      <c r="K265">
        <v>1172.7260000000001</v>
      </c>
      <c r="L265" t="s">
        <v>965</v>
      </c>
      <c r="M265" t="s">
        <v>964</v>
      </c>
      <c r="N265" s="110">
        <v>43777</v>
      </c>
      <c r="O265">
        <v>0</v>
      </c>
      <c r="P265">
        <v>0</v>
      </c>
      <c r="Q265">
        <v>9316.1</v>
      </c>
      <c r="R265">
        <v>1394.4090000000001</v>
      </c>
      <c r="S265">
        <v>2.9049999999999998</v>
      </c>
      <c r="T265">
        <v>33</v>
      </c>
      <c r="U265">
        <v>4225.48199999999</v>
      </c>
      <c r="V265">
        <v>1</v>
      </c>
      <c r="W265">
        <v>1.365</v>
      </c>
      <c r="X265">
        <v>2.2050000000000001</v>
      </c>
      <c r="Y265" s="110">
        <v>43777</v>
      </c>
      <c r="Z265">
        <v>408698.49224484398</v>
      </c>
      <c r="AA265">
        <v>3660426.9786024</v>
      </c>
    </row>
    <row r="266" spans="1:27" x14ac:dyDescent="0.25">
      <c r="A266">
        <v>-111.978235339999</v>
      </c>
      <c r="B266">
        <v>33.078612219999897</v>
      </c>
      <c r="C266" t="s">
        <v>968</v>
      </c>
      <c r="D266" t="s">
        <v>971</v>
      </c>
      <c r="E266" t="s">
        <v>966</v>
      </c>
      <c r="F266">
        <v>265</v>
      </c>
      <c r="G266">
        <v>178</v>
      </c>
      <c r="H266">
        <v>13.33</v>
      </c>
      <c r="I266">
        <v>1.87</v>
      </c>
      <c r="J266">
        <v>1</v>
      </c>
      <c r="K266">
        <v>1172.7</v>
      </c>
      <c r="L266" t="s">
        <v>965</v>
      </c>
      <c r="M266" t="s">
        <v>964</v>
      </c>
      <c r="N266" s="110">
        <v>43777</v>
      </c>
      <c r="O266">
        <v>0</v>
      </c>
      <c r="P266">
        <v>0</v>
      </c>
      <c r="Q266">
        <v>10138.628000000001</v>
      </c>
      <c r="R266">
        <v>1624.0160000000001</v>
      </c>
      <c r="S266">
        <v>3.383</v>
      </c>
      <c r="T266">
        <v>33</v>
      </c>
      <c r="U266">
        <v>4921.259</v>
      </c>
      <c r="V266">
        <v>1</v>
      </c>
      <c r="W266">
        <v>1.2749999999999999</v>
      </c>
      <c r="X266">
        <v>2.06</v>
      </c>
      <c r="Y266" s="110">
        <v>43777</v>
      </c>
      <c r="Z266">
        <v>408698.43843267701</v>
      </c>
      <c r="AA266">
        <v>3660426.3127288702</v>
      </c>
    </row>
    <row r="267" spans="1:27" x14ac:dyDescent="0.25">
      <c r="A267">
        <v>-111.97823517</v>
      </c>
      <c r="B267">
        <v>33.078607230000003</v>
      </c>
      <c r="C267" t="s">
        <v>968</v>
      </c>
      <c r="D267" t="s">
        <v>971</v>
      </c>
      <c r="E267" t="s">
        <v>966</v>
      </c>
      <c r="F267">
        <v>266</v>
      </c>
      <c r="G267">
        <v>179</v>
      </c>
      <c r="H267">
        <v>13.33</v>
      </c>
      <c r="I267">
        <v>1.9690000000000001</v>
      </c>
      <c r="J267">
        <v>1</v>
      </c>
      <c r="K267">
        <v>1172.6969999999901</v>
      </c>
      <c r="L267" t="s">
        <v>965</v>
      </c>
      <c r="M267" t="s">
        <v>964</v>
      </c>
      <c r="N267" s="110">
        <v>43777</v>
      </c>
      <c r="O267">
        <v>0</v>
      </c>
      <c r="P267">
        <v>0</v>
      </c>
      <c r="Q267">
        <v>11244.3029999999</v>
      </c>
      <c r="R267">
        <v>1711.06799999999</v>
      </c>
      <c r="S267">
        <v>3.5649999999999999</v>
      </c>
      <c r="T267">
        <v>33</v>
      </c>
      <c r="U267">
        <v>5185.0529999999899</v>
      </c>
      <c r="V267">
        <v>1</v>
      </c>
      <c r="W267">
        <v>1.3420000000000001</v>
      </c>
      <c r="X267">
        <v>2.169</v>
      </c>
      <c r="Y267" s="110">
        <v>43777</v>
      </c>
      <c r="Z267">
        <v>408698.44914452703</v>
      </c>
      <c r="AA267">
        <v>3660425.75934928</v>
      </c>
    </row>
    <row r="268" spans="1:27" x14ac:dyDescent="0.25">
      <c r="A268">
        <v>-111.97823449000001</v>
      </c>
      <c r="B268">
        <v>33.078601220000003</v>
      </c>
      <c r="C268" t="s">
        <v>968</v>
      </c>
      <c r="D268" t="s">
        <v>971</v>
      </c>
      <c r="E268" t="s">
        <v>966</v>
      </c>
      <c r="F268">
        <v>267</v>
      </c>
      <c r="G268">
        <v>183</v>
      </c>
      <c r="H268">
        <v>13.33</v>
      </c>
      <c r="I268">
        <v>2.0339999999999998</v>
      </c>
      <c r="J268">
        <v>1</v>
      </c>
      <c r="K268">
        <v>1172.6179999999899</v>
      </c>
      <c r="L268" t="s">
        <v>965</v>
      </c>
      <c r="M268" t="s">
        <v>964</v>
      </c>
      <c r="N268" s="110">
        <v>43777</v>
      </c>
      <c r="O268">
        <v>0</v>
      </c>
      <c r="P268">
        <v>0</v>
      </c>
      <c r="Q268">
        <v>10039.083000000001</v>
      </c>
      <c r="R268">
        <v>1478.3869999999899</v>
      </c>
      <c r="S268">
        <v>3.08</v>
      </c>
      <c r="T268">
        <v>33</v>
      </c>
      <c r="U268">
        <v>4479.9620000000004</v>
      </c>
      <c r="V268">
        <v>1</v>
      </c>
      <c r="W268">
        <v>1.387</v>
      </c>
      <c r="X268">
        <v>2.2410000000000001</v>
      </c>
      <c r="Y268" s="110">
        <v>43777</v>
      </c>
      <c r="Z268">
        <v>408698.50640513102</v>
      </c>
      <c r="AA268">
        <v>3660425.0924406401</v>
      </c>
    </row>
    <row r="269" spans="1:27" x14ac:dyDescent="0.25">
      <c r="A269">
        <v>-111.978235339999</v>
      </c>
      <c r="B269">
        <v>33.078596220000001</v>
      </c>
      <c r="C269" t="s">
        <v>968</v>
      </c>
      <c r="D269" t="s">
        <v>971</v>
      </c>
      <c r="E269" t="s">
        <v>966</v>
      </c>
      <c r="F269">
        <v>268</v>
      </c>
      <c r="G269">
        <v>178</v>
      </c>
      <c r="H269">
        <v>13.33</v>
      </c>
      <c r="I269">
        <v>1.9359999999999999</v>
      </c>
      <c r="J269">
        <v>1</v>
      </c>
      <c r="K269">
        <v>1172.6279999999899</v>
      </c>
      <c r="L269" t="s">
        <v>965</v>
      </c>
      <c r="M269" t="s">
        <v>964</v>
      </c>
      <c r="N269" s="110">
        <v>43777</v>
      </c>
      <c r="O269">
        <v>0</v>
      </c>
      <c r="P269">
        <v>0</v>
      </c>
      <c r="Q269">
        <v>10041.8829999999</v>
      </c>
      <c r="R269">
        <v>1553.9929999999899</v>
      </c>
      <c r="S269">
        <v>3.2370000000000001</v>
      </c>
      <c r="T269">
        <v>33</v>
      </c>
      <c r="U269">
        <v>4709.0690000000004</v>
      </c>
      <c r="V269">
        <v>1</v>
      </c>
      <c r="W269">
        <v>1.32</v>
      </c>
      <c r="X269">
        <v>2.1320000000000001</v>
      </c>
      <c r="Y269" s="110">
        <v>43777</v>
      </c>
      <c r="Z269">
        <v>408698.42190141499</v>
      </c>
      <c r="AA269">
        <v>3660424.5388396098</v>
      </c>
    </row>
    <row r="270" spans="1:27" x14ac:dyDescent="0.25">
      <c r="A270">
        <v>-111.978234659999</v>
      </c>
      <c r="B270">
        <v>33.07859122</v>
      </c>
      <c r="C270" t="s">
        <v>968</v>
      </c>
      <c r="D270" t="s">
        <v>971</v>
      </c>
      <c r="E270" t="s">
        <v>966</v>
      </c>
      <c r="F270">
        <v>269</v>
      </c>
      <c r="G270">
        <v>182</v>
      </c>
      <c r="H270">
        <v>13.33</v>
      </c>
      <c r="I270">
        <v>1.903</v>
      </c>
      <c r="J270">
        <v>1</v>
      </c>
      <c r="K270">
        <v>1172.70299999999</v>
      </c>
      <c r="L270" t="s">
        <v>965</v>
      </c>
      <c r="M270" t="s">
        <v>964</v>
      </c>
      <c r="N270" s="110">
        <v>43777</v>
      </c>
      <c r="O270">
        <v>0</v>
      </c>
      <c r="P270">
        <v>0</v>
      </c>
      <c r="Q270">
        <v>10650.978999999899</v>
      </c>
      <c r="R270">
        <v>1676.6690000000001</v>
      </c>
      <c r="S270">
        <v>3.4929999999999999</v>
      </c>
      <c r="T270">
        <v>33</v>
      </c>
      <c r="U270">
        <v>5080.8159999999898</v>
      </c>
      <c r="V270">
        <v>1</v>
      </c>
      <c r="W270">
        <v>1.2969999999999999</v>
      </c>
      <c r="X270">
        <v>2.0960000000000001</v>
      </c>
      <c r="Y270" s="110">
        <v>43777</v>
      </c>
      <c r="Z270">
        <v>408698.48020556301</v>
      </c>
      <c r="AA270">
        <v>3660423.9839077299</v>
      </c>
    </row>
    <row r="271" spans="1:27" x14ac:dyDescent="0.25">
      <c r="A271">
        <v>-111.97823517</v>
      </c>
      <c r="B271">
        <v>33.078585230000002</v>
      </c>
      <c r="C271" t="s">
        <v>968</v>
      </c>
      <c r="D271" t="s">
        <v>971</v>
      </c>
      <c r="E271" t="s">
        <v>966</v>
      </c>
      <c r="F271">
        <v>270</v>
      </c>
      <c r="G271">
        <v>179</v>
      </c>
      <c r="H271">
        <v>13.33</v>
      </c>
      <c r="I271">
        <v>1.87</v>
      </c>
      <c r="J271">
        <v>1</v>
      </c>
      <c r="K271">
        <v>1172.7070000000001</v>
      </c>
      <c r="L271" t="s">
        <v>965</v>
      </c>
      <c r="M271" t="s">
        <v>964</v>
      </c>
      <c r="N271" s="110">
        <v>43777</v>
      </c>
      <c r="O271">
        <v>0</v>
      </c>
      <c r="P271">
        <v>0</v>
      </c>
      <c r="Q271">
        <v>9115.5249999999905</v>
      </c>
      <c r="R271">
        <v>1460.134</v>
      </c>
      <c r="S271">
        <v>3.0419999999999998</v>
      </c>
      <c r="T271">
        <v>33</v>
      </c>
      <c r="U271">
        <v>4424.6480000000001</v>
      </c>
      <c r="V271">
        <v>1</v>
      </c>
      <c r="W271">
        <v>1.2749999999999999</v>
      </c>
      <c r="X271">
        <v>2.06</v>
      </c>
      <c r="Y271" s="110">
        <v>43777</v>
      </c>
      <c r="Z271">
        <v>408698.42641404999</v>
      </c>
      <c r="AA271">
        <v>3660423.3202515598</v>
      </c>
    </row>
    <row r="272" spans="1:27" x14ac:dyDescent="0.25">
      <c r="A272">
        <v>-111.97823583</v>
      </c>
      <c r="B272">
        <v>33.07858023</v>
      </c>
      <c r="C272" t="s">
        <v>968</v>
      </c>
      <c r="D272" t="s">
        <v>971</v>
      </c>
      <c r="E272" t="s">
        <v>966</v>
      </c>
      <c r="F272">
        <v>271</v>
      </c>
      <c r="G272">
        <v>181</v>
      </c>
      <c r="H272">
        <v>13.33</v>
      </c>
      <c r="I272">
        <v>1.837</v>
      </c>
      <c r="J272">
        <v>1</v>
      </c>
      <c r="K272">
        <v>1172.68399999999</v>
      </c>
      <c r="L272" t="s">
        <v>965</v>
      </c>
      <c r="M272" t="s">
        <v>964</v>
      </c>
      <c r="N272" s="110">
        <v>43777</v>
      </c>
      <c r="O272">
        <v>0</v>
      </c>
      <c r="P272">
        <v>0</v>
      </c>
      <c r="Q272">
        <v>8933.5220000000008</v>
      </c>
      <c r="R272">
        <v>1456.5340000000001</v>
      </c>
      <c r="S272">
        <v>3.0339999999999998</v>
      </c>
      <c r="T272">
        <v>33</v>
      </c>
      <c r="U272">
        <v>4413.7380000000003</v>
      </c>
      <c r="V272">
        <v>1</v>
      </c>
      <c r="W272">
        <v>1.2529999999999999</v>
      </c>
      <c r="X272">
        <v>2.024</v>
      </c>
      <c r="Y272" s="110">
        <v>43777</v>
      </c>
      <c r="Z272">
        <v>408698.35964462999</v>
      </c>
      <c r="AA272">
        <v>3660422.7664852599</v>
      </c>
    </row>
    <row r="273" spans="1:27" x14ac:dyDescent="0.25">
      <c r="A273">
        <v>-111.97823449000001</v>
      </c>
      <c r="B273">
        <v>33.078575219999898</v>
      </c>
      <c r="C273" t="s">
        <v>968</v>
      </c>
      <c r="D273" t="s">
        <v>971</v>
      </c>
      <c r="E273" t="s">
        <v>966</v>
      </c>
      <c r="F273">
        <v>272</v>
      </c>
      <c r="G273">
        <v>183</v>
      </c>
      <c r="H273">
        <v>13.33</v>
      </c>
      <c r="I273">
        <v>1.903</v>
      </c>
      <c r="J273">
        <v>1</v>
      </c>
      <c r="K273">
        <v>1172.71</v>
      </c>
      <c r="L273" t="s">
        <v>965</v>
      </c>
      <c r="M273" t="s">
        <v>964</v>
      </c>
      <c r="N273" s="110">
        <v>43777</v>
      </c>
      <c r="O273">
        <v>0</v>
      </c>
      <c r="P273">
        <v>0</v>
      </c>
      <c r="Q273">
        <v>8932.0360000000001</v>
      </c>
      <c r="R273">
        <v>1406.0740000000001</v>
      </c>
      <c r="S273">
        <v>2.9289999999999998</v>
      </c>
      <c r="T273">
        <v>33</v>
      </c>
      <c r="U273">
        <v>4260.8320000000003</v>
      </c>
      <c r="V273">
        <v>1</v>
      </c>
      <c r="W273">
        <v>1.2969999999999999</v>
      </c>
      <c r="X273">
        <v>2.0960000000000001</v>
      </c>
      <c r="Y273" s="110">
        <v>43777</v>
      </c>
      <c r="Z273">
        <v>408698.47954186401</v>
      </c>
      <c r="AA273">
        <v>3660422.2098706001</v>
      </c>
    </row>
    <row r="274" spans="1:27" x14ac:dyDescent="0.25">
      <c r="A274">
        <v>-111.97823517</v>
      </c>
      <c r="B274">
        <v>33.0785692299999</v>
      </c>
      <c r="C274" t="s">
        <v>968</v>
      </c>
      <c r="D274" t="s">
        <v>971</v>
      </c>
      <c r="E274" t="s">
        <v>966</v>
      </c>
      <c r="F274">
        <v>273</v>
      </c>
      <c r="G274">
        <v>179</v>
      </c>
      <c r="H274">
        <v>13.33</v>
      </c>
      <c r="I274">
        <v>1.903</v>
      </c>
      <c r="J274">
        <v>1</v>
      </c>
      <c r="K274">
        <v>1172.7260000000001</v>
      </c>
      <c r="L274" t="s">
        <v>965</v>
      </c>
      <c r="M274" t="s">
        <v>964</v>
      </c>
      <c r="N274" s="110">
        <v>43777</v>
      </c>
      <c r="O274">
        <v>0</v>
      </c>
      <c r="P274">
        <v>0</v>
      </c>
      <c r="Q274">
        <v>7228.6360000000004</v>
      </c>
      <c r="R274">
        <v>1137.9269999999899</v>
      </c>
      <c r="S274">
        <v>2.371</v>
      </c>
      <c r="T274">
        <v>33</v>
      </c>
      <c r="U274">
        <v>3448.2620000000002</v>
      </c>
      <c r="V274">
        <v>1</v>
      </c>
      <c r="W274">
        <v>1.2969999999999999</v>
      </c>
      <c r="X274">
        <v>2.0960000000000001</v>
      </c>
      <c r="Y274" s="110">
        <v>43777</v>
      </c>
      <c r="Z274">
        <v>408698.40988280298</v>
      </c>
      <c r="AA274">
        <v>3660421.5463623102</v>
      </c>
    </row>
    <row r="275" spans="1:27" x14ac:dyDescent="0.25">
      <c r="A275">
        <v>-111.97823603000001</v>
      </c>
      <c r="B275">
        <v>33.078564180000001</v>
      </c>
      <c r="C275" t="s">
        <v>968</v>
      </c>
      <c r="D275" t="s">
        <v>971</v>
      </c>
      <c r="E275" t="s">
        <v>966</v>
      </c>
      <c r="F275">
        <v>274</v>
      </c>
      <c r="G275">
        <v>174</v>
      </c>
      <c r="H275">
        <v>13.33</v>
      </c>
      <c r="I275">
        <v>1.804</v>
      </c>
      <c r="J275">
        <v>1</v>
      </c>
      <c r="K275">
        <v>1172.70299999999</v>
      </c>
      <c r="L275" t="s">
        <v>965</v>
      </c>
      <c r="M275" t="s">
        <v>964</v>
      </c>
      <c r="N275" s="110">
        <v>43777</v>
      </c>
      <c r="O275">
        <v>0</v>
      </c>
      <c r="P275">
        <v>0</v>
      </c>
      <c r="Q275">
        <v>8155.0510000000004</v>
      </c>
      <c r="R275">
        <v>1353.7860000000001</v>
      </c>
      <c r="S275">
        <v>2.82</v>
      </c>
      <c r="T275">
        <v>33</v>
      </c>
      <c r="U275">
        <v>4102.38</v>
      </c>
      <c r="V275">
        <v>1</v>
      </c>
      <c r="W275">
        <v>1.23</v>
      </c>
      <c r="X275">
        <v>1.988</v>
      </c>
      <c r="Y275" s="110">
        <v>43777</v>
      </c>
      <c r="Z275">
        <v>408698.32439401199</v>
      </c>
      <c r="AA275">
        <v>3660420.9872265798</v>
      </c>
    </row>
    <row r="276" spans="1:27" x14ac:dyDescent="0.25">
      <c r="A276">
        <v>-111.978234999999</v>
      </c>
      <c r="B276">
        <v>33.078558229999899</v>
      </c>
      <c r="C276" t="s">
        <v>968</v>
      </c>
      <c r="D276" t="s">
        <v>971</v>
      </c>
      <c r="E276" t="s">
        <v>966</v>
      </c>
      <c r="F276">
        <v>275</v>
      </c>
      <c r="G276">
        <v>180</v>
      </c>
      <c r="H276">
        <v>13.33</v>
      </c>
      <c r="I276">
        <v>2.0339999999999998</v>
      </c>
      <c r="J276">
        <v>1</v>
      </c>
      <c r="K276">
        <v>1172.6769999999899</v>
      </c>
      <c r="L276" t="s">
        <v>965</v>
      </c>
      <c r="M276" t="s">
        <v>964</v>
      </c>
      <c r="N276" s="110">
        <v>43777</v>
      </c>
      <c r="O276">
        <v>0</v>
      </c>
      <c r="P276">
        <v>0</v>
      </c>
      <c r="Q276">
        <v>7949.4480000000003</v>
      </c>
      <c r="R276">
        <v>1170.6610000000001</v>
      </c>
      <c r="S276">
        <v>2.4390000000000001</v>
      </c>
      <c r="T276">
        <v>33</v>
      </c>
      <c r="U276">
        <v>3547.4580000000001</v>
      </c>
      <c r="V276">
        <v>1</v>
      </c>
      <c r="W276">
        <v>1.387</v>
      </c>
      <c r="X276">
        <v>2.2410000000000001</v>
      </c>
      <c r="Y276" s="110">
        <v>43777</v>
      </c>
      <c r="Z276">
        <v>408698.41438512102</v>
      </c>
      <c r="AA276">
        <v>3660420.3266655798</v>
      </c>
    </row>
    <row r="277" spans="1:27" x14ac:dyDescent="0.25">
      <c r="A277">
        <v>-111.97823431</v>
      </c>
      <c r="B277">
        <v>33.078553210000003</v>
      </c>
      <c r="C277" t="s">
        <v>968</v>
      </c>
      <c r="D277" t="s">
        <v>971</v>
      </c>
      <c r="E277" t="s">
        <v>966</v>
      </c>
      <c r="F277">
        <v>276</v>
      </c>
      <c r="G277">
        <v>184</v>
      </c>
      <c r="H277">
        <v>13.33</v>
      </c>
      <c r="I277">
        <v>1.9359999999999999</v>
      </c>
      <c r="J277">
        <v>1</v>
      </c>
      <c r="K277">
        <v>1172.68</v>
      </c>
      <c r="L277" t="s">
        <v>965</v>
      </c>
      <c r="M277" t="s">
        <v>964</v>
      </c>
      <c r="N277" s="110">
        <v>43777</v>
      </c>
      <c r="O277">
        <v>0</v>
      </c>
      <c r="P277">
        <v>0</v>
      </c>
      <c r="Q277">
        <v>8400.0840000000007</v>
      </c>
      <c r="R277">
        <v>1299.923</v>
      </c>
      <c r="S277">
        <v>2.7080000000000002</v>
      </c>
      <c r="T277">
        <v>33</v>
      </c>
      <c r="U277">
        <v>3939.1590000000001</v>
      </c>
      <c r="V277">
        <v>1</v>
      </c>
      <c r="W277">
        <v>1.32</v>
      </c>
      <c r="X277">
        <v>2.1320000000000001</v>
      </c>
      <c r="Y277" s="110">
        <v>43777</v>
      </c>
      <c r="Z277">
        <v>408698.47360202501</v>
      </c>
      <c r="AA277">
        <v>3660419.76950764</v>
      </c>
    </row>
    <row r="278" spans="1:27" x14ac:dyDescent="0.25">
      <c r="A278">
        <v>-111.97823517</v>
      </c>
      <c r="B278">
        <v>33.078548230000003</v>
      </c>
      <c r="C278" t="s">
        <v>968</v>
      </c>
      <c r="D278" t="s">
        <v>971</v>
      </c>
      <c r="E278" t="s">
        <v>966</v>
      </c>
      <c r="F278">
        <v>277</v>
      </c>
      <c r="G278">
        <v>179</v>
      </c>
      <c r="H278">
        <v>13.33</v>
      </c>
      <c r="I278">
        <v>1.903</v>
      </c>
      <c r="J278">
        <v>1</v>
      </c>
      <c r="K278">
        <v>1172.6510000000001</v>
      </c>
      <c r="L278" t="s">
        <v>965</v>
      </c>
      <c r="M278" t="s">
        <v>964</v>
      </c>
      <c r="N278" s="110">
        <v>43777</v>
      </c>
      <c r="O278">
        <v>0</v>
      </c>
      <c r="P278">
        <v>0</v>
      </c>
      <c r="Q278">
        <v>9217.3549999999905</v>
      </c>
      <c r="R278">
        <v>1450.989</v>
      </c>
      <c r="S278">
        <v>3.0230000000000001</v>
      </c>
      <c r="T278">
        <v>33</v>
      </c>
      <c r="U278">
        <v>4396.9369999999899</v>
      </c>
      <c r="V278">
        <v>1</v>
      </c>
      <c r="W278">
        <v>1.2969999999999999</v>
      </c>
      <c r="X278">
        <v>2.0960000000000001</v>
      </c>
      <c r="Y278" s="110">
        <v>43777</v>
      </c>
      <c r="Z278">
        <v>408698.38818555098</v>
      </c>
      <c r="AA278">
        <v>3660419.2181326798</v>
      </c>
    </row>
    <row r="279" spans="1:27" x14ac:dyDescent="0.25">
      <c r="A279">
        <v>-111.97823569000001</v>
      </c>
      <c r="B279">
        <v>33.078542210000002</v>
      </c>
      <c r="C279" t="s">
        <v>968</v>
      </c>
      <c r="D279" t="s">
        <v>971</v>
      </c>
      <c r="E279" t="s">
        <v>966</v>
      </c>
      <c r="F279">
        <v>278</v>
      </c>
      <c r="G279">
        <v>176</v>
      </c>
      <c r="H279">
        <v>13.33</v>
      </c>
      <c r="I279">
        <v>1.9359999999999999</v>
      </c>
      <c r="J279">
        <v>1</v>
      </c>
      <c r="K279">
        <v>1172.7519999999899</v>
      </c>
      <c r="L279" t="s">
        <v>965</v>
      </c>
      <c r="M279" t="s">
        <v>964</v>
      </c>
      <c r="N279" s="110">
        <v>43777</v>
      </c>
      <c r="O279">
        <v>0</v>
      </c>
      <c r="P279">
        <v>0</v>
      </c>
      <c r="Q279">
        <v>8598.2019999999902</v>
      </c>
      <c r="R279">
        <v>1330.5820000000001</v>
      </c>
      <c r="S279">
        <v>2.7719999999999998</v>
      </c>
      <c r="T279">
        <v>33</v>
      </c>
      <c r="U279">
        <v>4032.0650000000001</v>
      </c>
      <c r="V279">
        <v>1</v>
      </c>
      <c r="W279">
        <v>1.32</v>
      </c>
      <c r="X279">
        <v>2.1320000000000001</v>
      </c>
      <c r="Y279" s="110">
        <v>43777</v>
      </c>
      <c r="Z279">
        <v>408698.33342963801</v>
      </c>
      <c r="AA279">
        <v>3660418.55115917</v>
      </c>
    </row>
    <row r="280" spans="1:27" x14ac:dyDescent="0.25">
      <c r="A280">
        <v>-111.97823483000001</v>
      </c>
      <c r="B280">
        <v>33.078537230000002</v>
      </c>
      <c r="C280" t="s">
        <v>968</v>
      </c>
      <c r="D280" t="s">
        <v>971</v>
      </c>
      <c r="E280" t="s">
        <v>966</v>
      </c>
      <c r="F280">
        <v>279</v>
      </c>
      <c r="G280">
        <v>181</v>
      </c>
      <c r="H280">
        <v>13.33</v>
      </c>
      <c r="I280">
        <v>2.0339999999999998</v>
      </c>
      <c r="J280">
        <v>1</v>
      </c>
      <c r="K280">
        <v>1172.68399999999</v>
      </c>
      <c r="L280" t="s">
        <v>965</v>
      </c>
      <c r="M280" t="s">
        <v>964</v>
      </c>
      <c r="N280" s="110">
        <v>43777</v>
      </c>
      <c r="O280">
        <v>0</v>
      </c>
      <c r="P280">
        <v>0</v>
      </c>
      <c r="Q280">
        <v>8996.09399999999</v>
      </c>
      <c r="R280">
        <v>1324.7929999999899</v>
      </c>
      <c r="S280">
        <v>2.76</v>
      </c>
      <c r="T280">
        <v>33</v>
      </c>
      <c r="U280">
        <v>4014.5259999999898</v>
      </c>
      <c r="V280">
        <v>1</v>
      </c>
      <c r="W280">
        <v>1.387</v>
      </c>
      <c r="X280">
        <v>2.2410000000000001</v>
      </c>
      <c r="Y280" s="110">
        <v>43777</v>
      </c>
      <c r="Z280">
        <v>408698.408555431</v>
      </c>
      <c r="AA280">
        <v>3660417.9982880801</v>
      </c>
    </row>
    <row r="281" spans="1:27" x14ac:dyDescent="0.25">
      <c r="A281">
        <v>-111.97823431</v>
      </c>
      <c r="B281">
        <v>33.078532209999899</v>
      </c>
      <c r="C281" t="s">
        <v>968</v>
      </c>
      <c r="D281" t="s">
        <v>971</v>
      </c>
      <c r="E281" t="s">
        <v>966</v>
      </c>
      <c r="F281">
        <v>280</v>
      </c>
      <c r="G281">
        <v>184</v>
      </c>
      <c r="H281">
        <v>13.33</v>
      </c>
      <c r="I281">
        <v>2.0339999999999998</v>
      </c>
      <c r="J281">
        <v>1</v>
      </c>
      <c r="K281">
        <v>1172.68399999999</v>
      </c>
      <c r="L281" t="s">
        <v>965</v>
      </c>
      <c r="M281" t="s">
        <v>964</v>
      </c>
      <c r="N281" s="110">
        <v>43777</v>
      </c>
      <c r="O281">
        <v>0</v>
      </c>
      <c r="P281">
        <v>0</v>
      </c>
      <c r="Q281">
        <v>8516.0859999999902</v>
      </c>
      <c r="R281">
        <v>1254.10599999999</v>
      </c>
      <c r="S281">
        <v>2.613</v>
      </c>
      <c r="T281">
        <v>33</v>
      </c>
      <c r="U281">
        <v>3800.3209999999899</v>
      </c>
      <c r="V281">
        <v>1</v>
      </c>
      <c r="W281">
        <v>1.387</v>
      </c>
      <c r="X281">
        <v>2.2410000000000001</v>
      </c>
      <c r="Y281" s="110">
        <v>43777</v>
      </c>
      <c r="Z281">
        <v>408698.451904802</v>
      </c>
      <c r="AA281">
        <v>3660417.4412780101</v>
      </c>
    </row>
    <row r="282" spans="1:27" x14ac:dyDescent="0.25">
      <c r="A282">
        <v>-111.978234139999</v>
      </c>
      <c r="B282">
        <v>33.078526199999899</v>
      </c>
      <c r="C282" t="s">
        <v>968</v>
      </c>
      <c r="D282" t="s">
        <v>971</v>
      </c>
      <c r="E282" t="s">
        <v>966</v>
      </c>
      <c r="F282">
        <v>281</v>
      </c>
      <c r="G282">
        <v>185</v>
      </c>
      <c r="H282">
        <v>13.33</v>
      </c>
      <c r="I282">
        <v>1.87</v>
      </c>
      <c r="J282">
        <v>1</v>
      </c>
      <c r="K282">
        <v>1172.6210000000001</v>
      </c>
      <c r="L282" t="s">
        <v>965</v>
      </c>
      <c r="M282" t="s">
        <v>964</v>
      </c>
      <c r="N282" s="110">
        <v>43777</v>
      </c>
      <c r="O282">
        <v>0</v>
      </c>
      <c r="P282">
        <v>0</v>
      </c>
      <c r="Q282">
        <v>8162.7089999999898</v>
      </c>
      <c r="R282">
        <v>1307.51099999999</v>
      </c>
      <c r="S282">
        <v>2.7240000000000002</v>
      </c>
      <c r="T282">
        <v>33</v>
      </c>
      <c r="U282">
        <v>3962.15399999999</v>
      </c>
      <c r="V282">
        <v>1</v>
      </c>
      <c r="W282">
        <v>1.2749999999999999</v>
      </c>
      <c r="X282">
        <v>2.06</v>
      </c>
      <c r="Y282" s="110">
        <v>43777</v>
      </c>
      <c r="Z282">
        <v>408698.46156281797</v>
      </c>
      <c r="AA282">
        <v>3660416.7748130001</v>
      </c>
    </row>
    <row r="283" spans="1:27" x14ac:dyDescent="0.25">
      <c r="A283">
        <v>-111.97823569000001</v>
      </c>
      <c r="B283">
        <v>33.078521209999899</v>
      </c>
      <c r="C283" t="s">
        <v>968</v>
      </c>
      <c r="D283" t="s">
        <v>971</v>
      </c>
      <c r="E283" t="s">
        <v>966</v>
      </c>
      <c r="F283">
        <v>282</v>
      </c>
      <c r="G283">
        <v>176</v>
      </c>
      <c r="H283">
        <v>13.33</v>
      </c>
      <c r="I283">
        <v>2.0339999999999998</v>
      </c>
      <c r="J283">
        <v>1</v>
      </c>
      <c r="K283">
        <v>1172.6869999999899</v>
      </c>
      <c r="L283" t="s">
        <v>965</v>
      </c>
      <c r="M283" t="s">
        <v>964</v>
      </c>
      <c r="N283" s="110">
        <v>43777</v>
      </c>
      <c r="O283">
        <v>0</v>
      </c>
      <c r="P283">
        <v>0</v>
      </c>
      <c r="Q283">
        <v>8675.9169999999904</v>
      </c>
      <c r="R283">
        <v>1277.643</v>
      </c>
      <c r="S283">
        <v>2.6619999999999999</v>
      </c>
      <c r="T283">
        <v>33</v>
      </c>
      <c r="U283">
        <v>3871.6460000000002</v>
      </c>
      <c r="V283">
        <v>1</v>
      </c>
      <c r="W283">
        <v>1.387</v>
      </c>
      <c r="X283">
        <v>2.2410000000000001</v>
      </c>
      <c r="Y283" s="110">
        <v>43777</v>
      </c>
      <c r="Z283">
        <v>408698.31173239101</v>
      </c>
      <c r="AA283">
        <v>3660416.2229295401</v>
      </c>
    </row>
    <row r="284" spans="1:27" x14ac:dyDescent="0.25">
      <c r="A284">
        <v>-111.978234659999</v>
      </c>
      <c r="B284">
        <v>33.07851522</v>
      </c>
      <c r="C284" t="s">
        <v>968</v>
      </c>
      <c r="D284" t="s">
        <v>971</v>
      </c>
      <c r="E284" t="s">
        <v>966</v>
      </c>
      <c r="F284">
        <v>283</v>
      </c>
      <c r="G284">
        <v>182</v>
      </c>
      <c r="H284">
        <v>13.33</v>
      </c>
      <c r="I284">
        <v>2.0009999999999999</v>
      </c>
      <c r="J284">
        <v>1</v>
      </c>
      <c r="K284">
        <v>1172.6210000000001</v>
      </c>
      <c r="L284" t="s">
        <v>965</v>
      </c>
      <c r="M284" t="s">
        <v>964</v>
      </c>
      <c r="N284" s="110">
        <v>43777</v>
      </c>
      <c r="O284">
        <v>0</v>
      </c>
      <c r="P284">
        <v>0</v>
      </c>
      <c r="Q284">
        <v>9178.2119999999904</v>
      </c>
      <c r="R284">
        <v>1373.76999999999</v>
      </c>
      <c r="S284">
        <v>2.8620000000000001</v>
      </c>
      <c r="T284">
        <v>33</v>
      </c>
      <c r="U284">
        <v>4162.9399999999896</v>
      </c>
      <c r="V284">
        <v>1</v>
      </c>
      <c r="W284">
        <v>1.365</v>
      </c>
      <c r="X284">
        <v>2.2050000000000001</v>
      </c>
      <c r="Y284" s="110">
        <v>43777</v>
      </c>
      <c r="Z284">
        <v>408698.40168222901</v>
      </c>
      <c r="AA284">
        <v>3660415.5579338302</v>
      </c>
    </row>
    <row r="285" spans="1:27" x14ac:dyDescent="0.25">
      <c r="A285">
        <v>-111.97823517</v>
      </c>
      <c r="B285">
        <v>33.0785102299999</v>
      </c>
      <c r="C285" t="s">
        <v>968</v>
      </c>
      <c r="D285" t="s">
        <v>971</v>
      </c>
      <c r="E285" t="s">
        <v>966</v>
      </c>
      <c r="F285">
        <v>284</v>
      </c>
      <c r="G285">
        <v>179</v>
      </c>
      <c r="H285">
        <v>13.33</v>
      </c>
      <c r="I285">
        <v>2.0339999999999998</v>
      </c>
      <c r="J285">
        <v>1</v>
      </c>
      <c r="K285">
        <v>1172.6769999999899</v>
      </c>
      <c r="L285" t="s">
        <v>965</v>
      </c>
      <c r="M285" t="s">
        <v>964</v>
      </c>
      <c r="N285" s="110">
        <v>43777</v>
      </c>
      <c r="O285">
        <v>0</v>
      </c>
      <c r="P285">
        <v>0</v>
      </c>
      <c r="Q285">
        <v>6751.5420000000004</v>
      </c>
      <c r="R285">
        <v>994.25400000000002</v>
      </c>
      <c r="S285">
        <v>2.0710000000000002</v>
      </c>
      <c r="T285">
        <v>33</v>
      </c>
      <c r="U285">
        <v>3012.8899999999899</v>
      </c>
      <c r="V285">
        <v>1</v>
      </c>
      <c r="W285">
        <v>1.387</v>
      </c>
      <c r="X285">
        <v>2.2410000000000001</v>
      </c>
      <c r="Y285" s="110">
        <v>43777</v>
      </c>
      <c r="Z285">
        <v>408698.34892388899</v>
      </c>
      <c r="AA285">
        <v>3660415.0051457402</v>
      </c>
    </row>
    <row r="286" spans="1:27" x14ac:dyDescent="0.25">
      <c r="A286">
        <v>-111.978235659999</v>
      </c>
      <c r="B286">
        <v>33.078505219999897</v>
      </c>
      <c r="C286" t="s">
        <v>968</v>
      </c>
      <c r="D286" t="s">
        <v>971</v>
      </c>
      <c r="E286" t="s">
        <v>966</v>
      </c>
      <c r="F286">
        <v>285</v>
      </c>
      <c r="G286">
        <v>182</v>
      </c>
      <c r="H286">
        <v>13.33</v>
      </c>
      <c r="I286">
        <v>1.7390000000000001</v>
      </c>
      <c r="J286">
        <v>1</v>
      </c>
      <c r="K286">
        <v>1172.68</v>
      </c>
      <c r="L286" t="s">
        <v>965</v>
      </c>
      <c r="M286" t="s">
        <v>964</v>
      </c>
      <c r="N286" s="110">
        <v>43777</v>
      </c>
      <c r="O286">
        <v>0</v>
      </c>
      <c r="P286">
        <v>0</v>
      </c>
      <c r="Q286">
        <v>5766.6109999999899</v>
      </c>
      <c r="R286">
        <v>993.41499999999905</v>
      </c>
      <c r="S286">
        <v>2.0699999999999998</v>
      </c>
      <c r="T286">
        <v>33</v>
      </c>
      <c r="U286">
        <v>3010.34799999999</v>
      </c>
      <c r="V286">
        <v>1</v>
      </c>
      <c r="W286">
        <v>1.1859999999999999</v>
      </c>
      <c r="X286">
        <v>1.9159999999999999</v>
      </c>
      <c r="Y286" s="110">
        <v>43777</v>
      </c>
      <c r="Z286">
        <v>408698.29801165301</v>
      </c>
      <c r="AA286">
        <v>3660414.4501228998</v>
      </c>
    </row>
    <row r="287" spans="1:27" x14ac:dyDescent="0.25">
      <c r="A287">
        <v>-111.978235999999</v>
      </c>
      <c r="B287">
        <v>33.078499229999899</v>
      </c>
      <c r="C287" t="s">
        <v>968</v>
      </c>
      <c r="D287" t="s">
        <v>971</v>
      </c>
      <c r="E287" t="s">
        <v>966</v>
      </c>
      <c r="F287">
        <v>286</v>
      </c>
      <c r="G287">
        <v>180</v>
      </c>
      <c r="H287">
        <v>13.33</v>
      </c>
      <c r="I287">
        <v>2.0009999999999999</v>
      </c>
      <c r="J287">
        <v>1</v>
      </c>
      <c r="K287">
        <v>1172.644</v>
      </c>
      <c r="L287" t="s">
        <v>965</v>
      </c>
      <c r="M287" t="s">
        <v>964</v>
      </c>
      <c r="N287" s="110">
        <v>43777</v>
      </c>
      <c r="O287">
        <v>0</v>
      </c>
      <c r="P287">
        <v>0</v>
      </c>
      <c r="Q287">
        <v>5261.8029999999899</v>
      </c>
      <c r="R287">
        <v>787.57299999999896</v>
      </c>
      <c r="S287">
        <v>1.641</v>
      </c>
      <c r="T287">
        <v>33</v>
      </c>
      <c r="U287">
        <v>2386.5839999999898</v>
      </c>
      <c r="V287">
        <v>1</v>
      </c>
      <c r="W287">
        <v>1.365</v>
      </c>
      <c r="X287">
        <v>2.2050000000000001</v>
      </c>
      <c r="Y287" s="110">
        <v>43777</v>
      </c>
      <c r="Z287">
        <v>408698.26008766098</v>
      </c>
      <c r="AA287">
        <v>3660413.7863188698</v>
      </c>
    </row>
    <row r="288" spans="1:27" x14ac:dyDescent="0.25">
      <c r="A288">
        <v>-111.97823583</v>
      </c>
      <c r="B288">
        <v>33.078494229999897</v>
      </c>
      <c r="C288" t="s">
        <v>968</v>
      </c>
      <c r="D288" t="s">
        <v>971</v>
      </c>
      <c r="E288" t="s">
        <v>966</v>
      </c>
      <c r="F288">
        <v>287</v>
      </c>
      <c r="G288">
        <v>181</v>
      </c>
      <c r="H288">
        <v>13.33</v>
      </c>
      <c r="I288">
        <v>2.0009999999999999</v>
      </c>
      <c r="J288">
        <v>1</v>
      </c>
      <c r="K288">
        <v>1172.71</v>
      </c>
      <c r="L288" t="s">
        <v>965</v>
      </c>
      <c r="M288" t="s">
        <v>964</v>
      </c>
      <c r="N288" s="110">
        <v>43777</v>
      </c>
      <c r="O288">
        <v>0</v>
      </c>
      <c r="P288">
        <v>0</v>
      </c>
      <c r="Q288">
        <v>2737.3029999999899</v>
      </c>
      <c r="R288">
        <v>409.71199999999902</v>
      </c>
      <c r="S288">
        <v>0.85399999999999998</v>
      </c>
      <c r="T288">
        <v>33</v>
      </c>
      <c r="U288">
        <v>1241.5519999999899</v>
      </c>
      <c r="V288">
        <v>1</v>
      </c>
      <c r="W288">
        <v>1.365</v>
      </c>
      <c r="X288">
        <v>2.2050000000000001</v>
      </c>
      <c r="Y288" s="110">
        <v>43777</v>
      </c>
      <c r="Z288">
        <v>408698.27078920999</v>
      </c>
      <c r="AA288">
        <v>3660413.23183061</v>
      </c>
    </row>
    <row r="289" spans="1:27" x14ac:dyDescent="0.25">
      <c r="A289">
        <v>-111.978235999999</v>
      </c>
      <c r="B289">
        <v>33.07847177</v>
      </c>
      <c r="C289" t="s">
        <v>968</v>
      </c>
      <c r="D289" t="s">
        <v>971</v>
      </c>
      <c r="E289" t="s">
        <v>966</v>
      </c>
      <c r="F289">
        <v>288</v>
      </c>
      <c r="G289">
        <v>0</v>
      </c>
      <c r="H289">
        <v>13.33</v>
      </c>
      <c r="I289">
        <v>1.804</v>
      </c>
      <c r="J289">
        <v>1</v>
      </c>
      <c r="K289">
        <v>1172.73</v>
      </c>
      <c r="L289" t="s">
        <v>965</v>
      </c>
      <c r="M289" t="s">
        <v>964</v>
      </c>
      <c r="N289" s="110">
        <v>43777</v>
      </c>
      <c r="O289">
        <v>0</v>
      </c>
      <c r="P289">
        <v>0</v>
      </c>
      <c r="Q289">
        <v>1208.5920000000001</v>
      </c>
      <c r="R289">
        <v>200.63300000000001</v>
      </c>
      <c r="S289">
        <v>0.41799999999999998</v>
      </c>
      <c r="T289">
        <v>33</v>
      </c>
      <c r="U289">
        <v>607.97900000000004</v>
      </c>
      <c r="V289">
        <v>1</v>
      </c>
      <c r="W289">
        <v>1.23</v>
      </c>
      <c r="X289">
        <v>1.988</v>
      </c>
      <c r="Y289" s="110">
        <v>43777</v>
      </c>
      <c r="Z289">
        <v>408698.23171595298</v>
      </c>
      <c r="AA289">
        <v>3660410.7418814902</v>
      </c>
    </row>
    <row r="290" spans="1:27" x14ac:dyDescent="0.25">
      <c r="A290">
        <v>-111.978235999999</v>
      </c>
      <c r="B290">
        <v>33.078471739999898</v>
      </c>
      <c r="C290" t="s">
        <v>968</v>
      </c>
      <c r="D290" t="s">
        <v>971</v>
      </c>
      <c r="E290" t="s">
        <v>966</v>
      </c>
      <c r="F290">
        <v>289</v>
      </c>
      <c r="G290">
        <v>0</v>
      </c>
      <c r="H290">
        <v>13.33</v>
      </c>
      <c r="I290">
        <v>1.903</v>
      </c>
      <c r="J290">
        <v>1</v>
      </c>
      <c r="K290">
        <v>1172.7660000000001</v>
      </c>
      <c r="L290" t="s">
        <v>965</v>
      </c>
      <c r="M290" t="s">
        <v>964</v>
      </c>
      <c r="N290" s="110">
        <v>43777</v>
      </c>
      <c r="O290">
        <v>0</v>
      </c>
      <c r="P290">
        <v>0</v>
      </c>
      <c r="Q290">
        <v>1208.5920000000001</v>
      </c>
      <c r="R290">
        <v>190.256</v>
      </c>
      <c r="S290">
        <v>0.39600000000000002</v>
      </c>
      <c r="T290">
        <v>33</v>
      </c>
      <c r="U290">
        <v>576.53200000000004</v>
      </c>
      <c r="V290">
        <v>1</v>
      </c>
      <c r="W290">
        <v>1.2969999999999999</v>
      </c>
      <c r="X290">
        <v>2.0960000000000001</v>
      </c>
      <c r="Y290" s="110">
        <v>43777</v>
      </c>
      <c r="Z290">
        <v>408698.23168495699</v>
      </c>
      <c r="AA290">
        <v>3660410.7385554402</v>
      </c>
    </row>
    <row r="291" spans="1:27" x14ac:dyDescent="0.25">
      <c r="A291">
        <v>-111.978236339999</v>
      </c>
      <c r="B291">
        <v>33.078477220000003</v>
      </c>
      <c r="C291" t="s">
        <v>968</v>
      </c>
      <c r="D291" t="s">
        <v>971</v>
      </c>
      <c r="E291" t="s">
        <v>966</v>
      </c>
      <c r="F291">
        <v>290</v>
      </c>
      <c r="G291">
        <v>178</v>
      </c>
      <c r="H291">
        <v>13.33</v>
      </c>
      <c r="I291">
        <v>1.903</v>
      </c>
      <c r="J291">
        <v>1</v>
      </c>
      <c r="K291">
        <v>1172.78899999999</v>
      </c>
      <c r="L291" t="s">
        <v>965</v>
      </c>
      <c r="M291" t="s">
        <v>964</v>
      </c>
      <c r="N291" s="110">
        <v>43777</v>
      </c>
      <c r="O291">
        <v>0</v>
      </c>
      <c r="P291">
        <v>0</v>
      </c>
      <c r="Q291">
        <v>809.38499999999897</v>
      </c>
      <c r="R291">
        <v>127.412999999999</v>
      </c>
      <c r="S291">
        <v>0.26500000000000001</v>
      </c>
      <c r="T291">
        <v>33</v>
      </c>
      <c r="U291">
        <v>386.09899999999902</v>
      </c>
      <c r="V291">
        <v>1</v>
      </c>
      <c r="W291">
        <v>1.2969999999999999</v>
      </c>
      <c r="X291">
        <v>2.0960000000000001</v>
      </c>
      <c r="Y291" s="110">
        <v>43777</v>
      </c>
      <c r="Z291">
        <v>408698.20561177499</v>
      </c>
      <c r="AA291">
        <v>3660411.3464082498</v>
      </c>
    </row>
    <row r="292" spans="1:27" x14ac:dyDescent="0.25">
      <c r="A292">
        <v>-111.97823617</v>
      </c>
      <c r="B292">
        <v>33.078472230000003</v>
      </c>
      <c r="C292" t="s">
        <v>968</v>
      </c>
      <c r="D292" t="s">
        <v>971</v>
      </c>
      <c r="E292" t="s">
        <v>966</v>
      </c>
      <c r="F292">
        <v>291</v>
      </c>
      <c r="G292">
        <v>179</v>
      </c>
      <c r="H292">
        <v>13.33</v>
      </c>
      <c r="I292">
        <v>2.0339999999999998</v>
      </c>
      <c r="J292">
        <v>1</v>
      </c>
      <c r="K292">
        <v>1172.8309999999899</v>
      </c>
      <c r="L292" t="s">
        <v>965</v>
      </c>
      <c r="M292" t="s">
        <v>964</v>
      </c>
      <c r="N292" s="110">
        <v>43777</v>
      </c>
      <c r="O292">
        <v>0</v>
      </c>
      <c r="P292">
        <v>0</v>
      </c>
      <c r="Q292">
        <v>752.18399999999895</v>
      </c>
      <c r="R292">
        <v>110.76900000000001</v>
      </c>
      <c r="S292">
        <v>0.23100000000000001</v>
      </c>
      <c r="T292">
        <v>33</v>
      </c>
      <c r="U292">
        <v>335.66399999999902</v>
      </c>
      <c r="V292">
        <v>1</v>
      </c>
      <c r="W292">
        <v>1.387</v>
      </c>
      <c r="X292">
        <v>2.2410000000000001</v>
      </c>
      <c r="Y292" s="110">
        <v>43777</v>
      </c>
      <c r="Z292">
        <v>408698.21632366203</v>
      </c>
      <c r="AA292">
        <v>3660410.7930286699</v>
      </c>
    </row>
    <row r="293" spans="1:27" x14ac:dyDescent="0.25">
      <c r="A293">
        <v>-111.97823583</v>
      </c>
      <c r="B293">
        <v>33.078467230000001</v>
      </c>
      <c r="C293" t="s">
        <v>968</v>
      </c>
      <c r="D293" t="s">
        <v>971</v>
      </c>
      <c r="E293" t="s">
        <v>966</v>
      </c>
      <c r="F293">
        <v>292</v>
      </c>
      <c r="G293">
        <v>181</v>
      </c>
      <c r="H293">
        <v>13.33</v>
      </c>
      <c r="I293">
        <v>2.133</v>
      </c>
      <c r="J293">
        <v>1</v>
      </c>
      <c r="K293">
        <v>1172.84799999999</v>
      </c>
      <c r="L293" t="s">
        <v>965</v>
      </c>
      <c r="M293" t="s">
        <v>964</v>
      </c>
      <c r="N293" s="110">
        <v>43777</v>
      </c>
      <c r="O293">
        <v>0</v>
      </c>
      <c r="P293">
        <v>0</v>
      </c>
      <c r="Q293">
        <v>528.35199999999895</v>
      </c>
      <c r="R293">
        <v>74.215999999999894</v>
      </c>
      <c r="S293">
        <v>0.155</v>
      </c>
      <c r="T293">
        <v>33</v>
      </c>
      <c r="U293">
        <v>224.89599999999899</v>
      </c>
      <c r="V293">
        <v>1</v>
      </c>
      <c r="W293">
        <v>1.454</v>
      </c>
      <c r="X293">
        <v>2.3490000000000002</v>
      </c>
      <c r="Y293" s="110">
        <v>43777</v>
      </c>
      <c r="Z293">
        <v>408698.24289278401</v>
      </c>
      <c r="AA293">
        <v>3660410.23839255</v>
      </c>
    </row>
    <row r="294" spans="1:27" x14ac:dyDescent="0.25">
      <c r="A294">
        <v>-111.97823583</v>
      </c>
      <c r="B294">
        <v>33.078461230000002</v>
      </c>
      <c r="C294" t="s">
        <v>968</v>
      </c>
      <c r="D294" t="s">
        <v>971</v>
      </c>
      <c r="E294" t="s">
        <v>966</v>
      </c>
      <c r="F294">
        <v>293</v>
      </c>
      <c r="G294">
        <v>181</v>
      </c>
      <c r="H294">
        <v>13.33</v>
      </c>
      <c r="I294">
        <v>2.0339999999999998</v>
      </c>
      <c r="J294">
        <v>1</v>
      </c>
      <c r="K294">
        <v>1172.7950000000001</v>
      </c>
      <c r="L294" t="s">
        <v>965</v>
      </c>
      <c r="M294" t="s">
        <v>964</v>
      </c>
      <c r="N294" s="110">
        <v>43777</v>
      </c>
      <c r="O294">
        <v>0</v>
      </c>
      <c r="P294">
        <v>0</v>
      </c>
      <c r="Q294">
        <v>245.60400000000001</v>
      </c>
      <c r="R294">
        <v>36.1679999999999</v>
      </c>
      <c r="S294">
        <v>7.4999999999999997E-2</v>
      </c>
      <c r="T294">
        <v>33</v>
      </c>
      <c r="U294">
        <v>109.600999999999</v>
      </c>
      <c r="V294">
        <v>1</v>
      </c>
      <c r="W294">
        <v>1.387</v>
      </c>
      <c r="X294">
        <v>2.2410000000000001</v>
      </c>
      <c r="Y294" s="110">
        <v>43777</v>
      </c>
      <c r="Z294">
        <v>408698.23669357999</v>
      </c>
      <c r="AA294">
        <v>3660409.5731840902</v>
      </c>
    </row>
    <row r="295" spans="1:27" x14ac:dyDescent="0.25">
      <c r="A295">
        <v>-111.978235659999</v>
      </c>
      <c r="B295">
        <v>33.07845622</v>
      </c>
      <c r="C295" t="s">
        <v>968</v>
      </c>
      <c r="D295" t="s">
        <v>971</v>
      </c>
      <c r="E295" t="s">
        <v>966</v>
      </c>
      <c r="F295">
        <v>294</v>
      </c>
      <c r="G295">
        <v>182</v>
      </c>
      <c r="H295">
        <v>13.33</v>
      </c>
      <c r="I295">
        <v>2.133</v>
      </c>
      <c r="J295">
        <v>1</v>
      </c>
      <c r="K295">
        <v>1172.7429999999899</v>
      </c>
      <c r="L295" t="s">
        <v>965</v>
      </c>
      <c r="M295" t="s">
        <v>964</v>
      </c>
      <c r="N295" s="110">
        <v>43777</v>
      </c>
      <c r="O295">
        <v>0</v>
      </c>
      <c r="P295">
        <v>0</v>
      </c>
      <c r="Q295">
        <v>322.00499999999897</v>
      </c>
      <c r="R295">
        <v>45.231000000000002</v>
      </c>
      <c r="S295">
        <v>9.4E-2</v>
      </c>
      <c r="T295">
        <v>33</v>
      </c>
      <c r="U295">
        <v>137.06299999999899</v>
      </c>
      <c r="V295">
        <v>1</v>
      </c>
      <c r="W295">
        <v>1.454</v>
      </c>
      <c r="X295">
        <v>2.3490000000000002</v>
      </c>
      <c r="Y295" s="110">
        <v>43777</v>
      </c>
      <c r="Z295">
        <v>408698.24738481297</v>
      </c>
      <c r="AA295">
        <v>3660409.0175871602</v>
      </c>
    </row>
    <row r="296" spans="1:27" x14ac:dyDescent="0.25">
      <c r="A296">
        <v>-111.97823549</v>
      </c>
      <c r="B296">
        <v>33.078450220000001</v>
      </c>
      <c r="C296" t="s">
        <v>968</v>
      </c>
      <c r="D296" t="s">
        <v>971</v>
      </c>
      <c r="E296" t="s">
        <v>966</v>
      </c>
      <c r="F296">
        <v>295</v>
      </c>
      <c r="G296">
        <v>183</v>
      </c>
      <c r="H296">
        <v>13.33</v>
      </c>
      <c r="I296">
        <v>1.9359999999999999</v>
      </c>
      <c r="J296">
        <v>1</v>
      </c>
      <c r="K296">
        <v>1172.7850000000001</v>
      </c>
      <c r="L296" t="s">
        <v>965</v>
      </c>
      <c r="M296" t="s">
        <v>964</v>
      </c>
      <c r="N296" s="110">
        <v>43777</v>
      </c>
      <c r="O296">
        <v>0</v>
      </c>
      <c r="P296">
        <v>0</v>
      </c>
      <c r="Q296">
        <v>2366.4969999999898</v>
      </c>
      <c r="R296">
        <v>366.21800000000002</v>
      </c>
      <c r="S296">
        <v>0.76300000000000001</v>
      </c>
      <c r="T296">
        <v>33</v>
      </c>
      <c r="U296">
        <v>1109.7519999999899</v>
      </c>
      <c r="V296">
        <v>1</v>
      </c>
      <c r="W296">
        <v>1.32</v>
      </c>
      <c r="X296">
        <v>2.1320000000000001</v>
      </c>
      <c r="Y296" s="110">
        <v>43777</v>
      </c>
      <c r="Z296">
        <v>408698.25705318002</v>
      </c>
      <c r="AA296">
        <v>3660408.3522308301</v>
      </c>
    </row>
    <row r="297" spans="1:27" x14ac:dyDescent="0.25">
      <c r="A297">
        <v>-111.978236659999</v>
      </c>
      <c r="B297">
        <v>33.0784452199999</v>
      </c>
      <c r="C297" t="s">
        <v>968</v>
      </c>
      <c r="D297" t="s">
        <v>971</v>
      </c>
      <c r="E297" t="s">
        <v>966</v>
      </c>
      <c r="F297">
        <v>296</v>
      </c>
      <c r="G297">
        <v>182</v>
      </c>
      <c r="H297">
        <v>13.33</v>
      </c>
      <c r="I297">
        <v>1.9359999999999999</v>
      </c>
      <c r="J297">
        <v>1</v>
      </c>
      <c r="K297">
        <v>1172.7560000000001</v>
      </c>
      <c r="L297" t="s">
        <v>965</v>
      </c>
      <c r="M297" t="s">
        <v>964</v>
      </c>
      <c r="N297" s="110">
        <v>43777</v>
      </c>
      <c r="O297">
        <v>0</v>
      </c>
      <c r="P297">
        <v>0</v>
      </c>
      <c r="Q297">
        <v>4500.59</v>
      </c>
      <c r="R297">
        <v>696.471</v>
      </c>
      <c r="S297">
        <v>1.4510000000000001</v>
      </c>
      <c r="T297">
        <v>33</v>
      </c>
      <c r="U297">
        <v>2110.5189999999898</v>
      </c>
      <c r="V297">
        <v>1</v>
      </c>
      <c r="W297">
        <v>1.32</v>
      </c>
      <c r="X297">
        <v>2.1320000000000001</v>
      </c>
      <c r="Y297" s="110">
        <v>43777</v>
      </c>
      <c r="Z297">
        <v>408698.14268098102</v>
      </c>
      <c r="AA297">
        <v>3660407.7989081601</v>
      </c>
    </row>
    <row r="298" spans="1:27" x14ac:dyDescent="0.25">
      <c r="A298">
        <v>-111.97823631</v>
      </c>
      <c r="B298">
        <v>33.0784392099999</v>
      </c>
      <c r="C298" t="s">
        <v>968</v>
      </c>
      <c r="D298" t="s">
        <v>971</v>
      </c>
      <c r="E298" t="s">
        <v>966</v>
      </c>
      <c r="F298">
        <v>297</v>
      </c>
      <c r="G298">
        <v>184</v>
      </c>
      <c r="H298">
        <v>13.33</v>
      </c>
      <c r="I298">
        <v>2.0009999999999999</v>
      </c>
      <c r="J298">
        <v>1</v>
      </c>
      <c r="K298">
        <v>1172.7719999999899</v>
      </c>
      <c r="L298" t="s">
        <v>965</v>
      </c>
      <c r="M298" t="s">
        <v>964</v>
      </c>
      <c r="N298" s="110">
        <v>43777</v>
      </c>
      <c r="O298">
        <v>0</v>
      </c>
      <c r="P298">
        <v>0</v>
      </c>
      <c r="Q298">
        <v>1971.0619999999899</v>
      </c>
      <c r="R298">
        <v>295.02300000000002</v>
      </c>
      <c r="S298">
        <v>0.61499999999999999</v>
      </c>
      <c r="T298">
        <v>33</v>
      </c>
      <c r="U298">
        <v>894.00999999999897</v>
      </c>
      <c r="V298">
        <v>1</v>
      </c>
      <c r="W298">
        <v>1.365</v>
      </c>
      <c r="X298">
        <v>2.2050000000000001</v>
      </c>
      <c r="Y298" s="110">
        <v>43777</v>
      </c>
      <c r="Z298">
        <v>408698.169139968</v>
      </c>
      <c r="AA298">
        <v>3660407.1322865798</v>
      </c>
    </row>
    <row r="299" spans="1:27" x14ac:dyDescent="0.25">
      <c r="A299">
        <v>-111.978027139999</v>
      </c>
      <c r="B299">
        <v>33.080000200000001</v>
      </c>
      <c r="C299" t="s">
        <v>968</v>
      </c>
      <c r="D299" t="s">
        <v>970</v>
      </c>
      <c r="E299" t="s">
        <v>966</v>
      </c>
      <c r="F299">
        <v>1</v>
      </c>
      <c r="G299">
        <v>185</v>
      </c>
      <c r="H299">
        <v>13.33</v>
      </c>
      <c r="I299">
        <v>1.345</v>
      </c>
      <c r="J299">
        <v>1</v>
      </c>
      <c r="K299">
        <v>1172.5329999999899</v>
      </c>
      <c r="L299" t="s">
        <v>965</v>
      </c>
      <c r="M299" t="s">
        <v>964</v>
      </c>
      <c r="N299" s="110">
        <v>43777</v>
      </c>
      <c r="O299">
        <v>0</v>
      </c>
      <c r="P299">
        <v>0</v>
      </c>
      <c r="Q299">
        <v>302.46199999999902</v>
      </c>
      <c r="R299">
        <v>67.355999999999895</v>
      </c>
      <c r="S299">
        <v>0.14000000000000001</v>
      </c>
      <c r="T299">
        <v>33</v>
      </c>
      <c r="U299">
        <v>204.108</v>
      </c>
      <c r="V299">
        <v>1</v>
      </c>
      <c r="W299">
        <v>0.91700000000000004</v>
      </c>
      <c r="X299">
        <v>1.482</v>
      </c>
      <c r="Y299" s="110">
        <v>43777</v>
      </c>
      <c r="Z299">
        <v>408719.30528730201</v>
      </c>
      <c r="AA299">
        <v>3660580.0143356398</v>
      </c>
    </row>
    <row r="300" spans="1:27" x14ac:dyDescent="0.25">
      <c r="A300">
        <v>-111.97802851</v>
      </c>
      <c r="B300">
        <v>33.079995220000001</v>
      </c>
      <c r="C300" t="s">
        <v>968</v>
      </c>
      <c r="D300" t="s">
        <v>970</v>
      </c>
      <c r="E300" t="s">
        <v>966</v>
      </c>
      <c r="F300">
        <v>2</v>
      </c>
      <c r="G300">
        <v>177</v>
      </c>
      <c r="H300">
        <v>13.33</v>
      </c>
      <c r="I300">
        <v>1.345</v>
      </c>
      <c r="J300">
        <v>1</v>
      </c>
      <c r="K300">
        <v>1172.48</v>
      </c>
      <c r="L300" t="s">
        <v>965</v>
      </c>
      <c r="M300" t="s">
        <v>964</v>
      </c>
      <c r="N300" s="110">
        <v>43777</v>
      </c>
      <c r="O300">
        <v>0</v>
      </c>
      <c r="P300">
        <v>0</v>
      </c>
      <c r="Q300">
        <v>1221.278</v>
      </c>
      <c r="R300">
        <v>271.96699999999902</v>
      </c>
      <c r="S300">
        <v>0.56699999999999995</v>
      </c>
      <c r="T300">
        <v>33</v>
      </c>
      <c r="U300">
        <v>824.14300000000003</v>
      </c>
      <c r="V300">
        <v>1</v>
      </c>
      <c r="W300">
        <v>0.91700000000000004</v>
      </c>
      <c r="X300">
        <v>1.482</v>
      </c>
      <c r="Y300" s="110">
        <v>43777</v>
      </c>
      <c r="Z300">
        <v>408719.17227116699</v>
      </c>
      <c r="AA300">
        <v>3660579.4634039602</v>
      </c>
    </row>
    <row r="301" spans="1:27" x14ac:dyDescent="0.25">
      <c r="A301">
        <v>-111.97802817</v>
      </c>
      <c r="B301">
        <v>33.079991229999898</v>
      </c>
      <c r="C301" t="s">
        <v>968</v>
      </c>
      <c r="D301" t="s">
        <v>970</v>
      </c>
      <c r="E301" t="s">
        <v>966</v>
      </c>
      <c r="F301">
        <v>3</v>
      </c>
      <c r="G301">
        <v>179</v>
      </c>
      <c r="H301">
        <v>13.33</v>
      </c>
      <c r="I301">
        <v>1.804</v>
      </c>
      <c r="J301">
        <v>1</v>
      </c>
      <c r="K301">
        <v>1172.556</v>
      </c>
      <c r="L301" t="s">
        <v>965</v>
      </c>
      <c r="M301" t="s">
        <v>964</v>
      </c>
      <c r="N301" s="110">
        <v>43777</v>
      </c>
      <c r="O301">
        <v>0</v>
      </c>
      <c r="P301">
        <v>0</v>
      </c>
      <c r="Q301">
        <v>2958.9639999999899</v>
      </c>
      <c r="R301">
        <v>491.20499999999902</v>
      </c>
      <c r="S301">
        <v>1.0229999999999999</v>
      </c>
      <c r="T301">
        <v>33</v>
      </c>
      <c r="U301">
        <v>1488.5</v>
      </c>
      <c r="V301">
        <v>1</v>
      </c>
      <c r="W301">
        <v>1.23</v>
      </c>
      <c r="X301">
        <v>1.988</v>
      </c>
      <c r="Y301" s="110">
        <v>43777</v>
      </c>
      <c r="Z301">
        <v>408719.19988398202</v>
      </c>
      <c r="AA301">
        <v>3660579.02074455</v>
      </c>
    </row>
    <row r="302" spans="1:27" x14ac:dyDescent="0.25">
      <c r="A302">
        <v>-111.97802869</v>
      </c>
      <c r="B302">
        <v>33.079985209999897</v>
      </c>
      <c r="C302" t="s">
        <v>968</v>
      </c>
      <c r="D302" t="s">
        <v>970</v>
      </c>
      <c r="E302" t="s">
        <v>966</v>
      </c>
      <c r="F302">
        <v>4</v>
      </c>
      <c r="G302">
        <v>176</v>
      </c>
      <c r="H302">
        <v>13.33</v>
      </c>
      <c r="I302">
        <v>1.673</v>
      </c>
      <c r="J302">
        <v>1</v>
      </c>
      <c r="K302">
        <v>1172.47</v>
      </c>
      <c r="L302" t="s">
        <v>965</v>
      </c>
      <c r="M302" t="s">
        <v>964</v>
      </c>
      <c r="N302" s="110">
        <v>43777</v>
      </c>
      <c r="O302">
        <v>0</v>
      </c>
      <c r="P302">
        <v>0</v>
      </c>
      <c r="Q302">
        <v>3409.02899999999</v>
      </c>
      <c r="R302">
        <v>610.30399999999895</v>
      </c>
      <c r="S302">
        <v>1.2709999999999999</v>
      </c>
      <c r="T302">
        <v>33</v>
      </c>
      <c r="U302">
        <v>1849.4069999999899</v>
      </c>
      <c r="V302">
        <v>1</v>
      </c>
      <c r="W302">
        <v>1.141</v>
      </c>
      <c r="X302">
        <v>1.843</v>
      </c>
      <c r="Y302" s="110">
        <v>43777</v>
      </c>
      <c r="Z302">
        <v>408719.14512993698</v>
      </c>
      <c r="AA302">
        <v>3660578.35377082</v>
      </c>
    </row>
    <row r="303" spans="1:27" x14ac:dyDescent="0.25">
      <c r="A303">
        <v>-111.978027139999</v>
      </c>
      <c r="B303">
        <v>33.079981199999899</v>
      </c>
      <c r="C303" t="s">
        <v>968</v>
      </c>
      <c r="D303" t="s">
        <v>970</v>
      </c>
      <c r="E303" t="s">
        <v>966</v>
      </c>
      <c r="F303">
        <v>5</v>
      </c>
      <c r="G303">
        <v>185</v>
      </c>
      <c r="H303">
        <v>13.33</v>
      </c>
      <c r="I303">
        <v>1.837</v>
      </c>
      <c r="J303">
        <v>1</v>
      </c>
      <c r="K303">
        <v>1172.6079999999899</v>
      </c>
      <c r="L303" t="s">
        <v>965</v>
      </c>
      <c r="M303" t="s">
        <v>964</v>
      </c>
      <c r="N303" s="110">
        <v>43777</v>
      </c>
      <c r="O303">
        <v>0</v>
      </c>
      <c r="P303">
        <v>0</v>
      </c>
      <c r="Q303">
        <v>2299.239</v>
      </c>
      <c r="R303">
        <v>374.87099999999901</v>
      </c>
      <c r="S303">
        <v>0.78100000000000003</v>
      </c>
      <c r="T303">
        <v>33</v>
      </c>
      <c r="U303">
        <v>1135.97299999999</v>
      </c>
      <c r="V303">
        <v>1</v>
      </c>
      <c r="W303">
        <v>1.2529999999999999</v>
      </c>
      <c r="X303">
        <v>2.024</v>
      </c>
      <c r="Y303" s="110">
        <v>43777</v>
      </c>
      <c r="Z303">
        <v>408719.28565987397</v>
      </c>
      <c r="AA303">
        <v>3660577.9078417402</v>
      </c>
    </row>
    <row r="304" spans="1:27" x14ac:dyDescent="0.25">
      <c r="A304">
        <v>-111.978027659999</v>
      </c>
      <c r="B304">
        <v>33.079975220000001</v>
      </c>
      <c r="C304" t="s">
        <v>968</v>
      </c>
      <c r="D304" t="s">
        <v>970</v>
      </c>
      <c r="E304" t="s">
        <v>966</v>
      </c>
      <c r="F304">
        <v>6</v>
      </c>
      <c r="G304">
        <v>182</v>
      </c>
      <c r="H304">
        <v>13.33</v>
      </c>
      <c r="I304">
        <v>1.837</v>
      </c>
      <c r="J304">
        <v>1</v>
      </c>
      <c r="K304">
        <v>1172.59799999999</v>
      </c>
      <c r="L304" t="s">
        <v>965</v>
      </c>
      <c r="M304" t="s">
        <v>964</v>
      </c>
      <c r="N304" s="110">
        <v>43777</v>
      </c>
      <c r="O304">
        <v>0</v>
      </c>
      <c r="P304">
        <v>0</v>
      </c>
      <c r="Q304">
        <v>2313.6959999999899</v>
      </c>
      <c r="R304">
        <v>377.22800000000001</v>
      </c>
      <c r="S304">
        <v>0.78600000000000003</v>
      </c>
      <c r="T304">
        <v>33</v>
      </c>
      <c r="U304">
        <v>1143.11599999999</v>
      </c>
      <c r="V304">
        <v>1</v>
      </c>
      <c r="W304">
        <v>1.2529999999999999</v>
      </c>
      <c r="X304">
        <v>2.024</v>
      </c>
      <c r="Y304" s="110">
        <v>43777</v>
      </c>
      <c r="Z304">
        <v>408719.23094715399</v>
      </c>
      <c r="AA304">
        <v>3660577.24530274</v>
      </c>
    </row>
    <row r="305" spans="1:27" x14ac:dyDescent="0.25">
      <c r="A305">
        <v>-111.97802814000001</v>
      </c>
      <c r="B305">
        <v>33.079970199999899</v>
      </c>
      <c r="C305" t="s">
        <v>968</v>
      </c>
      <c r="D305" t="s">
        <v>970</v>
      </c>
      <c r="E305" t="s">
        <v>966</v>
      </c>
      <c r="F305">
        <v>7</v>
      </c>
      <c r="G305">
        <v>185</v>
      </c>
      <c r="H305">
        <v>13.33</v>
      </c>
      <c r="I305">
        <v>1.9690000000000001</v>
      </c>
      <c r="J305">
        <v>1</v>
      </c>
      <c r="K305">
        <v>1172.546</v>
      </c>
      <c r="L305" t="s">
        <v>965</v>
      </c>
      <c r="M305" t="s">
        <v>964</v>
      </c>
      <c r="N305" s="110">
        <v>43777</v>
      </c>
      <c r="O305">
        <v>0</v>
      </c>
      <c r="P305">
        <v>0</v>
      </c>
      <c r="Q305">
        <v>3183.4250000000002</v>
      </c>
      <c r="R305">
        <v>484.42799999999897</v>
      </c>
      <c r="S305">
        <v>1.0089999999999999</v>
      </c>
      <c r="T305">
        <v>33</v>
      </c>
      <c r="U305">
        <v>1467.9639999999899</v>
      </c>
      <c r="V305">
        <v>1</v>
      </c>
      <c r="W305">
        <v>1.3420000000000001</v>
      </c>
      <c r="X305">
        <v>2.169</v>
      </c>
      <c r="Y305" s="110">
        <v>43777</v>
      </c>
      <c r="Z305">
        <v>408719.18095961103</v>
      </c>
      <c r="AA305">
        <v>3660576.68916232</v>
      </c>
    </row>
    <row r="306" spans="1:27" x14ac:dyDescent="0.25">
      <c r="A306">
        <v>-111.978027969999</v>
      </c>
      <c r="B306">
        <v>33.079965180000002</v>
      </c>
      <c r="C306" t="s">
        <v>968</v>
      </c>
      <c r="D306" t="s">
        <v>970</v>
      </c>
      <c r="E306" t="s">
        <v>966</v>
      </c>
      <c r="F306">
        <v>8</v>
      </c>
      <c r="G306">
        <v>186</v>
      </c>
      <c r="H306">
        <v>13.33</v>
      </c>
      <c r="I306">
        <v>1.9690000000000001</v>
      </c>
      <c r="J306">
        <v>1</v>
      </c>
      <c r="K306">
        <v>1172.5129999999899</v>
      </c>
      <c r="L306" t="s">
        <v>965</v>
      </c>
      <c r="M306" t="s">
        <v>964</v>
      </c>
      <c r="N306" s="110">
        <v>43777</v>
      </c>
      <c r="O306">
        <v>0</v>
      </c>
      <c r="P306">
        <v>0</v>
      </c>
      <c r="Q306">
        <v>2693.0169999999898</v>
      </c>
      <c r="R306">
        <v>409.80200000000002</v>
      </c>
      <c r="S306">
        <v>0.85399999999999998</v>
      </c>
      <c r="T306">
        <v>33</v>
      </c>
      <c r="U306">
        <v>1241.8230000000001</v>
      </c>
      <c r="V306">
        <v>1</v>
      </c>
      <c r="W306">
        <v>1.3420000000000001</v>
      </c>
      <c r="X306">
        <v>2.169</v>
      </c>
      <c r="Y306" s="110">
        <v>43777</v>
      </c>
      <c r="Z306">
        <v>408719.19164113002</v>
      </c>
      <c r="AA306">
        <v>3660576.1324566202</v>
      </c>
    </row>
    <row r="307" spans="1:27" x14ac:dyDescent="0.25">
      <c r="A307">
        <v>-111.978030369999</v>
      </c>
      <c r="B307">
        <v>33.079960149999899</v>
      </c>
      <c r="C307" t="s">
        <v>968</v>
      </c>
      <c r="D307" t="s">
        <v>970</v>
      </c>
      <c r="E307" t="s">
        <v>966</v>
      </c>
      <c r="F307">
        <v>9</v>
      </c>
      <c r="G307">
        <v>172</v>
      </c>
      <c r="H307">
        <v>13.33</v>
      </c>
      <c r="I307">
        <v>1.772</v>
      </c>
      <c r="J307">
        <v>1</v>
      </c>
      <c r="K307">
        <v>1172.53899999999</v>
      </c>
      <c r="L307" t="s">
        <v>965</v>
      </c>
      <c r="M307" t="s">
        <v>964</v>
      </c>
      <c r="N307" s="110">
        <v>43777</v>
      </c>
      <c r="O307">
        <v>0</v>
      </c>
      <c r="P307">
        <v>0</v>
      </c>
      <c r="Q307">
        <v>3737.2060000000001</v>
      </c>
      <c r="R307">
        <v>631.88699999999903</v>
      </c>
      <c r="S307">
        <v>1.3160000000000001</v>
      </c>
      <c r="T307">
        <v>33</v>
      </c>
      <c r="U307">
        <v>1914.80799999999</v>
      </c>
      <c r="V307">
        <v>1</v>
      </c>
      <c r="W307">
        <v>1.208</v>
      </c>
      <c r="X307">
        <v>1.952</v>
      </c>
      <c r="Y307" s="110">
        <v>43777</v>
      </c>
      <c r="Z307">
        <v>408718.96243615402</v>
      </c>
      <c r="AA307">
        <v>3660575.5768773099</v>
      </c>
    </row>
    <row r="308" spans="1:27" x14ac:dyDescent="0.25">
      <c r="A308">
        <v>-111.97802900000001</v>
      </c>
      <c r="B308">
        <v>33.079955230000003</v>
      </c>
      <c r="C308" t="s">
        <v>968</v>
      </c>
      <c r="D308" t="s">
        <v>970</v>
      </c>
      <c r="E308" t="s">
        <v>966</v>
      </c>
      <c r="F308">
        <v>10</v>
      </c>
      <c r="G308">
        <v>180</v>
      </c>
      <c r="H308">
        <v>13.33</v>
      </c>
      <c r="I308">
        <v>1.9359999999999999</v>
      </c>
      <c r="J308">
        <v>1</v>
      </c>
      <c r="K308">
        <v>1172.5429999999899</v>
      </c>
      <c r="L308" t="s">
        <v>965</v>
      </c>
      <c r="M308" t="s">
        <v>964</v>
      </c>
      <c r="N308" s="110">
        <v>43777</v>
      </c>
      <c r="O308">
        <v>0</v>
      </c>
      <c r="P308">
        <v>0</v>
      </c>
      <c r="Q308">
        <v>3539.2020000000002</v>
      </c>
      <c r="R308">
        <v>547.69600000000003</v>
      </c>
      <c r="S308">
        <v>1.141</v>
      </c>
      <c r="T308">
        <v>33</v>
      </c>
      <c r="U308">
        <v>1659.68399999999</v>
      </c>
      <c r="V308">
        <v>1</v>
      </c>
      <c r="W308">
        <v>1.32</v>
      </c>
      <c r="X308">
        <v>2.1320000000000001</v>
      </c>
      <c r="Y308" s="110">
        <v>43777</v>
      </c>
      <c r="Z308">
        <v>408719.08522540901</v>
      </c>
      <c r="AA308">
        <v>3660575.0302148</v>
      </c>
    </row>
    <row r="309" spans="1:27" x14ac:dyDescent="0.25">
      <c r="A309">
        <v>-111.97802783</v>
      </c>
      <c r="B309">
        <v>33.079950230000001</v>
      </c>
      <c r="C309" t="s">
        <v>968</v>
      </c>
      <c r="D309" t="s">
        <v>970</v>
      </c>
      <c r="E309" t="s">
        <v>966</v>
      </c>
      <c r="F309">
        <v>11</v>
      </c>
      <c r="G309">
        <v>181</v>
      </c>
      <c r="H309">
        <v>13.33</v>
      </c>
      <c r="I309">
        <v>1.9359999999999999</v>
      </c>
      <c r="J309">
        <v>1</v>
      </c>
      <c r="K309">
        <v>1172.54899999999</v>
      </c>
      <c r="L309" t="s">
        <v>965</v>
      </c>
      <c r="M309" t="s">
        <v>964</v>
      </c>
      <c r="N309" s="110">
        <v>43777</v>
      </c>
      <c r="O309">
        <v>0</v>
      </c>
      <c r="P309">
        <v>0</v>
      </c>
      <c r="Q309">
        <v>3741.1489999999899</v>
      </c>
      <c r="R309">
        <v>578.947</v>
      </c>
      <c r="S309">
        <v>1.206</v>
      </c>
      <c r="T309">
        <v>33</v>
      </c>
      <c r="U309">
        <v>1754.38499999999</v>
      </c>
      <c r="V309">
        <v>1</v>
      </c>
      <c r="W309">
        <v>1.32</v>
      </c>
      <c r="X309">
        <v>2.1320000000000001</v>
      </c>
      <c r="Y309" s="110">
        <v>43777</v>
      </c>
      <c r="Z309">
        <v>408719.18926463003</v>
      </c>
      <c r="AA309">
        <v>3660574.4748567902</v>
      </c>
    </row>
    <row r="310" spans="1:27" x14ac:dyDescent="0.25">
      <c r="A310">
        <v>-111.97802937</v>
      </c>
      <c r="B310">
        <v>33.079944150000003</v>
      </c>
      <c r="C310" t="s">
        <v>968</v>
      </c>
      <c r="D310" t="s">
        <v>970</v>
      </c>
      <c r="E310" t="s">
        <v>966</v>
      </c>
      <c r="F310">
        <v>12</v>
      </c>
      <c r="G310">
        <v>172</v>
      </c>
      <c r="H310">
        <v>13.33</v>
      </c>
      <c r="I310">
        <v>1.64</v>
      </c>
      <c r="J310">
        <v>1</v>
      </c>
      <c r="K310">
        <v>1172.51999999999</v>
      </c>
      <c r="L310" t="s">
        <v>965</v>
      </c>
      <c r="M310" t="s">
        <v>964</v>
      </c>
      <c r="N310" s="110">
        <v>43777</v>
      </c>
      <c r="O310">
        <v>0</v>
      </c>
      <c r="P310">
        <v>0</v>
      </c>
      <c r="Q310">
        <v>3834.922</v>
      </c>
      <c r="R310">
        <v>700.28099999999904</v>
      </c>
      <c r="S310">
        <v>1.4590000000000001</v>
      </c>
      <c r="T310">
        <v>33</v>
      </c>
      <c r="U310">
        <v>2122.0639999999898</v>
      </c>
      <c r="V310">
        <v>1</v>
      </c>
      <c r="W310">
        <v>1.1180000000000001</v>
      </c>
      <c r="X310">
        <v>1.8069999999999999</v>
      </c>
      <c r="Y310" s="110">
        <v>43777</v>
      </c>
      <c r="Z310">
        <v>408719.03924480302</v>
      </c>
      <c r="AA310">
        <v>3660573.8021180499</v>
      </c>
    </row>
    <row r="311" spans="1:27" x14ac:dyDescent="0.25">
      <c r="A311">
        <v>-111.97802749</v>
      </c>
      <c r="B311">
        <v>33.07993922</v>
      </c>
      <c r="C311" t="s">
        <v>968</v>
      </c>
      <c r="D311" t="s">
        <v>970</v>
      </c>
      <c r="E311" t="s">
        <v>966</v>
      </c>
      <c r="F311">
        <v>13</v>
      </c>
      <c r="G311">
        <v>183</v>
      </c>
      <c r="H311">
        <v>13.33</v>
      </c>
      <c r="I311">
        <v>1.804</v>
      </c>
      <c r="J311">
        <v>1</v>
      </c>
      <c r="K311">
        <v>1172.6510000000001</v>
      </c>
      <c r="L311" t="s">
        <v>965</v>
      </c>
      <c r="M311" t="s">
        <v>964</v>
      </c>
      <c r="N311" s="110">
        <v>43777</v>
      </c>
      <c r="O311">
        <v>0</v>
      </c>
      <c r="P311">
        <v>0</v>
      </c>
      <c r="Q311">
        <v>3954.4670000000001</v>
      </c>
      <c r="R311">
        <v>656.46400000000006</v>
      </c>
      <c r="S311">
        <v>1.3680000000000001</v>
      </c>
      <c r="T311">
        <v>33</v>
      </c>
      <c r="U311">
        <v>1989.2860000000001</v>
      </c>
      <c r="V311">
        <v>1</v>
      </c>
      <c r="W311">
        <v>1.23</v>
      </c>
      <c r="X311">
        <v>1.988</v>
      </c>
      <c r="Y311" s="110">
        <v>43777</v>
      </c>
      <c r="Z311">
        <v>408719.20962565503</v>
      </c>
      <c r="AA311">
        <v>3660573.2539033298</v>
      </c>
    </row>
    <row r="312" spans="1:27" x14ac:dyDescent="0.25">
      <c r="A312">
        <v>-111.97802749</v>
      </c>
      <c r="B312">
        <v>33.079934219999899</v>
      </c>
      <c r="C312" t="s">
        <v>968</v>
      </c>
      <c r="D312" t="s">
        <v>970</v>
      </c>
      <c r="E312" t="s">
        <v>966</v>
      </c>
      <c r="F312">
        <v>14</v>
      </c>
      <c r="G312">
        <v>183</v>
      </c>
      <c r="H312">
        <v>13.33</v>
      </c>
      <c r="I312">
        <v>1.87</v>
      </c>
      <c r="J312">
        <v>1</v>
      </c>
      <c r="K312">
        <v>1172.595</v>
      </c>
      <c r="L312" t="s">
        <v>965</v>
      </c>
      <c r="M312" t="s">
        <v>964</v>
      </c>
      <c r="N312" s="110">
        <v>43777</v>
      </c>
      <c r="O312">
        <v>0</v>
      </c>
      <c r="P312">
        <v>0</v>
      </c>
      <c r="Q312">
        <v>4335.7870000000003</v>
      </c>
      <c r="R312">
        <v>694.51099999999894</v>
      </c>
      <c r="S312">
        <v>1.4470000000000001</v>
      </c>
      <c r="T312">
        <v>33</v>
      </c>
      <c r="U312">
        <v>2104.57799999999</v>
      </c>
      <c r="V312">
        <v>1</v>
      </c>
      <c r="W312">
        <v>1.2749999999999999</v>
      </c>
      <c r="X312">
        <v>2.06</v>
      </c>
      <c r="Y312" s="110">
        <v>43777</v>
      </c>
      <c r="Z312">
        <v>408719.204460548</v>
      </c>
      <c r="AA312">
        <v>3660572.6995628299</v>
      </c>
    </row>
    <row r="313" spans="1:27" x14ac:dyDescent="0.25">
      <c r="A313">
        <v>-111.97802783</v>
      </c>
      <c r="B313">
        <v>33.079929229999898</v>
      </c>
      <c r="C313" t="s">
        <v>968</v>
      </c>
      <c r="D313" t="s">
        <v>970</v>
      </c>
      <c r="E313" t="s">
        <v>966</v>
      </c>
      <c r="F313">
        <v>15</v>
      </c>
      <c r="G313">
        <v>181</v>
      </c>
      <c r="H313">
        <v>13.33</v>
      </c>
      <c r="I313">
        <v>1.804</v>
      </c>
      <c r="J313">
        <v>1</v>
      </c>
      <c r="K313">
        <v>1172.546</v>
      </c>
      <c r="L313" t="s">
        <v>965</v>
      </c>
      <c r="M313" t="s">
        <v>964</v>
      </c>
      <c r="N313" s="110">
        <v>43777</v>
      </c>
      <c r="O313">
        <v>0</v>
      </c>
      <c r="P313">
        <v>0</v>
      </c>
      <c r="Q313">
        <v>5266.317</v>
      </c>
      <c r="R313">
        <v>874.23900000000003</v>
      </c>
      <c r="S313">
        <v>1.821</v>
      </c>
      <c r="T313">
        <v>33</v>
      </c>
      <c r="U313">
        <v>2649.2089999999898</v>
      </c>
      <c r="V313">
        <v>1</v>
      </c>
      <c r="W313">
        <v>1.23</v>
      </c>
      <c r="X313">
        <v>1.988</v>
      </c>
      <c r="Y313" s="110">
        <v>43777</v>
      </c>
      <c r="Z313">
        <v>408719.16757117101</v>
      </c>
      <c r="AA313">
        <v>3660572.14662671</v>
      </c>
    </row>
    <row r="314" spans="1:27" x14ac:dyDescent="0.25">
      <c r="A314">
        <v>-111.978027999999</v>
      </c>
      <c r="B314">
        <v>33.079924230000003</v>
      </c>
      <c r="C314" t="s">
        <v>968</v>
      </c>
      <c r="D314" t="s">
        <v>970</v>
      </c>
      <c r="E314" t="s">
        <v>966</v>
      </c>
      <c r="F314">
        <v>16</v>
      </c>
      <c r="G314">
        <v>180</v>
      </c>
      <c r="H314">
        <v>13.33</v>
      </c>
      <c r="I314">
        <v>1.837</v>
      </c>
      <c r="J314">
        <v>1</v>
      </c>
      <c r="K314">
        <v>1172.585</v>
      </c>
      <c r="L314" t="s">
        <v>965</v>
      </c>
      <c r="M314" t="s">
        <v>964</v>
      </c>
      <c r="N314" s="110">
        <v>43777</v>
      </c>
      <c r="O314">
        <v>0</v>
      </c>
      <c r="P314">
        <v>0</v>
      </c>
      <c r="Q314">
        <v>6765.1419999999898</v>
      </c>
      <c r="R314">
        <v>1102.998</v>
      </c>
      <c r="S314">
        <v>2.298</v>
      </c>
      <c r="T314">
        <v>33</v>
      </c>
      <c r="U314">
        <v>3342.4189999999899</v>
      </c>
      <c r="V314">
        <v>1</v>
      </c>
      <c r="W314">
        <v>1.2529999999999999</v>
      </c>
      <c r="X314">
        <v>2.024</v>
      </c>
      <c r="Y314" s="110">
        <v>43777</v>
      </c>
      <c r="Z314">
        <v>408719.14653876203</v>
      </c>
      <c r="AA314">
        <v>3660571.5924340598</v>
      </c>
    </row>
    <row r="315" spans="1:27" x14ac:dyDescent="0.25">
      <c r="A315">
        <v>-111.97802817</v>
      </c>
      <c r="B315">
        <v>33.079919230000002</v>
      </c>
      <c r="C315" t="s">
        <v>968</v>
      </c>
      <c r="D315" t="s">
        <v>970</v>
      </c>
      <c r="E315" t="s">
        <v>966</v>
      </c>
      <c r="F315">
        <v>17</v>
      </c>
      <c r="G315">
        <v>179</v>
      </c>
      <c r="H315">
        <v>13.33</v>
      </c>
      <c r="I315">
        <v>1.87</v>
      </c>
      <c r="J315">
        <v>1</v>
      </c>
      <c r="K315">
        <v>1172.58799999999</v>
      </c>
      <c r="L315" t="s">
        <v>965</v>
      </c>
      <c r="M315" t="s">
        <v>964</v>
      </c>
      <c r="N315" s="110">
        <v>43777</v>
      </c>
      <c r="O315">
        <v>0</v>
      </c>
      <c r="P315">
        <v>0</v>
      </c>
      <c r="Q315">
        <v>6364.7929999999897</v>
      </c>
      <c r="R315">
        <v>1019.519</v>
      </c>
      <c r="S315">
        <v>2.1240000000000001</v>
      </c>
      <c r="T315">
        <v>33</v>
      </c>
      <c r="U315">
        <v>3089.451</v>
      </c>
      <c r="V315">
        <v>1</v>
      </c>
      <c r="W315">
        <v>1.2749999999999999</v>
      </c>
      <c r="X315">
        <v>2.06</v>
      </c>
      <c r="Y315" s="110">
        <v>43777</v>
      </c>
      <c r="Z315">
        <v>408719.12550635199</v>
      </c>
      <c r="AA315">
        <v>3660571.0382414199</v>
      </c>
    </row>
    <row r="316" spans="1:27" x14ac:dyDescent="0.25">
      <c r="A316">
        <v>-111.97802817</v>
      </c>
      <c r="B316">
        <v>33.07991423</v>
      </c>
      <c r="C316" t="s">
        <v>968</v>
      </c>
      <c r="D316" t="s">
        <v>970</v>
      </c>
      <c r="E316" t="s">
        <v>966</v>
      </c>
      <c r="F316">
        <v>18</v>
      </c>
      <c r="G316">
        <v>179</v>
      </c>
      <c r="H316">
        <v>13.33</v>
      </c>
      <c r="I316">
        <v>1.87</v>
      </c>
      <c r="J316">
        <v>1</v>
      </c>
      <c r="K316">
        <v>1172.6410000000001</v>
      </c>
      <c r="L316" t="s">
        <v>965</v>
      </c>
      <c r="M316" t="s">
        <v>964</v>
      </c>
      <c r="N316" s="110">
        <v>43777</v>
      </c>
      <c r="O316">
        <v>0</v>
      </c>
      <c r="P316">
        <v>0</v>
      </c>
      <c r="Q316">
        <v>6486.7380000000003</v>
      </c>
      <c r="R316">
        <v>1039.0519999999899</v>
      </c>
      <c r="S316">
        <v>2.165</v>
      </c>
      <c r="T316">
        <v>33</v>
      </c>
      <c r="U316">
        <v>3148.643</v>
      </c>
      <c r="V316">
        <v>1</v>
      </c>
      <c r="W316">
        <v>1.2749999999999999</v>
      </c>
      <c r="X316">
        <v>2.06</v>
      </c>
      <c r="Y316" s="110">
        <v>43777</v>
      </c>
      <c r="Z316">
        <v>408719.12034124398</v>
      </c>
      <c r="AA316">
        <v>3660570.48390092</v>
      </c>
    </row>
    <row r="317" spans="1:27" x14ac:dyDescent="0.25">
      <c r="A317">
        <v>-111.97802869</v>
      </c>
      <c r="B317">
        <v>33.079909209999897</v>
      </c>
      <c r="C317" t="s">
        <v>968</v>
      </c>
      <c r="D317" t="s">
        <v>970</v>
      </c>
      <c r="E317" t="s">
        <v>966</v>
      </c>
      <c r="F317">
        <v>19</v>
      </c>
      <c r="G317">
        <v>176</v>
      </c>
      <c r="H317">
        <v>13.33</v>
      </c>
      <c r="I317">
        <v>1.64</v>
      </c>
      <c r="J317">
        <v>1</v>
      </c>
      <c r="K317">
        <v>1172.6610000000001</v>
      </c>
      <c r="L317" t="s">
        <v>965</v>
      </c>
      <c r="M317" t="s">
        <v>964</v>
      </c>
      <c r="N317" s="110">
        <v>43777</v>
      </c>
      <c r="O317">
        <v>0</v>
      </c>
      <c r="P317">
        <v>0</v>
      </c>
      <c r="Q317">
        <v>7049.8329999999896</v>
      </c>
      <c r="R317">
        <v>1287.3440000000001</v>
      </c>
      <c r="S317">
        <v>2.6819999999999999</v>
      </c>
      <c r="T317">
        <v>33</v>
      </c>
      <c r="U317">
        <v>3901.0430000000001</v>
      </c>
      <c r="V317">
        <v>1</v>
      </c>
      <c r="W317">
        <v>1.1180000000000001</v>
      </c>
      <c r="X317">
        <v>1.8069999999999999</v>
      </c>
      <c r="Y317" s="110">
        <v>43777</v>
      </c>
      <c r="Z317">
        <v>408719.06662019301</v>
      </c>
      <c r="AA317">
        <v>3660569.9277952998</v>
      </c>
    </row>
    <row r="318" spans="1:27" x14ac:dyDescent="0.25">
      <c r="A318">
        <v>-111.978028309999</v>
      </c>
      <c r="B318">
        <v>33.079904210000002</v>
      </c>
      <c r="C318" t="s">
        <v>968</v>
      </c>
      <c r="D318" t="s">
        <v>970</v>
      </c>
      <c r="E318" t="s">
        <v>966</v>
      </c>
      <c r="F318">
        <v>20</v>
      </c>
      <c r="G318">
        <v>184</v>
      </c>
      <c r="H318">
        <v>13.33</v>
      </c>
      <c r="I318">
        <v>1.804</v>
      </c>
      <c r="J318">
        <v>1</v>
      </c>
      <c r="K318">
        <v>1172.5719999999901</v>
      </c>
      <c r="L318" t="s">
        <v>965</v>
      </c>
      <c r="M318" t="s">
        <v>964</v>
      </c>
      <c r="N318" s="110">
        <v>43777</v>
      </c>
      <c r="O318">
        <v>0</v>
      </c>
      <c r="P318">
        <v>0</v>
      </c>
      <c r="Q318">
        <v>6170.0469999999896</v>
      </c>
      <c r="R318">
        <v>1024.2629999999899</v>
      </c>
      <c r="S318">
        <v>2.1339999999999999</v>
      </c>
      <c r="T318">
        <v>33</v>
      </c>
      <c r="U318">
        <v>3103.82799999999</v>
      </c>
      <c r="V318">
        <v>1</v>
      </c>
      <c r="W318">
        <v>1.23</v>
      </c>
      <c r="X318">
        <v>1.988</v>
      </c>
      <c r="Y318" s="110">
        <v>43777</v>
      </c>
      <c r="Z318">
        <v>408719.096923178</v>
      </c>
      <c r="AA318">
        <v>3660569.3731243298</v>
      </c>
    </row>
    <row r="319" spans="1:27" x14ac:dyDescent="0.25">
      <c r="A319">
        <v>-111.978027659999</v>
      </c>
      <c r="B319">
        <v>33.079899220000001</v>
      </c>
      <c r="C319" t="s">
        <v>968</v>
      </c>
      <c r="D319" t="s">
        <v>970</v>
      </c>
      <c r="E319" t="s">
        <v>966</v>
      </c>
      <c r="F319">
        <v>21</v>
      </c>
      <c r="G319">
        <v>182</v>
      </c>
      <c r="H319">
        <v>13.33</v>
      </c>
      <c r="I319">
        <v>1.837</v>
      </c>
      <c r="J319">
        <v>1</v>
      </c>
      <c r="K319">
        <v>1172.546</v>
      </c>
      <c r="L319" t="s">
        <v>965</v>
      </c>
      <c r="M319" t="s">
        <v>964</v>
      </c>
      <c r="N319" s="110">
        <v>43777</v>
      </c>
      <c r="O319">
        <v>0</v>
      </c>
      <c r="P319">
        <v>0</v>
      </c>
      <c r="Q319">
        <v>7482.1260000000002</v>
      </c>
      <c r="R319">
        <v>1219.89599999999</v>
      </c>
      <c r="S319">
        <v>2.5409999999999999</v>
      </c>
      <c r="T319">
        <v>33</v>
      </c>
      <c r="U319">
        <v>3696.6550000000002</v>
      </c>
      <c r="V319">
        <v>1</v>
      </c>
      <c r="W319">
        <v>1.2529999999999999</v>
      </c>
      <c r="X319">
        <v>2.024</v>
      </c>
      <c r="Y319" s="110">
        <v>43777</v>
      </c>
      <c r="Z319">
        <v>408719.152437513</v>
      </c>
      <c r="AA319">
        <v>3660568.8193272399</v>
      </c>
    </row>
    <row r="320" spans="1:27" x14ac:dyDescent="0.25">
      <c r="A320">
        <v>-111.978027999999</v>
      </c>
      <c r="B320">
        <v>33.079894230000001</v>
      </c>
      <c r="C320" t="s">
        <v>968</v>
      </c>
      <c r="D320" t="s">
        <v>970</v>
      </c>
      <c r="E320" t="s">
        <v>966</v>
      </c>
      <c r="F320">
        <v>22</v>
      </c>
      <c r="G320">
        <v>180</v>
      </c>
      <c r="H320">
        <v>13.33</v>
      </c>
      <c r="I320">
        <v>1.772</v>
      </c>
      <c r="J320">
        <v>1</v>
      </c>
      <c r="K320">
        <v>1172.54899999999</v>
      </c>
      <c r="L320" t="s">
        <v>965</v>
      </c>
      <c r="M320" t="s">
        <v>964</v>
      </c>
      <c r="N320" s="110">
        <v>43777</v>
      </c>
      <c r="O320">
        <v>0</v>
      </c>
      <c r="P320">
        <v>0</v>
      </c>
      <c r="Q320">
        <v>9110.7819999999901</v>
      </c>
      <c r="R320">
        <v>1540.451</v>
      </c>
      <c r="S320">
        <v>3.2090000000000001</v>
      </c>
      <c r="T320">
        <v>33</v>
      </c>
      <c r="U320">
        <v>4668.0320000000002</v>
      </c>
      <c r="V320">
        <v>1</v>
      </c>
      <c r="W320">
        <v>1.208</v>
      </c>
      <c r="X320">
        <v>1.952</v>
      </c>
      <c r="Y320" s="110">
        <v>43777</v>
      </c>
      <c r="Z320">
        <v>408719.11554812698</v>
      </c>
      <c r="AA320">
        <v>3660568.2663911199</v>
      </c>
    </row>
    <row r="321" spans="1:27" x14ac:dyDescent="0.25">
      <c r="A321">
        <v>-111.97802849</v>
      </c>
      <c r="B321">
        <v>33.079889219999899</v>
      </c>
      <c r="C321" t="s">
        <v>968</v>
      </c>
      <c r="D321" t="s">
        <v>970</v>
      </c>
      <c r="E321" t="s">
        <v>966</v>
      </c>
      <c r="F321">
        <v>23</v>
      </c>
      <c r="G321">
        <v>183</v>
      </c>
      <c r="H321">
        <v>13.33</v>
      </c>
      <c r="I321">
        <v>1.837</v>
      </c>
      <c r="J321">
        <v>1</v>
      </c>
      <c r="K321">
        <v>1172.5519999999899</v>
      </c>
      <c r="L321" t="s">
        <v>965</v>
      </c>
      <c r="M321" t="s">
        <v>964</v>
      </c>
      <c r="N321" s="110">
        <v>43777</v>
      </c>
      <c r="O321">
        <v>0</v>
      </c>
      <c r="P321">
        <v>0</v>
      </c>
      <c r="Q321">
        <v>9119.9819999999909</v>
      </c>
      <c r="R321">
        <v>1486.93399999999</v>
      </c>
      <c r="S321">
        <v>3.0979999999999999</v>
      </c>
      <c r="T321">
        <v>33</v>
      </c>
      <c r="U321">
        <v>4505.8620000000001</v>
      </c>
      <c r="V321">
        <v>1</v>
      </c>
      <c r="W321">
        <v>1.2529999999999999</v>
      </c>
      <c r="X321">
        <v>2.024</v>
      </c>
      <c r="Y321" s="110">
        <v>43777</v>
      </c>
      <c r="Z321">
        <v>408719.06463751098</v>
      </c>
      <c r="AA321">
        <v>3660567.71136809</v>
      </c>
    </row>
    <row r="322" spans="1:27" x14ac:dyDescent="0.25">
      <c r="A322">
        <v>-111.97802934000001</v>
      </c>
      <c r="B322">
        <v>33.079884219999897</v>
      </c>
      <c r="C322" t="s">
        <v>968</v>
      </c>
      <c r="D322" t="s">
        <v>970</v>
      </c>
      <c r="E322" t="s">
        <v>966</v>
      </c>
      <c r="F322">
        <v>24</v>
      </c>
      <c r="G322">
        <v>178</v>
      </c>
      <c r="H322">
        <v>13.33</v>
      </c>
      <c r="I322">
        <v>1.87</v>
      </c>
      <c r="J322">
        <v>1</v>
      </c>
      <c r="K322">
        <v>1172.5260000000001</v>
      </c>
      <c r="L322" t="s">
        <v>965</v>
      </c>
      <c r="M322" t="s">
        <v>964</v>
      </c>
      <c r="N322" s="110">
        <v>43777</v>
      </c>
      <c r="O322">
        <v>0</v>
      </c>
      <c r="P322">
        <v>0</v>
      </c>
      <c r="Q322">
        <v>9029.5799999999908</v>
      </c>
      <c r="R322">
        <v>1446.36699999999</v>
      </c>
      <c r="S322">
        <v>3.0129999999999999</v>
      </c>
      <c r="T322">
        <v>33</v>
      </c>
      <c r="U322">
        <v>4382.9309999999896</v>
      </c>
      <c r="V322">
        <v>1</v>
      </c>
      <c r="W322">
        <v>1.2749999999999999</v>
      </c>
      <c r="X322">
        <v>2.06</v>
      </c>
      <c r="Y322" s="110">
        <v>43777</v>
      </c>
      <c r="Z322">
        <v>408718.98013586202</v>
      </c>
      <c r="AA322">
        <v>3660567.1577668199</v>
      </c>
    </row>
    <row r="323" spans="1:27" x14ac:dyDescent="0.25">
      <c r="A323">
        <v>-111.97802969</v>
      </c>
      <c r="B323">
        <v>33.079879210000001</v>
      </c>
      <c r="C323" t="s">
        <v>968</v>
      </c>
      <c r="D323" t="s">
        <v>970</v>
      </c>
      <c r="E323" t="s">
        <v>966</v>
      </c>
      <c r="F323">
        <v>25</v>
      </c>
      <c r="G323">
        <v>176</v>
      </c>
      <c r="H323">
        <v>13.33</v>
      </c>
      <c r="I323">
        <v>1.837</v>
      </c>
      <c r="J323">
        <v>1</v>
      </c>
      <c r="K323">
        <v>1172.4970000000001</v>
      </c>
      <c r="L323" t="s">
        <v>965</v>
      </c>
      <c r="M323" t="s">
        <v>964</v>
      </c>
      <c r="N323" s="110">
        <v>43777</v>
      </c>
      <c r="O323">
        <v>0</v>
      </c>
      <c r="P323">
        <v>0</v>
      </c>
      <c r="Q323">
        <v>8515.1720000000005</v>
      </c>
      <c r="R323">
        <v>1388.325</v>
      </c>
      <c r="S323">
        <v>2.8919999999999999</v>
      </c>
      <c r="T323">
        <v>33</v>
      </c>
      <c r="U323">
        <v>4207.0460000000003</v>
      </c>
      <c r="V323">
        <v>1</v>
      </c>
      <c r="W323">
        <v>1.2529999999999999</v>
      </c>
      <c r="X323">
        <v>2.024</v>
      </c>
      <c r="Y323" s="110">
        <v>43777</v>
      </c>
      <c r="Z323">
        <v>408718.94229243201</v>
      </c>
      <c r="AA323">
        <v>3660566.6026220401</v>
      </c>
    </row>
    <row r="324" spans="1:27" x14ac:dyDescent="0.25">
      <c r="A324">
        <v>-111.978027969999</v>
      </c>
      <c r="B324">
        <v>33.079874179999898</v>
      </c>
      <c r="C324" t="s">
        <v>968</v>
      </c>
      <c r="D324" t="s">
        <v>970</v>
      </c>
      <c r="E324" t="s">
        <v>966</v>
      </c>
      <c r="F324">
        <v>26</v>
      </c>
      <c r="G324">
        <v>186</v>
      </c>
      <c r="H324">
        <v>13.33</v>
      </c>
      <c r="I324">
        <v>1.64</v>
      </c>
      <c r="J324">
        <v>1</v>
      </c>
      <c r="K324">
        <v>1172.5060000000001</v>
      </c>
      <c r="L324" t="s">
        <v>965</v>
      </c>
      <c r="M324" t="s">
        <v>964</v>
      </c>
      <c r="N324" s="110">
        <v>43777</v>
      </c>
      <c r="O324">
        <v>0</v>
      </c>
      <c r="P324">
        <v>0</v>
      </c>
      <c r="Q324">
        <v>8292.4249999999902</v>
      </c>
      <c r="R324">
        <v>1514.249</v>
      </c>
      <c r="S324">
        <v>3.1549999999999998</v>
      </c>
      <c r="T324">
        <v>33</v>
      </c>
      <c r="U324">
        <v>4588.6350000000002</v>
      </c>
      <c r="V324">
        <v>1</v>
      </c>
      <c r="W324">
        <v>1.1180000000000001</v>
      </c>
      <c r="X324">
        <v>1.8069999999999999</v>
      </c>
      <c r="Y324" s="110">
        <v>43777</v>
      </c>
      <c r="Z324">
        <v>408719.09763618</v>
      </c>
      <c r="AA324">
        <v>3660566.0434596599</v>
      </c>
    </row>
    <row r="325" spans="1:27" x14ac:dyDescent="0.25">
      <c r="A325">
        <v>-111.978028339999</v>
      </c>
      <c r="B325">
        <v>33.0798692199999</v>
      </c>
      <c r="C325" t="s">
        <v>968</v>
      </c>
      <c r="D325" t="s">
        <v>970</v>
      </c>
      <c r="E325" t="s">
        <v>966</v>
      </c>
      <c r="F325">
        <v>27</v>
      </c>
      <c r="G325">
        <v>178</v>
      </c>
      <c r="H325">
        <v>13.33</v>
      </c>
      <c r="I325">
        <v>1.7390000000000001</v>
      </c>
      <c r="J325">
        <v>1</v>
      </c>
      <c r="K325">
        <v>1172.575</v>
      </c>
      <c r="L325" t="s">
        <v>965</v>
      </c>
      <c r="M325" t="s">
        <v>964</v>
      </c>
      <c r="N325" s="110">
        <v>43777</v>
      </c>
      <c r="O325">
        <v>0</v>
      </c>
      <c r="P325">
        <v>0</v>
      </c>
      <c r="Q325">
        <v>7851.7889999999898</v>
      </c>
      <c r="R325">
        <v>1352.6289999999899</v>
      </c>
      <c r="S325">
        <v>2.8180000000000001</v>
      </c>
      <c r="T325">
        <v>33</v>
      </c>
      <c r="U325">
        <v>4098.875</v>
      </c>
      <c r="V325">
        <v>1</v>
      </c>
      <c r="W325">
        <v>1.1859999999999999</v>
      </c>
      <c r="X325">
        <v>1.9159999999999999</v>
      </c>
      <c r="Y325" s="110">
        <v>43777</v>
      </c>
      <c r="Z325">
        <v>408719.05797766399</v>
      </c>
      <c r="AA325">
        <v>3660565.49387568</v>
      </c>
    </row>
    <row r="326" spans="1:27" x14ac:dyDescent="0.25">
      <c r="A326">
        <v>-111.978027659999</v>
      </c>
      <c r="B326">
        <v>33.079864219999898</v>
      </c>
      <c r="C326" t="s">
        <v>968</v>
      </c>
      <c r="D326" t="s">
        <v>970</v>
      </c>
      <c r="E326" t="s">
        <v>966</v>
      </c>
      <c r="F326">
        <v>28</v>
      </c>
      <c r="G326">
        <v>182</v>
      </c>
      <c r="H326">
        <v>13.33</v>
      </c>
      <c r="I326">
        <v>1.706</v>
      </c>
      <c r="J326">
        <v>1</v>
      </c>
      <c r="K326">
        <v>1172.5920000000001</v>
      </c>
      <c r="L326" t="s">
        <v>965</v>
      </c>
      <c r="M326" t="s">
        <v>964</v>
      </c>
      <c r="N326" s="110">
        <v>43777</v>
      </c>
      <c r="O326">
        <v>0</v>
      </c>
      <c r="P326">
        <v>0</v>
      </c>
      <c r="Q326">
        <v>8827.0630000000001</v>
      </c>
      <c r="R326">
        <v>1549.8820000000001</v>
      </c>
      <c r="S326">
        <v>3.2290000000000001</v>
      </c>
      <c r="T326">
        <v>33</v>
      </c>
      <c r="U326">
        <v>4696.6130000000003</v>
      </c>
      <c r="V326">
        <v>1</v>
      </c>
      <c r="W326">
        <v>1.163</v>
      </c>
      <c r="X326">
        <v>1.879</v>
      </c>
      <c r="Y326" s="110">
        <v>43777</v>
      </c>
      <c r="Z326">
        <v>408719.11628181097</v>
      </c>
      <c r="AA326">
        <v>3660564.9389438098</v>
      </c>
    </row>
    <row r="327" spans="1:27" x14ac:dyDescent="0.25">
      <c r="A327">
        <v>-111.97802731</v>
      </c>
      <c r="B327">
        <v>33.079859210000002</v>
      </c>
      <c r="C327" t="s">
        <v>968</v>
      </c>
      <c r="D327" t="s">
        <v>970</v>
      </c>
      <c r="E327" t="s">
        <v>966</v>
      </c>
      <c r="F327">
        <v>29</v>
      </c>
      <c r="G327">
        <v>184</v>
      </c>
      <c r="H327">
        <v>13.33</v>
      </c>
      <c r="I327">
        <v>1.87</v>
      </c>
      <c r="J327">
        <v>1</v>
      </c>
      <c r="K327">
        <v>1172.55899999999</v>
      </c>
      <c r="L327" t="s">
        <v>965</v>
      </c>
      <c r="M327" t="s">
        <v>964</v>
      </c>
      <c r="N327" s="110">
        <v>43777</v>
      </c>
      <c r="O327">
        <v>0</v>
      </c>
      <c r="P327">
        <v>0</v>
      </c>
      <c r="Q327">
        <v>8939.2929999999906</v>
      </c>
      <c r="R327">
        <v>1431.90499999999</v>
      </c>
      <c r="S327">
        <v>2.9830000000000001</v>
      </c>
      <c r="T327">
        <v>33</v>
      </c>
      <c r="U327">
        <v>4339.1059999999898</v>
      </c>
      <c r="V327">
        <v>1</v>
      </c>
      <c r="W327">
        <v>1.2749999999999999</v>
      </c>
      <c r="X327">
        <v>2.06</v>
      </c>
      <c r="Y327" s="110">
        <v>43777</v>
      </c>
      <c r="Z327">
        <v>408719.14377438201</v>
      </c>
      <c r="AA327">
        <v>3660564.3831902598</v>
      </c>
    </row>
    <row r="328" spans="1:27" x14ac:dyDescent="0.25">
      <c r="A328">
        <v>-111.97802866000001</v>
      </c>
      <c r="B328">
        <v>33.079854220000001</v>
      </c>
      <c r="C328" t="s">
        <v>968</v>
      </c>
      <c r="D328" t="s">
        <v>970</v>
      </c>
      <c r="E328" t="s">
        <v>966</v>
      </c>
      <c r="F328">
        <v>30</v>
      </c>
      <c r="G328">
        <v>182</v>
      </c>
      <c r="H328">
        <v>13.33</v>
      </c>
      <c r="I328">
        <v>1.903</v>
      </c>
      <c r="J328">
        <v>1</v>
      </c>
      <c r="K328">
        <v>1172.65399999999</v>
      </c>
      <c r="L328" t="s">
        <v>965</v>
      </c>
      <c r="M328" t="s">
        <v>964</v>
      </c>
      <c r="N328" s="110">
        <v>43777</v>
      </c>
      <c r="O328">
        <v>0</v>
      </c>
      <c r="P328">
        <v>0</v>
      </c>
      <c r="Q328">
        <v>8623.1159999999909</v>
      </c>
      <c r="R328">
        <v>1357.4449999999899</v>
      </c>
      <c r="S328">
        <v>2.8279999999999998</v>
      </c>
      <c r="T328">
        <v>33</v>
      </c>
      <c r="U328">
        <v>4113.4690000000001</v>
      </c>
      <c r="V328">
        <v>1</v>
      </c>
      <c r="W328">
        <v>1.2969999999999999</v>
      </c>
      <c r="X328">
        <v>2.0960000000000001</v>
      </c>
      <c r="Y328" s="110">
        <v>43777</v>
      </c>
      <c r="Z328">
        <v>408719.01261447399</v>
      </c>
      <c r="AA328">
        <v>3660563.8311325102</v>
      </c>
    </row>
    <row r="329" spans="1:27" x14ac:dyDescent="0.25">
      <c r="A329">
        <v>-111.97802937</v>
      </c>
      <c r="B329">
        <v>33.079849150000001</v>
      </c>
      <c r="C329" t="s">
        <v>968</v>
      </c>
      <c r="D329" t="s">
        <v>970</v>
      </c>
      <c r="E329" t="s">
        <v>966</v>
      </c>
      <c r="F329">
        <v>31</v>
      </c>
      <c r="G329">
        <v>172</v>
      </c>
      <c r="H329">
        <v>13.33</v>
      </c>
      <c r="I329">
        <v>1.673</v>
      </c>
      <c r="J329">
        <v>1</v>
      </c>
      <c r="K329">
        <v>1172.6079999999899</v>
      </c>
      <c r="L329" t="s">
        <v>965</v>
      </c>
      <c r="M329" t="s">
        <v>964</v>
      </c>
      <c r="N329" s="110">
        <v>43777</v>
      </c>
      <c r="O329">
        <v>0</v>
      </c>
      <c r="P329">
        <v>0</v>
      </c>
      <c r="Q329">
        <v>8133.5079999999898</v>
      </c>
      <c r="R329">
        <v>1456.1079999999899</v>
      </c>
      <c r="S329">
        <v>3.0339999999999998</v>
      </c>
      <c r="T329">
        <v>33</v>
      </c>
      <c r="U329">
        <v>4412.4489999999896</v>
      </c>
      <c r="V329">
        <v>1</v>
      </c>
      <c r="W329">
        <v>1.141</v>
      </c>
      <c r="X329">
        <v>1.843</v>
      </c>
      <c r="Y329" s="110">
        <v>43777</v>
      </c>
      <c r="Z329">
        <v>408718.94110768702</v>
      </c>
      <c r="AA329">
        <v>3660563.2696487298</v>
      </c>
    </row>
    <row r="330" spans="1:27" x14ac:dyDescent="0.25">
      <c r="A330">
        <v>-111.978028309999</v>
      </c>
      <c r="B330">
        <v>33.079844209999898</v>
      </c>
      <c r="C330" t="s">
        <v>968</v>
      </c>
      <c r="D330" t="s">
        <v>970</v>
      </c>
      <c r="E330" t="s">
        <v>966</v>
      </c>
      <c r="F330">
        <v>32</v>
      </c>
      <c r="G330">
        <v>184</v>
      </c>
      <c r="H330">
        <v>13.33</v>
      </c>
      <c r="I330">
        <v>1.64</v>
      </c>
      <c r="J330">
        <v>1</v>
      </c>
      <c r="K330">
        <v>1172.59799999999</v>
      </c>
      <c r="L330" t="s">
        <v>965</v>
      </c>
      <c r="M330" t="s">
        <v>964</v>
      </c>
      <c r="N330" s="110">
        <v>43777</v>
      </c>
      <c r="O330">
        <v>0</v>
      </c>
      <c r="P330">
        <v>0</v>
      </c>
      <c r="Q330">
        <v>10045.540000000001</v>
      </c>
      <c r="R330">
        <v>1834.3789999999899</v>
      </c>
      <c r="S330">
        <v>3.8220000000000001</v>
      </c>
      <c r="T330">
        <v>33</v>
      </c>
      <c r="U330">
        <v>5558.7250000000004</v>
      </c>
      <c r="V330">
        <v>1</v>
      </c>
      <c r="W330">
        <v>1.1180000000000001</v>
      </c>
      <c r="X330">
        <v>1.8069999999999999</v>
      </c>
      <c r="Y330" s="110">
        <v>43777</v>
      </c>
      <c r="Z330">
        <v>408719.03494194598</v>
      </c>
      <c r="AA330">
        <v>3660562.72103847</v>
      </c>
    </row>
    <row r="331" spans="1:27" x14ac:dyDescent="0.25">
      <c r="A331">
        <v>-111.978027969999</v>
      </c>
      <c r="B331">
        <v>33.07983918</v>
      </c>
      <c r="C331" t="s">
        <v>968</v>
      </c>
      <c r="D331" t="s">
        <v>970</v>
      </c>
      <c r="E331" t="s">
        <v>966</v>
      </c>
      <c r="F331">
        <v>33</v>
      </c>
      <c r="G331">
        <v>186</v>
      </c>
      <c r="H331">
        <v>13.33</v>
      </c>
      <c r="I331">
        <v>1.837</v>
      </c>
      <c r="J331">
        <v>1</v>
      </c>
      <c r="K331">
        <v>1172.56899999999</v>
      </c>
      <c r="L331" t="s">
        <v>965</v>
      </c>
      <c r="M331" t="s">
        <v>964</v>
      </c>
      <c r="N331" s="110">
        <v>43777</v>
      </c>
      <c r="O331">
        <v>0</v>
      </c>
      <c r="P331">
        <v>0</v>
      </c>
      <c r="Q331">
        <v>8485.7430000000004</v>
      </c>
      <c r="R331">
        <v>1383.527</v>
      </c>
      <c r="S331">
        <v>2.8820000000000001</v>
      </c>
      <c r="T331">
        <v>33</v>
      </c>
      <c r="U331">
        <v>4192.5069999999896</v>
      </c>
      <c r="V331">
        <v>1</v>
      </c>
      <c r="W331">
        <v>1.2529999999999999</v>
      </c>
      <c r="X331">
        <v>2.024</v>
      </c>
      <c r="Y331" s="110">
        <v>43777</v>
      </c>
      <c r="Z331">
        <v>408719.06148049101</v>
      </c>
      <c r="AA331">
        <v>3660562.1630762601</v>
      </c>
    </row>
    <row r="332" spans="1:27" x14ac:dyDescent="0.25">
      <c r="A332">
        <v>-111.97802900000001</v>
      </c>
      <c r="B332">
        <v>33.079834230000003</v>
      </c>
      <c r="C332" t="s">
        <v>968</v>
      </c>
      <c r="D332" t="s">
        <v>970</v>
      </c>
      <c r="E332" t="s">
        <v>966</v>
      </c>
      <c r="F332">
        <v>34</v>
      </c>
      <c r="G332">
        <v>180</v>
      </c>
      <c r="H332">
        <v>13.33</v>
      </c>
      <c r="I332">
        <v>1.772</v>
      </c>
      <c r="J332">
        <v>1</v>
      </c>
      <c r="K332">
        <v>1172.52899999999</v>
      </c>
      <c r="L332" t="s">
        <v>965</v>
      </c>
      <c r="M332" t="s">
        <v>964</v>
      </c>
      <c r="N332" s="110">
        <v>43777</v>
      </c>
      <c r="O332">
        <v>0</v>
      </c>
      <c r="P332">
        <v>0</v>
      </c>
      <c r="Q332">
        <v>9058.4950000000008</v>
      </c>
      <c r="R332">
        <v>1531.6099999999899</v>
      </c>
      <c r="S332">
        <v>3.1909999999999998</v>
      </c>
      <c r="T332">
        <v>33</v>
      </c>
      <c r="U332">
        <v>4641.2420000000002</v>
      </c>
      <c r="V332">
        <v>1</v>
      </c>
      <c r="W332">
        <v>1.208</v>
      </c>
      <c r="X332">
        <v>1.952</v>
      </c>
      <c r="Y332" s="110">
        <v>43777</v>
      </c>
      <c r="Z332">
        <v>408718.96022976801</v>
      </c>
      <c r="AA332">
        <v>3660561.6151749399</v>
      </c>
    </row>
    <row r="333" spans="1:27" x14ac:dyDescent="0.25">
      <c r="A333">
        <v>-111.97802900000001</v>
      </c>
      <c r="B333">
        <v>33.079829230000001</v>
      </c>
      <c r="C333" t="s">
        <v>968</v>
      </c>
      <c r="D333" t="s">
        <v>970</v>
      </c>
      <c r="E333" t="s">
        <v>966</v>
      </c>
      <c r="F333">
        <v>35</v>
      </c>
      <c r="G333">
        <v>180</v>
      </c>
      <c r="H333">
        <v>13.33</v>
      </c>
      <c r="I333">
        <v>1.804</v>
      </c>
      <c r="J333">
        <v>1</v>
      </c>
      <c r="K333">
        <v>1172.5160000000001</v>
      </c>
      <c r="L333" t="s">
        <v>965</v>
      </c>
      <c r="M333" t="s">
        <v>964</v>
      </c>
      <c r="N333" s="110">
        <v>43777</v>
      </c>
      <c r="O333">
        <v>0</v>
      </c>
      <c r="P333">
        <v>0</v>
      </c>
      <c r="Q333">
        <v>8586.7160000000003</v>
      </c>
      <c r="R333">
        <v>1425.44399999999</v>
      </c>
      <c r="S333">
        <v>2.97</v>
      </c>
      <c r="T333">
        <v>33</v>
      </c>
      <c r="U333">
        <v>4319.5280000000002</v>
      </c>
      <c r="V333">
        <v>1</v>
      </c>
      <c r="W333">
        <v>1.23</v>
      </c>
      <c r="X333">
        <v>1.988</v>
      </c>
      <c r="Y333" s="110">
        <v>43777</v>
      </c>
      <c r="Z333">
        <v>408718.95506466698</v>
      </c>
      <c r="AA333">
        <v>3660561.06083446</v>
      </c>
    </row>
    <row r="334" spans="1:27" x14ac:dyDescent="0.25">
      <c r="A334">
        <v>-111.978029169999</v>
      </c>
      <c r="B334">
        <v>33.07982423</v>
      </c>
      <c r="C334" t="s">
        <v>968</v>
      </c>
      <c r="D334" t="s">
        <v>970</v>
      </c>
      <c r="E334" t="s">
        <v>966</v>
      </c>
      <c r="F334">
        <v>36</v>
      </c>
      <c r="G334">
        <v>179</v>
      </c>
      <c r="H334">
        <v>13.33</v>
      </c>
      <c r="I334">
        <v>1.7390000000000001</v>
      </c>
      <c r="J334">
        <v>1</v>
      </c>
      <c r="K334">
        <v>1172.4929999999899</v>
      </c>
      <c r="L334" t="s">
        <v>965</v>
      </c>
      <c r="M334" t="s">
        <v>964</v>
      </c>
      <c r="N334" s="110">
        <v>43777</v>
      </c>
      <c r="O334">
        <v>0</v>
      </c>
      <c r="P334">
        <v>0</v>
      </c>
      <c r="Q334">
        <v>7787.1019999999899</v>
      </c>
      <c r="R334">
        <v>1341.4849999999899</v>
      </c>
      <c r="S334">
        <v>2.7949999999999999</v>
      </c>
      <c r="T334">
        <v>33</v>
      </c>
      <c r="U334">
        <v>4065.10699999999</v>
      </c>
      <c r="V334">
        <v>1</v>
      </c>
      <c r="W334">
        <v>1.1859999999999999</v>
      </c>
      <c r="X334">
        <v>1.9159999999999999</v>
      </c>
      <c r="Y334" s="110">
        <v>43777</v>
      </c>
      <c r="Z334">
        <v>408718.93403224798</v>
      </c>
      <c r="AA334">
        <v>3660560.5066418201</v>
      </c>
    </row>
    <row r="335" spans="1:27" x14ac:dyDescent="0.25">
      <c r="A335">
        <v>-111.97802900000001</v>
      </c>
      <c r="B335">
        <v>33.079819229999899</v>
      </c>
      <c r="C335" t="s">
        <v>968</v>
      </c>
      <c r="D335" t="s">
        <v>970</v>
      </c>
      <c r="E335" t="s">
        <v>966</v>
      </c>
      <c r="F335">
        <v>37</v>
      </c>
      <c r="G335">
        <v>180</v>
      </c>
      <c r="H335">
        <v>13.33</v>
      </c>
      <c r="I335">
        <v>1.9359999999999999</v>
      </c>
      <c r="J335">
        <v>1</v>
      </c>
      <c r="K335">
        <v>1172.51999999999</v>
      </c>
      <c r="L335" t="s">
        <v>965</v>
      </c>
      <c r="M335" t="s">
        <v>964</v>
      </c>
      <c r="N335" s="110">
        <v>43777</v>
      </c>
      <c r="O335">
        <v>0</v>
      </c>
      <c r="P335">
        <v>0</v>
      </c>
      <c r="Q335">
        <v>9578.6180000000004</v>
      </c>
      <c r="R335">
        <v>1482.3019999999899</v>
      </c>
      <c r="S335">
        <v>3.0880000000000001</v>
      </c>
      <c r="T335">
        <v>33</v>
      </c>
      <c r="U335">
        <v>4491.8239999999896</v>
      </c>
      <c r="V335">
        <v>1</v>
      </c>
      <c r="W335">
        <v>1.32</v>
      </c>
      <c r="X335">
        <v>2.1320000000000001</v>
      </c>
      <c r="Y335" s="110">
        <v>43777</v>
      </c>
      <c r="Z335">
        <v>408718.944734469</v>
      </c>
      <c r="AA335">
        <v>3660559.9521534899</v>
      </c>
    </row>
    <row r="336" spans="1:27" x14ac:dyDescent="0.25">
      <c r="A336">
        <v>-111.97802883</v>
      </c>
      <c r="B336">
        <v>33.079814229999897</v>
      </c>
      <c r="C336" t="s">
        <v>968</v>
      </c>
      <c r="D336" t="s">
        <v>970</v>
      </c>
      <c r="E336" t="s">
        <v>966</v>
      </c>
      <c r="F336">
        <v>38</v>
      </c>
      <c r="G336">
        <v>181</v>
      </c>
      <c r="H336">
        <v>13.33</v>
      </c>
      <c r="I336">
        <v>1.87</v>
      </c>
      <c r="J336">
        <v>1</v>
      </c>
      <c r="K336">
        <v>1172.5429999999899</v>
      </c>
      <c r="L336" t="s">
        <v>965</v>
      </c>
      <c r="M336" t="s">
        <v>964</v>
      </c>
      <c r="N336" s="110">
        <v>43777</v>
      </c>
      <c r="O336">
        <v>0</v>
      </c>
      <c r="P336">
        <v>0</v>
      </c>
      <c r="Q336">
        <v>9209.6980000000003</v>
      </c>
      <c r="R336">
        <v>1475.2190000000001</v>
      </c>
      <c r="S336">
        <v>3.073</v>
      </c>
      <c r="T336">
        <v>33</v>
      </c>
      <c r="U336">
        <v>4470.3590000000004</v>
      </c>
      <c r="V336">
        <v>1</v>
      </c>
      <c r="W336">
        <v>1.2749999999999999</v>
      </c>
      <c r="X336">
        <v>2.06</v>
      </c>
      <c r="Y336" s="110">
        <v>43777</v>
      </c>
      <c r="Z336">
        <v>408718.95543669199</v>
      </c>
      <c r="AA336">
        <v>3660559.3976651598</v>
      </c>
    </row>
    <row r="337" spans="1:27" x14ac:dyDescent="0.25">
      <c r="A337">
        <v>-111.97802849</v>
      </c>
      <c r="B337">
        <v>33.079809220000001</v>
      </c>
      <c r="C337" t="s">
        <v>968</v>
      </c>
      <c r="D337" t="s">
        <v>970</v>
      </c>
      <c r="E337" t="s">
        <v>966</v>
      </c>
      <c r="F337">
        <v>39</v>
      </c>
      <c r="G337">
        <v>183</v>
      </c>
      <c r="H337">
        <v>13.33</v>
      </c>
      <c r="I337">
        <v>1.7390000000000001</v>
      </c>
      <c r="J337">
        <v>1</v>
      </c>
      <c r="K337">
        <v>1172.546</v>
      </c>
      <c r="L337" t="s">
        <v>965</v>
      </c>
      <c r="M337" t="s">
        <v>964</v>
      </c>
      <c r="N337" s="110">
        <v>43777</v>
      </c>
      <c r="O337">
        <v>0</v>
      </c>
      <c r="P337">
        <v>0</v>
      </c>
      <c r="Q337">
        <v>8891.1779999999908</v>
      </c>
      <c r="R337">
        <v>1531.68399999999</v>
      </c>
      <c r="S337">
        <v>3.1909999999999998</v>
      </c>
      <c r="T337">
        <v>33</v>
      </c>
      <c r="U337">
        <v>4641.4679999999898</v>
      </c>
      <c r="V337">
        <v>1</v>
      </c>
      <c r="W337">
        <v>1.1859999999999999</v>
      </c>
      <c r="X337">
        <v>1.9159999999999999</v>
      </c>
      <c r="Y337" s="110">
        <v>43777</v>
      </c>
      <c r="Z337">
        <v>408718.98199590901</v>
      </c>
      <c r="AA337">
        <v>3660558.8419203102</v>
      </c>
    </row>
    <row r="338" spans="1:27" x14ac:dyDescent="0.25">
      <c r="A338">
        <v>-111.978029169999</v>
      </c>
      <c r="B338">
        <v>33.079804230000001</v>
      </c>
      <c r="C338" t="s">
        <v>968</v>
      </c>
      <c r="D338" t="s">
        <v>970</v>
      </c>
      <c r="E338" t="s">
        <v>966</v>
      </c>
      <c r="F338">
        <v>40</v>
      </c>
      <c r="G338">
        <v>179</v>
      </c>
      <c r="H338">
        <v>13.33</v>
      </c>
      <c r="I338">
        <v>1.804</v>
      </c>
      <c r="J338">
        <v>1</v>
      </c>
      <c r="K338">
        <v>1172.5260000000001</v>
      </c>
      <c r="L338" t="s">
        <v>965</v>
      </c>
      <c r="M338" t="s">
        <v>964</v>
      </c>
      <c r="N338" s="110">
        <v>43777</v>
      </c>
      <c r="O338">
        <v>0</v>
      </c>
      <c r="P338">
        <v>0</v>
      </c>
      <c r="Q338">
        <v>9070.8379999999906</v>
      </c>
      <c r="R338">
        <v>1505.8109999999899</v>
      </c>
      <c r="S338">
        <v>3.137</v>
      </c>
      <c r="T338">
        <v>33</v>
      </c>
      <c r="U338">
        <v>4563.0649999999896</v>
      </c>
      <c r="V338">
        <v>1</v>
      </c>
      <c r="W338">
        <v>1.23</v>
      </c>
      <c r="X338">
        <v>1.988</v>
      </c>
      <c r="Y338" s="110">
        <v>43777</v>
      </c>
      <c r="Z338">
        <v>408718.91337185301</v>
      </c>
      <c r="AA338">
        <v>3660558.28927988</v>
      </c>
    </row>
    <row r="339" spans="1:27" x14ac:dyDescent="0.25">
      <c r="A339">
        <v>-111.97802934000001</v>
      </c>
      <c r="B339">
        <v>33.079799219999899</v>
      </c>
      <c r="C339" t="s">
        <v>968</v>
      </c>
      <c r="D339" t="s">
        <v>970</v>
      </c>
      <c r="E339" t="s">
        <v>966</v>
      </c>
      <c r="F339">
        <v>41</v>
      </c>
      <c r="G339">
        <v>178</v>
      </c>
      <c r="H339">
        <v>13.33</v>
      </c>
      <c r="I339">
        <v>1.804</v>
      </c>
      <c r="J339">
        <v>1</v>
      </c>
      <c r="K339">
        <v>1172.5260000000001</v>
      </c>
      <c r="L339" t="s">
        <v>965</v>
      </c>
      <c r="M339" t="s">
        <v>964</v>
      </c>
      <c r="N339" s="110">
        <v>43777</v>
      </c>
      <c r="O339">
        <v>0</v>
      </c>
      <c r="P339">
        <v>0</v>
      </c>
      <c r="Q339">
        <v>8251.51</v>
      </c>
      <c r="R339">
        <v>1369.798</v>
      </c>
      <c r="S339">
        <v>2.8540000000000001</v>
      </c>
      <c r="T339">
        <v>33</v>
      </c>
      <c r="U339">
        <v>4150.9040000000005</v>
      </c>
      <c r="V339">
        <v>1</v>
      </c>
      <c r="W339">
        <v>1.23</v>
      </c>
      <c r="X339">
        <v>1.988</v>
      </c>
      <c r="Y339" s="110">
        <v>43777</v>
      </c>
      <c r="Z339">
        <v>408718.89232910197</v>
      </c>
      <c r="AA339">
        <v>3660557.73397857</v>
      </c>
    </row>
    <row r="340" spans="1:27" x14ac:dyDescent="0.25">
      <c r="A340">
        <v>-111.97802780000001</v>
      </c>
      <c r="B340">
        <v>33.07979417</v>
      </c>
      <c r="C340" t="s">
        <v>968</v>
      </c>
      <c r="D340" t="s">
        <v>970</v>
      </c>
      <c r="E340" t="s">
        <v>966</v>
      </c>
      <c r="F340">
        <v>42</v>
      </c>
      <c r="G340">
        <v>187</v>
      </c>
      <c r="H340">
        <v>13.33</v>
      </c>
      <c r="I340">
        <v>1.804</v>
      </c>
      <c r="J340">
        <v>1</v>
      </c>
      <c r="K340">
        <v>1172.5789999999899</v>
      </c>
      <c r="L340" t="s">
        <v>965</v>
      </c>
      <c r="M340" t="s">
        <v>964</v>
      </c>
      <c r="N340" s="110">
        <v>43777</v>
      </c>
      <c r="O340">
        <v>0</v>
      </c>
      <c r="P340">
        <v>0</v>
      </c>
      <c r="Q340">
        <v>7929.3909999999896</v>
      </c>
      <c r="R340">
        <v>1316.325</v>
      </c>
      <c r="S340">
        <v>2.742</v>
      </c>
      <c r="T340">
        <v>33</v>
      </c>
      <c r="U340">
        <v>3988.8620000000001</v>
      </c>
      <c r="V340">
        <v>1</v>
      </c>
      <c r="W340">
        <v>1.23</v>
      </c>
      <c r="X340">
        <v>1.988</v>
      </c>
      <c r="Y340" s="110">
        <v>43777</v>
      </c>
      <c r="Z340">
        <v>408719.03085164999</v>
      </c>
      <c r="AA340">
        <v>3660557.1727553802</v>
      </c>
    </row>
    <row r="341" spans="1:27" x14ac:dyDescent="0.25">
      <c r="A341">
        <v>-111.97802883</v>
      </c>
      <c r="B341">
        <v>33.079789230000003</v>
      </c>
      <c r="C341" t="s">
        <v>968</v>
      </c>
      <c r="D341" t="s">
        <v>970</v>
      </c>
      <c r="E341" t="s">
        <v>966</v>
      </c>
      <c r="F341">
        <v>43</v>
      </c>
      <c r="G341">
        <v>181</v>
      </c>
      <c r="H341">
        <v>13.33</v>
      </c>
      <c r="I341">
        <v>1.804</v>
      </c>
      <c r="J341">
        <v>1</v>
      </c>
      <c r="K341">
        <v>1172.58799999999</v>
      </c>
      <c r="L341" t="s">
        <v>965</v>
      </c>
      <c r="M341" t="s">
        <v>964</v>
      </c>
      <c r="N341" s="110">
        <v>43777</v>
      </c>
      <c r="O341">
        <v>0</v>
      </c>
      <c r="P341">
        <v>0</v>
      </c>
      <c r="Q341">
        <v>8678.7170000000006</v>
      </c>
      <c r="R341">
        <v>1440.7170000000001</v>
      </c>
      <c r="S341">
        <v>3.0009999999999999</v>
      </c>
      <c r="T341">
        <v>33</v>
      </c>
      <c r="U341">
        <v>4365.8090000000002</v>
      </c>
      <c r="V341">
        <v>1</v>
      </c>
      <c r="W341">
        <v>1.23</v>
      </c>
      <c r="X341">
        <v>1.988</v>
      </c>
      <c r="Y341" s="110">
        <v>43777</v>
      </c>
      <c r="Z341">
        <v>408718.92961121502</v>
      </c>
      <c r="AA341">
        <v>3660556.6259627501</v>
      </c>
    </row>
    <row r="342" spans="1:27" x14ac:dyDescent="0.25">
      <c r="A342">
        <v>-111.97803020000001</v>
      </c>
      <c r="B342">
        <v>33.079784170000003</v>
      </c>
      <c r="C342" t="s">
        <v>968</v>
      </c>
      <c r="D342" t="s">
        <v>970</v>
      </c>
      <c r="E342" t="s">
        <v>966</v>
      </c>
      <c r="F342">
        <v>44</v>
      </c>
      <c r="G342">
        <v>173</v>
      </c>
      <c r="H342">
        <v>13.33</v>
      </c>
      <c r="I342">
        <v>1.837</v>
      </c>
      <c r="J342">
        <v>1</v>
      </c>
      <c r="K342">
        <v>1172.556</v>
      </c>
      <c r="L342" t="s">
        <v>965</v>
      </c>
      <c r="M342" t="s">
        <v>964</v>
      </c>
      <c r="N342" s="110">
        <v>43777</v>
      </c>
      <c r="O342">
        <v>0</v>
      </c>
      <c r="P342">
        <v>0</v>
      </c>
      <c r="Q342">
        <v>6660.3980000000001</v>
      </c>
      <c r="R342">
        <v>1085.92</v>
      </c>
      <c r="S342">
        <v>2.262</v>
      </c>
      <c r="T342">
        <v>33</v>
      </c>
      <c r="U342">
        <v>3290.6680000000001</v>
      </c>
      <c r="V342">
        <v>1</v>
      </c>
      <c r="W342">
        <v>1.2529999999999999</v>
      </c>
      <c r="X342">
        <v>2.024</v>
      </c>
      <c r="Y342" s="110">
        <v>43777</v>
      </c>
      <c r="Z342">
        <v>408718.79651215498</v>
      </c>
      <c r="AA342">
        <v>3660556.06616164</v>
      </c>
    </row>
    <row r="343" spans="1:27" x14ac:dyDescent="0.25">
      <c r="A343">
        <v>-111.97802883</v>
      </c>
      <c r="B343">
        <v>33.07977923</v>
      </c>
      <c r="C343" t="s">
        <v>968</v>
      </c>
      <c r="D343" t="s">
        <v>970</v>
      </c>
      <c r="E343" t="s">
        <v>966</v>
      </c>
      <c r="F343">
        <v>45</v>
      </c>
      <c r="G343">
        <v>181</v>
      </c>
      <c r="H343">
        <v>13.33</v>
      </c>
      <c r="I343">
        <v>1.9690000000000001</v>
      </c>
      <c r="J343">
        <v>1</v>
      </c>
      <c r="K343">
        <v>1172.5619999999899</v>
      </c>
      <c r="L343" t="s">
        <v>965</v>
      </c>
      <c r="M343" t="s">
        <v>964</v>
      </c>
      <c r="N343" s="110">
        <v>43777</v>
      </c>
      <c r="O343">
        <v>0</v>
      </c>
      <c r="P343">
        <v>0</v>
      </c>
      <c r="Q343">
        <v>9295.1280000000006</v>
      </c>
      <c r="R343">
        <v>1414.4580000000001</v>
      </c>
      <c r="S343">
        <v>2.9470000000000001</v>
      </c>
      <c r="T343">
        <v>33</v>
      </c>
      <c r="U343">
        <v>4286.2359999999899</v>
      </c>
      <c r="V343">
        <v>1</v>
      </c>
      <c r="W343">
        <v>1.3420000000000001</v>
      </c>
      <c r="X343">
        <v>2.169</v>
      </c>
      <c r="Y343" s="110">
        <v>43777</v>
      </c>
      <c r="Z343">
        <v>408718.91928103002</v>
      </c>
      <c r="AA343">
        <v>3660555.5172817898</v>
      </c>
    </row>
    <row r="344" spans="1:27" x14ac:dyDescent="0.25">
      <c r="A344">
        <v>-111.978029169999</v>
      </c>
      <c r="B344">
        <v>33.079774229999899</v>
      </c>
      <c r="C344" t="s">
        <v>968</v>
      </c>
      <c r="D344" t="s">
        <v>970</v>
      </c>
      <c r="E344" t="s">
        <v>966</v>
      </c>
      <c r="F344">
        <v>46</v>
      </c>
      <c r="G344">
        <v>179</v>
      </c>
      <c r="H344">
        <v>13.33</v>
      </c>
      <c r="I344">
        <v>1.837</v>
      </c>
      <c r="J344">
        <v>1</v>
      </c>
      <c r="K344">
        <v>1172.6079999999899</v>
      </c>
      <c r="L344" t="s">
        <v>965</v>
      </c>
      <c r="M344" t="s">
        <v>964</v>
      </c>
      <c r="N344" s="110">
        <v>43777</v>
      </c>
      <c r="O344">
        <v>0</v>
      </c>
      <c r="P344">
        <v>0</v>
      </c>
      <c r="Q344">
        <v>9380.0429999999906</v>
      </c>
      <c r="R344">
        <v>1529.335</v>
      </c>
      <c r="S344">
        <v>3.1859999999999999</v>
      </c>
      <c r="T344">
        <v>33</v>
      </c>
      <c r="U344">
        <v>4634.3490000000002</v>
      </c>
      <c r="V344">
        <v>1</v>
      </c>
      <c r="W344">
        <v>1.2529999999999999</v>
      </c>
      <c r="X344">
        <v>2.024</v>
      </c>
      <c r="Y344" s="110">
        <v>43777</v>
      </c>
      <c r="Z344">
        <v>408718.882381281</v>
      </c>
      <c r="AA344">
        <v>3660554.9632370002</v>
      </c>
    </row>
    <row r="345" spans="1:27" x14ac:dyDescent="0.25">
      <c r="A345">
        <v>-111.97802849</v>
      </c>
      <c r="B345">
        <v>33.079769220000003</v>
      </c>
      <c r="C345" t="s">
        <v>968</v>
      </c>
      <c r="D345" t="s">
        <v>970</v>
      </c>
      <c r="E345" t="s">
        <v>966</v>
      </c>
      <c r="F345">
        <v>47</v>
      </c>
      <c r="G345">
        <v>183</v>
      </c>
      <c r="H345">
        <v>13.33</v>
      </c>
      <c r="I345">
        <v>1.772</v>
      </c>
      <c r="J345">
        <v>1</v>
      </c>
      <c r="K345">
        <v>1172.6079999999899</v>
      </c>
      <c r="L345" t="s">
        <v>965</v>
      </c>
      <c r="M345" t="s">
        <v>964</v>
      </c>
      <c r="N345" s="110">
        <v>43777</v>
      </c>
      <c r="O345">
        <v>0</v>
      </c>
      <c r="P345">
        <v>0</v>
      </c>
      <c r="Q345">
        <v>7685.4440000000004</v>
      </c>
      <c r="R345">
        <v>1299.4539999999899</v>
      </c>
      <c r="S345">
        <v>2.7069999999999999</v>
      </c>
      <c r="T345">
        <v>33</v>
      </c>
      <c r="U345">
        <v>3937.74099999999</v>
      </c>
      <c r="V345">
        <v>1</v>
      </c>
      <c r="W345">
        <v>1.208</v>
      </c>
      <c r="X345">
        <v>1.952</v>
      </c>
      <c r="Y345" s="110">
        <v>43777</v>
      </c>
      <c r="Z345">
        <v>408718.94067517499</v>
      </c>
      <c r="AA345">
        <v>3660554.4071964598</v>
      </c>
    </row>
    <row r="346" spans="1:27" x14ac:dyDescent="0.25">
      <c r="A346">
        <v>-111.97802966</v>
      </c>
      <c r="B346">
        <v>33.079764220000001</v>
      </c>
      <c r="C346" t="s">
        <v>968</v>
      </c>
      <c r="D346" t="s">
        <v>970</v>
      </c>
      <c r="E346" t="s">
        <v>966</v>
      </c>
      <c r="F346">
        <v>48</v>
      </c>
      <c r="G346">
        <v>182</v>
      </c>
      <c r="H346">
        <v>13.33</v>
      </c>
      <c r="I346">
        <v>1.804</v>
      </c>
      <c r="J346">
        <v>1</v>
      </c>
      <c r="K346">
        <v>1172.6020000000001</v>
      </c>
      <c r="L346" t="s">
        <v>965</v>
      </c>
      <c r="M346" t="s">
        <v>964</v>
      </c>
      <c r="N346" s="110">
        <v>43777</v>
      </c>
      <c r="O346">
        <v>0</v>
      </c>
      <c r="P346">
        <v>0</v>
      </c>
      <c r="Q346">
        <v>6756.2280000000001</v>
      </c>
      <c r="R346">
        <v>1121.5730000000001</v>
      </c>
      <c r="S346">
        <v>2.3370000000000002</v>
      </c>
      <c r="T346">
        <v>33</v>
      </c>
      <c r="U346">
        <v>3398.7049999999899</v>
      </c>
      <c r="V346">
        <v>1</v>
      </c>
      <c r="W346">
        <v>1.23</v>
      </c>
      <c r="X346">
        <v>1.988</v>
      </c>
      <c r="Y346" s="110">
        <v>43777</v>
      </c>
      <c r="Z346">
        <v>408718.82630551897</v>
      </c>
      <c r="AA346">
        <v>3660553.8538735001</v>
      </c>
    </row>
    <row r="347" spans="1:27" x14ac:dyDescent="0.25">
      <c r="A347">
        <v>-111.97802849</v>
      </c>
      <c r="B347">
        <v>33.07975922</v>
      </c>
      <c r="C347" t="s">
        <v>968</v>
      </c>
      <c r="D347" t="s">
        <v>970</v>
      </c>
      <c r="E347" t="s">
        <v>966</v>
      </c>
      <c r="F347">
        <v>49</v>
      </c>
      <c r="G347">
        <v>183</v>
      </c>
      <c r="H347">
        <v>13.33</v>
      </c>
      <c r="I347">
        <v>1.87</v>
      </c>
      <c r="J347">
        <v>1</v>
      </c>
      <c r="K347">
        <v>1172.556</v>
      </c>
      <c r="L347" t="s">
        <v>965</v>
      </c>
      <c r="M347" t="s">
        <v>964</v>
      </c>
      <c r="N347" s="110">
        <v>43777</v>
      </c>
      <c r="O347">
        <v>0</v>
      </c>
      <c r="P347">
        <v>0</v>
      </c>
      <c r="Q347">
        <v>7206.2359999999899</v>
      </c>
      <c r="R347">
        <v>1154.3019999999899</v>
      </c>
      <c r="S347">
        <v>2.4049999999999998</v>
      </c>
      <c r="T347">
        <v>33</v>
      </c>
      <c r="U347">
        <v>3497.8850000000002</v>
      </c>
      <c r="V347">
        <v>1</v>
      </c>
      <c r="W347">
        <v>1.2749999999999999</v>
      </c>
      <c r="X347">
        <v>2.06</v>
      </c>
      <c r="Y347" s="110">
        <v>43777</v>
      </c>
      <c r="Z347">
        <v>408718.93034499901</v>
      </c>
      <c r="AA347">
        <v>3660553.2985155</v>
      </c>
    </row>
    <row r="348" spans="1:27" x14ac:dyDescent="0.25">
      <c r="A348">
        <v>-111.97802900000001</v>
      </c>
      <c r="B348">
        <v>33.079754229999899</v>
      </c>
      <c r="C348" t="s">
        <v>968</v>
      </c>
      <c r="D348" t="s">
        <v>970</v>
      </c>
      <c r="E348" t="s">
        <v>966</v>
      </c>
      <c r="F348">
        <v>50</v>
      </c>
      <c r="G348">
        <v>180</v>
      </c>
      <c r="H348">
        <v>13.33</v>
      </c>
      <c r="I348">
        <v>1.903</v>
      </c>
      <c r="J348">
        <v>1</v>
      </c>
      <c r="K348">
        <v>1172.5619999999899</v>
      </c>
      <c r="L348" t="s">
        <v>965</v>
      </c>
      <c r="M348" t="s">
        <v>964</v>
      </c>
      <c r="N348" s="110">
        <v>43777</v>
      </c>
      <c r="O348">
        <v>0</v>
      </c>
      <c r="P348">
        <v>0</v>
      </c>
      <c r="Q348">
        <v>8640.1450000000004</v>
      </c>
      <c r="R348">
        <v>1360.125</v>
      </c>
      <c r="S348">
        <v>2.8340000000000001</v>
      </c>
      <c r="T348">
        <v>33</v>
      </c>
      <c r="U348">
        <v>4121.5919999999896</v>
      </c>
      <c r="V348">
        <v>1</v>
      </c>
      <c r="W348">
        <v>1.2969999999999999</v>
      </c>
      <c r="X348">
        <v>2.0960000000000001</v>
      </c>
      <c r="Y348" s="110">
        <v>43777</v>
      </c>
      <c r="Z348">
        <v>408718.87758824602</v>
      </c>
      <c r="AA348">
        <v>3660552.7457272401</v>
      </c>
    </row>
    <row r="349" spans="1:27" x14ac:dyDescent="0.25">
      <c r="A349">
        <v>-111.978029509999</v>
      </c>
      <c r="B349">
        <v>33.079749219999897</v>
      </c>
      <c r="C349" t="s">
        <v>968</v>
      </c>
      <c r="D349" t="s">
        <v>970</v>
      </c>
      <c r="E349" t="s">
        <v>966</v>
      </c>
      <c r="F349">
        <v>51</v>
      </c>
      <c r="G349">
        <v>177</v>
      </c>
      <c r="H349">
        <v>13.33</v>
      </c>
      <c r="I349">
        <v>1.772</v>
      </c>
      <c r="J349">
        <v>1</v>
      </c>
      <c r="K349">
        <v>1172.52899999999</v>
      </c>
      <c r="L349" t="s">
        <v>965</v>
      </c>
      <c r="M349" t="s">
        <v>964</v>
      </c>
      <c r="N349" s="110">
        <v>43777</v>
      </c>
      <c r="O349">
        <v>0</v>
      </c>
      <c r="P349">
        <v>0</v>
      </c>
      <c r="Q349">
        <v>8508.8860000000004</v>
      </c>
      <c r="R349">
        <v>1438.682</v>
      </c>
      <c r="S349">
        <v>2.9969999999999999</v>
      </c>
      <c r="T349">
        <v>33</v>
      </c>
      <c r="U349">
        <v>4359.6419999999898</v>
      </c>
      <c r="V349">
        <v>1</v>
      </c>
      <c r="W349">
        <v>1.208</v>
      </c>
      <c r="X349">
        <v>1.952</v>
      </c>
      <c r="Y349" s="110">
        <v>43777</v>
      </c>
      <c r="Z349">
        <v>408718.82481082698</v>
      </c>
      <c r="AA349">
        <v>3660552.1907216101</v>
      </c>
    </row>
    <row r="350" spans="1:27" x14ac:dyDescent="0.25">
      <c r="A350">
        <v>-111.978029169999</v>
      </c>
      <c r="B350">
        <v>33.079743229999899</v>
      </c>
      <c r="C350" t="s">
        <v>968</v>
      </c>
      <c r="D350" t="s">
        <v>970</v>
      </c>
      <c r="E350" t="s">
        <v>966</v>
      </c>
      <c r="F350">
        <v>52</v>
      </c>
      <c r="G350">
        <v>179</v>
      </c>
      <c r="H350">
        <v>13.33</v>
      </c>
      <c r="I350">
        <v>2.0339999999999998</v>
      </c>
      <c r="J350">
        <v>1</v>
      </c>
      <c r="K350">
        <v>1172.52899999999</v>
      </c>
      <c r="L350" t="s">
        <v>965</v>
      </c>
      <c r="M350" t="s">
        <v>964</v>
      </c>
      <c r="N350" s="110">
        <v>43777</v>
      </c>
      <c r="O350">
        <v>0</v>
      </c>
      <c r="P350">
        <v>0</v>
      </c>
      <c r="Q350">
        <v>10534.063</v>
      </c>
      <c r="R350">
        <v>1551.27999999999</v>
      </c>
      <c r="S350">
        <v>3.2320000000000002</v>
      </c>
      <c r="T350">
        <v>33</v>
      </c>
      <c r="U350">
        <v>4700.8469999999897</v>
      </c>
      <c r="V350">
        <v>1</v>
      </c>
      <c r="W350">
        <v>1.387</v>
      </c>
      <c r="X350">
        <v>2.2410000000000001</v>
      </c>
      <c r="Y350" s="110">
        <v>43777</v>
      </c>
      <c r="Z350">
        <v>408718.85035771597</v>
      </c>
      <c r="AA350">
        <v>3660551.52632603</v>
      </c>
    </row>
    <row r="351" spans="1:27" x14ac:dyDescent="0.25">
      <c r="A351">
        <v>-111.978030029999</v>
      </c>
      <c r="B351">
        <v>33.079737180000002</v>
      </c>
      <c r="C351" t="s">
        <v>968</v>
      </c>
      <c r="D351" t="s">
        <v>970</v>
      </c>
      <c r="E351" t="s">
        <v>966</v>
      </c>
      <c r="F351">
        <v>53</v>
      </c>
      <c r="G351">
        <v>174</v>
      </c>
      <c r="H351">
        <v>13.33</v>
      </c>
      <c r="I351">
        <v>2.0009999999999999</v>
      </c>
      <c r="J351">
        <v>1</v>
      </c>
      <c r="K351">
        <v>1172.5519999999899</v>
      </c>
      <c r="L351" t="s">
        <v>965</v>
      </c>
      <c r="M351" t="s">
        <v>964</v>
      </c>
      <c r="N351" s="110">
        <v>43777</v>
      </c>
      <c r="O351">
        <v>0</v>
      </c>
      <c r="P351">
        <v>0</v>
      </c>
      <c r="Q351">
        <v>10898.412</v>
      </c>
      <c r="R351">
        <v>1631.2449999999899</v>
      </c>
      <c r="S351">
        <v>3.3980000000000001</v>
      </c>
      <c r="T351">
        <v>33</v>
      </c>
      <c r="U351">
        <v>4943.1670000000004</v>
      </c>
      <c r="V351">
        <v>1</v>
      </c>
      <c r="W351">
        <v>1.365</v>
      </c>
      <c r="X351">
        <v>2.2050000000000001</v>
      </c>
      <c r="Y351" s="110">
        <v>43777</v>
      </c>
      <c r="Z351">
        <v>408718.76383791002</v>
      </c>
      <c r="AA351">
        <v>3660550.8563219798</v>
      </c>
    </row>
    <row r="352" spans="1:27" x14ac:dyDescent="0.25">
      <c r="A352">
        <v>-111.978029489999</v>
      </c>
      <c r="B352">
        <v>33.0797312199999</v>
      </c>
      <c r="C352" t="s">
        <v>968</v>
      </c>
      <c r="D352" t="s">
        <v>970</v>
      </c>
      <c r="E352" t="s">
        <v>966</v>
      </c>
      <c r="F352">
        <v>54</v>
      </c>
      <c r="G352">
        <v>183</v>
      </c>
      <c r="H352">
        <v>13.33</v>
      </c>
      <c r="I352">
        <v>2.0670000000000002</v>
      </c>
      <c r="J352">
        <v>1</v>
      </c>
      <c r="K352">
        <v>1172.5</v>
      </c>
      <c r="L352" t="s">
        <v>965</v>
      </c>
      <c r="M352" t="s">
        <v>964</v>
      </c>
      <c r="N352" s="110">
        <v>43777</v>
      </c>
      <c r="O352">
        <v>0</v>
      </c>
      <c r="P352">
        <v>0</v>
      </c>
      <c r="Q352">
        <v>9378.3289999999906</v>
      </c>
      <c r="R352">
        <v>1359.1610000000001</v>
      </c>
      <c r="S352">
        <v>2.8319999999999999</v>
      </c>
      <c r="T352">
        <v>33</v>
      </c>
      <c r="U352">
        <v>4118.6689999999899</v>
      </c>
      <c r="V352">
        <v>1</v>
      </c>
      <c r="W352">
        <v>1.409</v>
      </c>
      <c r="X352">
        <v>2.2770000000000001</v>
      </c>
      <c r="Y352" s="110">
        <v>43777</v>
      </c>
      <c r="Z352">
        <v>408718.80808324798</v>
      </c>
      <c r="AA352">
        <v>3660550.1950785001</v>
      </c>
    </row>
    <row r="353" spans="1:27" x14ac:dyDescent="0.25">
      <c r="A353">
        <v>-111.9780288</v>
      </c>
      <c r="B353">
        <v>33.079725170000003</v>
      </c>
      <c r="C353" t="s">
        <v>968</v>
      </c>
      <c r="D353" t="s">
        <v>970</v>
      </c>
      <c r="E353" t="s">
        <v>966</v>
      </c>
      <c r="F353">
        <v>55</v>
      </c>
      <c r="G353">
        <v>187</v>
      </c>
      <c r="H353">
        <v>13.33</v>
      </c>
      <c r="I353">
        <v>2.4609999999999999</v>
      </c>
      <c r="J353">
        <v>1</v>
      </c>
      <c r="K353">
        <v>1172.54899999999</v>
      </c>
      <c r="L353" t="s">
        <v>965</v>
      </c>
      <c r="M353" t="s">
        <v>964</v>
      </c>
      <c r="N353" s="110">
        <v>43777</v>
      </c>
      <c r="O353">
        <v>0</v>
      </c>
      <c r="P353">
        <v>0</v>
      </c>
      <c r="Q353">
        <v>9382.3289999999906</v>
      </c>
      <c r="R353">
        <v>1142.182</v>
      </c>
      <c r="S353">
        <v>2.38</v>
      </c>
      <c r="T353">
        <v>33</v>
      </c>
      <c r="U353">
        <v>3461.1570000000002</v>
      </c>
      <c r="V353">
        <v>1</v>
      </c>
      <c r="W353">
        <v>1.6779999999999999</v>
      </c>
      <c r="X353">
        <v>2.7109999999999999</v>
      </c>
      <c r="Y353" s="110">
        <v>43777</v>
      </c>
      <c r="Z353">
        <v>408718.86623621202</v>
      </c>
      <c r="AA353">
        <v>3660549.5237264498</v>
      </c>
    </row>
    <row r="354" spans="1:27" x14ac:dyDescent="0.25">
      <c r="A354">
        <v>-111.97803</v>
      </c>
      <c r="B354">
        <v>33.079719230000002</v>
      </c>
      <c r="C354" t="s">
        <v>968</v>
      </c>
      <c r="D354" t="s">
        <v>970</v>
      </c>
      <c r="E354" t="s">
        <v>966</v>
      </c>
      <c r="F354">
        <v>56</v>
      </c>
      <c r="G354">
        <v>180</v>
      </c>
      <c r="H354">
        <v>13.33</v>
      </c>
      <c r="I354">
        <v>2.2639999999999998</v>
      </c>
      <c r="J354">
        <v>1</v>
      </c>
      <c r="K354">
        <v>1172.6079999999899</v>
      </c>
      <c r="L354" t="s">
        <v>965</v>
      </c>
      <c r="M354" t="s">
        <v>964</v>
      </c>
      <c r="N354" s="110">
        <v>43777</v>
      </c>
      <c r="O354">
        <v>0</v>
      </c>
      <c r="P354">
        <v>0</v>
      </c>
      <c r="Q354">
        <v>10180.8569999999</v>
      </c>
      <c r="R354">
        <v>1347.1659999999899</v>
      </c>
      <c r="S354">
        <v>2.8069999999999999</v>
      </c>
      <c r="T354">
        <v>33</v>
      </c>
      <c r="U354">
        <v>4082.3209999999899</v>
      </c>
      <c r="V354">
        <v>1</v>
      </c>
      <c r="W354">
        <v>1.5429999999999999</v>
      </c>
      <c r="X354">
        <v>2.4940000000000002</v>
      </c>
      <c r="Y354" s="110">
        <v>43777</v>
      </c>
      <c r="Z354">
        <v>408718.74809534999</v>
      </c>
      <c r="AA354">
        <v>3660548.8662135801</v>
      </c>
    </row>
    <row r="355" spans="1:27" x14ac:dyDescent="0.25">
      <c r="A355">
        <v>-111.978030169999</v>
      </c>
      <c r="B355">
        <v>33.079713230000003</v>
      </c>
      <c r="C355" t="s">
        <v>968</v>
      </c>
      <c r="D355" t="s">
        <v>970</v>
      </c>
      <c r="E355" t="s">
        <v>966</v>
      </c>
      <c r="F355">
        <v>57</v>
      </c>
      <c r="G355">
        <v>179</v>
      </c>
      <c r="H355">
        <v>13.33</v>
      </c>
      <c r="I355">
        <v>2.2309999999999999</v>
      </c>
      <c r="J355">
        <v>1</v>
      </c>
      <c r="K355">
        <v>1172.5789999999899</v>
      </c>
      <c r="L355" t="s">
        <v>965</v>
      </c>
      <c r="M355" t="s">
        <v>964</v>
      </c>
      <c r="N355" s="110">
        <v>43777</v>
      </c>
      <c r="O355">
        <v>0</v>
      </c>
      <c r="P355">
        <v>0</v>
      </c>
      <c r="Q355">
        <v>11145.272999999899</v>
      </c>
      <c r="R355">
        <v>1496.4690000000001</v>
      </c>
      <c r="S355">
        <v>3.1179999999999999</v>
      </c>
      <c r="T355">
        <v>33</v>
      </c>
      <c r="U355">
        <v>4534.7539999999899</v>
      </c>
      <c r="V355">
        <v>1</v>
      </c>
      <c r="W355">
        <v>1.5209999999999999</v>
      </c>
      <c r="X355">
        <v>2.4580000000000002</v>
      </c>
      <c r="Y355" s="110">
        <v>43777</v>
      </c>
      <c r="Z355">
        <v>408718.72602990502</v>
      </c>
      <c r="AA355">
        <v>3660548.2011528499</v>
      </c>
    </row>
    <row r="356" spans="1:27" x14ac:dyDescent="0.25">
      <c r="A356">
        <v>-111.97803034</v>
      </c>
      <c r="B356">
        <v>33.079706219999899</v>
      </c>
      <c r="C356" t="s">
        <v>968</v>
      </c>
      <c r="D356" t="s">
        <v>970</v>
      </c>
      <c r="E356" t="s">
        <v>966</v>
      </c>
      <c r="F356">
        <v>58</v>
      </c>
      <c r="G356">
        <v>178</v>
      </c>
      <c r="H356">
        <v>13.33</v>
      </c>
      <c r="I356">
        <v>2.2309999999999999</v>
      </c>
      <c r="J356">
        <v>1</v>
      </c>
      <c r="K356">
        <v>1172.5260000000001</v>
      </c>
      <c r="L356" t="s">
        <v>965</v>
      </c>
      <c r="M356" t="s">
        <v>964</v>
      </c>
      <c r="N356" s="110">
        <v>43777</v>
      </c>
      <c r="O356">
        <v>0</v>
      </c>
      <c r="P356">
        <v>0</v>
      </c>
      <c r="Q356">
        <v>11143.4449999999</v>
      </c>
      <c r="R356">
        <v>1496.22299999999</v>
      </c>
      <c r="S356">
        <v>3.117</v>
      </c>
      <c r="T356">
        <v>33</v>
      </c>
      <c r="U356">
        <v>4534.01</v>
      </c>
      <c r="V356">
        <v>1</v>
      </c>
      <c r="W356">
        <v>1.5209999999999999</v>
      </c>
      <c r="X356">
        <v>2.4580000000000002</v>
      </c>
      <c r="Y356" s="110">
        <v>43777</v>
      </c>
      <c r="Z356">
        <v>408718.702921107</v>
      </c>
      <c r="AA356">
        <v>3660547.42411535</v>
      </c>
    </row>
    <row r="357" spans="1:27" x14ac:dyDescent="0.25">
      <c r="A357">
        <v>-111.97802966</v>
      </c>
      <c r="B357">
        <v>33.0797002199999</v>
      </c>
      <c r="C357" t="s">
        <v>968</v>
      </c>
      <c r="D357" t="s">
        <v>970</v>
      </c>
      <c r="E357" t="s">
        <v>966</v>
      </c>
      <c r="F357">
        <v>59</v>
      </c>
      <c r="G357">
        <v>182</v>
      </c>
      <c r="H357">
        <v>13.33</v>
      </c>
      <c r="I357">
        <v>2.2970000000000002</v>
      </c>
      <c r="J357">
        <v>1</v>
      </c>
      <c r="K357">
        <v>1172.4929999999899</v>
      </c>
      <c r="L357" t="s">
        <v>965</v>
      </c>
      <c r="M357" t="s">
        <v>964</v>
      </c>
      <c r="N357" s="110">
        <v>43777</v>
      </c>
      <c r="O357">
        <v>0</v>
      </c>
      <c r="P357">
        <v>0</v>
      </c>
      <c r="Q357">
        <v>11308.876</v>
      </c>
      <c r="R357">
        <v>1475.0519999999899</v>
      </c>
      <c r="S357">
        <v>3.073</v>
      </c>
      <c r="T357">
        <v>33</v>
      </c>
      <c r="U357">
        <v>4469.8540000000003</v>
      </c>
      <c r="V357">
        <v>1</v>
      </c>
      <c r="W357">
        <v>1.5660000000000001</v>
      </c>
      <c r="X357">
        <v>2.5299999999999998</v>
      </c>
      <c r="Y357" s="110">
        <v>43777</v>
      </c>
      <c r="Z357">
        <v>408718.76019236702</v>
      </c>
      <c r="AA357">
        <v>3660546.7583154002</v>
      </c>
    </row>
    <row r="358" spans="1:27" x14ac:dyDescent="0.25">
      <c r="A358">
        <v>-111.978030169999</v>
      </c>
      <c r="B358">
        <v>33.079694230000001</v>
      </c>
      <c r="C358" t="s">
        <v>968</v>
      </c>
      <c r="D358" t="s">
        <v>970</v>
      </c>
      <c r="E358" t="s">
        <v>966</v>
      </c>
      <c r="F358">
        <v>60</v>
      </c>
      <c r="G358">
        <v>179</v>
      </c>
      <c r="H358">
        <v>13.33</v>
      </c>
      <c r="I358">
        <v>2.4609999999999999</v>
      </c>
      <c r="J358">
        <v>1</v>
      </c>
      <c r="K358">
        <v>1172.5619999999899</v>
      </c>
      <c r="L358" t="s">
        <v>965</v>
      </c>
      <c r="M358" t="s">
        <v>964</v>
      </c>
      <c r="N358" s="110">
        <v>43777</v>
      </c>
      <c r="O358">
        <v>0</v>
      </c>
      <c r="P358">
        <v>0</v>
      </c>
      <c r="Q358">
        <v>11714.368</v>
      </c>
      <c r="R358">
        <v>1426.0789999999899</v>
      </c>
      <c r="S358">
        <v>2.9710000000000001</v>
      </c>
      <c r="T358">
        <v>33</v>
      </c>
      <c r="U358">
        <v>4321.4499999999898</v>
      </c>
      <c r="V358">
        <v>1</v>
      </c>
      <c r="W358">
        <v>1.6779999999999999</v>
      </c>
      <c r="X358">
        <v>2.7109999999999999</v>
      </c>
      <c r="Y358" s="110">
        <v>43777</v>
      </c>
      <c r="Z358">
        <v>408718.70640256797</v>
      </c>
      <c r="AA358">
        <v>3660546.09465905</v>
      </c>
    </row>
    <row r="359" spans="1:27" x14ac:dyDescent="0.25">
      <c r="A359">
        <v>-111.978031689999</v>
      </c>
      <c r="B359">
        <v>33.079687210000003</v>
      </c>
      <c r="C359" t="s">
        <v>968</v>
      </c>
      <c r="D359" t="s">
        <v>970</v>
      </c>
      <c r="E359" t="s">
        <v>966</v>
      </c>
      <c r="F359">
        <v>61</v>
      </c>
      <c r="G359">
        <v>176</v>
      </c>
      <c r="H359">
        <v>13.33</v>
      </c>
      <c r="I359">
        <v>2.1</v>
      </c>
      <c r="J359">
        <v>1</v>
      </c>
      <c r="K359">
        <v>1172.6179999999899</v>
      </c>
      <c r="L359" t="s">
        <v>965</v>
      </c>
      <c r="M359" t="s">
        <v>964</v>
      </c>
      <c r="N359" s="110">
        <v>43777</v>
      </c>
      <c r="O359">
        <v>0</v>
      </c>
      <c r="P359">
        <v>0</v>
      </c>
      <c r="Q359">
        <v>9634.21899999999</v>
      </c>
      <c r="R359">
        <v>1374.4290000000001</v>
      </c>
      <c r="S359">
        <v>2.863</v>
      </c>
      <c r="T359">
        <v>33</v>
      </c>
      <c r="U359">
        <v>4164.9369999999899</v>
      </c>
      <c r="V359">
        <v>1</v>
      </c>
      <c r="W359">
        <v>1.4319999999999999</v>
      </c>
      <c r="X359">
        <v>2.3130000000000002</v>
      </c>
      <c r="Y359" s="110">
        <v>43777</v>
      </c>
      <c r="Z359">
        <v>408718.55727806001</v>
      </c>
      <c r="AA359">
        <v>3660545.3176869298</v>
      </c>
    </row>
    <row r="360" spans="1:27" x14ac:dyDescent="0.25">
      <c r="A360">
        <v>-111.978029489999</v>
      </c>
      <c r="B360">
        <v>33.079681219999898</v>
      </c>
      <c r="C360" t="s">
        <v>968</v>
      </c>
      <c r="D360" t="s">
        <v>970</v>
      </c>
      <c r="E360" t="s">
        <v>966</v>
      </c>
      <c r="F360">
        <v>62</v>
      </c>
      <c r="G360">
        <v>183</v>
      </c>
      <c r="H360">
        <v>13.33</v>
      </c>
      <c r="I360">
        <v>2.198</v>
      </c>
      <c r="J360">
        <v>1</v>
      </c>
      <c r="K360">
        <v>1172.52899999999</v>
      </c>
      <c r="L360" t="s">
        <v>965</v>
      </c>
      <c r="M360" t="s">
        <v>964</v>
      </c>
      <c r="N360" s="110">
        <v>43777</v>
      </c>
      <c r="O360">
        <v>0</v>
      </c>
      <c r="P360">
        <v>0</v>
      </c>
      <c r="Q360">
        <v>11303.162</v>
      </c>
      <c r="R360">
        <v>1540.3199999999899</v>
      </c>
      <c r="S360">
        <v>3.2090000000000001</v>
      </c>
      <c r="T360">
        <v>33</v>
      </c>
      <c r="U360">
        <v>4667.6369999999897</v>
      </c>
      <c r="V360">
        <v>1</v>
      </c>
      <c r="W360">
        <v>1.4990000000000001</v>
      </c>
      <c r="X360">
        <v>2.4220000000000002</v>
      </c>
      <c r="Y360" s="110">
        <v>43777</v>
      </c>
      <c r="Z360">
        <v>408718.75643239298</v>
      </c>
      <c r="AA360">
        <v>3660544.6516737598</v>
      </c>
    </row>
    <row r="361" spans="1:27" x14ac:dyDescent="0.25">
      <c r="A361">
        <v>-111.978031509999</v>
      </c>
      <c r="B361">
        <v>33.079675219999899</v>
      </c>
      <c r="C361" t="s">
        <v>968</v>
      </c>
      <c r="D361" t="s">
        <v>970</v>
      </c>
      <c r="E361" t="s">
        <v>966</v>
      </c>
      <c r="F361">
        <v>63</v>
      </c>
      <c r="G361">
        <v>177</v>
      </c>
      <c r="H361">
        <v>13.33</v>
      </c>
      <c r="I361">
        <v>2.2309999999999999</v>
      </c>
      <c r="J361">
        <v>1</v>
      </c>
      <c r="K361">
        <v>1172.5619999999899</v>
      </c>
      <c r="L361" t="s">
        <v>965</v>
      </c>
      <c r="M361" t="s">
        <v>964</v>
      </c>
      <c r="N361" s="110">
        <v>43777</v>
      </c>
      <c r="O361">
        <v>0</v>
      </c>
      <c r="P361">
        <v>0</v>
      </c>
      <c r="Q361">
        <v>9869.652</v>
      </c>
      <c r="R361">
        <v>1325.192</v>
      </c>
      <c r="S361">
        <v>2.7610000000000001</v>
      </c>
      <c r="T361">
        <v>33</v>
      </c>
      <c r="U361">
        <v>4015.7330000000002</v>
      </c>
      <c r="V361">
        <v>1</v>
      </c>
      <c r="W361">
        <v>1.5209999999999999</v>
      </c>
      <c r="X361">
        <v>2.4580000000000002</v>
      </c>
      <c r="Y361" s="110">
        <v>43777</v>
      </c>
      <c r="Z361">
        <v>408718.561692886</v>
      </c>
      <c r="AA361">
        <v>3660543.9882219401</v>
      </c>
    </row>
    <row r="362" spans="1:27" x14ac:dyDescent="0.25">
      <c r="A362">
        <v>-111.97803134</v>
      </c>
      <c r="B362">
        <v>33.07966922</v>
      </c>
      <c r="C362" t="s">
        <v>968</v>
      </c>
      <c r="D362" t="s">
        <v>970</v>
      </c>
      <c r="E362" t="s">
        <v>966</v>
      </c>
      <c r="F362">
        <v>64</v>
      </c>
      <c r="G362">
        <v>178</v>
      </c>
      <c r="H362">
        <v>13.33</v>
      </c>
      <c r="I362">
        <v>2.3290000000000002</v>
      </c>
      <c r="J362">
        <v>1</v>
      </c>
      <c r="K362">
        <v>1172.56899999999</v>
      </c>
      <c r="L362" t="s">
        <v>965</v>
      </c>
      <c r="M362" t="s">
        <v>964</v>
      </c>
      <c r="N362" s="110">
        <v>43777</v>
      </c>
      <c r="O362">
        <v>0</v>
      </c>
      <c r="P362">
        <v>0</v>
      </c>
      <c r="Q362">
        <v>9242.7839999999906</v>
      </c>
      <c r="R362">
        <v>1188.585</v>
      </c>
      <c r="S362">
        <v>2.476</v>
      </c>
      <c r="T362">
        <v>33</v>
      </c>
      <c r="U362">
        <v>3601.7730000000001</v>
      </c>
      <c r="V362">
        <v>1</v>
      </c>
      <c r="W362">
        <v>1.5880000000000001</v>
      </c>
      <c r="X362">
        <v>2.5659999999999998</v>
      </c>
      <c r="Y362" s="110">
        <v>43777</v>
      </c>
      <c r="Z362">
        <v>408718.571362124</v>
      </c>
      <c r="AA362">
        <v>3660543.3228655299</v>
      </c>
    </row>
    <row r="363" spans="1:27" x14ac:dyDescent="0.25">
      <c r="A363">
        <v>-111.978029969999</v>
      </c>
      <c r="B363">
        <v>33.07966218</v>
      </c>
      <c r="C363" t="s">
        <v>968</v>
      </c>
      <c r="D363" t="s">
        <v>970</v>
      </c>
      <c r="E363" t="s">
        <v>966</v>
      </c>
      <c r="F363">
        <v>65</v>
      </c>
      <c r="G363">
        <v>186</v>
      </c>
      <c r="H363">
        <v>13.33</v>
      </c>
      <c r="I363">
        <v>2.3290000000000002</v>
      </c>
      <c r="J363">
        <v>1</v>
      </c>
      <c r="K363">
        <v>1172.59799999999</v>
      </c>
      <c r="L363" t="s">
        <v>965</v>
      </c>
      <c r="M363" t="s">
        <v>964</v>
      </c>
      <c r="N363" s="110">
        <v>43777</v>
      </c>
      <c r="O363">
        <v>0</v>
      </c>
      <c r="P363">
        <v>0</v>
      </c>
      <c r="Q363">
        <v>9385.8719999999903</v>
      </c>
      <c r="R363">
        <v>1206.9860000000001</v>
      </c>
      <c r="S363">
        <v>2.5150000000000001</v>
      </c>
      <c r="T363">
        <v>33</v>
      </c>
      <c r="U363">
        <v>3657.5329999999899</v>
      </c>
      <c r="V363">
        <v>1</v>
      </c>
      <c r="W363">
        <v>1.5880000000000001</v>
      </c>
      <c r="X363">
        <v>2.5659999999999998</v>
      </c>
      <c r="Y363" s="110">
        <v>43777</v>
      </c>
      <c r="Z363">
        <v>408718.69196184003</v>
      </c>
      <c r="AA363">
        <v>3660542.5411626901</v>
      </c>
    </row>
    <row r="364" spans="1:27" x14ac:dyDescent="0.25">
      <c r="A364">
        <v>-111.978031509999</v>
      </c>
      <c r="B364">
        <v>33.079656219999897</v>
      </c>
      <c r="C364" t="s">
        <v>968</v>
      </c>
      <c r="D364" t="s">
        <v>970</v>
      </c>
      <c r="E364" t="s">
        <v>966</v>
      </c>
      <c r="F364">
        <v>66</v>
      </c>
      <c r="G364">
        <v>177</v>
      </c>
      <c r="H364">
        <v>13.33</v>
      </c>
      <c r="I364">
        <v>2.2639999999999998</v>
      </c>
      <c r="J364">
        <v>1</v>
      </c>
      <c r="K364">
        <v>1172.6479999999899</v>
      </c>
      <c r="L364" t="s">
        <v>965</v>
      </c>
      <c r="M364" t="s">
        <v>964</v>
      </c>
      <c r="N364" s="110">
        <v>43777</v>
      </c>
      <c r="O364">
        <v>0</v>
      </c>
      <c r="P364">
        <v>0</v>
      </c>
      <c r="Q364">
        <v>9667.2479999999905</v>
      </c>
      <c r="R364">
        <v>1279.2039999999899</v>
      </c>
      <c r="S364">
        <v>2.665</v>
      </c>
      <c r="T364">
        <v>33</v>
      </c>
      <c r="U364">
        <v>3876.3739999999898</v>
      </c>
      <c r="V364">
        <v>1</v>
      </c>
      <c r="W364">
        <v>1.5429999999999999</v>
      </c>
      <c r="X364">
        <v>2.4940000000000002</v>
      </c>
      <c r="Y364" s="110">
        <v>43777</v>
      </c>
      <c r="Z364">
        <v>408718.54206554202</v>
      </c>
      <c r="AA364">
        <v>3660541.88172815</v>
      </c>
    </row>
    <row r="365" spans="1:27" x14ac:dyDescent="0.25">
      <c r="A365">
        <v>-111.978031</v>
      </c>
      <c r="B365">
        <v>33.079650229999899</v>
      </c>
      <c r="C365" t="s">
        <v>968</v>
      </c>
      <c r="D365" t="s">
        <v>970</v>
      </c>
      <c r="E365" t="s">
        <v>966</v>
      </c>
      <c r="F365">
        <v>67</v>
      </c>
      <c r="G365">
        <v>180</v>
      </c>
      <c r="H365">
        <v>13.33</v>
      </c>
      <c r="I365">
        <v>2.2309999999999999</v>
      </c>
      <c r="J365">
        <v>1</v>
      </c>
      <c r="K365">
        <v>1172.6410000000001</v>
      </c>
      <c r="L365" t="s">
        <v>965</v>
      </c>
      <c r="M365" t="s">
        <v>964</v>
      </c>
      <c r="N365" s="110">
        <v>43777</v>
      </c>
      <c r="O365">
        <v>0</v>
      </c>
      <c r="P365">
        <v>0</v>
      </c>
      <c r="Q365">
        <v>7591.9560000000001</v>
      </c>
      <c r="R365">
        <v>1019.36699999999</v>
      </c>
      <c r="S365">
        <v>2.1240000000000001</v>
      </c>
      <c r="T365">
        <v>33</v>
      </c>
      <c r="U365">
        <v>3088.99099999999</v>
      </c>
      <c r="V365">
        <v>1</v>
      </c>
      <c r="W365">
        <v>1.5209999999999999</v>
      </c>
      <c r="X365">
        <v>2.4580000000000002</v>
      </c>
      <c r="Y365" s="110">
        <v>43777</v>
      </c>
      <c r="Z365">
        <v>408718.58347981801</v>
      </c>
      <c r="AA365">
        <v>3660541.2171847401</v>
      </c>
    </row>
    <row r="366" spans="1:27" x14ac:dyDescent="0.25">
      <c r="A366">
        <v>-111.978030489999</v>
      </c>
      <c r="B366">
        <v>33.079643220000001</v>
      </c>
      <c r="C366" t="s">
        <v>968</v>
      </c>
      <c r="D366" t="s">
        <v>970</v>
      </c>
      <c r="E366" t="s">
        <v>966</v>
      </c>
      <c r="F366">
        <v>68</v>
      </c>
      <c r="G366">
        <v>183</v>
      </c>
      <c r="H366">
        <v>13.33</v>
      </c>
      <c r="I366">
        <v>2.395</v>
      </c>
      <c r="J366">
        <v>1</v>
      </c>
      <c r="K366">
        <v>1172.6379999999899</v>
      </c>
      <c r="L366" t="s">
        <v>965</v>
      </c>
      <c r="M366" t="s">
        <v>964</v>
      </c>
      <c r="N366" s="110">
        <v>43777</v>
      </c>
      <c r="O366">
        <v>0</v>
      </c>
      <c r="P366">
        <v>0</v>
      </c>
      <c r="Q366">
        <v>9705.5349999999908</v>
      </c>
      <c r="R366">
        <v>1213.8989999999901</v>
      </c>
      <c r="S366">
        <v>2.5289999999999999</v>
      </c>
      <c r="T366">
        <v>33</v>
      </c>
      <c r="U366">
        <v>3678.4810000000002</v>
      </c>
      <c r="V366">
        <v>1</v>
      </c>
      <c r="W366">
        <v>1.633</v>
      </c>
      <c r="X366">
        <v>2.6379999999999999</v>
      </c>
      <c r="Y366" s="110">
        <v>43777</v>
      </c>
      <c r="Z366">
        <v>408718.623840424</v>
      </c>
      <c r="AA366">
        <v>3660540.4395558601</v>
      </c>
    </row>
    <row r="367" spans="1:27" x14ac:dyDescent="0.25">
      <c r="A367">
        <v>-111.978030829999</v>
      </c>
      <c r="B367">
        <v>33.079637230000003</v>
      </c>
      <c r="C367" t="s">
        <v>968</v>
      </c>
      <c r="D367" t="s">
        <v>970</v>
      </c>
      <c r="E367" t="s">
        <v>966</v>
      </c>
      <c r="F367">
        <v>69</v>
      </c>
      <c r="G367">
        <v>181</v>
      </c>
      <c r="H367">
        <v>13.33</v>
      </c>
      <c r="I367">
        <v>2.2639999999999998</v>
      </c>
      <c r="J367">
        <v>1</v>
      </c>
      <c r="K367">
        <v>1172.625</v>
      </c>
      <c r="L367" t="s">
        <v>965</v>
      </c>
      <c r="M367" t="s">
        <v>964</v>
      </c>
      <c r="N367" s="110">
        <v>43777</v>
      </c>
      <c r="O367">
        <v>0</v>
      </c>
      <c r="P367">
        <v>0</v>
      </c>
      <c r="Q367">
        <v>8743.7469999999903</v>
      </c>
      <c r="R367">
        <v>1157.0029999999899</v>
      </c>
      <c r="S367">
        <v>2.41</v>
      </c>
      <c r="T367">
        <v>33</v>
      </c>
      <c r="U367">
        <v>3506.06899999999</v>
      </c>
      <c r="V367">
        <v>1</v>
      </c>
      <c r="W367">
        <v>1.5429999999999999</v>
      </c>
      <c r="X367">
        <v>2.4940000000000002</v>
      </c>
      <c r="Y367" s="110">
        <v>43777</v>
      </c>
      <c r="Z367">
        <v>408718.58591795102</v>
      </c>
      <c r="AA367">
        <v>3660539.7757516699</v>
      </c>
    </row>
    <row r="368" spans="1:27" x14ac:dyDescent="0.25">
      <c r="A368">
        <v>-111.978032029999</v>
      </c>
      <c r="B368">
        <v>33.07963118</v>
      </c>
      <c r="C368" t="s">
        <v>968</v>
      </c>
      <c r="D368" t="s">
        <v>970</v>
      </c>
      <c r="E368" t="s">
        <v>966</v>
      </c>
      <c r="F368">
        <v>70</v>
      </c>
      <c r="G368">
        <v>174</v>
      </c>
      <c r="H368">
        <v>13.33</v>
      </c>
      <c r="I368">
        <v>2.3290000000000002</v>
      </c>
      <c r="J368">
        <v>1</v>
      </c>
      <c r="K368">
        <v>1172.5920000000001</v>
      </c>
      <c r="L368" t="s">
        <v>965</v>
      </c>
      <c r="M368" t="s">
        <v>964</v>
      </c>
      <c r="N368" s="110">
        <v>43777</v>
      </c>
      <c r="O368">
        <v>0</v>
      </c>
      <c r="P368">
        <v>0</v>
      </c>
      <c r="Q368">
        <v>11733.1689999999</v>
      </c>
      <c r="R368">
        <v>1508.8389999999899</v>
      </c>
      <c r="S368">
        <v>3.1429999999999998</v>
      </c>
      <c r="T368">
        <v>33</v>
      </c>
      <c r="U368">
        <v>4572.2389999999896</v>
      </c>
      <c r="V368">
        <v>1</v>
      </c>
      <c r="W368">
        <v>1.5880000000000001</v>
      </c>
      <c r="X368">
        <v>2.5659999999999998</v>
      </c>
      <c r="Y368" s="110">
        <v>43777</v>
      </c>
      <c r="Z368">
        <v>408718.46766334702</v>
      </c>
      <c r="AA368">
        <v>3660539.1060433201</v>
      </c>
    </row>
    <row r="369" spans="1:27" x14ac:dyDescent="0.25">
      <c r="A369">
        <v>-111.97803014</v>
      </c>
      <c r="B369">
        <v>33.079625200000002</v>
      </c>
      <c r="C369" t="s">
        <v>968</v>
      </c>
      <c r="D369" t="s">
        <v>970</v>
      </c>
      <c r="E369" t="s">
        <v>966</v>
      </c>
      <c r="F369">
        <v>71</v>
      </c>
      <c r="G369">
        <v>185</v>
      </c>
      <c r="H369">
        <v>13.33</v>
      </c>
      <c r="I369">
        <v>2.165</v>
      </c>
      <c r="J369">
        <v>1</v>
      </c>
      <c r="K369">
        <v>1172.625</v>
      </c>
      <c r="L369" t="s">
        <v>965</v>
      </c>
      <c r="M369" t="s">
        <v>964</v>
      </c>
      <c r="N369" s="110">
        <v>43777</v>
      </c>
      <c r="O369">
        <v>0</v>
      </c>
      <c r="P369">
        <v>0</v>
      </c>
      <c r="Q369">
        <v>11699.911</v>
      </c>
      <c r="R369">
        <v>1618.5440000000001</v>
      </c>
      <c r="S369">
        <v>3.3719999999999999</v>
      </c>
      <c r="T369">
        <v>33</v>
      </c>
      <c r="U369">
        <v>4904.6790000000001</v>
      </c>
      <c r="V369">
        <v>1</v>
      </c>
      <c r="W369">
        <v>1.476</v>
      </c>
      <c r="X369">
        <v>2.3849999999999998</v>
      </c>
      <c r="Y369" s="110">
        <v>43777</v>
      </c>
      <c r="Z369">
        <v>408718.63789355801</v>
      </c>
      <c r="AA369">
        <v>3660538.4414084302</v>
      </c>
    </row>
    <row r="370" spans="1:27" x14ac:dyDescent="0.25">
      <c r="A370">
        <v>-111.978031169999</v>
      </c>
      <c r="B370">
        <v>33.079618230000001</v>
      </c>
      <c r="C370" t="s">
        <v>968</v>
      </c>
      <c r="D370" t="s">
        <v>970</v>
      </c>
      <c r="E370" t="s">
        <v>966</v>
      </c>
      <c r="F370">
        <v>72</v>
      </c>
      <c r="G370">
        <v>179</v>
      </c>
      <c r="H370">
        <v>13.33</v>
      </c>
      <c r="I370">
        <v>2.198</v>
      </c>
      <c r="J370">
        <v>1</v>
      </c>
      <c r="K370">
        <v>1172.6379999999899</v>
      </c>
      <c r="L370" t="s">
        <v>965</v>
      </c>
      <c r="M370" t="s">
        <v>964</v>
      </c>
      <c r="N370" s="110">
        <v>43777</v>
      </c>
      <c r="O370">
        <v>0</v>
      </c>
      <c r="P370">
        <v>0</v>
      </c>
      <c r="Q370">
        <v>11118.8729999999</v>
      </c>
      <c r="R370">
        <v>1515.2059999999899</v>
      </c>
      <c r="S370">
        <v>3.157</v>
      </c>
      <c r="T370">
        <v>33</v>
      </c>
      <c r="U370">
        <v>4591.5349999999899</v>
      </c>
      <c r="V370">
        <v>1</v>
      </c>
      <c r="W370">
        <v>1.4990000000000001</v>
      </c>
      <c r="X370">
        <v>2.4220000000000002</v>
      </c>
      <c r="Y370" s="110">
        <v>43777</v>
      </c>
      <c r="Z370">
        <v>408718.53455592698</v>
      </c>
      <c r="AA370">
        <v>3660537.66955359</v>
      </c>
    </row>
    <row r="371" spans="1:27" x14ac:dyDescent="0.25">
      <c r="A371">
        <v>-111.978031509999</v>
      </c>
      <c r="B371">
        <v>33.079612220000001</v>
      </c>
      <c r="C371" t="s">
        <v>968</v>
      </c>
      <c r="D371" t="s">
        <v>970</v>
      </c>
      <c r="E371" t="s">
        <v>966</v>
      </c>
      <c r="F371">
        <v>73</v>
      </c>
      <c r="G371">
        <v>177</v>
      </c>
      <c r="H371">
        <v>13.33</v>
      </c>
      <c r="I371">
        <v>2.3290000000000002</v>
      </c>
      <c r="J371">
        <v>1</v>
      </c>
      <c r="K371">
        <v>1172.6020000000001</v>
      </c>
      <c r="L371" t="s">
        <v>965</v>
      </c>
      <c r="M371" t="s">
        <v>964</v>
      </c>
      <c r="N371" s="110">
        <v>43777</v>
      </c>
      <c r="O371">
        <v>0</v>
      </c>
      <c r="P371">
        <v>0</v>
      </c>
      <c r="Q371">
        <v>9798.5650000000005</v>
      </c>
      <c r="R371">
        <v>1260.056</v>
      </c>
      <c r="S371">
        <v>2.625</v>
      </c>
      <c r="T371">
        <v>33</v>
      </c>
      <c r="U371">
        <v>3818.3530000000001</v>
      </c>
      <c r="V371">
        <v>1</v>
      </c>
      <c r="W371">
        <v>1.5880000000000001</v>
      </c>
      <c r="X371">
        <v>2.5659999999999998</v>
      </c>
      <c r="Y371" s="110">
        <v>43777</v>
      </c>
      <c r="Z371">
        <v>408718.49661278399</v>
      </c>
      <c r="AA371">
        <v>3660537.0035320399</v>
      </c>
    </row>
    <row r="372" spans="1:27" x14ac:dyDescent="0.25">
      <c r="A372">
        <v>-111.978030309999</v>
      </c>
      <c r="B372">
        <v>33.079606210000001</v>
      </c>
      <c r="C372" t="s">
        <v>968</v>
      </c>
      <c r="D372" t="s">
        <v>970</v>
      </c>
      <c r="E372" t="s">
        <v>966</v>
      </c>
      <c r="F372">
        <v>74</v>
      </c>
      <c r="G372">
        <v>184</v>
      </c>
      <c r="H372">
        <v>13.33</v>
      </c>
      <c r="I372">
        <v>2.2970000000000002</v>
      </c>
      <c r="J372">
        <v>1</v>
      </c>
      <c r="K372">
        <v>1172.6179999999899</v>
      </c>
      <c r="L372" t="s">
        <v>965</v>
      </c>
      <c r="M372" t="s">
        <v>964</v>
      </c>
      <c r="N372" s="110">
        <v>43777</v>
      </c>
      <c r="O372">
        <v>0</v>
      </c>
      <c r="P372">
        <v>0</v>
      </c>
      <c r="Q372">
        <v>11809.227000000001</v>
      </c>
      <c r="R372">
        <v>1540.3140000000001</v>
      </c>
      <c r="S372">
        <v>3.2090000000000001</v>
      </c>
      <c r="T372">
        <v>33</v>
      </c>
      <c r="U372">
        <v>4667.6189999999897</v>
      </c>
      <c r="V372">
        <v>1</v>
      </c>
      <c r="W372">
        <v>1.5660000000000001</v>
      </c>
      <c r="X372">
        <v>2.5299999999999998</v>
      </c>
      <c r="Y372" s="110">
        <v>43777</v>
      </c>
      <c r="Z372">
        <v>408718.60240923997</v>
      </c>
      <c r="AA372">
        <v>3660536.3361711898</v>
      </c>
    </row>
    <row r="373" spans="1:27" x14ac:dyDescent="0.25">
      <c r="A373">
        <v>-111.978031169999</v>
      </c>
      <c r="B373">
        <v>33.0795992299999</v>
      </c>
      <c r="C373" t="s">
        <v>968</v>
      </c>
      <c r="D373" t="s">
        <v>970</v>
      </c>
      <c r="E373" t="s">
        <v>966</v>
      </c>
      <c r="F373">
        <v>75</v>
      </c>
      <c r="G373">
        <v>179</v>
      </c>
      <c r="H373">
        <v>13.33</v>
      </c>
      <c r="I373">
        <v>2.165</v>
      </c>
      <c r="J373">
        <v>1</v>
      </c>
      <c r="K373">
        <v>1172.605</v>
      </c>
      <c r="L373" t="s">
        <v>965</v>
      </c>
      <c r="M373" t="s">
        <v>964</v>
      </c>
      <c r="N373" s="110">
        <v>43777</v>
      </c>
      <c r="O373">
        <v>0</v>
      </c>
      <c r="P373">
        <v>0</v>
      </c>
      <c r="Q373">
        <v>13570.1139999999</v>
      </c>
      <c r="R373">
        <v>1877.2639999999899</v>
      </c>
      <c r="S373">
        <v>3.911</v>
      </c>
      <c r="T373">
        <v>33</v>
      </c>
      <c r="U373">
        <v>5688.68</v>
      </c>
      <c r="V373">
        <v>1</v>
      </c>
      <c r="W373">
        <v>1.476</v>
      </c>
      <c r="X373">
        <v>2.3849999999999998</v>
      </c>
      <c r="Y373" s="110">
        <v>43777</v>
      </c>
      <c r="Z373">
        <v>408718.51492862002</v>
      </c>
      <c r="AA373">
        <v>3660535.5630598199</v>
      </c>
    </row>
    <row r="374" spans="1:27" x14ac:dyDescent="0.25">
      <c r="A374">
        <v>-111.978030309999</v>
      </c>
      <c r="B374">
        <v>33.079593209999899</v>
      </c>
      <c r="C374" t="s">
        <v>968</v>
      </c>
      <c r="D374" t="s">
        <v>970</v>
      </c>
      <c r="E374" t="s">
        <v>966</v>
      </c>
      <c r="F374">
        <v>76</v>
      </c>
      <c r="G374">
        <v>184</v>
      </c>
      <c r="H374">
        <v>13.33</v>
      </c>
      <c r="I374">
        <v>2.198</v>
      </c>
      <c r="J374">
        <v>1</v>
      </c>
      <c r="K374">
        <v>1172.6310000000001</v>
      </c>
      <c r="L374" t="s">
        <v>965</v>
      </c>
      <c r="M374" t="s">
        <v>964</v>
      </c>
      <c r="N374" s="110">
        <v>43777</v>
      </c>
      <c r="O374">
        <v>0</v>
      </c>
      <c r="P374">
        <v>0</v>
      </c>
      <c r="Q374">
        <v>13066.734</v>
      </c>
      <c r="R374">
        <v>1780.6479999999899</v>
      </c>
      <c r="S374">
        <v>3.71</v>
      </c>
      <c r="T374">
        <v>33</v>
      </c>
      <c r="U374">
        <v>5395.9030000000002</v>
      </c>
      <c r="V374">
        <v>1</v>
      </c>
      <c r="W374">
        <v>1.4990000000000001</v>
      </c>
      <c r="X374">
        <v>2.4220000000000002</v>
      </c>
      <c r="Y374" s="110">
        <v>43777</v>
      </c>
      <c r="Z374">
        <v>408718.58898004499</v>
      </c>
      <c r="AA374">
        <v>3660534.8948859801</v>
      </c>
    </row>
    <row r="375" spans="1:27" x14ac:dyDescent="0.25">
      <c r="A375">
        <v>-111.97803183000001</v>
      </c>
      <c r="B375">
        <v>33.079587230000001</v>
      </c>
      <c r="C375" t="s">
        <v>968</v>
      </c>
      <c r="D375" t="s">
        <v>970</v>
      </c>
      <c r="E375" t="s">
        <v>966</v>
      </c>
      <c r="F375">
        <v>77</v>
      </c>
      <c r="G375">
        <v>181</v>
      </c>
      <c r="H375">
        <v>13.33</v>
      </c>
      <c r="I375">
        <v>2.3620000000000001</v>
      </c>
      <c r="J375">
        <v>1</v>
      </c>
      <c r="K375">
        <v>1172.595</v>
      </c>
      <c r="L375" t="s">
        <v>965</v>
      </c>
      <c r="M375" t="s">
        <v>964</v>
      </c>
      <c r="N375" s="110">
        <v>43777</v>
      </c>
      <c r="O375">
        <v>0</v>
      </c>
      <c r="P375">
        <v>0</v>
      </c>
      <c r="Q375">
        <v>11975.9729999999</v>
      </c>
      <c r="R375">
        <v>1518.673</v>
      </c>
      <c r="S375">
        <v>3.1640000000000001</v>
      </c>
      <c r="T375">
        <v>33</v>
      </c>
      <c r="U375">
        <v>4602.0379999999896</v>
      </c>
      <c r="V375">
        <v>1</v>
      </c>
      <c r="W375">
        <v>1.611</v>
      </c>
      <c r="X375">
        <v>2.6019999999999999</v>
      </c>
      <c r="Y375" s="110">
        <v>43777</v>
      </c>
      <c r="Z375">
        <v>408718.440929731</v>
      </c>
      <c r="AA375">
        <v>3660534.2332166899</v>
      </c>
    </row>
    <row r="376" spans="1:27" x14ac:dyDescent="0.25">
      <c r="A376">
        <v>-111.97803134</v>
      </c>
      <c r="B376">
        <v>33.079581220000001</v>
      </c>
      <c r="C376" t="s">
        <v>968</v>
      </c>
      <c r="D376" t="s">
        <v>970</v>
      </c>
      <c r="E376" t="s">
        <v>966</v>
      </c>
      <c r="F376">
        <v>78</v>
      </c>
      <c r="G376">
        <v>178</v>
      </c>
      <c r="H376">
        <v>13.33</v>
      </c>
      <c r="I376">
        <v>2.2639999999999998</v>
      </c>
      <c r="J376">
        <v>1</v>
      </c>
      <c r="K376">
        <v>1172.6379999999899</v>
      </c>
      <c r="L376" t="s">
        <v>965</v>
      </c>
      <c r="M376" t="s">
        <v>964</v>
      </c>
      <c r="N376" s="110">
        <v>43777</v>
      </c>
      <c r="O376">
        <v>0</v>
      </c>
      <c r="P376">
        <v>0</v>
      </c>
      <c r="Q376">
        <v>13299.252</v>
      </c>
      <c r="R376">
        <v>1759.8030000000001</v>
      </c>
      <c r="S376">
        <v>3.6659999999999999</v>
      </c>
      <c r="T376">
        <v>33</v>
      </c>
      <c r="U376">
        <v>5332.7359999999899</v>
      </c>
      <c r="V376">
        <v>1</v>
      </c>
      <c r="W376">
        <v>1.5429999999999999</v>
      </c>
      <c r="X376">
        <v>2.4940000000000002</v>
      </c>
      <c r="Y376" s="110">
        <v>43777</v>
      </c>
      <c r="Z376">
        <v>408718.48045664601</v>
      </c>
      <c r="AA376">
        <v>3660533.5664733099</v>
      </c>
    </row>
    <row r="377" spans="1:27" x14ac:dyDescent="0.25">
      <c r="A377">
        <v>-111.978031169999</v>
      </c>
      <c r="B377">
        <v>33.079575230000003</v>
      </c>
      <c r="C377" t="s">
        <v>968</v>
      </c>
      <c r="D377" t="s">
        <v>970</v>
      </c>
      <c r="E377" t="s">
        <v>966</v>
      </c>
      <c r="F377">
        <v>79</v>
      </c>
      <c r="G377">
        <v>179</v>
      </c>
      <c r="H377">
        <v>13.33</v>
      </c>
      <c r="I377">
        <v>2.2309999999999999</v>
      </c>
      <c r="J377">
        <v>1</v>
      </c>
      <c r="K377">
        <v>1172.6079999999899</v>
      </c>
      <c r="L377" t="s">
        <v>965</v>
      </c>
      <c r="M377" t="s">
        <v>964</v>
      </c>
      <c r="N377" s="110">
        <v>43777</v>
      </c>
      <c r="O377">
        <v>0</v>
      </c>
      <c r="P377">
        <v>0</v>
      </c>
      <c r="Q377">
        <v>14423.2139999999</v>
      </c>
      <c r="R377">
        <v>1936.596</v>
      </c>
      <c r="S377">
        <v>4.0350000000000001</v>
      </c>
      <c r="T377">
        <v>33</v>
      </c>
      <c r="U377">
        <v>5868.4719999999897</v>
      </c>
      <c r="V377">
        <v>1</v>
      </c>
      <c r="W377">
        <v>1.5209999999999999</v>
      </c>
      <c r="X377">
        <v>2.4580000000000002</v>
      </c>
      <c r="Y377" s="110">
        <v>43777</v>
      </c>
      <c r="Z377">
        <v>408718.49013624701</v>
      </c>
      <c r="AA377">
        <v>3660532.9022255898</v>
      </c>
    </row>
    <row r="378" spans="1:27" x14ac:dyDescent="0.25">
      <c r="A378">
        <v>-111.97803217000001</v>
      </c>
      <c r="B378">
        <v>33.07956823</v>
      </c>
      <c r="C378" t="s">
        <v>968</v>
      </c>
      <c r="D378" t="s">
        <v>970</v>
      </c>
      <c r="E378" t="s">
        <v>966</v>
      </c>
      <c r="F378">
        <v>80</v>
      </c>
      <c r="G378">
        <v>179</v>
      </c>
      <c r="H378">
        <v>13.33</v>
      </c>
      <c r="I378">
        <v>2.5259999999999998</v>
      </c>
      <c r="J378">
        <v>1</v>
      </c>
      <c r="K378">
        <v>1172.5619999999899</v>
      </c>
      <c r="L378" t="s">
        <v>965</v>
      </c>
      <c r="M378" t="s">
        <v>964</v>
      </c>
      <c r="N378" s="110">
        <v>43777</v>
      </c>
      <c r="O378">
        <v>0</v>
      </c>
      <c r="P378">
        <v>0</v>
      </c>
      <c r="Q378">
        <v>11852.599</v>
      </c>
      <c r="R378">
        <v>1405.4280000000001</v>
      </c>
      <c r="S378">
        <v>2.9279999999999999</v>
      </c>
      <c r="T378">
        <v>33</v>
      </c>
      <c r="U378">
        <v>4258.8739999999898</v>
      </c>
      <c r="V378">
        <v>1</v>
      </c>
      <c r="W378">
        <v>1.722</v>
      </c>
      <c r="X378">
        <v>2.7829999999999999</v>
      </c>
      <c r="Y378" s="110">
        <v>43777</v>
      </c>
      <c r="Z378">
        <v>408718.38956769602</v>
      </c>
      <c r="AA378">
        <v>3660532.1270186198</v>
      </c>
    </row>
    <row r="379" spans="1:27" x14ac:dyDescent="0.25">
      <c r="A379">
        <v>-111.978030309999</v>
      </c>
      <c r="B379">
        <v>33.079562209999899</v>
      </c>
      <c r="C379" t="s">
        <v>968</v>
      </c>
      <c r="D379" t="s">
        <v>970</v>
      </c>
      <c r="E379" t="s">
        <v>966</v>
      </c>
      <c r="F379">
        <v>81</v>
      </c>
      <c r="G379">
        <v>184</v>
      </c>
      <c r="H379">
        <v>13.33</v>
      </c>
      <c r="I379">
        <v>2.0009999999999999</v>
      </c>
      <c r="J379">
        <v>1</v>
      </c>
      <c r="K379">
        <v>1172.56899999999</v>
      </c>
      <c r="L379" t="s">
        <v>965</v>
      </c>
      <c r="M379" t="s">
        <v>964</v>
      </c>
      <c r="N379" s="110">
        <v>43777</v>
      </c>
      <c r="O379">
        <v>0</v>
      </c>
      <c r="P379">
        <v>0</v>
      </c>
      <c r="Q379">
        <v>12236.8919999999</v>
      </c>
      <c r="R379">
        <v>1831.585</v>
      </c>
      <c r="S379">
        <v>3.8159999999999998</v>
      </c>
      <c r="T379">
        <v>33</v>
      </c>
      <c r="U379">
        <v>5550.2579999999898</v>
      </c>
      <c r="V379">
        <v>1</v>
      </c>
      <c r="W379">
        <v>1.365</v>
      </c>
      <c r="X379">
        <v>2.2050000000000001</v>
      </c>
      <c r="Y379" s="110">
        <v>43777</v>
      </c>
      <c r="Z379">
        <v>408718.556956599</v>
      </c>
      <c r="AA379">
        <v>3660531.45797511</v>
      </c>
    </row>
    <row r="380" spans="1:27" x14ac:dyDescent="0.25">
      <c r="A380">
        <v>-111.97803063000001</v>
      </c>
      <c r="B380">
        <v>33.079556150000002</v>
      </c>
      <c r="C380" t="s">
        <v>968</v>
      </c>
      <c r="D380" t="s">
        <v>970</v>
      </c>
      <c r="E380" t="s">
        <v>966</v>
      </c>
      <c r="F380">
        <v>82</v>
      </c>
      <c r="G380">
        <v>188</v>
      </c>
      <c r="H380">
        <v>13.33</v>
      </c>
      <c r="I380">
        <v>2.165</v>
      </c>
      <c r="J380">
        <v>1</v>
      </c>
      <c r="K380">
        <v>1172.6379999999899</v>
      </c>
      <c r="L380" t="s">
        <v>965</v>
      </c>
      <c r="M380" t="s">
        <v>964</v>
      </c>
      <c r="N380" s="110">
        <v>43777</v>
      </c>
      <c r="O380">
        <v>0</v>
      </c>
      <c r="P380">
        <v>0</v>
      </c>
      <c r="Q380">
        <v>10856.411</v>
      </c>
      <c r="R380">
        <v>1501.85599999999</v>
      </c>
      <c r="S380">
        <v>3.129</v>
      </c>
      <c r="T380">
        <v>33</v>
      </c>
      <c r="U380">
        <v>4551.0780000000004</v>
      </c>
      <c r="V380">
        <v>1</v>
      </c>
      <c r="W380">
        <v>1.476</v>
      </c>
      <c r="X380">
        <v>2.3849999999999998</v>
      </c>
      <c r="Y380" s="110">
        <v>43777</v>
      </c>
      <c r="Z380">
        <v>408718.520828548</v>
      </c>
      <c r="AA380">
        <v>3660530.7863927698</v>
      </c>
    </row>
    <row r="381" spans="1:27" x14ac:dyDescent="0.25">
      <c r="A381">
        <v>-111.978031659999</v>
      </c>
      <c r="B381">
        <v>33.079549219999898</v>
      </c>
      <c r="C381" t="s">
        <v>968</v>
      </c>
      <c r="D381" t="s">
        <v>970</v>
      </c>
      <c r="E381" t="s">
        <v>966</v>
      </c>
      <c r="F381">
        <v>83</v>
      </c>
      <c r="G381">
        <v>182</v>
      </c>
      <c r="H381">
        <v>13.33</v>
      </c>
      <c r="I381">
        <v>2.133</v>
      </c>
      <c r="J381">
        <v>1</v>
      </c>
      <c r="K381">
        <v>1172.615</v>
      </c>
      <c r="L381" t="s">
        <v>965</v>
      </c>
      <c r="M381" t="s">
        <v>964</v>
      </c>
      <c r="N381" s="110">
        <v>43777</v>
      </c>
      <c r="O381">
        <v>0</v>
      </c>
      <c r="P381">
        <v>0</v>
      </c>
      <c r="Q381">
        <v>10562.521000000001</v>
      </c>
      <c r="R381">
        <v>1483.6790000000001</v>
      </c>
      <c r="S381">
        <v>3.0910000000000002</v>
      </c>
      <c r="T381">
        <v>33</v>
      </c>
      <c r="U381">
        <v>4495.9979999999896</v>
      </c>
      <c r="V381">
        <v>1</v>
      </c>
      <c r="W381">
        <v>1.454</v>
      </c>
      <c r="X381">
        <v>2.3490000000000002</v>
      </c>
      <c r="Y381" s="110">
        <v>43777</v>
      </c>
      <c r="Z381">
        <v>408718.417532172</v>
      </c>
      <c r="AA381">
        <v>3660530.0189726502</v>
      </c>
    </row>
    <row r="382" spans="1:27" x14ac:dyDescent="0.25">
      <c r="A382">
        <v>-111.97803183000001</v>
      </c>
      <c r="B382">
        <v>33.079543229999899</v>
      </c>
      <c r="C382" t="s">
        <v>968</v>
      </c>
      <c r="D382" t="s">
        <v>970</v>
      </c>
      <c r="E382" t="s">
        <v>966</v>
      </c>
      <c r="F382">
        <v>84</v>
      </c>
      <c r="G382">
        <v>181</v>
      </c>
      <c r="H382">
        <v>13.33</v>
      </c>
      <c r="I382">
        <v>2.165</v>
      </c>
      <c r="J382">
        <v>1</v>
      </c>
      <c r="K382">
        <v>1172.625</v>
      </c>
      <c r="L382" t="s">
        <v>965</v>
      </c>
      <c r="M382" t="s">
        <v>964</v>
      </c>
      <c r="N382" s="110">
        <v>43777</v>
      </c>
      <c r="O382">
        <v>0</v>
      </c>
      <c r="P382">
        <v>0</v>
      </c>
      <c r="Q382">
        <v>10631.6069999999</v>
      </c>
      <c r="R382">
        <v>1470.7570000000001</v>
      </c>
      <c r="S382">
        <v>3.0640000000000001</v>
      </c>
      <c r="T382">
        <v>33</v>
      </c>
      <c r="U382">
        <v>4456.8389999999899</v>
      </c>
      <c r="V382">
        <v>1</v>
      </c>
      <c r="W382">
        <v>1.476</v>
      </c>
      <c r="X382">
        <v>2.3849999999999998</v>
      </c>
      <c r="Y382" s="110">
        <v>43777</v>
      </c>
      <c r="Z382">
        <v>408718.395477043</v>
      </c>
      <c r="AA382">
        <v>3660529.3550206199</v>
      </c>
    </row>
    <row r="383" spans="1:27" x14ac:dyDescent="0.25">
      <c r="A383">
        <v>-111.97803251000001</v>
      </c>
      <c r="B383">
        <v>33.079537219999899</v>
      </c>
      <c r="C383" t="s">
        <v>968</v>
      </c>
      <c r="D383" t="s">
        <v>970</v>
      </c>
      <c r="E383" t="s">
        <v>966</v>
      </c>
      <c r="F383">
        <v>85</v>
      </c>
      <c r="G383">
        <v>177</v>
      </c>
      <c r="H383">
        <v>13.33</v>
      </c>
      <c r="I383">
        <v>2.133</v>
      </c>
      <c r="J383">
        <v>1</v>
      </c>
      <c r="K383">
        <v>1172.56899999999</v>
      </c>
      <c r="L383" t="s">
        <v>965</v>
      </c>
      <c r="M383" t="s">
        <v>964</v>
      </c>
      <c r="N383" s="110">
        <v>43777</v>
      </c>
      <c r="O383">
        <v>0</v>
      </c>
      <c r="P383">
        <v>0</v>
      </c>
      <c r="Q383">
        <v>13073.076999999899</v>
      </c>
      <c r="R383">
        <v>1836.32799999999</v>
      </c>
      <c r="S383">
        <v>3.8260000000000001</v>
      </c>
      <c r="T383">
        <v>33</v>
      </c>
      <c r="U383">
        <v>5564.6310000000003</v>
      </c>
      <c r="V383">
        <v>1</v>
      </c>
      <c r="W383">
        <v>1.454</v>
      </c>
      <c r="X383">
        <v>2.3490000000000002</v>
      </c>
      <c r="Y383" s="110">
        <v>43777</v>
      </c>
      <c r="Z383">
        <v>408718.32579913799</v>
      </c>
      <c r="AA383">
        <v>3660528.6892947699</v>
      </c>
    </row>
    <row r="384" spans="1:27" x14ac:dyDescent="0.25">
      <c r="A384">
        <v>-111.978030799999</v>
      </c>
      <c r="B384">
        <v>33.079531170000003</v>
      </c>
      <c r="C384" t="s">
        <v>968</v>
      </c>
      <c r="D384" t="s">
        <v>970</v>
      </c>
      <c r="E384" t="s">
        <v>966</v>
      </c>
      <c r="F384">
        <v>86</v>
      </c>
      <c r="G384">
        <v>187</v>
      </c>
      <c r="H384">
        <v>13.33</v>
      </c>
      <c r="I384">
        <v>2.198</v>
      </c>
      <c r="J384">
        <v>1</v>
      </c>
      <c r="K384">
        <v>1172.625</v>
      </c>
      <c r="L384" t="s">
        <v>965</v>
      </c>
      <c r="M384" t="s">
        <v>964</v>
      </c>
      <c r="N384" s="110">
        <v>43777</v>
      </c>
      <c r="O384">
        <v>0</v>
      </c>
      <c r="P384">
        <v>0</v>
      </c>
      <c r="Q384">
        <v>10669.550999999899</v>
      </c>
      <c r="R384">
        <v>1453.9760000000001</v>
      </c>
      <c r="S384">
        <v>3.0289999999999999</v>
      </c>
      <c r="T384">
        <v>33</v>
      </c>
      <c r="U384">
        <v>4405.9870000000001</v>
      </c>
      <c r="V384">
        <v>1</v>
      </c>
      <c r="W384">
        <v>1.4990000000000001</v>
      </c>
      <c r="X384">
        <v>2.4220000000000002</v>
      </c>
      <c r="Y384" s="110">
        <v>43777</v>
      </c>
      <c r="Z384">
        <v>408718.47915649199</v>
      </c>
      <c r="AA384">
        <v>3660528.0170556698</v>
      </c>
    </row>
    <row r="385" spans="1:27" x14ac:dyDescent="0.25">
      <c r="A385">
        <v>-111.97803269000001</v>
      </c>
      <c r="B385">
        <v>33.079524210000002</v>
      </c>
      <c r="C385" t="s">
        <v>968</v>
      </c>
      <c r="D385" t="s">
        <v>970</v>
      </c>
      <c r="E385" t="s">
        <v>966</v>
      </c>
      <c r="F385">
        <v>87</v>
      </c>
      <c r="G385">
        <v>176</v>
      </c>
      <c r="H385">
        <v>13.33</v>
      </c>
      <c r="I385">
        <v>2.2309999999999999</v>
      </c>
      <c r="J385">
        <v>1</v>
      </c>
      <c r="K385">
        <v>1172.6110000000001</v>
      </c>
      <c r="L385" t="s">
        <v>965</v>
      </c>
      <c r="M385" t="s">
        <v>964</v>
      </c>
      <c r="N385" s="110">
        <v>43777</v>
      </c>
      <c r="O385">
        <v>0</v>
      </c>
      <c r="P385">
        <v>0</v>
      </c>
      <c r="Q385">
        <v>12914.217000000001</v>
      </c>
      <c r="R385">
        <v>1733.9839999999899</v>
      </c>
      <c r="S385">
        <v>3.6120000000000001</v>
      </c>
      <c r="T385">
        <v>33</v>
      </c>
      <c r="U385">
        <v>5254.4960000000001</v>
      </c>
      <c r="V385">
        <v>1</v>
      </c>
      <c r="W385">
        <v>1.5209999999999999</v>
      </c>
      <c r="X385">
        <v>2.4580000000000002</v>
      </c>
      <c r="Y385" s="110">
        <v>43777</v>
      </c>
      <c r="Z385">
        <v>408718.29555886</v>
      </c>
      <c r="AA385">
        <v>3660527.2470574402</v>
      </c>
    </row>
    <row r="386" spans="1:27" x14ac:dyDescent="0.25">
      <c r="A386">
        <v>-111.97803097000001</v>
      </c>
      <c r="B386">
        <v>33.079518180000001</v>
      </c>
      <c r="C386" t="s">
        <v>968</v>
      </c>
      <c r="D386" t="s">
        <v>970</v>
      </c>
      <c r="E386" t="s">
        <v>966</v>
      </c>
      <c r="F386">
        <v>88</v>
      </c>
      <c r="G386">
        <v>186</v>
      </c>
      <c r="H386">
        <v>13.33</v>
      </c>
      <c r="I386">
        <v>2.2639999999999998</v>
      </c>
      <c r="J386">
        <v>1</v>
      </c>
      <c r="K386">
        <v>1172.585</v>
      </c>
      <c r="L386" t="s">
        <v>965</v>
      </c>
      <c r="M386" t="s">
        <v>964</v>
      </c>
      <c r="N386" s="110">
        <v>43777</v>
      </c>
      <c r="O386">
        <v>0</v>
      </c>
      <c r="P386">
        <v>0</v>
      </c>
      <c r="Q386">
        <v>10587.834999999901</v>
      </c>
      <c r="R386">
        <v>1401.019</v>
      </c>
      <c r="S386">
        <v>2.919</v>
      </c>
      <c r="T386">
        <v>33</v>
      </c>
      <c r="U386">
        <v>4245.5110000000004</v>
      </c>
      <c r="V386">
        <v>1</v>
      </c>
      <c r="W386">
        <v>1.5429999999999999</v>
      </c>
      <c r="X386">
        <v>2.4940000000000002</v>
      </c>
      <c r="Y386" s="110">
        <v>43777</v>
      </c>
      <c r="Z386">
        <v>408718.44987027301</v>
      </c>
      <c r="AA386">
        <v>3660526.5770270098</v>
      </c>
    </row>
    <row r="387" spans="1:27" x14ac:dyDescent="0.25">
      <c r="A387">
        <v>-111.97803337000001</v>
      </c>
      <c r="B387">
        <v>33.0795121499999</v>
      </c>
      <c r="C387" t="s">
        <v>968</v>
      </c>
      <c r="D387" t="s">
        <v>970</v>
      </c>
      <c r="E387" t="s">
        <v>966</v>
      </c>
      <c r="F387">
        <v>89</v>
      </c>
      <c r="G387">
        <v>172</v>
      </c>
      <c r="H387">
        <v>13.33</v>
      </c>
      <c r="I387">
        <v>2.2639999999999998</v>
      </c>
      <c r="J387">
        <v>1</v>
      </c>
      <c r="K387">
        <v>1172.6179999999899</v>
      </c>
      <c r="L387" t="s">
        <v>965</v>
      </c>
      <c r="M387" t="s">
        <v>964</v>
      </c>
      <c r="N387" s="110">
        <v>43777</v>
      </c>
      <c r="O387">
        <v>0</v>
      </c>
      <c r="P387">
        <v>0</v>
      </c>
      <c r="Q387">
        <v>11600.652</v>
      </c>
      <c r="R387">
        <v>1535.038</v>
      </c>
      <c r="S387">
        <v>3.198</v>
      </c>
      <c r="T387">
        <v>33</v>
      </c>
      <c r="U387">
        <v>4651.6310000000003</v>
      </c>
      <c r="V387">
        <v>1</v>
      </c>
      <c r="W387">
        <v>1.5429999999999999</v>
      </c>
      <c r="X387">
        <v>2.4940000000000002</v>
      </c>
      <c r="Y387" s="110">
        <v>43777</v>
      </c>
      <c r="Z387">
        <v>408718.21963119402</v>
      </c>
      <c r="AA387">
        <v>3660525.9105796302</v>
      </c>
    </row>
    <row r="388" spans="1:27" x14ac:dyDescent="0.25">
      <c r="A388">
        <v>-111.97803131000001</v>
      </c>
      <c r="B388">
        <v>33.079506209999899</v>
      </c>
      <c r="C388" t="s">
        <v>968</v>
      </c>
      <c r="D388" t="s">
        <v>970</v>
      </c>
      <c r="E388" t="s">
        <v>966</v>
      </c>
      <c r="F388">
        <v>90</v>
      </c>
      <c r="G388">
        <v>184</v>
      </c>
      <c r="H388">
        <v>13.33</v>
      </c>
      <c r="I388">
        <v>2.4929999999999999</v>
      </c>
      <c r="J388">
        <v>1</v>
      </c>
      <c r="K388">
        <v>1172.5650000000001</v>
      </c>
      <c r="L388" t="s">
        <v>965</v>
      </c>
      <c r="M388" t="s">
        <v>964</v>
      </c>
      <c r="N388" s="110">
        <v>43777</v>
      </c>
      <c r="O388">
        <v>0</v>
      </c>
      <c r="P388">
        <v>0</v>
      </c>
      <c r="Q388">
        <v>10900.126</v>
      </c>
      <c r="R388">
        <v>1309.4949999999899</v>
      </c>
      <c r="S388">
        <v>2.7280000000000002</v>
      </c>
      <c r="T388">
        <v>33</v>
      </c>
      <c r="U388">
        <v>3968.1660000000002</v>
      </c>
      <c r="V388">
        <v>1</v>
      </c>
      <c r="W388">
        <v>1.7</v>
      </c>
      <c r="X388">
        <v>2.7469999999999999</v>
      </c>
      <c r="Y388" s="110">
        <v>43777</v>
      </c>
      <c r="Z388">
        <v>408718.40577035001</v>
      </c>
      <c r="AA388">
        <v>3660525.2502316399</v>
      </c>
    </row>
    <row r="389" spans="1:27" x14ac:dyDescent="0.25">
      <c r="A389">
        <v>-111.97803217000001</v>
      </c>
      <c r="B389">
        <v>33.079499230000003</v>
      </c>
      <c r="C389" t="s">
        <v>968</v>
      </c>
      <c r="D389" t="s">
        <v>970</v>
      </c>
      <c r="E389" t="s">
        <v>966</v>
      </c>
      <c r="F389">
        <v>91</v>
      </c>
      <c r="G389">
        <v>179</v>
      </c>
      <c r="H389">
        <v>13.33</v>
      </c>
      <c r="I389">
        <v>2.2639999999999998</v>
      </c>
      <c r="J389">
        <v>1</v>
      </c>
      <c r="K389">
        <v>1172.6279999999899</v>
      </c>
      <c r="L389" t="s">
        <v>965</v>
      </c>
      <c r="M389" t="s">
        <v>964</v>
      </c>
      <c r="N389" s="110">
        <v>43777</v>
      </c>
      <c r="O389">
        <v>0</v>
      </c>
      <c r="P389">
        <v>0</v>
      </c>
      <c r="Q389">
        <v>10877.04</v>
      </c>
      <c r="R389">
        <v>1439.287</v>
      </c>
      <c r="S389">
        <v>2.9990000000000001</v>
      </c>
      <c r="T389">
        <v>33</v>
      </c>
      <c r="U389">
        <v>4361.4769999999899</v>
      </c>
      <c r="V389">
        <v>1</v>
      </c>
      <c r="W389">
        <v>1.5429999999999999</v>
      </c>
      <c r="X389">
        <v>2.4940000000000002</v>
      </c>
      <c r="Y389" s="110">
        <v>43777</v>
      </c>
      <c r="Z389">
        <v>408718.31828965299</v>
      </c>
      <c r="AA389">
        <v>3660524.4771202798</v>
      </c>
    </row>
    <row r="390" spans="1:27" x14ac:dyDescent="0.25">
      <c r="A390">
        <v>-111.978031509999</v>
      </c>
      <c r="B390">
        <v>33.079493220000003</v>
      </c>
      <c r="C390" t="s">
        <v>968</v>
      </c>
      <c r="D390" t="s">
        <v>970</v>
      </c>
      <c r="E390" t="s">
        <v>966</v>
      </c>
      <c r="F390">
        <v>92</v>
      </c>
      <c r="G390">
        <v>177</v>
      </c>
      <c r="H390">
        <v>13.33</v>
      </c>
      <c r="I390">
        <v>2.3620000000000001</v>
      </c>
      <c r="J390">
        <v>1</v>
      </c>
      <c r="K390">
        <v>1172.6020000000001</v>
      </c>
      <c r="L390" t="s">
        <v>965</v>
      </c>
      <c r="M390" t="s">
        <v>964</v>
      </c>
      <c r="N390" s="110">
        <v>43777</v>
      </c>
      <c r="O390">
        <v>0</v>
      </c>
      <c r="P390">
        <v>0</v>
      </c>
      <c r="Q390">
        <v>10465.547</v>
      </c>
      <c r="R390">
        <v>1327.13599999999</v>
      </c>
      <c r="S390">
        <v>2.7650000000000001</v>
      </c>
      <c r="T390">
        <v>33</v>
      </c>
      <c r="U390">
        <v>4021.623</v>
      </c>
      <c r="V390">
        <v>1</v>
      </c>
      <c r="W390">
        <v>1.611</v>
      </c>
      <c r="X390">
        <v>2.6019999999999999</v>
      </c>
      <c r="Y390" s="110">
        <v>43777</v>
      </c>
      <c r="Z390">
        <v>408718.37368400401</v>
      </c>
      <c r="AA390">
        <v>3660523.81022907</v>
      </c>
    </row>
    <row r="391" spans="1:27" x14ac:dyDescent="0.25">
      <c r="A391">
        <v>-111.97803183000001</v>
      </c>
      <c r="B391">
        <v>33.079487229999899</v>
      </c>
      <c r="C391" t="s">
        <v>968</v>
      </c>
      <c r="D391" t="s">
        <v>970</v>
      </c>
      <c r="E391" t="s">
        <v>966</v>
      </c>
      <c r="F391">
        <v>93</v>
      </c>
      <c r="G391">
        <v>181</v>
      </c>
      <c r="H391">
        <v>13.33</v>
      </c>
      <c r="I391">
        <v>2.2970000000000002</v>
      </c>
      <c r="J391">
        <v>1</v>
      </c>
      <c r="K391">
        <v>1172.6410000000001</v>
      </c>
      <c r="L391" t="s">
        <v>965</v>
      </c>
      <c r="M391" t="s">
        <v>964</v>
      </c>
      <c r="N391" s="110">
        <v>43777</v>
      </c>
      <c r="O391">
        <v>0</v>
      </c>
      <c r="P391">
        <v>0</v>
      </c>
      <c r="Q391">
        <v>10178.5709999999</v>
      </c>
      <c r="R391">
        <v>1327.623</v>
      </c>
      <c r="S391">
        <v>2.766</v>
      </c>
      <c r="T391">
        <v>33</v>
      </c>
      <c r="U391">
        <v>4023.0990000000002</v>
      </c>
      <c r="V391">
        <v>1</v>
      </c>
      <c r="W391">
        <v>1.5660000000000001</v>
      </c>
      <c r="X391">
        <v>2.5299999999999998</v>
      </c>
      <c r="Y391" s="110">
        <v>43777</v>
      </c>
      <c r="Z391">
        <v>408718.337628245</v>
      </c>
      <c r="AA391">
        <v>3660523.1464074999</v>
      </c>
    </row>
    <row r="392" spans="1:27" x14ac:dyDescent="0.25">
      <c r="A392">
        <v>-111.97803149000001</v>
      </c>
      <c r="B392">
        <v>33.079481219999899</v>
      </c>
      <c r="C392" t="s">
        <v>968</v>
      </c>
      <c r="D392" t="s">
        <v>970</v>
      </c>
      <c r="E392" t="s">
        <v>966</v>
      </c>
      <c r="F392">
        <v>94</v>
      </c>
      <c r="G392">
        <v>183</v>
      </c>
      <c r="H392">
        <v>13.33</v>
      </c>
      <c r="I392">
        <v>2.2639999999999998</v>
      </c>
      <c r="J392">
        <v>1</v>
      </c>
      <c r="K392">
        <v>1172.56899999999</v>
      </c>
      <c r="L392" t="s">
        <v>965</v>
      </c>
      <c r="M392" t="s">
        <v>964</v>
      </c>
      <c r="N392" s="110">
        <v>43777</v>
      </c>
      <c r="O392">
        <v>0</v>
      </c>
      <c r="P392">
        <v>0</v>
      </c>
      <c r="Q392">
        <v>12105.118</v>
      </c>
      <c r="R392">
        <v>1601.7909999999899</v>
      </c>
      <c r="S392">
        <v>3.3370000000000002</v>
      </c>
      <c r="T392">
        <v>33</v>
      </c>
      <c r="U392">
        <v>4853.9120000000003</v>
      </c>
      <c r="V392">
        <v>1</v>
      </c>
      <c r="W392">
        <v>1.5429999999999999</v>
      </c>
      <c r="X392">
        <v>2.4940000000000002</v>
      </c>
      <c r="Y392" s="110">
        <v>43777</v>
      </c>
      <c r="Z392">
        <v>408718.36315459601</v>
      </c>
      <c r="AA392">
        <v>3660522.47979458</v>
      </c>
    </row>
    <row r="393" spans="1:27" x14ac:dyDescent="0.25">
      <c r="A393">
        <v>-111.97803149000001</v>
      </c>
      <c r="B393">
        <v>33.079474220000002</v>
      </c>
      <c r="C393" t="s">
        <v>968</v>
      </c>
      <c r="D393" t="s">
        <v>970</v>
      </c>
      <c r="E393" t="s">
        <v>966</v>
      </c>
      <c r="F393">
        <v>95</v>
      </c>
      <c r="G393">
        <v>183</v>
      </c>
      <c r="H393">
        <v>13.33</v>
      </c>
      <c r="I393">
        <v>2.3290000000000002</v>
      </c>
      <c r="J393">
        <v>1</v>
      </c>
      <c r="K393">
        <v>1172.59799999999</v>
      </c>
      <c r="L393" t="s">
        <v>965</v>
      </c>
      <c r="M393" t="s">
        <v>964</v>
      </c>
      <c r="N393" s="110">
        <v>43777</v>
      </c>
      <c r="O393">
        <v>0</v>
      </c>
      <c r="P393">
        <v>0</v>
      </c>
      <c r="Q393">
        <v>11452.593000000001</v>
      </c>
      <c r="R393">
        <v>1472.758</v>
      </c>
      <c r="S393">
        <v>3.0680000000000001</v>
      </c>
      <c r="T393">
        <v>33</v>
      </c>
      <c r="U393">
        <v>4462.902</v>
      </c>
      <c r="V393">
        <v>1</v>
      </c>
      <c r="W393">
        <v>1.5880000000000001</v>
      </c>
      <c r="X393">
        <v>2.5659999999999998</v>
      </c>
      <c r="Y393" s="110">
        <v>43777</v>
      </c>
      <c r="Z393">
        <v>408718.35592350602</v>
      </c>
      <c r="AA393">
        <v>3660521.7037179498</v>
      </c>
    </row>
    <row r="394" spans="1:27" x14ac:dyDescent="0.25">
      <c r="A394">
        <v>-111.978032339999</v>
      </c>
      <c r="B394">
        <v>33.079468220000003</v>
      </c>
      <c r="C394" t="s">
        <v>968</v>
      </c>
      <c r="D394" t="s">
        <v>970</v>
      </c>
      <c r="E394" t="s">
        <v>966</v>
      </c>
      <c r="F394">
        <v>96</v>
      </c>
      <c r="G394">
        <v>178</v>
      </c>
      <c r="H394">
        <v>13.33</v>
      </c>
      <c r="I394">
        <v>2.198</v>
      </c>
      <c r="J394">
        <v>1</v>
      </c>
      <c r="K394">
        <v>1172.595</v>
      </c>
      <c r="L394" t="s">
        <v>965</v>
      </c>
      <c r="M394" t="s">
        <v>964</v>
      </c>
      <c r="N394" s="110">
        <v>43777</v>
      </c>
      <c r="O394">
        <v>0</v>
      </c>
      <c r="P394">
        <v>0</v>
      </c>
      <c r="Q394">
        <v>11464.478999999899</v>
      </c>
      <c r="R394">
        <v>1562.3030000000001</v>
      </c>
      <c r="S394">
        <v>3.2549999999999999</v>
      </c>
      <c r="T394">
        <v>33</v>
      </c>
      <c r="U394">
        <v>4734.2529999999897</v>
      </c>
      <c r="V394">
        <v>1</v>
      </c>
      <c r="W394">
        <v>1.4990000000000001</v>
      </c>
      <c r="X394">
        <v>2.4220000000000002</v>
      </c>
      <c r="Y394" s="110">
        <v>43777</v>
      </c>
      <c r="Z394">
        <v>408718.27038851299</v>
      </c>
      <c r="AA394">
        <v>3660521.0392486299</v>
      </c>
    </row>
    <row r="395" spans="1:27" x14ac:dyDescent="0.25">
      <c r="A395">
        <v>-111.978032339999</v>
      </c>
      <c r="B395">
        <v>33.079462220000003</v>
      </c>
      <c r="C395" t="s">
        <v>968</v>
      </c>
      <c r="D395" t="s">
        <v>970</v>
      </c>
      <c r="E395" t="s">
        <v>966</v>
      </c>
      <c r="F395">
        <v>97</v>
      </c>
      <c r="G395">
        <v>178</v>
      </c>
      <c r="H395">
        <v>13.33</v>
      </c>
      <c r="I395">
        <v>2.2639999999999998</v>
      </c>
      <c r="J395">
        <v>1</v>
      </c>
      <c r="K395">
        <v>1172.6410000000001</v>
      </c>
      <c r="L395" t="s">
        <v>965</v>
      </c>
      <c r="M395" t="s">
        <v>964</v>
      </c>
      <c r="N395" s="110">
        <v>43777</v>
      </c>
      <c r="O395">
        <v>0</v>
      </c>
      <c r="P395">
        <v>0</v>
      </c>
      <c r="Q395">
        <v>9073.06699999999</v>
      </c>
      <c r="R395">
        <v>1200.5789999999899</v>
      </c>
      <c r="S395">
        <v>2.5009999999999999</v>
      </c>
      <c r="T395">
        <v>33</v>
      </c>
      <c r="U395">
        <v>3638.1190000000001</v>
      </c>
      <c r="V395">
        <v>1</v>
      </c>
      <c r="W395">
        <v>1.5429999999999999</v>
      </c>
      <c r="X395">
        <v>2.4940000000000002</v>
      </c>
      <c r="Y395" s="110">
        <v>43777</v>
      </c>
      <c r="Z395">
        <v>408718.26419043302</v>
      </c>
      <c r="AA395">
        <v>3660520.3740400798</v>
      </c>
    </row>
    <row r="396" spans="1:27" x14ac:dyDescent="0.25">
      <c r="A396">
        <v>-111.978030459999</v>
      </c>
      <c r="B396">
        <v>33.079456129999897</v>
      </c>
      <c r="C396" t="s">
        <v>968</v>
      </c>
      <c r="D396" t="s">
        <v>970</v>
      </c>
      <c r="E396" t="s">
        <v>966</v>
      </c>
      <c r="F396">
        <v>98</v>
      </c>
      <c r="G396">
        <v>189</v>
      </c>
      <c r="H396">
        <v>13.33</v>
      </c>
      <c r="I396">
        <v>2.0670000000000002</v>
      </c>
      <c r="J396">
        <v>1</v>
      </c>
      <c r="K396">
        <v>1172.6510000000001</v>
      </c>
      <c r="L396" t="s">
        <v>965</v>
      </c>
      <c r="M396" t="s">
        <v>964</v>
      </c>
      <c r="N396" s="110">
        <v>43777</v>
      </c>
      <c r="O396">
        <v>0</v>
      </c>
      <c r="P396">
        <v>0</v>
      </c>
      <c r="Q396">
        <v>8577.9159999999902</v>
      </c>
      <c r="R396">
        <v>1243.1600000000001</v>
      </c>
      <c r="S396">
        <v>2.59</v>
      </c>
      <c r="T396">
        <v>33</v>
      </c>
      <c r="U396">
        <v>3767.152</v>
      </c>
      <c r="V396">
        <v>1</v>
      </c>
      <c r="W396">
        <v>1.409</v>
      </c>
      <c r="X396">
        <v>2.2770000000000001</v>
      </c>
      <c r="Y396" s="110">
        <v>43777</v>
      </c>
      <c r="Z396">
        <v>408718.43337400001</v>
      </c>
      <c r="AA396">
        <v>3660519.6972184302</v>
      </c>
    </row>
    <row r="397" spans="1:27" x14ac:dyDescent="0.25">
      <c r="A397">
        <v>-111.97803269000001</v>
      </c>
      <c r="B397">
        <v>33.07944921</v>
      </c>
      <c r="C397" t="s">
        <v>968</v>
      </c>
      <c r="D397" t="s">
        <v>970</v>
      </c>
      <c r="E397" t="s">
        <v>966</v>
      </c>
      <c r="F397">
        <v>99</v>
      </c>
      <c r="G397">
        <v>176</v>
      </c>
      <c r="H397">
        <v>13.33</v>
      </c>
      <c r="I397">
        <v>2.3290000000000002</v>
      </c>
      <c r="J397">
        <v>1</v>
      </c>
      <c r="K397">
        <v>1172.65399999999</v>
      </c>
      <c r="L397" t="s">
        <v>965</v>
      </c>
      <c r="M397" t="s">
        <v>964</v>
      </c>
      <c r="N397" s="110">
        <v>43777</v>
      </c>
      <c r="O397">
        <v>0</v>
      </c>
      <c r="P397">
        <v>0</v>
      </c>
      <c r="Q397">
        <v>11638.424000000001</v>
      </c>
      <c r="R397">
        <v>1496.65499999999</v>
      </c>
      <c r="S397">
        <v>3.1179999999999999</v>
      </c>
      <c r="T397">
        <v>33</v>
      </c>
      <c r="U397">
        <v>4535.3180000000002</v>
      </c>
      <c r="V397">
        <v>1</v>
      </c>
      <c r="W397">
        <v>1.5880000000000001</v>
      </c>
      <c r="X397">
        <v>2.5659999999999998</v>
      </c>
      <c r="Y397" s="110">
        <v>43777</v>
      </c>
      <c r="Z397">
        <v>408718.218082782</v>
      </c>
      <c r="AA397">
        <v>3660518.9319506101</v>
      </c>
    </row>
    <row r="398" spans="1:27" x14ac:dyDescent="0.25">
      <c r="A398">
        <v>-111.97803251000001</v>
      </c>
      <c r="B398">
        <v>33.079443220000002</v>
      </c>
      <c r="C398" t="s">
        <v>968</v>
      </c>
      <c r="D398" t="s">
        <v>970</v>
      </c>
      <c r="E398" t="s">
        <v>966</v>
      </c>
      <c r="F398">
        <v>100</v>
      </c>
      <c r="G398">
        <v>177</v>
      </c>
      <c r="H398">
        <v>13.33</v>
      </c>
      <c r="I398">
        <v>2.2309999999999999</v>
      </c>
      <c r="J398">
        <v>1</v>
      </c>
      <c r="K398">
        <v>1172.6279999999899</v>
      </c>
      <c r="L398" t="s">
        <v>965</v>
      </c>
      <c r="M398" t="s">
        <v>964</v>
      </c>
      <c r="N398" s="110">
        <v>43777</v>
      </c>
      <c r="O398">
        <v>0</v>
      </c>
      <c r="P398">
        <v>0</v>
      </c>
      <c r="Q398">
        <v>11005.099</v>
      </c>
      <c r="R398">
        <v>1477.6479999999899</v>
      </c>
      <c r="S398">
        <v>3.0779999999999998</v>
      </c>
      <c r="T398">
        <v>33</v>
      </c>
      <c r="U398">
        <v>4477.72</v>
      </c>
      <c r="V398">
        <v>1</v>
      </c>
      <c r="W398">
        <v>1.5209999999999999</v>
      </c>
      <c r="X398">
        <v>2.4580000000000002</v>
      </c>
      <c r="Y398" s="110">
        <v>43777</v>
      </c>
      <c r="Z398">
        <v>408718.22869579599</v>
      </c>
      <c r="AA398">
        <v>3660518.2676942102</v>
      </c>
    </row>
    <row r="399" spans="1:27" x14ac:dyDescent="0.25">
      <c r="A399">
        <v>-111.97803217000001</v>
      </c>
      <c r="B399">
        <v>33.079437230000003</v>
      </c>
      <c r="C399" t="s">
        <v>968</v>
      </c>
      <c r="D399" t="s">
        <v>970</v>
      </c>
      <c r="E399" t="s">
        <v>966</v>
      </c>
      <c r="F399">
        <v>101</v>
      </c>
      <c r="G399">
        <v>179</v>
      </c>
      <c r="H399">
        <v>13.33</v>
      </c>
      <c r="I399">
        <v>2.2309999999999999</v>
      </c>
      <c r="J399">
        <v>1</v>
      </c>
      <c r="K399">
        <v>1172.605</v>
      </c>
      <c r="L399" t="s">
        <v>965</v>
      </c>
      <c r="M399" t="s">
        <v>964</v>
      </c>
      <c r="N399" s="110">
        <v>43777</v>
      </c>
      <c r="O399">
        <v>0</v>
      </c>
      <c r="P399">
        <v>0</v>
      </c>
      <c r="Q399">
        <v>12777.1859999999</v>
      </c>
      <c r="R399">
        <v>1715.585</v>
      </c>
      <c r="S399">
        <v>3.5739999999999998</v>
      </c>
      <c r="T399">
        <v>33</v>
      </c>
      <c r="U399">
        <v>5198.7420000000002</v>
      </c>
      <c r="V399">
        <v>1</v>
      </c>
      <c r="W399">
        <v>1.5209999999999999</v>
      </c>
      <c r="X399">
        <v>2.4580000000000002</v>
      </c>
      <c r="Y399" s="110">
        <v>43777</v>
      </c>
      <c r="Z399">
        <v>408718.254242828</v>
      </c>
      <c r="AA399">
        <v>3660517.6032986599</v>
      </c>
    </row>
    <row r="400" spans="1:27" x14ac:dyDescent="0.25">
      <c r="A400">
        <v>-111.978031659999</v>
      </c>
      <c r="B400">
        <v>33.0794302199999</v>
      </c>
      <c r="C400" t="s">
        <v>968</v>
      </c>
      <c r="D400" t="s">
        <v>970</v>
      </c>
      <c r="E400" t="s">
        <v>966</v>
      </c>
      <c r="F400">
        <v>102</v>
      </c>
      <c r="G400">
        <v>182</v>
      </c>
      <c r="H400">
        <v>13.33</v>
      </c>
      <c r="I400">
        <v>2.2639999999999998</v>
      </c>
      <c r="J400">
        <v>1</v>
      </c>
      <c r="K400">
        <v>1172.546</v>
      </c>
      <c r="L400" t="s">
        <v>965</v>
      </c>
      <c r="M400" t="s">
        <v>964</v>
      </c>
      <c r="N400" s="110">
        <v>43777</v>
      </c>
      <c r="O400">
        <v>0</v>
      </c>
      <c r="P400">
        <v>0</v>
      </c>
      <c r="Q400">
        <v>12071.059999999899</v>
      </c>
      <c r="R400">
        <v>1597.2840000000001</v>
      </c>
      <c r="S400">
        <v>3.3279999999999998</v>
      </c>
      <c r="T400">
        <v>33</v>
      </c>
      <c r="U400">
        <v>4840.2550000000001</v>
      </c>
      <c r="V400">
        <v>1</v>
      </c>
      <c r="W400">
        <v>1.5429999999999999</v>
      </c>
      <c r="X400">
        <v>2.4940000000000002</v>
      </c>
      <c r="Y400" s="110">
        <v>43777</v>
      </c>
      <c r="Z400">
        <v>408718.29460358201</v>
      </c>
      <c r="AA400">
        <v>3660516.8256698102</v>
      </c>
    </row>
    <row r="401" spans="1:27" x14ac:dyDescent="0.25">
      <c r="A401">
        <v>-111.978031999999</v>
      </c>
      <c r="B401">
        <v>33.079424230000001</v>
      </c>
      <c r="C401" t="s">
        <v>968</v>
      </c>
      <c r="D401" t="s">
        <v>970</v>
      </c>
      <c r="E401" t="s">
        <v>966</v>
      </c>
      <c r="F401">
        <v>103</v>
      </c>
      <c r="G401">
        <v>180</v>
      </c>
      <c r="H401">
        <v>13.33</v>
      </c>
      <c r="I401">
        <v>2.3620000000000001</v>
      </c>
      <c r="J401">
        <v>1</v>
      </c>
      <c r="K401">
        <v>1172.6079999999899</v>
      </c>
      <c r="L401" t="s">
        <v>965</v>
      </c>
      <c r="M401" t="s">
        <v>964</v>
      </c>
      <c r="N401" s="110">
        <v>43777</v>
      </c>
      <c r="O401">
        <v>0</v>
      </c>
      <c r="P401">
        <v>0</v>
      </c>
      <c r="Q401">
        <v>11744.5979999999</v>
      </c>
      <c r="R401">
        <v>1489.3320000000001</v>
      </c>
      <c r="S401">
        <v>3.1030000000000002</v>
      </c>
      <c r="T401">
        <v>33</v>
      </c>
      <c r="U401">
        <v>4513.1270000000004</v>
      </c>
      <c r="V401">
        <v>1</v>
      </c>
      <c r="W401">
        <v>1.611</v>
      </c>
      <c r="X401">
        <v>2.6019999999999999</v>
      </c>
      <c r="Y401" s="110">
        <v>43777</v>
      </c>
      <c r="Z401">
        <v>408718.25668106001</v>
      </c>
      <c r="AA401">
        <v>3660516.16186564</v>
      </c>
    </row>
    <row r="402" spans="1:27" x14ac:dyDescent="0.25">
      <c r="A402">
        <v>-111.97803303000001</v>
      </c>
      <c r="B402">
        <v>33.079418179999898</v>
      </c>
      <c r="C402" t="s">
        <v>968</v>
      </c>
      <c r="D402" t="s">
        <v>970</v>
      </c>
      <c r="E402" t="s">
        <v>966</v>
      </c>
      <c r="F402">
        <v>104</v>
      </c>
      <c r="G402">
        <v>174</v>
      </c>
      <c r="H402">
        <v>13.33</v>
      </c>
      <c r="I402">
        <v>2.1</v>
      </c>
      <c r="J402">
        <v>1</v>
      </c>
      <c r="K402">
        <v>1172.6379999999899</v>
      </c>
      <c r="L402" t="s">
        <v>965</v>
      </c>
      <c r="M402" t="s">
        <v>964</v>
      </c>
      <c r="N402" s="110">
        <v>43777</v>
      </c>
      <c r="O402">
        <v>0</v>
      </c>
      <c r="P402">
        <v>0</v>
      </c>
      <c r="Q402">
        <v>11145.502</v>
      </c>
      <c r="R402">
        <v>1590.0309999999899</v>
      </c>
      <c r="S402">
        <v>3.3130000000000002</v>
      </c>
      <c r="T402">
        <v>33</v>
      </c>
      <c r="U402">
        <v>4818.2749999999896</v>
      </c>
      <c r="V402">
        <v>1</v>
      </c>
      <c r="W402">
        <v>1.4319999999999999</v>
      </c>
      <c r="X402">
        <v>2.3130000000000002</v>
      </c>
      <c r="Y402" s="110">
        <v>43777</v>
      </c>
      <c r="Z402">
        <v>408718.15429360699</v>
      </c>
      <c r="AA402">
        <v>3660515.49200946</v>
      </c>
    </row>
    <row r="403" spans="1:27" x14ac:dyDescent="0.25">
      <c r="A403">
        <v>-111.978031659999</v>
      </c>
      <c r="B403">
        <v>33.079412220000002</v>
      </c>
      <c r="C403" t="s">
        <v>968</v>
      </c>
      <c r="D403" t="s">
        <v>970</v>
      </c>
      <c r="E403" t="s">
        <v>966</v>
      </c>
      <c r="F403">
        <v>105</v>
      </c>
      <c r="G403">
        <v>182</v>
      </c>
      <c r="H403">
        <v>13.33</v>
      </c>
      <c r="I403">
        <v>2.198</v>
      </c>
      <c r="J403">
        <v>1</v>
      </c>
      <c r="K403">
        <v>1172.53899999999</v>
      </c>
      <c r="L403" t="s">
        <v>965</v>
      </c>
      <c r="M403" t="s">
        <v>964</v>
      </c>
      <c r="N403" s="110">
        <v>43777</v>
      </c>
      <c r="O403">
        <v>0</v>
      </c>
      <c r="P403">
        <v>0</v>
      </c>
      <c r="Q403">
        <v>12943.646000000001</v>
      </c>
      <c r="R403">
        <v>1763.875</v>
      </c>
      <c r="S403">
        <v>3.6749999999999998</v>
      </c>
      <c r="T403">
        <v>33</v>
      </c>
      <c r="U403">
        <v>5345.0739999999896</v>
      </c>
      <c r="V403">
        <v>1</v>
      </c>
      <c r="W403">
        <v>1.4990000000000001</v>
      </c>
      <c r="X403">
        <v>2.4220000000000002</v>
      </c>
      <c r="Y403" s="110">
        <v>43777</v>
      </c>
      <c r="Z403">
        <v>408718.27600937599</v>
      </c>
      <c r="AA403">
        <v>3660514.8300442002</v>
      </c>
    </row>
    <row r="404" spans="1:27" x14ac:dyDescent="0.25">
      <c r="A404">
        <v>-111.97803217000001</v>
      </c>
      <c r="B404">
        <v>33.079406229999897</v>
      </c>
      <c r="C404" t="s">
        <v>968</v>
      </c>
      <c r="D404" t="s">
        <v>970</v>
      </c>
      <c r="E404" t="s">
        <v>966</v>
      </c>
      <c r="F404">
        <v>106</v>
      </c>
      <c r="G404">
        <v>179</v>
      </c>
      <c r="H404">
        <v>13.33</v>
      </c>
      <c r="I404">
        <v>2.2309999999999999</v>
      </c>
      <c r="J404">
        <v>1</v>
      </c>
      <c r="K404">
        <v>1172.575</v>
      </c>
      <c r="L404" t="s">
        <v>965</v>
      </c>
      <c r="M404" t="s">
        <v>964</v>
      </c>
      <c r="N404" s="110">
        <v>43777</v>
      </c>
      <c r="O404">
        <v>0</v>
      </c>
      <c r="P404">
        <v>0</v>
      </c>
      <c r="Q404">
        <v>11925.572</v>
      </c>
      <c r="R404">
        <v>1601.239</v>
      </c>
      <c r="S404">
        <v>3.3359999999999999</v>
      </c>
      <c r="T404">
        <v>33</v>
      </c>
      <c r="U404">
        <v>4852.2389999999896</v>
      </c>
      <c r="V404">
        <v>1</v>
      </c>
      <c r="W404">
        <v>1.5209999999999999</v>
      </c>
      <c r="X404">
        <v>2.4580000000000002</v>
      </c>
      <c r="Y404" s="110">
        <v>43777</v>
      </c>
      <c r="Z404">
        <v>408718.22221945599</v>
      </c>
      <c r="AA404">
        <v>3660514.16638787</v>
      </c>
    </row>
    <row r="405" spans="1:27" x14ac:dyDescent="0.25">
      <c r="A405">
        <v>-111.978032339999</v>
      </c>
      <c r="B405">
        <v>33.0793992199999</v>
      </c>
      <c r="C405" t="s">
        <v>968</v>
      </c>
      <c r="D405" t="s">
        <v>970</v>
      </c>
      <c r="E405" t="s">
        <v>966</v>
      </c>
      <c r="F405">
        <v>107</v>
      </c>
      <c r="G405">
        <v>178</v>
      </c>
      <c r="H405">
        <v>13.33</v>
      </c>
      <c r="I405">
        <v>2.2309999999999999</v>
      </c>
      <c r="J405">
        <v>1</v>
      </c>
      <c r="K405">
        <v>1172.5619999999899</v>
      </c>
      <c r="L405" t="s">
        <v>965</v>
      </c>
      <c r="M405" t="s">
        <v>964</v>
      </c>
      <c r="N405" s="110">
        <v>43777</v>
      </c>
      <c r="O405">
        <v>0</v>
      </c>
      <c r="P405">
        <v>0</v>
      </c>
      <c r="Q405">
        <v>13017.818999999899</v>
      </c>
      <c r="R405">
        <v>1747.894</v>
      </c>
      <c r="S405">
        <v>3.641</v>
      </c>
      <c r="T405">
        <v>33</v>
      </c>
      <c r="U405">
        <v>5296.6499999999896</v>
      </c>
      <c r="V405">
        <v>1</v>
      </c>
      <c r="W405">
        <v>1.5209999999999999</v>
      </c>
      <c r="X405">
        <v>2.4580000000000002</v>
      </c>
      <c r="Y405" s="110">
        <v>43777</v>
      </c>
      <c r="Z405">
        <v>408718.199110649</v>
      </c>
      <c r="AA405">
        <v>3660513.3893504101</v>
      </c>
    </row>
    <row r="406" spans="1:27" x14ac:dyDescent="0.25">
      <c r="A406">
        <v>-111.978031659999</v>
      </c>
      <c r="B406">
        <v>33.07939322</v>
      </c>
      <c r="C406" t="s">
        <v>968</v>
      </c>
      <c r="D406" t="s">
        <v>970</v>
      </c>
      <c r="E406" t="s">
        <v>966</v>
      </c>
      <c r="F406">
        <v>108</v>
      </c>
      <c r="G406">
        <v>182</v>
      </c>
      <c r="H406">
        <v>13.33</v>
      </c>
      <c r="I406">
        <v>2.133</v>
      </c>
      <c r="J406">
        <v>1</v>
      </c>
      <c r="K406">
        <v>1172.51999999999</v>
      </c>
      <c r="L406" t="s">
        <v>965</v>
      </c>
      <c r="M406" t="s">
        <v>964</v>
      </c>
      <c r="N406" s="110">
        <v>43777</v>
      </c>
      <c r="O406">
        <v>0</v>
      </c>
      <c r="P406">
        <v>0</v>
      </c>
      <c r="Q406">
        <v>12370.665000000001</v>
      </c>
      <c r="R406">
        <v>1737.663</v>
      </c>
      <c r="S406">
        <v>3.62</v>
      </c>
      <c r="T406">
        <v>33</v>
      </c>
      <c r="U406">
        <v>5265.6459999999897</v>
      </c>
      <c r="V406">
        <v>1</v>
      </c>
      <c r="W406">
        <v>1.454</v>
      </c>
      <c r="X406">
        <v>2.3490000000000002</v>
      </c>
      <c r="Y406" s="110">
        <v>43777</v>
      </c>
      <c r="Z406">
        <v>408718.25638216798</v>
      </c>
      <c r="AA406">
        <v>3660512.7235504999</v>
      </c>
    </row>
    <row r="407" spans="1:27" x14ac:dyDescent="0.25">
      <c r="A407">
        <v>-111.978030799999</v>
      </c>
      <c r="B407">
        <v>33.079387169999897</v>
      </c>
      <c r="C407" t="s">
        <v>968</v>
      </c>
      <c r="D407" t="s">
        <v>970</v>
      </c>
      <c r="E407" t="s">
        <v>966</v>
      </c>
      <c r="F407">
        <v>109</v>
      </c>
      <c r="G407">
        <v>187</v>
      </c>
      <c r="H407">
        <v>13.33</v>
      </c>
      <c r="I407">
        <v>2.3620000000000001</v>
      </c>
      <c r="J407">
        <v>1</v>
      </c>
      <c r="K407">
        <v>1172.54899999999</v>
      </c>
      <c r="L407" t="s">
        <v>965</v>
      </c>
      <c r="M407" t="s">
        <v>964</v>
      </c>
      <c r="N407" s="110">
        <v>43777</v>
      </c>
      <c r="O407">
        <v>0</v>
      </c>
      <c r="P407">
        <v>0</v>
      </c>
      <c r="Q407">
        <v>10262.514999999899</v>
      </c>
      <c r="R407">
        <v>1301.3889999999899</v>
      </c>
      <c r="S407">
        <v>2.7109999999999999</v>
      </c>
      <c r="T407">
        <v>33</v>
      </c>
      <c r="U407">
        <v>3943.6039999999898</v>
      </c>
      <c r="V407">
        <v>1</v>
      </c>
      <c r="W407">
        <v>1.611</v>
      </c>
      <c r="X407">
        <v>2.6019999999999999</v>
      </c>
      <c r="Y407" s="110">
        <v>43777</v>
      </c>
      <c r="Z407">
        <v>408718.33040282101</v>
      </c>
      <c r="AA407">
        <v>3660512.0520506399</v>
      </c>
    </row>
    <row r="408" spans="1:27" x14ac:dyDescent="0.25">
      <c r="A408">
        <v>-111.978033539999</v>
      </c>
      <c r="B408">
        <v>33.079380129999898</v>
      </c>
      <c r="C408" t="s">
        <v>968</v>
      </c>
      <c r="D408" t="s">
        <v>970</v>
      </c>
      <c r="E408" t="s">
        <v>966</v>
      </c>
      <c r="F408">
        <v>110</v>
      </c>
      <c r="G408">
        <v>171</v>
      </c>
      <c r="H408">
        <v>13.33</v>
      </c>
      <c r="I408">
        <v>2.165</v>
      </c>
      <c r="J408">
        <v>1</v>
      </c>
      <c r="K408">
        <v>1172.6020000000001</v>
      </c>
      <c r="L408" t="s">
        <v>965</v>
      </c>
      <c r="M408" t="s">
        <v>964</v>
      </c>
      <c r="N408" s="110">
        <v>43777</v>
      </c>
      <c r="O408">
        <v>0</v>
      </c>
      <c r="P408">
        <v>0</v>
      </c>
      <c r="Q408">
        <v>8834.6059999999907</v>
      </c>
      <c r="R408">
        <v>1222.163</v>
      </c>
      <c r="S408">
        <v>2.5459999999999998</v>
      </c>
      <c r="T408">
        <v>33</v>
      </c>
      <c r="U408">
        <v>3703.5239999999899</v>
      </c>
      <c r="V408">
        <v>1</v>
      </c>
      <c r="W408">
        <v>1.476</v>
      </c>
      <c r="X408">
        <v>2.3849999999999998</v>
      </c>
      <c r="Y408" s="110">
        <v>43777</v>
      </c>
      <c r="Z408">
        <v>408718.06738529197</v>
      </c>
      <c r="AA408">
        <v>3660511.2739221901</v>
      </c>
    </row>
    <row r="409" spans="1:27" x14ac:dyDescent="0.25">
      <c r="A409">
        <v>-111.97803097000001</v>
      </c>
      <c r="B409">
        <v>33.079374180000002</v>
      </c>
      <c r="C409" t="s">
        <v>968</v>
      </c>
      <c r="D409" t="s">
        <v>970</v>
      </c>
      <c r="E409" t="s">
        <v>966</v>
      </c>
      <c r="F409">
        <v>111</v>
      </c>
      <c r="G409">
        <v>186</v>
      </c>
      <c r="H409">
        <v>13.33</v>
      </c>
      <c r="I409">
        <v>2.3290000000000002</v>
      </c>
      <c r="J409">
        <v>1</v>
      </c>
      <c r="K409">
        <v>1172.58799999999</v>
      </c>
      <c r="L409" t="s">
        <v>965</v>
      </c>
      <c r="M409" t="s">
        <v>964</v>
      </c>
      <c r="N409" s="110">
        <v>43777</v>
      </c>
      <c r="O409">
        <v>0</v>
      </c>
      <c r="P409">
        <v>0</v>
      </c>
      <c r="Q409">
        <v>11254.761</v>
      </c>
      <c r="R409">
        <v>1447.317</v>
      </c>
      <c r="S409">
        <v>3.0150000000000001</v>
      </c>
      <c r="T409">
        <v>33</v>
      </c>
      <c r="U409">
        <v>4385.8100000000004</v>
      </c>
      <c r="V409">
        <v>1</v>
      </c>
      <c r="W409">
        <v>1.5880000000000001</v>
      </c>
      <c r="X409">
        <v>2.5659999999999998</v>
      </c>
      <c r="Y409" s="110">
        <v>43777</v>
      </c>
      <c r="Z409">
        <v>408718.30111662799</v>
      </c>
      <c r="AA409">
        <v>3660510.6120219999</v>
      </c>
    </row>
    <row r="410" spans="1:27" x14ac:dyDescent="0.25">
      <c r="A410">
        <v>-111.97803251000001</v>
      </c>
      <c r="B410">
        <v>33.0793682199999</v>
      </c>
      <c r="C410" t="s">
        <v>968</v>
      </c>
      <c r="D410" t="s">
        <v>970</v>
      </c>
      <c r="E410" t="s">
        <v>966</v>
      </c>
      <c r="F410">
        <v>112</v>
      </c>
      <c r="G410">
        <v>177</v>
      </c>
      <c r="H410">
        <v>13.33</v>
      </c>
      <c r="I410">
        <v>2.165</v>
      </c>
      <c r="J410">
        <v>1</v>
      </c>
      <c r="K410">
        <v>1172.6110000000001</v>
      </c>
      <c r="L410" t="s">
        <v>965</v>
      </c>
      <c r="M410" t="s">
        <v>964</v>
      </c>
      <c r="N410" s="110">
        <v>43777</v>
      </c>
      <c r="O410">
        <v>0</v>
      </c>
      <c r="P410">
        <v>0</v>
      </c>
      <c r="Q410">
        <v>11344.818999999899</v>
      </c>
      <c r="R410">
        <v>1569.421</v>
      </c>
      <c r="S410">
        <v>3.27</v>
      </c>
      <c r="T410">
        <v>33</v>
      </c>
      <c r="U410">
        <v>4755.8220000000001</v>
      </c>
      <c r="V410">
        <v>1</v>
      </c>
      <c r="W410">
        <v>1.476</v>
      </c>
      <c r="X410">
        <v>2.3849999999999998</v>
      </c>
      <c r="Y410" s="110">
        <v>43777</v>
      </c>
      <c r="Z410">
        <v>408718.15121990198</v>
      </c>
      <c r="AA410">
        <v>3660509.95258749</v>
      </c>
    </row>
    <row r="411" spans="1:27" x14ac:dyDescent="0.25">
      <c r="A411">
        <v>-111.97803251000001</v>
      </c>
      <c r="B411">
        <v>33.07936222</v>
      </c>
      <c r="C411" t="s">
        <v>968</v>
      </c>
      <c r="D411" t="s">
        <v>970</v>
      </c>
      <c r="E411" t="s">
        <v>966</v>
      </c>
      <c r="F411">
        <v>113</v>
      </c>
      <c r="G411">
        <v>177</v>
      </c>
      <c r="H411">
        <v>13.33</v>
      </c>
      <c r="I411">
        <v>2.4609999999999999</v>
      </c>
      <c r="J411">
        <v>1</v>
      </c>
      <c r="K411">
        <v>1172.5920000000001</v>
      </c>
      <c r="L411" t="s">
        <v>965</v>
      </c>
      <c r="M411" t="s">
        <v>964</v>
      </c>
      <c r="N411" s="110">
        <v>43777</v>
      </c>
      <c r="O411">
        <v>0</v>
      </c>
      <c r="P411">
        <v>0</v>
      </c>
      <c r="Q411">
        <v>10894.698</v>
      </c>
      <c r="R411">
        <v>1326.2940000000001</v>
      </c>
      <c r="S411">
        <v>2.7629999999999999</v>
      </c>
      <c r="T411">
        <v>33</v>
      </c>
      <c r="U411">
        <v>4019.0720000000001</v>
      </c>
      <c r="V411">
        <v>1</v>
      </c>
      <c r="W411">
        <v>1.6779999999999999</v>
      </c>
      <c r="X411">
        <v>2.7109999999999999</v>
      </c>
      <c r="Y411" s="110">
        <v>43777</v>
      </c>
      <c r="Z411">
        <v>408718.14502183697</v>
      </c>
      <c r="AA411">
        <v>3660509.28737895</v>
      </c>
    </row>
    <row r="412" spans="1:27" x14ac:dyDescent="0.25">
      <c r="A412">
        <v>-111.97803131000001</v>
      </c>
      <c r="B412">
        <v>33.079355210000003</v>
      </c>
      <c r="C412" t="s">
        <v>968</v>
      </c>
      <c r="D412" t="s">
        <v>970</v>
      </c>
      <c r="E412" t="s">
        <v>966</v>
      </c>
      <c r="F412">
        <v>114</v>
      </c>
      <c r="G412">
        <v>184</v>
      </c>
      <c r="H412">
        <v>13.33</v>
      </c>
      <c r="I412">
        <v>2.198</v>
      </c>
      <c r="J412">
        <v>1</v>
      </c>
      <c r="K412">
        <v>1172.5820000000001</v>
      </c>
      <c r="L412" t="s">
        <v>965</v>
      </c>
      <c r="M412" t="s">
        <v>964</v>
      </c>
      <c r="N412" s="110">
        <v>43777</v>
      </c>
      <c r="O412">
        <v>0</v>
      </c>
      <c r="P412">
        <v>0</v>
      </c>
      <c r="Q412">
        <v>12900.903</v>
      </c>
      <c r="R412">
        <v>1758.04999999999</v>
      </c>
      <c r="S412">
        <v>3.6629999999999998</v>
      </c>
      <c r="T412">
        <v>33</v>
      </c>
      <c r="U412">
        <v>5327.4229999999898</v>
      </c>
      <c r="V412">
        <v>1</v>
      </c>
      <c r="W412">
        <v>1.4990000000000001</v>
      </c>
      <c r="X412">
        <v>2.4220000000000002</v>
      </c>
      <c r="Y412" s="110">
        <v>43777</v>
      </c>
      <c r="Z412">
        <v>408718.24978563603</v>
      </c>
      <c r="AA412">
        <v>3660508.5091500501</v>
      </c>
    </row>
    <row r="413" spans="1:27" x14ac:dyDescent="0.25">
      <c r="A413">
        <v>-111.97803251000001</v>
      </c>
      <c r="B413">
        <v>33.079349219999898</v>
      </c>
      <c r="C413" t="s">
        <v>968</v>
      </c>
      <c r="D413" t="s">
        <v>970</v>
      </c>
      <c r="E413" t="s">
        <v>966</v>
      </c>
      <c r="F413">
        <v>115</v>
      </c>
      <c r="G413">
        <v>177</v>
      </c>
      <c r="H413">
        <v>13.33</v>
      </c>
      <c r="I413">
        <v>2.165</v>
      </c>
      <c r="J413">
        <v>1</v>
      </c>
      <c r="K413">
        <v>1172.5650000000001</v>
      </c>
      <c r="L413" t="s">
        <v>965</v>
      </c>
      <c r="M413" t="s">
        <v>964</v>
      </c>
      <c r="N413" s="110">
        <v>43777</v>
      </c>
      <c r="O413">
        <v>0</v>
      </c>
      <c r="P413">
        <v>0</v>
      </c>
      <c r="Q413">
        <v>11339.162</v>
      </c>
      <c r="R413">
        <v>1568.6389999999899</v>
      </c>
      <c r="S413">
        <v>3.2679999999999998</v>
      </c>
      <c r="T413">
        <v>33</v>
      </c>
      <c r="U413">
        <v>4753.4499999999898</v>
      </c>
      <c r="V413">
        <v>1</v>
      </c>
      <c r="W413">
        <v>1.476</v>
      </c>
      <c r="X413">
        <v>2.3849999999999998</v>
      </c>
      <c r="Y413" s="110">
        <v>43777</v>
      </c>
      <c r="Z413">
        <v>408718.13159270003</v>
      </c>
      <c r="AA413">
        <v>3660507.8460937999</v>
      </c>
    </row>
    <row r="414" spans="1:27" x14ac:dyDescent="0.25">
      <c r="A414">
        <v>-111.978031999999</v>
      </c>
      <c r="B414">
        <v>33.0793432299999</v>
      </c>
      <c r="C414" t="s">
        <v>968</v>
      </c>
      <c r="D414" t="s">
        <v>970</v>
      </c>
      <c r="E414" t="s">
        <v>966</v>
      </c>
      <c r="F414">
        <v>116</v>
      </c>
      <c r="G414">
        <v>180</v>
      </c>
      <c r="H414">
        <v>13.33</v>
      </c>
      <c r="I414">
        <v>2.2639999999999998</v>
      </c>
      <c r="J414">
        <v>1</v>
      </c>
      <c r="K414">
        <v>1172.5619999999899</v>
      </c>
      <c r="L414" t="s">
        <v>965</v>
      </c>
      <c r="M414" t="s">
        <v>964</v>
      </c>
      <c r="N414" s="110">
        <v>43777</v>
      </c>
      <c r="O414">
        <v>0</v>
      </c>
      <c r="P414">
        <v>0</v>
      </c>
      <c r="Q414">
        <v>11989.8019999999</v>
      </c>
      <c r="R414">
        <v>1586.5319999999899</v>
      </c>
      <c r="S414">
        <v>3.3050000000000002</v>
      </c>
      <c r="T414">
        <v>33</v>
      </c>
      <c r="U414">
        <v>4807.6719999999896</v>
      </c>
      <c r="V414">
        <v>1</v>
      </c>
      <c r="W414">
        <v>1.5429999999999999</v>
      </c>
      <c r="X414">
        <v>2.4940000000000002</v>
      </c>
      <c r="Y414" s="110">
        <v>43777</v>
      </c>
      <c r="Z414">
        <v>408718.17300718802</v>
      </c>
      <c r="AA414">
        <v>3660507.1815504199</v>
      </c>
    </row>
    <row r="415" spans="1:27" x14ac:dyDescent="0.25">
      <c r="A415">
        <v>-111.97803317</v>
      </c>
      <c r="B415">
        <v>33.07933723</v>
      </c>
      <c r="C415" t="s">
        <v>968</v>
      </c>
      <c r="D415" t="s">
        <v>970</v>
      </c>
      <c r="E415" t="s">
        <v>966</v>
      </c>
      <c r="F415">
        <v>117</v>
      </c>
      <c r="G415">
        <v>179</v>
      </c>
      <c r="H415">
        <v>13.33</v>
      </c>
      <c r="I415">
        <v>2.3620000000000001</v>
      </c>
      <c r="J415">
        <v>1</v>
      </c>
      <c r="K415">
        <v>1172.54899999999</v>
      </c>
      <c r="L415" t="s">
        <v>965</v>
      </c>
      <c r="M415" t="s">
        <v>964</v>
      </c>
      <c r="N415" s="110">
        <v>43777</v>
      </c>
      <c r="O415">
        <v>0</v>
      </c>
      <c r="P415">
        <v>0</v>
      </c>
      <c r="Q415">
        <v>10109.4269999999</v>
      </c>
      <c r="R415">
        <v>1281.9760000000001</v>
      </c>
      <c r="S415">
        <v>2.6709999999999998</v>
      </c>
      <c r="T415">
        <v>33</v>
      </c>
      <c r="U415">
        <v>3884.7759999999898</v>
      </c>
      <c r="V415">
        <v>1</v>
      </c>
      <c r="W415">
        <v>1.611</v>
      </c>
      <c r="X415">
        <v>2.6019999999999999</v>
      </c>
      <c r="Y415" s="110">
        <v>43777</v>
      </c>
      <c r="Z415">
        <v>408718.05760403402</v>
      </c>
      <c r="AA415">
        <v>3660506.5173594002</v>
      </c>
    </row>
    <row r="416" spans="1:27" x14ac:dyDescent="0.25">
      <c r="A416">
        <v>-111.97803249</v>
      </c>
      <c r="B416">
        <v>33.079330220000003</v>
      </c>
      <c r="C416" t="s">
        <v>968</v>
      </c>
      <c r="D416" t="s">
        <v>970</v>
      </c>
      <c r="E416" t="s">
        <v>966</v>
      </c>
      <c r="F416">
        <v>118</v>
      </c>
      <c r="G416">
        <v>183</v>
      </c>
      <c r="H416">
        <v>13.33</v>
      </c>
      <c r="I416">
        <v>2.2970000000000002</v>
      </c>
      <c r="J416">
        <v>1</v>
      </c>
      <c r="K416">
        <v>1172.556</v>
      </c>
      <c r="L416" t="s">
        <v>965</v>
      </c>
      <c r="M416" t="s">
        <v>964</v>
      </c>
      <c r="N416" s="110">
        <v>43777</v>
      </c>
      <c r="O416">
        <v>0</v>
      </c>
      <c r="P416">
        <v>0</v>
      </c>
      <c r="Q416">
        <v>10820.468000000001</v>
      </c>
      <c r="R416">
        <v>1411.34699999999</v>
      </c>
      <c r="S416">
        <v>2.94</v>
      </c>
      <c r="T416">
        <v>33</v>
      </c>
      <c r="U416">
        <v>4276.8100000000004</v>
      </c>
      <c r="V416">
        <v>1</v>
      </c>
      <c r="W416">
        <v>1.5660000000000001</v>
      </c>
      <c r="X416">
        <v>2.5299999999999998</v>
      </c>
      <c r="Y416" s="110">
        <v>43777</v>
      </c>
      <c r="Z416">
        <v>408718.11383226298</v>
      </c>
      <c r="AA416">
        <v>3660505.73958273</v>
      </c>
    </row>
    <row r="417" spans="1:27" x14ac:dyDescent="0.25">
      <c r="A417">
        <v>-111.978033339999</v>
      </c>
      <c r="B417">
        <v>33.079324219999897</v>
      </c>
      <c r="C417" t="s">
        <v>968</v>
      </c>
      <c r="D417" t="s">
        <v>970</v>
      </c>
      <c r="E417" t="s">
        <v>966</v>
      </c>
      <c r="F417">
        <v>119</v>
      </c>
      <c r="G417">
        <v>178</v>
      </c>
      <c r="H417">
        <v>13.33</v>
      </c>
      <c r="I417">
        <v>2.2639999999999998</v>
      </c>
      <c r="J417">
        <v>1</v>
      </c>
      <c r="K417">
        <v>1172.5619999999899</v>
      </c>
      <c r="L417" t="s">
        <v>965</v>
      </c>
      <c r="M417" t="s">
        <v>964</v>
      </c>
      <c r="N417" s="110">
        <v>43777</v>
      </c>
      <c r="O417">
        <v>0</v>
      </c>
      <c r="P417">
        <v>0</v>
      </c>
      <c r="Q417">
        <v>10534.349</v>
      </c>
      <c r="R417">
        <v>1393.941</v>
      </c>
      <c r="S417">
        <v>2.9039999999999999</v>
      </c>
      <c r="T417">
        <v>33</v>
      </c>
      <c r="U417">
        <v>4224.0640000000003</v>
      </c>
      <c r="V417">
        <v>1</v>
      </c>
      <c r="W417">
        <v>1.5429999999999999</v>
      </c>
      <c r="X417">
        <v>2.4940000000000002</v>
      </c>
      <c r="Y417" s="110">
        <v>43777</v>
      </c>
      <c r="Z417">
        <v>408718.02829715901</v>
      </c>
      <c r="AA417">
        <v>3660505.0751134199</v>
      </c>
    </row>
    <row r="418" spans="1:27" x14ac:dyDescent="0.25">
      <c r="A418">
        <v>-111.97803249</v>
      </c>
      <c r="B418">
        <v>33.079318219999898</v>
      </c>
      <c r="C418" t="s">
        <v>968</v>
      </c>
      <c r="D418" t="s">
        <v>970</v>
      </c>
      <c r="E418" t="s">
        <v>966</v>
      </c>
      <c r="F418">
        <v>120</v>
      </c>
      <c r="G418">
        <v>183</v>
      </c>
      <c r="H418">
        <v>13.33</v>
      </c>
      <c r="I418">
        <v>2.1</v>
      </c>
      <c r="J418">
        <v>1</v>
      </c>
      <c r="K418">
        <v>1172.5360000000001</v>
      </c>
      <c r="L418" t="s">
        <v>965</v>
      </c>
      <c r="M418" t="s">
        <v>964</v>
      </c>
      <c r="N418" s="110">
        <v>43777</v>
      </c>
      <c r="O418">
        <v>0</v>
      </c>
      <c r="P418">
        <v>0</v>
      </c>
      <c r="Q418">
        <v>12268.778</v>
      </c>
      <c r="R418">
        <v>1750.27899999999</v>
      </c>
      <c r="S418">
        <v>3.6459999999999999</v>
      </c>
      <c r="T418">
        <v>33</v>
      </c>
      <c r="U418">
        <v>5303.875</v>
      </c>
      <c r="V418">
        <v>1</v>
      </c>
      <c r="W418">
        <v>1.4319999999999999</v>
      </c>
      <c r="X418">
        <v>2.3130000000000002</v>
      </c>
      <c r="Y418" s="110">
        <v>43777</v>
      </c>
      <c r="Z418">
        <v>408718.101436147</v>
      </c>
      <c r="AA418">
        <v>3660504.4091656702</v>
      </c>
    </row>
    <row r="419" spans="1:27" x14ac:dyDescent="0.25">
      <c r="A419">
        <v>-111.97803283</v>
      </c>
      <c r="B419">
        <v>33.0793122299999</v>
      </c>
      <c r="C419" t="s">
        <v>968</v>
      </c>
      <c r="D419" t="s">
        <v>970</v>
      </c>
      <c r="E419" t="s">
        <v>966</v>
      </c>
      <c r="F419">
        <v>121</v>
      </c>
      <c r="G419">
        <v>181</v>
      </c>
      <c r="H419">
        <v>13.33</v>
      </c>
      <c r="I419">
        <v>2.395</v>
      </c>
      <c r="J419">
        <v>1</v>
      </c>
      <c r="K419">
        <v>1172.55899999999</v>
      </c>
      <c r="L419" t="s">
        <v>965</v>
      </c>
      <c r="M419" t="s">
        <v>964</v>
      </c>
      <c r="N419" s="110">
        <v>43777</v>
      </c>
      <c r="O419">
        <v>0</v>
      </c>
      <c r="P419">
        <v>0</v>
      </c>
      <c r="Q419">
        <v>13110.3919999999</v>
      </c>
      <c r="R419">
        <v>1639.7539999999899</v>
      </c>
      <c r="S419">
        <v>3.4159999999999999</v>
      </c>
      <c r="T419">
        <v>33</v>
      </c>
      <c r="U419">
        <v>4968.951</v>
      </c>
      <c r="V419">
        <v>1</v>
      </c>
      <c r="W419">
        <v>1.633</v>
      </c>
      <c r="X419">
        <v>2.6379999999999999</v>
      </c>
      <c r="Y419" s="110">
        <v>43777</v>
      </c>
      <c r="Z419">
        <v>408718.063513598</v>
      </c>
      <c r="AA419">
        <v>3660503.7453615102</v>
      </c>
    </row>
    <row r="420" spans="1:27" x14ac:dyDescent="0.25">
      <c r="A420">
        <v>-111.97803317</v>
      </c>
      <c r="B420">
        <v>33.079305230000003</v>
      </c>
      <c r="C420" t="s">
        <v>968</v>
      </c>
      <c r="D420" t="s">
        <v>970</v>
      </c>
      <c r="E420" t="s">
        <v>966</v>
      </c>
      <c r="F420">
        <v>122</v>
      </c>
      <c r="G420">
        <v>179</v>
      </c>
      <c r="H420">
        <v>13.33</v>
      </c>
      <c r="I420">
        <v>2.1</v>
      </c>
      <c r="J420">
        <v>1</v>
      </c>
      <c r="K420">
        <v>1172.5260000000001</v>
      </c>
      <c r="L420" t="s">
        <v>965</v>
      </c>
      <c r="M420" t="s">
        <v>964</v>
      </c>
      <c r="N420" s="110">
        <v>43777</v>
      </c>
      <c r="O420">
        <v>0</v>
      </c>
      <c r="P420">
        <v>0</v>
      </c>
      <c r="Q420">
        <v>13805.603999999899</v>
      </c>
      <c r="R420">
        <v>1969.5239999999901</v>
      </c>
      <c r="S420">
        <v>4.1029999999999998</v>
      </c>
      <c r="T420">
        <v>33</v>
      </c>
      <c r="U420">
        <v>5968.2550000000001</v>
      </c>
      <c r="V420">
        <v>1</v>
      </c>
      <c r="W420">
        <v>1.4319999999999999</v>
      </c>
      <c r="X420">
        <v>2.3130000000000002</v>
      </c>
      <c r="Y420" s="110">
        <v>43777</v>
      </c>
      <c r="Z420">
        <v>408718.02454770601</v>
      </c>
      <c r="AA420">
        <v>3660502.96958058</v>
      </c>
    </row>
    <row r="421" spans="1:27" x14ac:dyDescent="0.25">
      <c r="A421">
        <v>-111.97803317</v>
      </c>
      <c r="B421">
        <v>33.079299229999897</v>
      </c>
      <c r="C421" t="s">
        <v>968</v>
      </c>
      <c r="D421" t="s">
        <v>970</v>
      </c>
      <c r="E421" t="s">
        <v>966</v>
      </c>
      <c r="F421">
        <v>123</v>
      </c>
      <c r="G421">
        <v>179</v>
      </c>
      <c r="H421">
        <v>13.33</v>
      </c>
      <c r="I421">
        <v>2.3290000000000002</v>
      </c>
      <c r="J421">
        <v>1</v>
      </c>
      <c r="K421">
        <v>1172.50999999999</v>
      </c>
      <c r="L421" t="s">
        <v>965</v>
      </c>
      <c r="M421" t="s">
        <v>964</v>
      </c>
      <c r="N421" s="110">
        <v>43777</v>
      </c>
      <c r="O421">
        <v>0</v>
      </c>
      <c r="P421">
        <v>0</v>
      </c>
      <c r="Q421">
        <v>13323.138000000001</v>
      </c>
      <c r="R421">
        <v>1713.3030000000001</v>
      </c>
      <c r="S421">
        <v>3.569</v>
      </c>
      <c r="T421">
        <v>33</v>
      </c>
      <c r="U421">
        <v>5191.826</v>
      </c>
      <c r="V421">
        <v>1</v>
      </c>
      <c r="W421">
        <v>1.5880000000000001</v>
      </c>
      <c r="X421">
        <v>2.5659999999999998</v>
      </c>
      <c r="Y421" s="110">
        <v>43777</v>
      </c>
      <c r="Z421">
        <v>408718.018349647</v>
      </c>
      <c r="AA421">
        <v>3660502.3043720499</v>
      </c>
    </row>
    <row r="422" spans="1:27" x14ac:dyDescent="0.25">
      <c r="A422">
        <v>-111.978032659999</v>
      </c>
      <c r="B422">
        <v>33.079293219999897</v>
      </c>
      <c r="C422" t="s">
        <v>968</v>
      </c>
      <c r="D422" t="s">
        <v>970</v>
      </c>
      <c r="E422" t="s">
        <v>966</v>
      </c>
      <c r="F422">
        <v>124</v>
      </c>
      <c r="G422">
        <v>182</v>
      </c>
      <c r="H422">
        <v>13.33</v>
      </c>
      <c r="I422">
        <v>2.198</v>
      </c>
      <c r="J422">
        <v>1</v>
      </c>
      <c r="K422">
        <v>1172.5820000000001</v>
      </c>
      <c r="L422" t="s">
        <v>965</v>
      </c>
      <c r="M422" t="s">
        <v>964</v>
      </c>
      <c r="N422" s="110">
        <v>43777</v>
      </c>
      <c r="O422">
        <v>0</v>
      </c>
      <c r="P422">
        <v>0</v>
      </c>
      <c r="Q422">
        <v>12303.1779999999</v>
      </c>
      <c r="R422">
        <v>1676.596</v>
      </c>
      <c r="S422">
        <v>3.4929999999999999</v>
      </c>
      <c r="T422">
        <v>33</v>
      </c>
      <c r="U422">
        <v>5080.5929999999898</v>
      </c>
      <c r="V422">
        <v>1</v>
      </c>
      <c r="W422">
        <v>1.4990000000000001</v>
      </c>
      <c r="X422">
        <v>2.4220000000000002</v>
      </c>
      <c r="Y422" s="110">
        <v>43777</v>
      </c>
      <c r="Z422">
        <v>408718.05974350602</v>
      </c>
      <c r="AA422">
        <v>3660501.63761131</v>
      </c>
    </row>
    <row r="423" spans="1:27" x14ac:dyDescent="0.25">
      <c r="A423">
        <v>-111.97803283</v>
      </c>
      <c r="B423">
        <v>33.079287229999899</v>
      </c>
      <c r="C423" t="s">
        <v>968</v>
      </c>
      <c r="D423" t="s">
        <v>970</v>
      </c>
      <c r="E423" t="s">
        <v>966</v>
      </c>
      <c r="F423">
        <v>125</v>
      </c>
      <c r="G423">
        <v>181</v>
      </c>
      <c r="H423">
        <v>13.33</v>
      </c>
      <c r="I423">
        <v>2.4609999999999999</v>
      </c>
      <c r="J423">
        <v>1</v>
      </c>
      <c r="K423">
        <v>1172.55899999999</v>
      </c>
      <c r="L423" t="s">
        <v>965</v>
      </c>
      <c r="M423" t="s">
        <v>964</v>
      </c>
      <c r="N423" s="110">
        <v>43777</v>
      </c>
      <c r="O423">
        <v>0</v>
      </c>
      <c r="P423">
        <v>0</v>
      </c>
      <c r="Q423">
        <v>11258.7039999999</v>
      </c>
      <c r="R423">
        <v>1370.60699999999</v>
      </c>
      <c r="S423">
        <v>2.855</v>
      </c>
      <c r="T423">
        <v>33</v>
      </c>
      <c r="U423">
        <v>4153.3549999999896</v>
      </c>
      <c r="V423">
        <v>1</v>
      </c>
      <c r="W423">
        <v>1.6779999999999999</v>
      </c>
      <c r="X423">
        <v>2.7109999999999999</v>
      </c>
      <c r="Y423" s="110">
        <v>43777</v>
      </c>
      <c r="Z423">
        <v>408718.03768836497</v>
      </c>
      <c r="AA423">
        <v>3660500.97365931</v>
      </c>
    </row>
    <row r="424" spans="1:27" x14ac:dyDescent="0.25">
      <c r="A424">
        <v>-111.97803249</v>
      </c>
      <c r="B424">
        <v>33.079280220000001</v>
      </c>
      <c r="C424" t="s">
        <v>968</v>
      </c>
      <c r="D424" t="s">
        <v>970</v>
      </c>
      <c r="E424" t="s">
        <v>966</v>
      </c>
      <c r="F424">
        <v>126</v>
      </c>
      <c r="G424">
        <v>183</v>
      </c>
      <c r="H424">
        <v>13.33</v>
      </c>
      <c r="I424">
        <v>2.2309999999999999</v>
      </c>
      <c r="J424">
        <v>1</v>
      </c>
      <c r="K424">
        <v>1172.53899999999</v>
      </c>
      <c r="L424" t="s">
        <v>965</v>
      </c>
      <c r="M424" t="s">
        <v>964</v>
      </c>
      <c r="N424" s="110">
        <v>43777</v>
      </c>
      <c r="O424">
        <v>0</v>
      </c>
      <c r="P424">
        <v>0</v>
      </c>
      <c r="Q424">
        <v>12041.8029999999</v>
      </c>
      <c r="R424">
        <v>1616.845</v>
      </c>
      <c r="S424">
        <v>3.3679999999999999</v>
      </c>
      <c r="T424">
        <v>33</v>
      </c>
      <c r="U424">
        <v>4899.5309999999899</v>
      </c>
      <c r="V424">
        <v>1</v>
      </c>
      <c r="W424">
        <v>1.5209999999999999</v>
      </c>
      <c r="X424">
        <v>2.4580000000000002</v>
      </c>
      <c r="Y424" s="110">
        <v>43777</v>
      </c>
      <c r="Z424">
        <v>408718.062181808</v>
      </c>
      <c r="AA424">
        <v>3660500.1961783301</v>
      </c>
    </row>
    <row r="425" spans="1:27" x14ac:dyDescent="0.25">
      <c r="A425">
        <v>-111.978033339999</v>
      </c>
      <c r="B425">
        <v>33.079274220000002</v>
      </c>
      <c r="C425" t="s">
        <v>968</v>
      </c>
      <c r="D425" t="s">
        <v>970</v>
      </c>
      <c r="E425" t="s">
        <v>966</v>
      </c>
      <c r="F425">
        <v>127</v>
      </c>
      <c r="G425">
        <v>178</v>
      </c>
      <c r="H425">
        <v>13.33</v>
      </c>
      <c r="I425">
        <v>2.2309999999999999</v>
      </c>
      <c r="J425">
        <v>1</v>
      </c>
      <c r="K425">
        <v>1172.55899999999</v>
      </c>
      <c r="L425" t="s">
        <v>965</v>
      </c>
      <c r="M425" t="s">
        <v>964</v>
      </c>
      <c r="N425" s="110">
        <v>43777</v>
      </c>
      <c r="O425">
        <v>0</v>
      </c>
      <c r="P425">
        <v>0</v>
      </c>
      <c r="Q425">
        <v>11117.558000000001</v>
      </c>
      <c r="R425">
        <v>1492.748</v>
      </c>
      <c r="S425">
        <v>3.11</v>
      </c>
      <c r="T425">
        <v>33</v>
      </c>
      <c r="U425">
        <v>4523.4769999999899</v>
      </c>
      <c r="V425">
        <v>1</v>
      </c>
      <c r="W425">
        <v>1.5209999999999999</v>
      </c>
      <c r="X425">
        <v>2.4580000000000002</v>
      </c>
      <c r="Y425" s="110">
        <v>43777</v>
      </c>
      <c r="Z425">
        <v>408717.97664666799</v>
      </c>
      <c r="AA425">
        <v>3660499.5317090298</v>
      </c>
    </row>
    <row r="426" spans="1:27" x14ac:dyDescent="0.25">
      <c r="A426">
        <v>-111.978032999999</v>
      </c>
      <c r="B426">
        <v>33.079268229999897</v>
      </c>
      <c r="C426" t="s">
        <v>968</v>
      </c>
      <c r="D426" t="s">
        <v>970</v>
      </c>
      <c r="E426" t="s">
        <v>966</v>
      </c>
      <c r="F426">
        <v>128</v>
      </c>
      <c r="G426">
        <v>180</v>
      </c>
      <c r="H426">
        <v>13.33</v>
      </c>
      <c r="I426">
        <v>2.165</v>
      </c>
      <c r="J426">
        <v>1</v>
      </c>
      <c r="K426">
        <v>1172.585</v>
      </c>
      <c r="L426" t="s">
        <v>965</v>
      </c>
      <c r="M426" t="s">
        <v>964</v>
      </c>
      <c r="N426" s="110">
        <v>43777</v>
      </c>
      <c r="O426">
        <v>0</v>
      </c>
      <c r="P426">
        <v>0</v>
      </c>
      <c r="Q426">
        <v>12998.333000000001</v>
      </c>
      <c r="R426">
        <v>1798.16499999999</v>
      </c>
      <c r="S426">
        <v>3.746</v>
      </c>
      <c r="T426">
        <v>33</v>
      </c>
      <c r="U426">
        <v>5448.9849999999897</v>
      </c>
      <c r="V426">
        <v>1</v>
      </c>
      <c r="W426">
        <v>1.476</v>
      </c>
      <c r="X426">
        <v>2.3849999999999998</v>
      </c>
      <c r="Y426" s="110">
        <v>43777</v>
      </c>
      <c r="Z426">
        <v>408718.00219378201</v>
      </c>
      <c r="AA426">
        <v>3660498.8673135</v>
      </c>
    </row>
    <row r="427" spans="1:27" x14ac:dyDescent="0.25">
      <c r="A427">
        <v>-111.978032139999</v>
      </c>
      <c r="B427">
        <v>33.079262200000002</v>
      </c>
      <c r="C427" t="s">
        <v>968</v>
      </c>
      <c r="D427" t="s">
        <v>970</v>
      </c>
      <c r="E427" t="s">
        <v>966</v>
      </c>
      <c r="F427">
        <v>129</v>
      </c>
      <c r="G427">
        <v>185</v>
      </c>
      <c r="H427">
        <v>13.33</v>
      </c>
      <c r="I427">
        <v>2.395</v>
      </c>
      <c r="J427">
        <v>1</v>
      </c>
      <c r="K427">
        <v>1172.595</v>
      </c>
      <c r="L427" t="s">
        <v>965</v>
      </c>
      <c r="M427" t="s">
        <v>964</v>
      </c>
      <c r="N427" s="110">
        <v>43777</v>
      </c>
      <c r="O427">
        <v>0</v>
      </c>
      <c r="P427">
        <v>0</v>
      </c>
      <c r="Q427">
        <v>10126.227000000001</v>
      </c>
      <c r="R427">
        <v>1266.5160000000001</v>
      </c>
      <c r="S427">
        <v>2.6389999999999998</v>
      </c>
      <c r="T427">
        <v>33</v>
      </c>
      <c r="U427">
        <v>3837.9270000000001</v>
      </c>
      <c r="V427">
        <v>1</v>
      </c>
      <c r="W427">
        <v>1.633</v>
      </c>
      <c r="X427">
        <v>2.6379999999999999</v>
      </c>
      <c r="Y427" s="110">
        <v>43777</v>
      </c>
      <c r="Z427">
        <v>408718.076235221</v>
      </c>
      <c r="AA427">
        <v>3660498.1980310101</v>
      </c>
    </row>
    <row r="428" spans="1:27" x14ac:dyDescent="0.25">
      <c r="A428">
        <v>-111.978033859999</v>
      </c>
      <c r="B428">
        <v>33.079256200000003</v>
      </c>
      <c r="C428" t="s">
        <v>968</v>
      </c>
      <c r="D428" t="s">
        <v>970</v>
      </c>
      <c r="E428" t="s">
        <v>966</v>
      </c>
      <c r="F428">
        <v>130</v>
      </c>
      <c r="G428">
        <v>175</v>
      </c>
      <c r="H428">
        <v>13.33</v>
      </c>
      <c r="I428">
        <v>2.165</v>
      </c>
      <c r="J428">
        <v>1</v>
      </c>
      <c r="K428">
        <v>1172.585</v>
      </c>
      <c r="L428" t="s">
        <v>965</v>
      </c>
      <c r="M428" t="s">
        <v>964</v>
      </c>
      <c r="N428" s="110">
        <v>43777</v>
      </c>
      <c r="O428">
        <v>0</v>
      </c>
      <c r="P428">
        <v>0</v>
      </c>
      <c r="Q428">
        <v>9787.5930000000008</v>
      </c>
      <c r="R428">
        <v>1353.9970000000001</v>
      </c>
      <c r="S428">
        <v>2.8210000000000002</v>
      </c>
      <c r="T428">
        <v>33</v>
      </c>
      <c r="U428">
        <v>4103.0219999999899</v>
      </c>
      <c r="V428">
        <v>1</v>
      </c>
      <c r="W428">
        <v>1.476</v>
      </c>
      <c r="X428">
        <v>2.3849999999999998</v>
      </c>
      <c r="Y428" s="110">
        <v>43777</v>
      </c>
      <c r="Z428">
        <v>408717.90949620499</v>
      </c>
      <c r="AA428">
        <v>3660497.53431832</v>
      </c>
    </row>
    <row r="429" spans="1:27" x14ac:dyDescent="0.25">
      <c r="A429">
        <v>-111.97803249</v>
      </c>
      <c r="B429">
        <v>33.079249220000001</v>
      </c>
      <c r="C429" t="s">
        <v>968</v>
      </c>
      <c r="D429" t="s">
        <v>970</v>
      </c>
      <c r="E429" t="s">
        <v>966</v>
      </c>
      <c r="F429">
        <v>131</v>
      </c>
      <c r="G429">
        <v>183</v>
      </c>
      <c r="H429">
        <v>13.33</v>
      </c>
      <c r="I429">
        <v>2.198</v>
      </c>
      <c r="J429">
        <v>1</v>
      </c>
      <c r="K429">
        <v>1172.6379999999899</v>
      </c>
      <c r="L429" t="s">
        <v>965</v>
      </c>
      <c r="M429" t="s">
        <v>964</v>
      </c>
      <c r="N429" s="110">
        <v>43777</v>
      </c>
      <c r="O429">
        <v>0</v>
      </c>
      <c r="P429">
        <v>0</v>
      </c>
      <c r="Q429">
        <v>9154.268</v>
      </c>
      <c r="R429">
        <v>1247.4829999999899</v>
      </c>
      <c r="S429">
        <v>2.5990000000000002</v>
      </c>
      <c r="T429">
        <v>33</v>
      </c>
      <c r="U429">
        <v>3780.2519999999899</v>
      </c>
      <c r="V429">
        <v>1</v>
      </c>
      <c r="W429">
        <v>1.4990000000000001</v>
      </c>
      <c r="X429">
        <v>2.4220000000000002</v>
      </c>
      <c r="Y429" s="110">
        <v>43777</v>
      </c>
      <c r="Z429">
        <v>408718.03015856101</v>
      </c>
      <c r="AA429">
        <v>3660496.7592676301</v>
      </c>
    </row>
    <row r="430" spans="1:27" x14ac:dyDescent="0.25">
      <c r="A430">
        <v>-111.978032659999</v>
      </c>
      <c r="B430">
        <v>33.079243220000002</v>
      </c>
      <c r="C430" t="s">
        <v>968</v>
      </c>
      <c r="D430" t="s">
        <v>970</v>
      </c>
      <c r="E430" t="s">
        <v>966</v>
      </c>
      <c r="F430">
        <v>132</v>
      </c>
      <c r="G430">
        <v>182</v>
      </c>
      <c r="H430">
        <v>13.33</v>
      </c>
      <c r="I430">
        <v>2.2309999999999999</v>
      </c>
      <c r="J430">
        <v>1</v>
      </c>
      <c r="K430">
        <v>1172.6110000000001</v>
      </c>
      <c r="L430" t="s">
        <v>965</v>
      </c>
      <c r="M430" t="s">
        <v>964</v>
      </c>
      <c r="N430" s="110">
        <v>43777</v>
      </c>
      <c r="O430">
        <v>0</v>
      </c>
      <c r="P430">
        <v>0</v>
      </c>
      <c r="Q430">
        <v>10551.492</v>
      </c>
      <c r="R430">
        <v>1416.74199999999</v>
      </c>
      <c r="S430">
        <v>2.952</v>
      </c>
      <c r="T430">
        <v>33</v>
      </c>
      <c r="U430">
        <v>4293.1580000000004</v>
      </c>
      <c r="V430">
        <v>1</v>
      </c>
      <c r="W430">
        <v>1.5209999999999999</v>
      </c>
      <c r="X430">
        <v>2.4580000000000002</v>
      </c>
      <c r="Y430" s="110">
        <v>43777</v>
      </c>
      <c r="Z430">
        <v>408718.008093093</v>
      </c>
      <c r="AA430">
        <v>3660496.0942069502</v>
      </c>
    </row>
    <row r="431" spans="1:27" x14ac:dyDescent="0.25">
      <c r="A431">
        <v>-111.97803351</v>
      </c>
      <c r="B431">
        <v>33.079237220000003</v>
      </c>
      <c r="C431" t="s">
        <v>968</v>
      </c>
      <c r="D431" t="s">
        <v>970</v>
      </c>
      <c r="E431" t="s">
        <v>966</v>
      </c>
      <c r="F431">
        <v>133</v>
      </c>
      <c r="G431">
        <v>177</v>
      </c>
      <c r="H431">
        <v>13.33</v>
      </c>
      <c r="I431">
        <v>2.2639999999999998</v>
      </c>
      <c r="J431">
        <v>1</v>
      </c>
      <c r="K431">
        <v>1172.58799999999</v>
      </c>
      <c r="L431" t="s">
        <v>965</v>
      </c>
      <c r="M431" t="s">
        <v>964</v>
      </c>
      <c r="N431" s="110">
        <v>43777</v>
      </c>
      <c r="O431">
        <v>0</v>
      </c>
      <c r="P431">
        <v>0</v>
      </c>
      <c r="Q431">
        <v>9385.5290000000005</v>
      </c>
      <c r="R431">
        <v>1241.92499999999</v>
      </c>
      <c r="S431">
        <v>2.5870000000000002</v>
      </c>
      <c r="T431">
        <v>33</v>
      </c>
      <c r="U431">
        <v>3763.4110000000001</v>
      </c>
      <c r="V431">
        <v>1</v>
      </c>
      <c r="W431">
        <v>1.5429999999999999</v>
      </c>
      <c r="X431">
        <v>2.4940000000000002</v>
      </c>
      <c r="Y431" s="110">
        <v>43777</v>
      </c>
      <c r="Z431">
        <v>408717.92255792301</v>
      </c>
      <c r="AA431">
        <v>3660495.4297376499</v>
      </c>
    </row>
    <row r="432" spans="1:27" x14ac:dyDescent="0.25">
      <c r="A432">
        <v>-111.97803283</v>
      </c>
      <c r="B432">
        <v>33.079231229999898</v>
      </c>
      <c r="C432" t="s">
        <v>968</v>
      </c>
      <c r="D432" t="s">
        <v>970</v>
      </c>
      <c r="E432" t="s">
        <v>966</v>
      </c>
      <c r="F432">
        <v>134</v>
      </c>
      <c r="G432">
        <v>181</v>
      </c>
      <c r="H432">
        <v>13.33</v>
      </c>
      <c r="I432">
        <v>2.3620000000000001</v>
      </c>
      <c r="J432">
        <v>1</v>
      </c>
      <c r="K432">
        <v>1172.56899999999</v>
      </c>
      <c r="L432" t="s">
        <v>965</v>
      </c>
      <c r="M432" t="s">
        <v>964</v>
      </c>
      <c r="N432" s="110">
        <v>43777</v>
      </c>
      <c r="O432">
        <v>0</v>
      </c>
      <c r="P432">
        <v>0</v>
      </c>
      <c r="Q432">
        <v>9028.0380000000005</v>
      </c>
      <c r="R432">
        <v>1144.845</v>
      </c>
      <c r="S432">
        <v>2.3849999999999998</v>
      </c>
      <c r="T432">
        <v>33</v>
      </c>
      <c r="U432">
        <v>3469.2280000000001</v>
      </c>
      <c r="V432">
        <v>1</v>
      </c>
      <c r="W432">
        <v>1.611</v>
      </c>
      <c r="X432">
        <v>2.6019999999999999</v>
      </c>
      <c r="Y432" s="110">
        <v>43777</v>
      </c>
      <c r="Z432">
        <v>408717.97983990703</v>
      </c>
      <c r="AA432">
        <v>3660494.7650464401</v>
      </c>
    </row>
    <row r="433" spans="1:27" x14ac:dyDescent="0.25">
      <c r="A433">
        <v>-111.978032999999</v>
      </c>
      <c r="B433">
        <v>33.079224230000001</v>
      </c>
      <c r="C433" t="s">
        <v>968</v>
      </c>
      <c r="D433" t="s">
        <v>970</v>
      </c>
      <c r="E433" t="s">
        <v>966</v>
      </c>
      <c r="F433">
        <v>135</v>
      </c>
      <c r="G433">
        <v>180</v>
      </c>
      <c r="H433">
        <v>13.33</v>
      </c>
      <c r="I433">
        <v>2.165</v>
      </c>
      <c r="J433">
        <v>1</v>
      </c>
      <c r="K433">
        <v>1172.595</v>
      </c>
      <c r="L433" t="s">
        <v>965</v>
      </c>
      <c r="M433" t="s">
        <v>964</v>
      </c>
      <c r="N433" s="110">
        <v>43777</v>
      </c>
      <c r="O433">
        <v>0</v>
      </c>
      <c r="P433">
        <v>0</v>
      </c>
      <c r="Q433">
        <v>9755.0210000000006</v>
      </c>
      <c r="R433">
        <v>1349.49099999999</v>
      </c>
      <c r="S433">
        <v>2.8109999999999999</v>
      </c>
      <c r="T433">
        <v>33</v>
      </c>
      <c r="U433">
        <v>4089.3679999999899</v>
      </c>
      <c r="V433">
        <v>1</v>
      </c>
      <c r="W433">
        <v>1.476</v>
      </c>
      <c r="X433">
        <v>2.3849999999999998</v>
      </c>
      <c r="Y433" s="110">
        <v>43777</v>
      </c>
      <c r="Z433">
        <v>408717.95674142998</v>
      </c>
      <c r="AA433">
        <v>3660493.9891176699</v>
      </c>
    </row>
    <row r="434" spans="1:27" x14ac:dyDescent="0.25">
      <c r="A434">
        <v>-111.978033659999</v>
      </c>
      <c r="B434">
        <v>33.079218220000001</v>
      </c>
      <c r="C434" t="s">
        <v>968</v>
      </c>
      <c r="D434" t="s">
        <v>970</v>
      </c>
      <c r="E434" t="s">
        <v>966</v>
      </c>
      <c r="F434">
        <v>136</v>
      </c>
      <c r="G434">
        <v>182</v>
      </c>
      <c r="H434">
        <v>13.33</v>
      </c>
      <c r="I434">
        <v>2.2309999999999999</v>
      </c>
      <c r="J434">
        <v>1</v>
      </c>
      <c r="K434">
        <v>1172.5329999999899</v>
      </c>
      <c r="L434" t="s">
        <v>965</v>
      </c>
      <c r="M434" t="s">
        <v>964</v>
      </c>
      <c r="N434" s="110">
        <v>43777</v>
      </c>
      <c r="O434">
        <v>0</v>
      </c>
      <c r="P434">
        <v>0</v>
      </c>
      <c r="Q434">
        <v>12966.504000000001</v>
      </c>
      <c r="R434">
        <v>1741.0039999999899</v>
      </c>
      <c r="S434">
        <v>3.6269999999999998</v>
      </c>
      <c r="T434">
        <v>33</v>
      </c>
      <c r="U434">
        <v>5275.7709999999897</v>
      </c>
      <c r="V434">
        <v>1</v>
      </c>
      <c r="W434">
        <v>1.5209999999999999</v>
      </c>
      <c r="X434">
        <v>2.4580000000000002</v>
      </c>
      <c r="Y434" s="110">
        <v>43777</v>
      </c>
      <c r="Z434">
        <v>408717.88893009798</v>
      </c>
      <c r="AA434">
        <v>3660493.32337446</v>
      </c>
    </row>
    <row r="435" spans="1:27" x14ac:dyDescent="0.25">
      <c r="A435">
        <v>-111.978033139999</v>
      </c>
      <c r="B435">
        <v>33.079212200000001</v>
      </c>
      <c r="C435" t="s">
        <v>968</v>
      </c>
      <c r="D435" t="s">
        <v>970</v>
      </c>
      <c r="E435" t="s">
        <v>966</v>
      </c>
      <c r="F435">
        <v>137</v>
      </c>
      <c r="G435">
        <v>185</v>
      </c>
      <c r="H435">
        <v>13.33</v>
      </c>
      <c r="I435">
        <v>2.2639999999999998</v>
      </c>
      <c r="J435">
        <v>1</v>
      </c>
      <c r="K435">
        <v>1172.5650000000001</v>
      </c>
      <c r="L435" t="s">
        <v>965</v>
      </c>
      <c r="M435" t="s">
        <v>964</v>
      </c>
      <c r="N435" s="110">
        <v>43777</v>
      </c>
      <c r="O435">
        <v>0</v>
      </c>
      <c r="P435">
        <v>0</v>
      </c>
      <c r="Q435">
        <v>13589.942999999899</v>
      </c>
      <c r="R435">
        <v>1798.268</v>
      </c>
      <c r="S435">
        <v>3.746</v>
      </c>
      <c r="T435">
        <v>33</v>
      </c>
      <c r="U435">
        <v>5449.2969999999896</v>
      </c>
      <c r="V435">
        <v>1</v>
      </c>
      <c r="W435">
        <v>1.5429999999999999</v>
      </c>
      <c r="X435">
        <v>2.4940000000000002</v>
      </c>
      <c r="Y435" s="110">
        <v>43777</v>
      </c>
      <c r="Z435">
        <v>408717.93124705798</v>
      </c>
      <c r="AA435">
        <v>3660492.65549635</v>
      </c>
    </row>
    <row r="436" spans="1:27" x14ac:dyDescent="0.25">
      <c r="A436">
        <v>-111.97803451</v>
      </c>
      <c r="B436">
        <v>33.079205219999899</v>
      </c>
      <c r="C436" t="s">
        <v>968</v>
      </c>
      <c r="D436" t="s">
        <v>970</v>
      </c>
      <c r="E436" t="s">
        <v>966</v>
      </c>
      <c r="F436">
        <v>138</v>
      </c>
      <c r="G436">
        <v>177</v>
      </c>
      <c r="H436">
        <v>13.33</v>
      </c>
      <c r="I436">
        <v>2.198</v>
      </c>
      <c r="J436">
        <v>1</v>
      </c>
      <c r="K436">
        <v>1172.4829999999899</v>
      </c>
      <c r="L436" t="s">
        <v>965</v>
      </c>
      <c r="M436" t="s">
        <v>964</v>
      </c>
      <c r="N436" s="110">
        <v>43777</v>
      </c>
      <c r="O436">
        <v>0</v>
      </c>
      <c r="P436">
        <v>0</v>
      </c>
      <c r="Q436">
        <v>12392.4369999999</v>
      </c>
      <c r="R436">
        <v>1688.759</v>
      </c>
      <c r="S436">
        <v>3.5179999999999998</v>
      </c>
      <c r="T436">
        <v>33</v>
      </c>
      <c r="U436">
        <v>5117.4530000000004</v>
      </c>
      <c r="V436">
        <v>1</v>
      </c>
      <c r="W436">
        <v>1.4990000000000001</v>
      </c>
      <c r="X436">
        <v>2.4220000000000002</v>
      </c>
      <c r="Y436" s="110">
        <v>43777</v>
      </c>
      <c r="Z436">
        <v>408717.79616384301</v>
      </c>
      <c r="AA436">
        <v>3660491.8828285602</v>
      </c>
    </row>
    <row r="437" spans="1:27" x14ac:dyDescent="0.25">
      <c r="A437">
        <v>-111.978032459999</v>
      </c>
      <c r="B437">
        <v>33.0791991299999</v>
      </c>
      <c r="C437" t="s">
        <v>968</v>
      </c>
      <c r="D437" t="s">
        <v>970</v>
      </c>
      <c r="E437" t="s">
        <v>966</v>
      </c>
      <c r="F437">
        <v>139</v>
      </c>
      <c r="G437">
        <v>189</v>
      </c>
      <c r="H437">
        <v>13.33</v>
      </c>
      <c r="I437">
        <v>2.3290000000000002</v>
      </c>
      <c r="J437">
        <v>1</v>
      </c>
      <c r="K437">
        <v>1172.5429999999899</v>
      </c>
      <c r="L437" t="s">
        <v>965</v>
      </c>
      <c r="M437" t="s">
        <v>964</v>
      </c>
      <c r="N437" s="110">
        <v>43777</v>
      </c>
      <c r="O437">
        <v>0</v>
      </c>
      <c r="P437">
        <v>0</v>
      </c>
      <c r="Q437">
        <v>11221.1599999999</v>
      </c>
      <c r="R437">
        <v>1442.9960000000001</v>
      </c>
      <c r="S437">
        <v>3.0059999999999998</v>
      </c>
      <c r="T437">
        <v>33</v>
      </c>
      <c r="U437">
        <v>4372.7169999999896</v>
      </c>
      <c r="V437">
        <v>1</v>
      </c>
      <c r="W437">
        <v>1.5880000000000001</v>
      </c>
      <c r="X437">
        <v>2.5659999999999998</v>
      </c>
      <c r="Y437" s="110">
        <v>43777</v>
      </c>
      <c r="Z437">
        <v>408717.98121538397</v>
      </c>
      <c r="AA437">
        <v>3660491.2058590902</v>
      </c>
    </row>
    <row r="438" spans="1:27" x14ac:dyDescent="0.25">
      <c r="A438">
        <v>-111.97803417</v>
      </c>
      <c r="B438">
        <v>33.079193230000001</v>
      </c>
      <c r="C438" t="s">
        <v>968</v>
      </c>
      <c r="D438" t="s">
        <v>970</v>
      </c>
      <c r="E438" t="s">
        <v>966</v>
      </c>
      <c r="F438">
        <v>140</v>
      </c>
      <c r="G438">
        <v>179</v>
      </c>
      <c r="H438">
        <v>13.33</v>
      </c>
      <c r="I438">
        <v>2.4609999999999999</v>
      </c>
      <c r="J438">
        <v>1</v>
      </c>
      <c r="K438">
        <v>1172.54899999999</v>
      </c>
      <c r="L438" t="s">
        <v>965</v>
      </c>
      <c r="M438" t="s">
        <v>964</v>
      </c>
      <c r="N438" s="110">
        <v>43777</v>
      </c>
      <c r="O438">
        <v>0</v>
      </c>
      <c r="P438">
        <v>0</v>
      </c>
      <c r="Q438">
        <v>10351.316999999901</v>
      </c>
      <c r="R438">
        <v>1260.144</v>
      </c>
      <c r="S438">
        <v>2.625</v>
      </c>
      <c r="T438">
        <v>33</v>
      </c>
      <c r="U438">
        <v>3818.6179999999899</v>
      </c>
      <c r="V438">
        <v>1</v>
      </c>
      <c r="W438">
        <v>1.6779999999999999</v>
      </c>
      <c r="X438">
        <v>2.7109999999999999</v>
      </c>
      <c r="Y438" s="110">
        <v>43777</v>
      </c>
      <c r="Z438">
        <v>408717.81551294099</v>
      </c>
      <c r="AA438">
        <v>3660490.55322451</v>
      </c>
    </row>
    <row r="439" spans="1:27" x14ac:dyDescent="0.25">
      <c r="A439">
        <v>-111.97803417</v>
      </c>
      <c r="B439">
        <v>33.079187230000002</v>
      </c>
      <c r="C439" t="s">
        <v>968</v>
      </c>
      <c r="D439" t="s">
        <v>970</v>
      </c>
      <c r="E439" t="s">
        <v>966</v>
      </c>
      <c r="F439">
        <v>141</v>
      </c>
      <c r="G439">
        <v>179</v>
      </c>
      <c r="H439">
        <v>13.33</v>
      </c>
      <c r="I439">
        <v>2.3290000000000002</v>
      </c>
      <c r="J439">
        <v>1</v>
      </c>
      <c r="K439">
        <v>1172.5360000000001</v>
      </c>
      <c r="L439" t="s">
        <v>965</v>
      </c>
      <c r="M439" t="s">
        <v>964</v>
      </c>
      <c r="N439" s="110">
        <v>43777</v>
      </c>
      <c r="O439">
        <v>0</v>
      </c>
      <c r="P439">
        <v>0</v>
      </c>
      <c r="Q439">
        <v>11065.215</v>
      </c>
      <c r="R439">
        <v>1422.94299999999</v>
      </c>
      <c r="S439">
        <v>2.964</v>
      </c>
      <c r="T439">
        <v>33</v>
      </c>
      <c r="U439">
        <v>4311.9470000000001</v>
      </c>
      <c r="V439">
        <v>1</v>
      </c>
      <c r="W439">
        <v>1.5880000000000001</v>
      </c>
      <c r="X439">
        <v>2.5659999999999998</v>
      </c>
      <c r="Y439" s="110">
        <v>43777</v>
      </c>
      <c r="Z439">
        <v>408717.80931489501</v>
      </c>
      <c r="AA439">
        <v>3660489.8880159999</v>
      </c>
    </row>
    <row r="440" spans="1:27" x14ac:dyDescent="0.25">
      <c r="A440">
        <v>-111.97803417</v>
      </c>
      <c r="B440">
        <v>33.079181230000003</v>
      </c>
      <c r="C440" t="s">
        <v>968</v>
      </c>
      <c r="D440" t="s">
        <v>970</v>
      </c>
      <c r="E440" t="s">
        <v>966</v>
      </c>
      <c r="F440">
        <v>142</v>
      </c>
      <c r="G440">
        <v>179</v>
      </c>
      <c r="H440">
        <v>13.33</v>
      </c>
      <c r="I440">
        <v>2.133</v>
      </c>
      <c r="J440">
        <v>1</v>
      </c>
      <c r="K440">
        <v>1172.5719999999901</v>
      </c>
      <c r="L440" t="s">
        <v>965</v>
      </c>
      <c r="M440" t="s">
        <v>964</v>
      </c>
      <c r="N440" s="110">
        <v>43777</v>
      </c>
      <c r="O440">
        <v>0</v>
      </c>
      <c r="P440">
        <v>0</v>
      </c>
      <c r="Q440">
        <v>10876.297</v>
      </c>
      <c r="R440">
        <v>1527.7550000000001</v>
      </c>
      <c r="S440">
        <v>3.1829999999999998</v>
      </c>
      <c r="T440">
        <v>33</v>
      </c>
      <c r="U440">
        <v>4629.5590000000002</v>
      </c>
      <c r="V440">
        <v>1</v>
      </c>
      <c r="W440">
        <v>1.454</v>
      </c>
      <c r="X440">
        <v>2.3490000000000002</v>
      </c>
      <c r="Y440" s="110">
        <v>43777</v>
      </c>
      <c r="Z440">
        <v>408717.80311684997</v>
      </c>
      <c r="AA440">
        <v>3660489.2228074898</v>
      </c>
    </row>
    <row r="441" spans="1:27" x14ac:dyDescent="0.25">
      <c r="A441">
        <v>-111.978034859999</v>
      </c>
      <c r="B441">
        <v>33.079174199999898</v>
      </c>
      <c r="C441" t="s">
        <v>968</v>
      </c>
      <c r="D441" t="s">
        <v>970</v>
      </c>
      <c r="E441" t="s">
        <v>966</v>
      </c>
      <c r="F441">
        <v>143</v>
      </c>
      <c r="G441">
        <v>175</v>
      </c>
      <c r="H441">
        <v>13.33</v>
      </c>
      <c r="I441">
        <v>2.2309999999999999</v>
      </c>
      <c r="J441">
        <v>1</v>
      </c>
      <c r="K441">
        <v>1172.6379999999899</v>
      </c>
      <c r="L441" t="s">
        <v>965</v>
      </c>
      <c r="M441" t="s">
        <v>964</v>
      </c>
      <c r="N441" s="110">
        <v>43777</v>
      </c>
      <c r="O441">
        <v>0</v>
      </c>
      <c r="P441">
        <v>0</v>
      </c>
      <c r="Q441">
        <v>10719.495000000001</v>
      </c>
      <c r="R441">
        <v>1439.29999999999</v>
      </c>
      <c r="S441">
        <v>2.9990000000000001</v>
      </c>
      <c r="T441">
        <v>33</v>
      </c>
      <c r="U441">
        <v>4361.5140000000001</v>
      </c>
      <c r="V441">
        <v>1</v>
      </c>
      <c r="W441">
        <v>1.5209999999999999</v>
      </c>
      <c r="X441">
        <v>2.4580000000000002</v>
      </c>
      <c r="Y441" s="110">
        <v>43777</v>
      </c>
      <c r="Z441">
        <v>408717.73145168403</v>
      </c>
      <c r="AA441">
        <v>3660488.4440049101</v>
      </c>
    </row>
    <row r="442" spans="1:27" x14ac:dyDescent="0.25">
      <c r="A442">
        <v>-111.97803263</v>
      </c>
      <c r="B442">
        <v>33.079168150000001</v>
      </c>
      <c r="C442" t="s">
        <v>968</v>
      </c>
      <c r="D442" t="s">
        <v>970</v>
      </c>
      <c r="E442" t="s">
        <v>966</v>
      </c>
      <c r="F442">
        <v>144</v>
      </c>
      <c r="G442">
        <v>188</v>
      </c>
      <c r="H442">
        <v>13.33</v>
      </c>
      <c r="I442">
        <v>2.2309999999999999</v>
      </c>
      <c r="J442">
        <v>1</v>
      </c>
      <c r="K442">
        <v>1172.58799999999</v>
      </c>
      <c r="L442" t="s">
        <v>965</v>
      </c>
      <c r="M442" t="s">
        <v>964</v>
      </c>
      <c r="N442" s="110">
        <v>43777</v>
      </c>
      <c r="O442">
        <v>0</v>
      </c>
      <c r="P442">
        <v>0</v>
      </c>
      <c r="Q442">
        <v>10217.371999999899</v>
      </c>
      <c r="R442">
        <v>1371.88</v>
      </c>
      <c r="S442">
        <v>2.8580000000000001</v>
      </c>
      <c r="T442">
        <v>33</v>
      </c>
      <c r="U442">
        <v>4157.2120000000004</v>
      </c>
      <c r="V442">
        <v>1</v>
      </c>
      <c r="W442">
        <v>1.5209999999999999</v>
      </c>
      <c r="X442">
        <v>2.4580000000000002</v>
      </c>
      <c r="Y442" s="110">
        <v>43777</v>
      </c>
      <c r="Z442">
        <v>408717.93334543001</v>
      </c>
      <c r="AA442">
        <v>3660487.77131363</v>
      </c>
    </row>
    <row r="443" spans="1:27" x14ac:dyDescent="0.25">
      <c r="A443">
        <v>-111.97803383</v>
      </c>
      <c r="B443">
        <v>33.079162230000001</v>
      </c>
      <c r="C443" t="s">
        <v>968</v>
      </c>
      <c r="D443" t="s">
        <v>970</v>
      </c>
      <c r="E443" t="s">
        <v>966</v>
      </c>
      <c r="F443">
        <v>145</v>
      </c>
      <c r="G443">
        <v>181</v>
      </c>
      <c r="H443">
        <v>13.33</v>
      </c>
      <c r="I443">
        <v>2.2639999999999998</v>
      </c>
      <c r="J443">
        <v>1</v>
      </c>
      <c r="K443">
        <v>1172.585</v>
      </c>
      <c r="L443" t="s">
        <v>965</v>
      </c>
      <c r="M443" t="s">
        <v>964</v>
      </c>
      <c r="N443" s="110">
        <v>43777</v>
      </c>
      <c r="O443">
        <v>0</v>
      </c>
      <c r="P443">
        <v>0</v>
      </c>
      <c r="Q443">
        <v>11516.879000000001</v>
      </c>
      <c r="R443">
        <v>1523.95299999999</v>
      </c>
      <c r="S443">
        <v>3.1749999999999998</v>
      </c>
      <c r="T443">
        <v>33</v>
      </c>
      <c r="U443">
        <v>4618.03999999999</v>
      </c>
      <c r="V443">
        <v>1</v>
      </c>
      <c r="W443">
        <v>1.5429999999999999</v>
      </c>
      <c r="X443">
        <v>2.4940000000000002</v>
      </c>
      <c r="Y443" s="110">
        <v>43777</v>
      </c>
      <c r="Z443">
        <v>408717.81522459001</v>
      </c>
      <c r="AA443">
        <v>3660487.11601817</v>
      </c>
    </row>
    <row r="444" spans="1:27" x14ac:dyDescent="0.25">
      <c r="A444">
        <v>-111.97803417</v>
      </c>
      <c r="B444">
        <v>33.079155229999898</v>
      </c>
      <c r="C444" t="s">
        <v>968</v>
      </c>
      <c r="D444" t="s">
        <v>970</v>
      </c>
      <c r="E444" t="s">
        <v>966</v>
      </c>
      <c r="F444">
        <v>146</v>
      </c>
      <c r="G444">
        <v>179</v>
      </c>
      <c r="H444">
        <v>13.33</v>
      </c>
      <c r="I444">
        <v>2.3290000000000002</v>
      </c>
      <c r="J444">
        <v>1</v>
      </c>
      <c r="K444">
        <v>1172.625</v>
      </c>
      <c r="L444" t="s">
        <v>965</v>
      </c>
      <c r="M444" t="s">
        <v>964</v>
      </c>
      <c r="N444" s="110">
        <v>43777</v>
      </c>
      <c r="O444">
        <v>0</v>
      </c>
      <c r="P444">
        <v>0</v>
      </c>
      <c r="Q444">
        <v>9770.393</v>
      </c>
      <c r="R444">
        <v>1256.43399999999</v>
      </c>
      <c r="S444">
        <v>2.6179999999999999</v>
      </c>
      <c r="T444">
        <v>33</v>
      </c>
      <c r="U444">
        <v>3807.375</v>
      </c>
      <c r="V444">
        <v>1</v>
      </c>
      <c r="W444">
        <v>1.5880000000000001</v>
      </c>
      <c r="X444">
        <v>2.5659999999999998</v>
      </c>
      <c r="Y444" s="110">
        <v>43777</v>
      </c>
      <c r="Z444">
        <v>408717.77625866601</v>
      </c>
      <c r="AA444">
        <v>3660486.3402372599</v>
      </c>
    </row>
    <row r="445" spans="1:27" x14ac:dyDescent="0.25">
      <c r="A445">
        <v>-111.978034829999</v>
      </c>
      <c r="B445">
        <v>33.079149229999899</v>
      </c>
      <c r="C445" t="s">
        <v>968</v>
      </c>
      <c r="D445" t="s">
        <v>970</v>
      </c>
      <c r="E445" t="s">
        <v>966</v>
      </c>
      <c r="F445">
        <v>147</v>
      </c>
      <c r="G445">
        <v>181</v>
      </c>
      <c r="H445">
        <v>13.33</v>
      </c>
      <c r="I445">
        <v>2.2309999999999999</v>
      </c>
      <c r="J445">
        <v>1</v>
      </c>
      <c r="K445">
        <v>1172.6179999999899</v>
      </c>
      <c r="L445" t="s">
        <v>965</v>
      </c>
      <c r="M445" t="s">
        <v>964</v>
      </c>
      <c r="N445" s="110">
        <v>43777</v>
      </c>
      <c r="O445">
        <v>0</v>
      </c>
      <c r="P445">
        <v>0</v>
      </c>
      <c r="Q445">
        <v>11912.5429999999</v>
      </c>
      <c r="R445">
        <v>1599.49</v>
      </c>
      <c r="S445">
        <v>3.3319999999999999</v>
      </c>
      <c r="T445">
        <v>33</v>
      </c>
      <c r="U445">
        <v>4846.9380000000001</v>
      </c>
      <c r="V445">
        <v>1</v>
      </c>
      <c r="W445">
        <v>1.5209999999999999</v>
      </c>
      <c r="X445">
        <v>2.4580000000000002</v>
      </c>
      <c r="Y445" s="110">
        <v>43777</v>
      </c>
      <c r="Z445">
        <v>408717.70845762</v>
      </c>
      <c r="AA445">
        <v>3660485.6756027299</v>
      </c>
    </row>
    <row r="446" spans="1:27" x14ac:dyDescent="0.25">
      <c r="A446">
        <v>-111.97803534000001</v>
      </c>
      <c r="B446">
        <v>33.079143219999899</v>
      </c>
      <c r="C446" t="s">
        <v>968</v>
      </c>
      <c r="D446" t="s">
        <v>970</v>
      </c>
      <c r="E446" t="s">
        <v>966</v>
      </c>
      <c r="F446">
        <v>148</v>
      </c>
      <c r="G446">
        <v>178</v>
      </c>
      <c r="H446">
        <v>13.33</v>
      </c>
      <c r="I446">
        <v>2.1</v>
      </c>
      <c r="J446">
        <v>1</v>
      </c>
      <c r="K446">
        <v>1172.575</v>
      </c>
      <c r="L446" t="s">
        <v>965</v>
      </c>
      <c r="M446" t="s">
        <v>964</v>
      </c>
      <c r="N446" s="110">
        <v>43777</v>
      </c>
      <c r="O446">
        <v>0</v>
      </c>
      <c r="P446">
        <v>0</v>
      </c>
      <c r="Q446">
        <v>11966.43</v>
      </c>
      <c r="R446">
        <v>1707.14499999999</v>
      </c>
      <c r="S446">
        <v>3.5569999999999999</v>
      </c>
      <c r="T446">
        <v>33</v>
      </c>
      <c r="U446">
        <v>5173.1679999999897</v>
      </c>
      <c r="V446">
        <v>1</v>
      </c>
      <c r="W446">
        <v>1.4319999999999999</v>
      </c>
      <c r="X446">
        <v>2.3130000000000002</v>
      </c>
      <c r="Y446" s="110">
        <v>43777</v>
      </c>
      <c r="Z446">
        <v>408717.65464692097</v>
      </c>
      <c r="AA446">
        <v>3660485.0097290701</v>
      </c>
    </row>
    <row r="447" spans="1:27" x14ac:dyDescent="0.25">
      <c r="A447">
        <v>-111.97803297</v>
      </c>
      <c r="B447">
        <v>33.0791361799999</v>
      </c>
      <c r="C447" t="s">
        <v>968</v>
      </c>
      <c r="D447" t="s">
        <v>970</v>
      </c>
      <c r="E447" t="s">
        <v>966</v>
      </c>
      <c r="F447">
        <v>149</v>
      </c>
      <c r="G447">
        <v>186</v>
      </c>
      <c r="H447">
        <v>13.33</v>
      </c>
      <c r="I447">
        <v>2.2970000000000002</v>
      </c>
      <c r="J447">
        <v>1</v>
      </c>
      <c r="K447">
        <v>1172.58799999999</v>
      </c>
      <c r="L447" t="s">
        <v>965</v>
      </c>
      <c r="M447" t="s">
        <v>964</v>
      </c>
      <c r="N447" s="110">
        <v>43777</v>
      </c>
      <c r="O447">
        <v>0</v>
      </c>
      <c r="P447">
        <v>0</v>
      </c>
      <c r="Q447">
        <v>9786.9069999999901</v>
      </c>
      <c r="R447">
        <v>1276.537</v>
      </c>
      <c r="S447">
        <v>2.6589999999999998</v>
      </c>
      <c r="T447">
        <v>33</v>
      </c>
      <c r="U447">
        <v>3868.2930000000001</v>
      </c>
      <c r="V447">
        <v>1</v>
      </c>
      <c r="W447">
        <v>1.5660000000000001</v>
      </c>
      <c r="X447">
        <v>2.5299999999999998</v>
      </c>
      <c r="Y447" s="110">
        <v>43777</v>
      </c>
      <c r="Z447">
        <v>408717.86858537397</v>
      </c>
      <c r="AA447">
        <v>3660484.22715664</v>
      </c>
    </row>
    <row r="448" spans="1:27" x14ac:dyDescent="0.25">
      <c r="A448">
        <v>-111.978034339999</v>
      </c>
      <c r="B448">
        <v>33.079130220000003</v>
      </c>
      <c r="C448" t="s">
        <v>968</v>
      </c>
      <c r="D448" t="s">
        <v>970</v>
      </c>
      <c r="E448" t="s">
        <v>966</v>
      </c>
      <c r="F448">
        <v>150</v>
      </c>
      <c r="G448">
        <v>178</v>
      </c>
      <c r="H448">
        <v>13.33</v>
      </c>
      <c r="I448">
        <v>2.0009999999999999</v>
      </c>
      <c r="J448">
        <v>1</v>
      </c>
      <c r="K448">
        <v>1172.6279999999899</v>
      </c>
      <c r="L448" t="s">
        <v>965</v>
      </c>
      <c r="M448" t="s">
        <v>964</v>
      </c>
      <c r="N448" s="110">
        <v>43777</v>
      </c>
      <c r="O448">
        <v>0</v>
      </c>
      <c r="P448">
        <v>0</v>
      </c>
      <c r="Q448">
        <v>7801.2169999999896</v>
      </c>
      <c r="R448">
        <v>1167.66499999999</v>
      </c>
      <c r="S448">
        <v>2.4329999999999998</v>
      </c>
      <c r="T448">
        <v>33</v>
      </c>
      <c r="U448">
        <v>3538.38</v>
      </c>
      <c r="V448">
        <v>1</v>
      </c>
      <c r="W448">
        <v>1.365</v>
      </c>
      <c r="X448">
        <v>2.2050000000000001</v>
      </c>
      <c r="Y448" s="110">
        <v>43777</v>
      </c>
      <c r="Z448">
        <v>408717.73455573298</v>
      </c>
      <c r="AA448">
        <v>3660483.5675742999</v>
      </c>
    </row>
    <row r="449" spans="1:27" x14ac:dyDescent="0.25">
      <c r="A449">
        <v>-111.978035169999</v>
      </c>
      <c r="B449">
        <v>33.079124229999898</v>
      </c>
      <c r="C449" t="s">
        <v>968</v>
      </c>
      <c r="D449" t="s">
        <v>970</v>
      </c>
      <c r="E449" t="s">
        <v>966</v>
      </c>
      <c r="F449">
        <v>151</v>
      </c>
      <c r="G449">
        <v>179</v>
      </c>
      <c r="H449">
        <v>13.33</v>
      </c>
      <c r="I449">
        <v>2.2970000000000002</v>
      </c>
      <c r="J449">
        <v>1</v>
      </c>
      <c r="K449">
        <v>1172.5820000000001</v>
      </c>
      <c r="L449" t="s">
        <v>965</v>
      </c>
      <c r="M449" t="s">
        <v>964</v>
      </c>
      <c r="N449" s="110">
        <v>43777</v>
      </c>
      <c r="O449">
        <v>0</v>
      </c>
      <c r="P449">
        <v>0</v>
      </c>
      <c r="Q449">
        <v>8371.5120000000006</v>
      </c>
      <c r="R449">
        <v>1091.922</v>
      </c>
      <c r="S449">
        <v>2.2749999999999999</v>
      </c>
      <c r="T449">
        <v>33</v>
      </c>
      <c r="U449">
        <v>3308.855</v>
      </c>
      <c r="V449">
        <v>1</v>
      </c>
      <c r="W449">
        <v>1.5660000000000001</v>
      </c>
      <c r="X449">
        <v>2.5299999999999998</v>
      </c>
      <c r="Y449" s="110">
        <v>43777</v>
      </c>
      <c r="Z449">
        <v>408717.65089755802</v>
      </c>
      <c r="AA449">
        <v>3660482.9041962898</v>
      </c>
    </row>
    <row r="450" spans="1:27" x14ac:dyDescent="0.25">
      <c r="A450">
        <v>-111.978034829999</v>
      </c>
      <c r="B450">
        <v>33.079117230000001</v>
      </c>
      <c r="C450" t="s">
        <v>968</v>
      </c>
      <c r="D450" t="s">
        <v>970</v>
      </c>
      <c r="E450" t="s">
        <v>966</v>
      </c>
      <c r="F450">
        <v>152</v>
      </c>
      <c r="G450">
        <v>181</v>
      </c>
      <c r="H450">
        <v>13.33</v>
      </c>
      <c r="I450">
        <v>2.2639999999999998</v>
      </c>
      <c r="J450">
        <v>1</v>
      </c>
      <c r="K450">
        <v>1172.615</v>
      </c>
      <c r="L450" t="s">
        <v>965</v>
      </c>
      <c r="M450" t="s">
        <v>964</v>
      </c>
      <c r="N450" s="110">
        <v>43777</v>
      </c>
      <c r="O450">
        <v>0</v>
      </c>
      <c r="P450">
        <v>0</v>
      </c>
      <c r="Q450">
        <v>8560.5439999999908</v>
      </c>
      <c r="R450">
        <v>1132.76099999999</v>
      </c>
      <c r="S450">
        <v>2.36</v>
      </c>
      <c r="T450">
        <v>33</v>
      </c>
      <c r="U450">
        <v>3432.6080000000002</v>
      </c>
      <c r="V450">
        <v>1</v>
      </c>
      <c r="W450">
        <v>1.5429999999999999</v>
      </c>
      <c r="X450">
        <v>2.4940000000000002</v>
      </c>
      <c r="Y450" s="110">
        <v>43777</v>
      </c>
      <c r="Z450">
        <v>408717.67540140299</v>
      </c>
      <c r="AA450">
        <v>3660482.1278240099</v>
      </c>
    </row>
    <row r="451" spans="1:27" x14ac:dyDescent="0.25">
      <c r="A451">
        <v>-111.978035169999</v>
      </c>
      <c r="B451">
        <v>33.079111230000002</v>
      </c>
      <c r="C451" t="s">
        <v>968</v>
      </c>
      <c r="D451" t="s">
        <v>970</v>
      </c>
      <c r="E451" t="s">
        <v>966</v>
      </c>
      <c r="F451">
        <v>153</v>
      </c>
      <c r="G451">
        <v>179</v>
      </c>
      <c r="H451">
        <v>13.33</v>
      </c>
      <c r="I451">
        <v>2.3290000000000002</v>
      </c>
      <c r="J451">
        <v>1</v>
      </c>
      <c r="K451">
        <v>1172.595</v>
      </c>
      <c r="L451" t="s">
        <v>965</v>
      </c>
      <c r="M451" t="s">
        <v>964</v>
      </c>
      <c r="N451" s="110">
        <v>43777</v>
      </c>
      <c r="O451">
        <v>0</v>
      </c>
      <c r="P451">
        <v>0</v>
      </c>
      <c r="Q451">
        <v>8079.6220000000003</v>
      </c>
      <c r="R451">
        <v>1039.0070000000001</v>
      </c>
      <c r="S451">
        <v>2.165</v>
      </c>
      <c r="T451">
        <v>33</v>
      </c>
      <c r="U451">
        <v>3148.5070000000001</v>
      </c>
      <c r="V451">
        <v>1</v>
      </c>
      <c r="W451">
        <v>1.5880000000000001</v>
      </c>
      <c r="X451">
        <v>2.5659999999999998</v>
      </c>
      <c r="Y451" s="110">
        <v>43777</v>
      </c>
      <c r="Z451">
        <v>408717.63746847003</v>
      </c>
      <c r="AA451">
        <v>3660481.46291119</v>
      </c>
    </row>
    <row r="452" spans="1:27" x14ac:dyDescent="0.25">
      <c r="A452">
        <v>-111.978035169999</v>
      </c>
      <c r="B452">
        <v>33.079105230000003</v>
      </c>
      <c r="C452" t="s">
        <v>968</v>
      </c>
      <c r="D452" t="s">
        <v>970</v>
      </c>
      <c r="E452" t="s">
        <v>966</v>
      </c>
      <c r="F452">
        <v>154</v>
      </c>
      <c r="G452">
        <v>179</v>
      </c>
      <c r="H452">
        <v>13.33</v>
      </c>
      <c r="I452">
        <v>2.2970000000000002</v>
      </c>
      <c r="J452">
        <v>1</v>
      </c>
      <c r="K452">
        <v>1172.605</v>
      </c>
      <c r="L452" t="s">
        <v>965</v>
      </c>
      <c r="M452" t="s">
        <v>964</v>
      </c>
      <c r="N452" s="110">
        <v>43777</v>
      </c>
      <c r="O452">
        <v>0</v>
      </c>
      <c r="P452">
        <v>0</v>
      </c>
      <c r="Q452">
        <v>9360.8430000000008</v>
      </c>
      <c r="R452">
        <v>1220.9639999999899</v>
      </c>
      <c r="S452">
        <v>2.544</v>
      </c>
      <c r="T452">
        <v>33</v>
      </c>
      <c r="U452">
        <v>3699.8899999999899</v>
      </c>
      <c r="V452">
        <v>1</v>
      </c>
      <c r="W452">
        <v>1.5660000000000001</v>
      </c>
      <c r="X452">
        <v>2.5299999999999998</v>
      </c>
      <c r="Y452" s="110">
        <v>43777</v>
      </c>
      <c r="Z452">
        <v>408717.63127043197</v>
      </c>
      <c r="AA452">
        <v>3660480.7977026901</v>
      </c>
    </row>
    <row r="453" spans="1:27" x14ac:dyDescent="0.25">
      <c r="A453">
        <v>-111.97803349</v>
      </c>
      <c r="B453">
        <v>33.079099220000003</v>
      </c>
      <c r="C453" t="s">
        <v>968</v>
      </c>
      <c r="D453" t="s">
        <v>970</v>
      </c>
      <c r="E453" t="s">
        <v>966</v>
      </c>
      <c r="F453">
        <v>155</v>
      </c>
      <c r="G453">
        <v>183</v>
      </c>
      <c r="H453">
        <v>13.33</v>
      </c>
      <c r="I453">
        <v>2.2970000000000002</v>
      </c>
      <c r="J453">
        <v>1</v>
      </c>
      <c r="K453">
        <v>1172.5820000000001</v>
      </c>
      <c r="L453" t="s">
        <v>965</v>
      </c>
      <c r="M453" t="s">
        <v>964</v>
      </c>
      <c r="N453" s="110">
        <v>43777</v>
      </c>
      <c r="O453">
        <v>0</v>
      </c>
      <c r="P453">
        <v>0</v>
      </c>
      <c r="Q453">
        <v>9014.2090000000007</v>
      </c>
      <c r="R453">
        <v>1175.75099999999</v>
      </c>
      <c r="S453">
        <v>2.4489999999999998</v>
      </c>
      <c r="T453">
        <v>33</v>
      </c>
      <c r="U453">
        <v>3562.8820000000001</v>
      </c>
      <c r="V453">
        <v>1</v>
      </c>
      <c r="W453">
        <v>1.5660000000000001</v>
      </c>
      <c r="X453">
        <v>2.5299999999999998</v>
      </c>
      <c r="Y453" s="110">
        <v>43777</v>
      </c>
      <c r="Z453">
        <v>408717.78186980297</v>
      </c>
      <c r="AA453">
        <v>3660480.1299244598</v>
      </c>
    </row>
    <row r="454" spans="1:27" x14ac:dyDescent="0.25">
      <c r="A454">
        <v>-111.97803451</v>
      </c>
      <c r="B454">
        <v>33.07909222</v>
      </c>
      <c r="C454" t="s">
        <v>968</v>
      </c>
      <c r="D454" t="s">
        <v>970</v>
      </c>
      <c r="E454" t="s">
        <v>966</v>
      </c>
      <c r="F454">
        <v>156</v>
      </c>
      <c r="G454">
        <v>177</v>
      </c>
      <c r="H454">
        <v>13.33</v>
      </c>
      <c r="I454">
        <v>2.3620000000000001</v>
      </c>
      <c r="J454">
        <v>1</v>
      </c>
      <c r="K454">
        <v>1172.5650000000001</v>
      </c>
      <c r="L454" t="s">
        <v>965</v>
      </c>
      <c r="M454" t="s">
        <v>964</v>
      </c>
      <c r="N454" s="110">
        <v>43777</v>
      </c>
      <c r="O454">
        <v>0</v>
      </c>
      <c r="P454">
        <v>0</v>
      </c>
      <c r="Q454">
        <v>10639.549999999899</v>
      </c>
      <c r="R454">
        <v>1349.201</v>
      </c>
      <c r="S454">
        <v>2.8109999999999999</v>
      </c>
      <c r="T454">
        <v>33</v>
      </c>
      <c r="U454">
        <v>4088.4879999999898</v>
      </c>
      <c r="V454">
        <v>1</v>
      </c>
      <c r="W454">
        <v>1.611</v>
      </c>
      <c r="X454">
        <v>2.6019999999999999</v>
      </c>
      <c r="Y454" s="110">
        <v>43777</v>
      </c>
      <c r="Z454">
        <v>408717.679434066</v>
      </c>
      <c r="AA454">
        <v>3660479.3547349302</v>
      </c>
    </row>
    <row r="455" spans="1:27" x14ac:dyDescent="0.25">
      <c r="A455">
        <v>-111.97803500000001</v>
      </c>
      <c r="B455">
        <v>33.079086230000001</v>
      </c>
      <c r="C455" t="s">
        <v>968</v>
      </c>
      <c r="D455" t="s">
        <v>970</v>
      </c>
      <c r="E455" t="s">
        <v>966</v>
      </c>
      <c r="F455">
        <v>157</v>
      </c>
      <c r="G455">
        <v>180</v>
      </c>
      <c r="H455">
        <v>13.33</v>
      </c>
      <c r="I455">
        <v>2.2309999999999999</v>
      </c>
      <c r="J455">
        <v>1</v>
      </c>
      <c r="K455">
        <v>1172.615</v>
      </c>
      <c r="L455" t="s">
        <v>965</v>
      </c>
      <c r="M455" t="s">
        <v>964</v>
      </c>
      <c r="N455" s="110">
        <v>43777</v>
      </c>
      <c r="O455">
        <v>0</v>
      </c>
      <c r="P455">
        <v>0</v>
      </c>
      <c r="Q455">
        <v>9390.84399999999</v>
      </c>
      <c r="R455">
        <v>1260.903</v>
      </c>
      <c r="S455">
        <v>2.6269999999999998</v>
      </c>
      <c r="T455">
        <v>33</v>
      </c>
      <c r="U455">
        <v>3820.9169999999899</v>
      </c>
      <c r="V455">
        <v>1</v>
      </c>
      <c r="W455">
        <v>1.5209999999999999</v>
      </c>
      <c r="X455">
        <v>2.4580000000000002</v>
      </c>
      <c r="Y455" s="110">
        <v>43777</v>
      </c>
      <c r="Z455">
        <v>408717.62751076801</v>
      </c>
      <c r="AA455">
        <v>3660478.6910612402</v>
      </c>
    </row>
    <row r="456" spans="1:27" x14ac:dyDescent="0.25">
      <c r="A456">
        <v>-111.978034309999</v>
      </c>
      <c r="B456">
        <v>33.079080210000001</v>
      </c>
      <c r="C456" t="s">
        <v>968</v>
      </c>
      <c r="D456" t="s">
        <v>970</v>
      </c>
      <c r="E456" t="s">
        <v>966</v>
      </c>
      <c r="F456">
        <v>158</v>
      </c>
      <c r="G456">
        <v>184</v>
      </c>
      <c r="H456">
        <v>13.33</v>
      </c>
      <c r="I456">
        <v>2.2309999999999999</v>
      </c>
      <c r="J456">
        <v>1</v>
      </c>
      <c r="K456">
        <v>1172.6310000000001</v>
      </c>
      <c r="L456" t="s">
        <v>965</v>
      </c>
      <c r="M456" t="s">
        <v>964</v>
      </c>
      <c r="N456" s="110">
        <v>43777</v>
      </c>
      <c r="O456">
        <v>0</v>
      </c>
      <c r="P456">
        <v>0</v>
      </c>
      <c r="Q456">
        <v>10829.0959999999</v>
      </c>
      <c r="R456">
        <v>1454.0160000000001</v>
      </c>
      <c r="S456">
        <v>3.0289999999999999</v>
      </c>
      <c r="T456">
        <v>33</v>
      </c>
      <c r="U456">
        <v>4406.1090000000004</v>
      </c>
      <c r="V456">
        <v>1</v>
      </c>
      <c r="W456">
        <v>1.5209999999999999</v>
      </c>
      <c r="X456">
        <v>2.4580000000000002</v>
      </c>
      <c r="Y456" s="110">
        <v>43777</v>
      </c>
      <c r="Z456">
        <v>408717.68569526699</v>
      </c>
      <c r="AA456">
        <v>3660478.0230353</v>
      </c>
    </row>
    <row r="457" spans="1:27" x14ac:dyDescent="0.25">
      <c r="A457">
        <v>-111.978034829999</v>
      </c>
      <c r="B457">
        <v>33.079073229999899</v>
      </c>
      <c r="C457" t="s">
        <v>968</v>
      </c>
      <c r="D457" t="s">
        <v>970</v>
      </c>
      <c r="E457" t="s">
        <v>966</v>
      </c>
      <c r="F457">
        <v>159</v>
      </c>
      <c r="G457">
        <v>181</v>
      </c>
      <c r="H457">
        <v>13.33</v>
      </c>
      <c r="I457">
        <v>2.2639999999999998</v>
      </c>
      <c r="J457">
        <v>1</v>
      </c>
      <c r="K457">
        <v>1172.5789999999899</v>
      </c>
      <c r="L457" t="s">
        <v>965</v>
      </c>
      <c r="M457" t="s">
        <v>964</v>
      </c>
      <c r="N457" s="110">
        <v>43777</v>
      </c>
      <c r="O457">
        <v>0</v>
      </c>
      <c r="P457">
        <v>0</v>
      </c>
      <c r="Q457">
        <v>10970.0699999999</v>
      </c>
      <c r="R457">
        <v>1451.59699999999</v>
      </c>
      <c r="S457">
        <v>3.024</v>
      </c>
      <c r="T457">
        <v>33</v>
      </c>
      <c r="U457">
        <v>4398.7799999999897</v>
      </c>
      <c r="V457">
        <v>1</v>
      </c>
      <c r="W457">
        <v>1.5429999999999999</v>
      </c>
      <c r="X457">
        <v>2.4940000000000002</v>
      </c>
      <c r="Y457" s="110">
        <v>43777</v>
      </c>
      <c r="Z457">
        <v>408717.62994915101</v>
      </c>
      <c r="AA457">
        <v>3660477.2496283101</v>
      </c>
    </row>
    <row r="458" spans="1:27" x14ac:dyDescent="0.25">
      <c r="A458">
        <v>-111.978034489999</v>
      </c>
      <c r="B458">
        <v>33.079067219999899</v>
      </c>
      <c r="C458" t="s">
        <v>968</v>
      </c>
      <c r="D458" t="s">
        <v>970</v>
      </c>
      <c r="E458" t="s">
        <v>966</v>
      </c>
      <c r="F458">
        <v>160</v>
      </c>
      <c r="G458">
        <v>183</v>
      </c>
      <c r="H458">
        <v>13.33</v>
      </c>
      <c r="I458">
        <v>2.4929999999999999</v>
      </c>
      <c r="J458">
        <v>1</v>
      </c>
      <c r="K458">
        <v>1172.52899999999</v>
      </c>
      <c r="L458" t="s">
        <v>965</v>
      </c>
      <c r="M458" t="s">
        <v>964</v>
      </c>
      <c r="N458" s="110">
        <v>43777</v>
      </c>
      <c r="O458">
        <v>0</v>
      </c>
      <c r="P458">
        <v>0</v>
      </c>
      <c r="Q458">
        <v>11625.566999999901</v>
      </c>
      <c r="R458">
        <v>1396.64599999999</v>
      </c>
      <c r="S458">
        <v>2.91</v>
      </c>
      <c r="T458">
        <v>33</v>
      </c>
      <c r="U458">
        <v>4232.2610000000004</v>
      </c>
      <c r="V458">
        <v>1</v>
      </c>
      <c r="W458">
        <v>1.7</v>
      </c>
      <c r="X458">
        <v>2.7469999999999999</v>
      </c>
      <c r="Y458" s="110">
        <v>43777</v>
      </c>
      <c r="Z458">
        <v>408717.65547570202</v>
      </c>
      <c r="AA458">
        <v>3660476.5830154298</v>
      </c>
    </row>
    <row r="459" spans="1:27" x14ac:dyDescent="0.25">
      <c r="A459">
        <v>-111.978034309999</v>
      </c>
      <c r="B459">
        <v>33.079060210000002</v>
      </c>
      <c r="C459" t="s">
        <v>968</v>
      </c>
      <c r="D459" t="s">
        <v>970</v>
      </c>
      <c r="E459" t="s">
        <v>966</v>
      </c>
      <c r="F459">
        <v>161</v>
      </c>
      <c r="G459">
        <v>184</v>
      </c>
      <c r="H459">
        <v>13.33</v>
      </c>
      <c r="I459">
        <v>2.165</v>
      </c>
      <c r="J459">
        <v>1</v>
      </c>
      <c r="K459">
        <v>1172.5160000000001</v>
      </c>
      <c r="L459" t="s">
        <v>965</v>
      </c>
      <c r="M459" t="s">
        <v>964</v>
      </c>
      <c r="N459" s="110">
        <v>43777</v>
      </c>
      <c r="O459">
        <v>0</v>
      </c>
      <c r="P459">
        <v>0</v>
      </c>
      <c r="Q459">
        <v>8824.0910000000003</v>
      </c>
      <c r="R459">
        <v>1220.7080000000001</v>
      </c>
      <c r="S459">
        <v>2.5430000000000001</v>
      </c>
      <c r="T459">
        <v>33</v>
      </c>
      <c r="U459">
        <v>3699.11599999999</v>
      </c>
      <c r="V459">
        <v>1</v>
      </c>
      <c r="W459">
        <v>1.476</v>
      </c>
      <c r="X459">
        <v>2.3849999999999998</v>
      </c>
      <c r="Y459" s="110">
        <v>43777</v>
      </c>
      <c r="Z459">
        <v>408717.66503517702</v>
      </c>
      <c r="AA459">
        <v>3660475.80567363</v>
      </c>
    </row>
    <row r="460" spans="1:27" x14ac:dyDescent="0.25">
      <c r="A460">
        <v>-111.97803466000001</v>
      </c>
      <c r="B460">
        <v>33.079054220000003</v>
      </c>
      <c r="C460" t="s">
        <v>968</v>
      </c>
      <c r="D460" t="s">
        <v>970</v>
      </c>
      <c r="E460" t="s">
        <v>966</v>
      </c>
      <c r="F460">
        <v>162</v>
      </c>
      <c r="G460">
        <v>182</v>
      </c>
      <c r="H460">
        <v>13.33</v>
      </c>
      <c r="I460">
        <v>2.3620000000000001</v>
      </c>
      <c r="J460">
        <v>1</v>
      </c>
      <c r="K460">
        <v>1172.5820000000001</v>
      </c>
      <c r="L460" t="s">
        <v>965</v>
      </c>
      <c r="M460" t="s">
        <v>964</v>
      </c>
      <c r="N460" s="110">
        <v>43777</v>
      </c>
      <c r="O460">
        <v>0</v>
      </c>
      <c r="P460">
        <v>0</v>
      </c>
      <c r="Q460">
        <v>9501.81699999999</v>
      </c>
      <c r="R460">
        <v>1204.92499999999</v>
      </c>
      <c r="S460">
        <v>2.5099999999999998</v>
      </c>
      <c r="T460">
        <v>33</v>
      </c>
      <c r="U460">
        <v>3651.288</v>
      </c>
      <c r="V460">
        <v>1</v>
      </c>
      <c r="W460">
        <v>1.611</v>
      </c>
      <c r="X460">
        <v>2.6019999999999999</v>
      </c>
      <c r="Y460" s="110">
        <v>43777</v>
      </c>
      <c r="Z460">
        <v>408717.62617918698</v>
      </c>
      <c r="AA460">
        <v>3660475.14187819</v>
      </c>
    </row>
    <row r="461" spans="1:27" x14ac:dyDescent="0.25">
      <c r="A461">
        <v>-111.978035169999</v>
      </c>
      <c r="B461">
        <v>33.079048229999898</v>
      </c>
      <c r="C461" t="s">
        <v>968</v>
      </c>
      <c r="D461" t="s">
        <v>970</v>
      </c>
      <c r="E461" t="s">
        <v>966</v>
      </c>
      <c r="F461">
        <v>163</v>
      </c>
      <c r="G461">
        <v>179</v>
      </c>
      <c r="H461">
        <v>13.33</v>
      </c>
      <c r="I461">
        <v>2.2639999999999998</v>
      </c>
      <c r="J461">
        <v>1</v>
      </c>
      <c r="K461">
        <v>1172.5260000000001</v>
      </c>
      <c r="L461" t="s">
        <v>965</v>
      </c>
      <c r="M461" t="s">
        <v>964</v>
      </c>
      <c r="N461" s="110">
        <v>43777</v>
      </c>
      <c r="O461">
        <v>0</v>
      </c>
      <c r="P461">
        <v>0</v>
      </c>
      <c r="Q461">
        <v>10033.996999999899</v>
      </c>
      <c r="R461">
        <v>1327.7329999999899</v>
      </c>
      <c r="S461">
        <v>2.766</v>
      </c>
      <c r="T461">
        <v>33</v>
      </c>
      <c r="U461">
        <v>4023.43299999999</v>
      </c>
      <c r="V461">
        <v>1</v>
      </c>
      <c r="W461">
        <v>1.5429999999999999</v>
      </c>
      <c r="X461">
        <v>2.4940000000000002</v>
      </c>
      <c r="Y461" s="110">
        <v>43777</v>
      </c>
      <c r="Z461">
        <v>408717.57238911401</v>
      </c>
      <c r="AA461">
        <v>3660474.4782218998</v>
      </c>
    </row>
    <row r="462" spans="1:27" x14ac:dyDescent="0.25">
      <c r="A462">
        <v>-111.978034309999</v>
      </c>
      <c r="B462">
        <v>33.079042209999898</v>
      </c>
      <c r="C462" t="s">
        <v>968</v>
      </c>
      <c r="D462" t="s">
        <v>970</v>
      </c>
      <c r="E462" t="s">
        <v>966</v>
      </c>
      <c r="F462">
        <v>164</v>
      </c>
      <c r="G462">
        <v>184</v>
      </c>
      <c r="H462">
        <v>13.33</v>
      </c>
      <c r="I462">
        <v>2.4609999999999999</v>
      </c>
      <c r="J462">
        <v>1</v>
      </c>
      <c r="K462">
        <v>1172.58799999999</v>
      </c>
      <c r="L462" t="s">
        <v>965</v>
      </c>
      <c r="M462" t="s">
        <v>964</v>
      </c>
      <c r="N462" s="110">
        <v>43777</v>
      </c>
      <c r="O462">
        <v>0</v>
      </c>
      <c r="P462">
        <v>0</v>
      </c>
      <c r="Q462">
        <v>10951.556</v>
      </c>
      <c r="R462">
        <v>1333.2159999999899</v>
      </c>
      <c r="S462">
        <v>2.778</v>
      </c>
      <c r="T462">
        <v>33</v>
      </c>
      <c r="U462">
        <v>4040.0479999999902</v>
      </c>
      <c r="V462">
        <v>1</v>
      </c>
      <c r="W462">
        <v>1.6779999999999999</v>
      </c>
      <c r="X462">
        <v>2.7109999999999999</v>
      </c>
      <c r="Y462" s="110">
        <v>43777</v>
      </c>
      <c r="Z462">
        <v>408717.64644110599</v>
      </c>
      <c r="AA462">
        <v>3660473.8100481201</v>
      </c>
    </row>
    <row r="463" spans="1:27" x14ac:dyDescent="0.25">
      <c r="A463">
        <v>-111.978035689999</v>
      </c>
      <c r="B463">
        <v>33.079035210000001</v>
      </c>
      <c r="C463" t="s">
        <v>968</v>
      </c>
      <c r="D463" t="s">
        <v>970</v>
      </c>
      <c r="E463" t="s">
        <v>966</v>
      </c>
      <c r="F463">
        <v>165</v>
      </c>
      <c r="G463">
        <v>176</v>
      </c>
      <c r="H463">
        <v>13.33</v>
      </c>
      <c r="I463">
        <v>2.165</v>
      </c>
      <c r="J463">
        <v>1</v>
      </c>
      <c r="K463">
        <v>1172.53899999999</v>
      </c>
      <c r="L463" t="s">
        <v>965</v>
      </c>
      <c r="M463" t="s">
        <v>964</v>
      </c>
      <c r="N463" s="110">
        <v>43777</v>
      </c>
      <c r="O463">
        <v>0</v>
      </c>
      <c r="P463">
        <v>0</v>
      </c>
      <c r="Q463">
        <v>10543.834999999901</v>
      </c>
      <c r="R463">
        <v>1458.614</v>
      </c>
      <c r="S463">
        <v>3.0390000000000001</v>
      </c>
      <c r="T463">
        <v>33</v>
      </c>
      <c r="U463">
        <v>4420.0439999999899</v>
      </c>
      <c r="V463">
        <v>1</v>
      </c>
      <c r="W463">
        <v>1.476</v>
      </c>
      <c r="X463">
        <v>2.3849999999999998</v>
      </c>
      <c r="Y463" s="110">
        <v>43777</v>
      </c>
      <c r="Z463">
        <v>408717.51040362997</v>
      </c>
      <c r="AA463">
        <v>3660473.0351716802</v>
      </c>
    </row>
    <row r="464" spans="1:27" x14ac:dyDescent="0.25">
      <c r="A464">
        <v>-111.978034489999</v>
      </c>
      <c r="B464">
        <v>33.079029220000002</v>
      </c>
      <c r="C464" t="s">
        <v>968</v>
      </c>
      <c r="D464" t="s">
        <v>970</v>
      </c>
      <c r="E464" t="s">
        <v>966</v>
      </c>
      <c r="F464">
        <v>166</v>
      </c>
      <c r="G464">
        <v>183</v>
      </c>
      <c r="H464">
        <v>13.33</v>
      </c>
      <c r="I464">
        <v>2.133</v>
      </c>
      <c r="J464">
        <v>1</v>
      </c>
      <c r="K464">
        <v>1172.625</v>
      </c>
      <c r="L464" t="s">
        <v>965</v>
      </c>
      <c r="M464" t="s">
        <v>964</v>
      </c>
      <c r="N464" s="110">
        <v>43777</v>
      </c>
      <c r="O464">
        <v>0</v>
      </c>
      <c r="P464">
        <v>0</v>
      </c>
      <c r="Q464">
        <v>7891.39</v>
      </c>
      <c r="R464">
        <v>1108.4749999999899</v>
      </c>
      <c r="S464">
        <v>2.3090000000000002</v>
      </c>
      <c r="T464">
        <v>33</v>
      </c>
      <c r="U464">
        <v>3359.0160000000001</v>
      </c>
      <c r="V464">
        <v>1</v>
      </c>
      <c r="W464">
        <v>1.454</v>
      </c>
      <c r="X464">
        <v>2.3490000000000002</v>
      </c>
      <c r="Y464" s="110">
        <v>43777</v>
      </c>
      <c r="Z464">
        <v>408717.61622154701</v>
      </c>
      <c r="AA464">
        <v>3660472.3700282602</v>
      </c>
    </row>
    <row r="465" spans="1:27" x14ac:dyDescent="0.25">
      <c r="A465">
        <v>-111.978035169999</v>
      </c>
      <c r="B465">
        <v>33.079023229999898</v>
      </c>
      <c r="C465" t="s">
        <v>968</v>
      </c>
      <c r="D465" t="s">
        <v>970</v>
      </c>
      <c r="E465" t="s">
        <v>966</v>
      </c>
      <c r="F465">
        <v>167</v>
      </c>
      <c r="G465">
        <v>179</v>
      </c>
      <c r="H465">
        <v>13.33</v>
      </c>
      <c r="I465">
        <v>2.2309999999999999</v>
      </c>
      <c r="J465">
        <v>1</v>
      </c>
      <c r="K465">
        <v>1172.66399999999</v>
      </c>
      <c r="L465" t="s">
        <v>965</v>
      </c>
      <c r="M465" t="s">
        <v>964</v>
      </c>
      <c r="N465" s="110">
        <v>43777</v>
      </c>
      <c r="O465">
        <v>0</v>
      </c>
      <c r="P465">
        <v>0</v>
      </c>
      <c r="Q465">
        <v>9929.8809999999903</v>
      </c>
      <c r="R465">
        <v>1333.27899999999</v>
      </c>
      <c r="S465">
        <v>2.778</v>
      </c>
      <c r="T465">
        <v>33</v>
      </c>
      <c r="U465">
        <v>4040.239</v>
      </c>
      <c r="V465">
        <v>1</v>
      </c>
      <c r="W465">
        <v>1.5209999999999999</v>
      </c>
      <c r="X465">
        <v>2.4580000000000002</v>
      </c>
      <c r="Y465" s="110">
        <v>43777</v>
      </c>
      <c r="Z465">
        <v>408717.54656400299</v>
      </c>
      <c r="AA465">
        <v>3660471.7065198198</v>
      </c>
    </row>
    <row r="466" spans="1:27" x14ac:dyDescent="0.25">
      <c r="A466">
        <v>-111.978035169999</v>
      </c>
      <c r="B466">
        <v>33.079017229999899</v>
      </c>
      <c r="C466" t="s">
        <v>968</v>
      </c>
      <c r="D466" t="s">
        <v>970</v>
      </c>
      <c r="E466" t="s">
        <v>966</v>
      </c>
      <c r="F466">
        <v>168</v>
      </c>
      <c r="G466">
        <v>179</v>
      </c>
      <c r="H466">
        <v>13.33</v>
      </c>
      <c r="I466">
        <v>2.198</v>
      </c>
      <c r="J466">
        <v>1</v>
      </c>
      <c r="K466">
        <v>1172.634</v>
      </c>
      <c r="L466" t="s">
        <v>965</v>
      </c>
      <c r="M466" t="s">
        <v>964</v>
      </c>
      <c r="N466" s="110">
        <v>43777</v>
      </c>
      <c r="O466">
        <v>0</v>
      </c>
      <c r="P466">
        <v>0</v>
      </c>
      <c r="Q466">
        <v>9069.1810000000005</v>
      </c>
      <c r="R466">
        <v>1235.8879999999899</v>
      </c>
      <c r="S466">
        <v>2.5750000000000002</v>
      </c>
      <c r="T466">
        <v>33</v>
      </c>
      <c r="U466">
        <v>3745.1149999999898</v>
      </c>
      <c r="V466">
        <v>1</v>
      </c>
      <c r="W466">
        <v>1.4990000000000001</v>
      </c>
      <c r="X466">
        <v>2.4220000000000002</v>
      </c>
      <c r="Y466" s="110">
        <v>43777</v>
      </c>
      <c r="Z466">
        <v>408717.54036597902</v>
      </c>
      <c r="AA466">
        <v>3660471.0413113199</v>
      </c>
    </row>
    <row r="467" spans="1:27" x14ac:dyDescent="0.25">
      <c r="A467">
        <v>-111.978035169999</v>
      </c>
      <c r="B467">
        <v>33.079010230000002</v>
      </c>
      <c r="C467" t="s">
        <v>968</v>
      </c>
      <c r="D467" t="s">
        <v>970</v>
      </c>
      <c r="E467" t="s">
        <v>966</v>
      </c>
      <c r="F467">
        <v>169</v>
      </c>
      <c r="G467">
        <v>179</v>
      </c>
      <c r="H467">
        <v>13.33</v>
      </c>
      <c r="I467">
        <v>2.2309999999999999</v>
      </c>
      <c r="J467">
        <v>1</v>
      </c>
      <c r="K467">
        <v>1172.6210000000001</v>
      </c>
      <c r="L467" t="s">
        <v>965</v>
      </c>
      <c r="M467" t="s">
        <v>964</v>
      </c>
      <c r="N467" s="110">
        <v>43777</v>
      </c>
      <c r="O467">
        <v>0</v>
      </c>
      <c r="P467">
        <v>0</v>
      </c>
      <c r="Q467">
        <v>9240.0979999999909</v>
      </c>
      <c r="R467">
        <v>1240.662</v>
      </c>
      <c r="S467">
        <v>2.585</v>
      </c>
      <c r="T467">
        <v>33</v>
      </c>
      <c r="U467">
        <v>3759.5819999999899</v>
      </c>
      <c r="V467">
        <v>1</v>
      </c>
      <c r="W467">
        <v>1.5209999999999999</v>
      </c>
      <c r="X467">
        <v>2.4580000000000002</v>
      </c>
      <c r="Y467" s="110">
        <v>43777</v>
      </c>
      <c r="Z467">
        <v>408717.533134953</v>
      </c>
      <c r="AA467">
        <v>3660470.26523474</v>
      </c>
    </row>
    <row r="468" spans="1:27" x14ac:dyDescent="0.25">
      <c r="A468">
        <v>-111.978034829999</v>
      </c>
      <c r="B468">
        <v>33.079004230000002</v>
      </c>
      <c r="C468" t="s">
        <v>968</v>
      </c>
      <c r="D468" t="s">
        <v>970</v>
      </c>
      <c r="E468" t="s">
        <v>966</v>
      </c>
      <c r="F468">
        <v>170</v>
      </c>
      <c r="G468">
        <v>181</v>
      </c>
      <c r="H468">
        <v>13.33</v>
      </c>
      <c r="I468">
        <v>2.2309999999999999</v>
      </c>
      <c r="J468">
        <v>1</v>
      </c>
      <c r="K468">
        <v>1172.6110000000001</v>
      </c>
      <c r="L468" t="s">
        <v>965</v>
      </c>
      <c r="M468" t="s">
        <v>964</v>
      </c>
      <c r="N468" s="110">
        <v>43777</v>
      </c>
      <c r="O468">
        <v>0</v>
      </c>
      <c r="P468">
        <v>0</v>
      </c>
      <c r="Q468">
        <v>7974.0770000000002</v>
      </c>
      <c r="R468">
        <v>1070.67399999999</v>
      </c>
      <c r="S468">
        <v>2.2309999999999999</v>
      </c>
      <c r="T468">
        <v>33</v>
      </c>
      <c r="U468">
        <v>3244.4679999999898</v>
      </c>
      <c r="V468">
        <v>1</v>
      </c>
      <c r="W468">
        <v>1.5209999999999999</v>
      </c>
      <c r="X468">
        <v>2.4580000000000002</v>
      </c>
      <c r="Y468" s="110">
        <v>43777</v>
      </c>
      <c r="Z468">
        <v>408717.55867186398</v>
      </c>
      <c r="AA468">
        <v>3660469.5997305601</v>
      </c>
    </row>
    <row r="469" spans="1:27" x14ac:dyDescent="0.25">
      <c r="A469">
        <v>-111.978036369999</v>
      </c>
      <c r="B469">
        <v>33.0789971499999</v>
      </c>
      <c r="C469" t="s">
        <v>968</v>
      </c>
      <c r="D469" t="s">
        <v>970</v>
      </c>
      <c r="E469" t="s">
        <v>966</v>
      </c>
      <c r="F469">
        <v>171</v>
      </c>
      <c r="G469">
        <v>172</v>
      </c>
      <c r="H469">
        <v>13.33</v>
      </c>
      <c r="I469">
        <v>2.395</v>
      </c>
      <c r="J469">
        <v>1</v>
      </c>
      <c r="K469">
        <v>1172.4870000000001</v>
      </c>
      <c r="L469" t="s">
        <v>965</v>
      </c>
      <c r="M469" t="s">
        <v>964</v>
      </c>
      <c r="N469" s="110">
        <v>43777</v>
      </c>
      <c r="O469">
        <v>0</v>
      </c>
      <c r="P469">
        <v>0</v>
      </c>
      <c r="Q469">
        <v>6961.3739999999898</v>
      </c>
      <c r="R469">
        <v>870.67899999999895</v>
      </c>
      <c r="S469">
        <v>1.8140000000000001</v>
      </c>
      <c r="T469">
        <v>33</v>
      </c>
      <c r="U469">
        <v>2638.4209999999898</v>
      </c>
      <c r="V469">
        <v>1</v>
      </c>
      <c r="W469">
        <v>1.633</v>
      </c>
      <c r="X469">
        <v>2.6379999999999999</v>
      </c>
      <c r="Y469" s="110">
        <v>43777</v>
      </c>
      <c r="Z469">
        <v>408717.40761760902</v>
      </c>
      <c r="AA469">
        <v>3660468.8161238199</v>
      </c>
    </row>
    <row r="470" spans="1:27" x14ac:dyDescent="0.25">
      <c r="A470">
        <v>-111.97803380000001</v>
      </c>
      <c r="B470">
        <v>33.078991170000002</v>
      </c>
      <c r="C470" t="s">
        <v>968</v>
      </c>
      <c r="D470" t="s">
        <v>970</v>
      </c>
      <c r="E470" t="s">
        <v>966</v>
      </c>
      <c r="F470">
        <v>172</v>
      </c>
      <c r="G470">
        <v>187</v>
      </c>
      <c r="H470">
        <v>13.33</v>
      </c>
      <c r="I470">
        <v>2.3620000000000001</v>
      </c>
      <c r="J470">
        <v>1</v>
      </c>
      <c r="K470">
        <v>1172.5920000000001</v>
      </c>
      <c r="L470" t="s">
        <v>965</v>
      </c>
      <c r="M470" t="s">
        <v>964</v>
      </c>
      <c r="N470" s="110">
        <v>43777</v>
      </c>
      <c r="O470">
        <v>0</v>
      </c>
      <c r="P470">
        <v>0</v>
      </c>
      <c r="Q470">
        <v>5861.6989999999896</v>
      </c>
      <c r="R470">
        <v>743.322</v>
      </c>
      <c r="S470">
        <v>1.5489999999999999</v>
      </c>
      <c r="T470">
        <v>33</v>
      </c>
      <c r="U470">
        <v>2252.4899999999898</v>
      </c>
      <c r="V470">
        <v>1</v>
      </c>
      <c r="W470">
        <v>1.611</v>
      </c>
      <c r="X470">
        <v>2.6019999999999999</v>
      </c>
      <c r="Y470" s="110">
        <v>43777</v>
      </c>
      <c r="Z470">
        <v>408717.64131904102</v>
      </c>
      <c r="AA470">
        <v>3660468.1508976398</v>
      </c>
    </row>
    <row r="471" spans="1:27" x14ac:dyDescent="0.25">
      <c r="A471">
        <v>-111.978035689999</v>
      </c>
      <c r="B471">
        <v>33.0789852099999</v>
      </c>
      <c r="C471" t="s">
        <v>968</v>
      </c>
      <c r="D471" t="s">
        <v>970</v>
      </c>
      <c r="E471" t="s">
        <v>966</v>
      </c>
      <c r="F471">
        <v>173</v>
      </c>
      <c r="G471">
        <v>176</v>
      </c>
      <c r="H471">
        <v>13.33</v>
      </c>
      <c r="I471">
        <v>2.2309999999999999</v>
      </c>
      <c r="J471">
        <v>1</v>
      </c>
      <c r="K471">
        <v>1172.56899999999</v>
      </c>
      <c r="L471" t="s">
        <v>965</v>
      </c>
      <c r="M471" t="s">
        <v>964</v>
      </c>
      <c r="N471" s="110">
        <v>43777</v>
      </c>
      <c r="O471">
        <v>0</v>
      </c>
      <c r="P471">
        <v>0</v>
      </c>
      <c r="Q471">
        <v>6632.4539999999897</v>
      </c>
      <c r="R471">
        <v>890.53499999999894</v>
      </c>
      <c r="S471">
        <v>1.855</v>
      </c>
      <c r="T471">
        <v>33</v>
      </c>
      <c r="U471">
        <v>2698.5920000000001</v>
      </c>
      <c r="V471">
        <v>1</v>
      </c>
      <c r="W471">
        <v>1.5209999999999999</v>
      </c>
      <c r="X471">
        <v>2.4580000000000002</v>
      </c>
      <c r="Y471" s="110">
        <v>43777</v>
      </c>
      <c r="Z471">
        <v>408717.45875341602</v>
      </c>
      <c r="AA471">
        <v>3660467.4917675401</v>
      </c>
    </row>
    <row r="472" spans="1:27" x14ac:dyDescent="0.25">
      <c r="A472">
        <v>-111.978035689999</v>
      </c>
      <c r="B472">
        <v>33.07897921</v>
      </c>
      <c r="C472" t="s">
        <v>968</v>
      </c>
      <c r="D472" t="s">
        <v>970</v>
      </c>
      <c r="E472" t="s">
        <v>966</v>
      </c>
      <c r="F472">
        <v>174</v>
      </c>
      <c r="G472">
        <v>176</v>
      </c>
      <c r="H472">
        <v>13.33</v>
      </c>
      <c r="I472">
        <v>2.1</v>
      </c>
      <c r="J472">
        <v>1</v>
      </c>
      <c r="K472">
        <v>1172.6020000000001</v>
      </c>
      <c r="L472" t="s">
        <v>965</v>
      </c>
      <c r="M472" t="s">
        <v>964</v>
      </c>
      <c r="N472" s="110">
        <v>43777</v>
      </c>
      <c r="O472">
        <v>0</v>
      </c>
      <c r="P472">
        <v>0</v>
      </c>
      <c r="Q472">
        <v>7167.2629999999899</v>
      </c>
      <c r="R472">
        <v>1022.49</v>
      </c>
      <c r="S472">
        <v>2.13</v>
      </c>
      <c r="T472">
        <v>33</v>
      </c>
      <c r="U472">
        <v>3098.4560000000001</v>
      </c>
      <c r="V472">
        <v>1</v>
      </c>
      <c r="W472">
        <v>1.4319999999999999</v>
      </c>
      <c r="X472">
        <v>2.3130000000000002</v>
      </c>
      <c r="Y472" s="110">
        <v>43777</v>
      </c>
      <c r="Z472">
        <v>408717.45255539502</v>
      </c>
      <c r="AA472">
        <v>3660466.82655905</v>
      </c>
    </row>
    <row r="473" spans="1:27" x14ac:dyDescent="0.25">
      <c r="A473">
        <v>-111.978034309999</v>
      </c>
      <c r="B473">
        <v>33.078972210000003</v>
      </c>
      <c r="C473" t="s">
        <v>968</v>
      </c>
      <c r="D473" t="s">
        <v>970</v>
      </c>
      <c r="E473" t="s">
        <v>966</v>
      </c>
      <c r="F473">
        <v>175</v>
      </c>
      <c r="G473">
        <v>184</v>
      </c>
      <c r="H473">
        <v>13.33</v>
      </c>
      <c r="I473">
        <v>2.2309999999999999</v>
      </c>
      <c r="J473">
        <v>1</v>
      </c>
      <c r="K473">
        <v>1172.5650000000001</v>
      </c>
      <c r="L473" t="s">
        <v>965</v>
      </c>
      <c r="M473" t="s">
        <v>964</v>
      </c>
      <c r="N473" s="110">
        <v>43777</v>
      </c>
      <c r="O473">
        <v>0</v>
      </c>
      <c r="P473">
        <v>0</v>
      </c>
      <c r="Q473">
        <v>8469.9140000000007</v>
      </c>
      <c r="R473">
        <v>1137.25</v>
      </c>
      <c r="S473">
        <v>2.3690000000000002</v>
      </c>
      <c r="T473">
        <v>33</v>
      </c>
      <c r="U473">
        <v>3446.21199999999</v>
      </c>
      <c r="V473">
        <v>1</v>
      </c>
      <c r="W473">
        <v>1.5209999999999999</v>
      </c>
      <c r="X473">
        <v>2.4580000000000002</v>
      </c>
      <c r="Y473" s="110">
        <v>43777</v>
      </c>
      <c r="Z473">
        <v>408717.57413091499</v>
      </c>
      <c r="AA473">
        <v>3660466.0492823301</v>
      </c>
    </row>
    <row r="474" spans="1:27" x14ac:dyDescent="0.25">
      <c r="A474">
        <v>-111.97803634</v>
      </c>
      <c r="B474">
        <v>33.078966219999899</v>
      </c>
      <c r="C474" t="s">
        <v>968</v>
      </c>
      <c r="D474" t="s">
        <v>970</v>
      </c>
      <c r="E474" t="s">
        <v>966</v>
      </c>
      <c r="F474">
        <v>176</v>
      </c>
      <c r="G474">
        <v>178</v>
      </c>
      <c r="H474">
        <v>13.33</v>
      </c>
      <c r="I474">
        <v>2.3620000000000001</v>
      </c>
      <c r="J474">
        <v>1</v>
      </c>
      <c r="K474">
        <v>1172.5619999999899</v>
      </c>
      <c r="L474" t="s">
        <v>965</v>
      </c>
      <c r="M474" t="s">
        <v>964</v>
      </c>
      <c r="N474" s="110">
        <v>43777</v>
      </c>
      <c r="O474">
        <v>0</v>
      </c>
      <c r="P474">
        <v>0</v>
      </c>
      <c r="Q474">
        <v>9859.8799999999901</v>
      </c>
      <c r="R474">
        <v>1250.3309999999899</v>
      </c>
      <c r="S474">
        <v>2.605</v>
      </c>
      <c r="T474">
        <v>33</v>
      </c>
      <c r="U474">
        <v>3788.8820000000001</v>
      </c>
      <c r="V474">
        <v>1</v>
      </c>
      <c r="W474">
        <v>1.611</v>
      </c>
      <c r="X474">
        <v>2.6019999999999999</v>
      </c>
      <c r="Y474" s="110">
        <v>43777</v>
      </c>
      <c r="Z474">
        <v>408717.378466931</v>
      </c>
      <c r="AA474">
        <v>3660465.3869479499</v>
      </c>
    </row>
    <row r="475" spans="1:27" x14ac:dyDescent="0.25">
      <c r="A475">
        <v>-111.97803566</v>
      </c>
      <c r="B475">
        <v>33.0789602199999</v>
      </c>
      <c r="C475" t="s">
        <v>968</v>
      </c>
      <c r="D475" t="s">
        <v>970</v>
      </c>
      <c r="E475" t="s">
        <v>966</v>
      </c>
      <c r="F475">
        <v>177</v>
      </c>
      <c r="G475">
        <v>182</v>
      </c>
      <c r="H475">
        <v>13.33</v>
      </c>
      <c r="I475">
        <v>2.2309999999999999</v>
      </c>
      <c r="J475">
        <v>1</v>
      </c>
      <c r="K475">
        <v>1172.59799999999</v>
      </c>
      <c r="L475" t="s">
        <v>965</v>
      </c>
      <c r="M475" t="s">
        <v>964</v>
      </c>
      <c r="N475" s="110">
        <v>43777</v>
      </c>
      <c r="O475">
        <v>0</v>
      </c>
      <c r="P475">
        <v>0</v>
      </c>
      <c r="Q475">
        <v>10292.344999999899</v>
      </c>
      <c r="R475">
        <v>1381.9469999999901</v>
      </c>
      <c r="S475">
        <v>2.879</v>
      </c>
      <c r="T475">
        <v>33</v>
      </c>
      <c r="U475">
        <v>4187.7169999999896</v>
      </c>
      <c r="V475">
        <v>1</v>
      </c>
      <c r="W475">
        <v>1.5209999999999999</v>
      </c>
      <c r="X475">
        <v>2.4580000000000002</v>
      </c>
      <c r="Y475" s="110">
        <v>43777</v>
      </c>
      <c r="Z475">
        <v>408717.43573880801</v>
      </c>
      <c r="AA475">
        <v>3660464.7211480802</v>
      </c>
    </row>
    <row r="476" spans="1:27" x14ac:dyDescent="0.25">
      <c r="A476">
        <v>-111.9780348</v>
      </c>
      <c r="B476">
        <v>33.078954170000003</v>
      </c>
      <c r="C476" t="s">
        <v>968</v>
      </c>
      <c r="D476" t="s">
        <v>970</v>
      </c>
      <c r="E476" t="s">
        <v>966</v>
      </c>
      <c r="F476">
        <v>178</v>
      </c>
      <c r="G476">
        <v>187</v>
      </c>
      <c r="H476">
        <v>13.33</v>
      </c>
      <c r="I476">
        <v>2.2639999999999998</v>
      </c>
      <c r="J476">
        <v>1</v>
      </c>
      <c r="K476">
        <v>1172.5719999999901</v>
      </c>
      <c r="L476" t="s">
        <v>965</v>
      </c>
      <c r="M476" t="s">
        <v>964</v>
      </c>
      <c r="N476" s="110">
        <v>43777</v>
      </c>
      <c r="O476">
        <v>0</v>
      </c>
      <c r="P476">
        <v>0</v>
      </c>
      <c r="Q476">
        <v>9059.4099999999908</v>
      </c>
      <c r="R476">
        <v>1198.7719999999899</v>
      </c>
      <c r="S476">
        <v>2.4969999999999999</v>
      </c>
      <c r="T476">
        <v>33</v>
      </c>
      <c r="U476">
        <v>3632.643</v>
      </c>
      <c r="V476">
        <v>1</v>
      </c>
      <c r="W476">
        <v>1.5429999999999999</v>
      </c>
      <c r="X476">
        <v>2.4940000000000002</v>
      </c>
      <c r="Y476" s="110">
        <v>43777</v>
      </c>
      <c r="Z476">
        <v>408717.50975990202</v>
      </c>
      <c r="AA476">
        <v>3660464.04964827</v>
      </c>
    </row>
    <row r="477" spans="1:27" x14ac:dyDescent="0.25">
      <c r="A477">
        <v>-111.97803686</v>
      </c>
      <c r="B477">
        <v>33.078947200000002</v>
      </c>
      <c r="C477" t="s">
        <v>968</v>
      </c>
      <c r="D477" t="s">
        <v>970</v>
      </c>
      <c r="E477" t="s">
        <v>966</v>
      </c>
      <c r="F477">
        <v>179</v>
      </c>
      <c r="G477">
        <v>175</v>
      </c>
      <c r="H477">
        <v>13.33</v>
      </c>
      <c r="I477">
        <v>2.3620000000000001</v>
      </c>
      <c r="J477">
        <v>1</v>
      </c>
      <c r="K477">
        <v>1172.546</v>
      </c>
      <c r="L477" t="s">
        <v>965</v>
      </c>
      <c r="M477" t="s">
        <v>964</v>
      </c>
      <c r="N477" s="110">
        <v>43777</v>
      </c>
      <c r="O477">
        <v>0</v>
      </c>
      <c r="P477">
        <v>0</v>
      </c>
      <c r="Q477">
        <v>10160.914000000001</v>
      </c>
      <c r="R477">
        <v>1288.5050000000001</v>
      </c>
      <c r="S477">
        <v>2.6840000000000002</v>
      </c>
      <c r="T477">
        <v>33</v>
      </c>
      <c r="U477">
        <v>3904.5610000000001</v>
      </c>
      <c r="V477">
        <v>1</v>
      </c>
      <c r="W477">
        <v>1.611</v>
      </c>
      <c r="X477">
        <v>2.6019999999999999</v>
      </c>
      <c r="Y477" s="110">
        <v>43777</v>
      </c>
      <c r="Z477">
        <v>408717.31028339302</v>
      </c>
      <c r="AA477">
        <v>3660463.2786892601</v>
      </c>
    </row>
    <row r="478" spans="1:27" x14ac:dyDescent="0.25">
      <c r="A478">
        <v>-111.97803500000001</v>
      </c>
      <c r="B478">
        <v>33.078941229999899</v>
      </c>
      <c r="C478" t="s">
        <v>968</v>
      </c>
      <c r="D478" t="s">
        <v>970</v>
      </c>
      <c r="E478" t="s">
        <v>966</v>
      </c>
      <c r="F478">
        <v>180</v>
      </c>
      <c r="G478">
        <v>180</v>
      </c>
      <c r="H478">
        <v>13.33</v>
      </c>
      <c r="I478">
        <v>1.903</v>
      </c>
      <c r="J478">
        <v>1</v>
      </c>
      <c r="K478">
        <v>1172.59799999999</v>
      </c>
      <c r="L478" t="s">
        <v>965</v>
      </c>
      <c r="M478" t="s">
        <v>964</v>
      </c>
      <c r="N478" s="110">
        <v>43777</v>
      </c>
      <c r="O478">
        <v>0</v>
      </c>
      <c r="P478">
        <v>0</v>
      </c>
      <c r="Q478">
        <v>10142.684999999899</v>
      </c>
      <c r="R478">
        <v>1596.65399999999</v>
      </c>
      <c r="S478">
        <v>3.3260000000000001</v>
      </c>
      <c r="T478">
        <v>33</v>
      </c>
      <c r="U478">
        <v>4838.3450000000003</v>
      </c>
      <c r="V478">
        <v>1</v>
      </c>
      <c r="W478">
        <v>1.2969999999999999</v>
      </c>
      <c r="X478">
        <v>2.0960000000000001</v>
      </c>
      <c r="Y478" s="110">
        <v>43777</v>
      </c>
      <c r="Z478">
        <v>408717.47772523999</v>
      </c>
      <c r="AA478">
        <v>3660462.6151892198</v>
      </c>
    </row>
    <row r="479" spans="1:27" x14ac:dyDescent="0.25">
      <c r="A479">
        <v>-111.978034489999</v>
      </c>
      <c r="B479">
        <v>33.078935219999899</v>
      </c>
      <c r="C479" t="s">
        <v>968</v>
      </c>
      <c r="D479" t="s">
        <v>970</v>
      </c>
      <c r="E479" t="s">
        <v>966</v>
      </c>
      <c r="F479">
        <v>181</v>
      </c>
      <c r="G479">
        <v>183</v>
      </c>
      <c r="H479">
        <v>13.33</v>
      </c>
      <c r="I479">
        <v>2.395</v>
      </c>
      <c r="J479">
        <v>1</v>
      </c>
      <c r="K479">
        <v>1172.55899999999</v>
      </c>
      <c r="L479" t="s">
        <v>965</v>
      </c>
      <c r="M479" t="s">
        <v>964</v>
      </c>
      <c r="N479" s="110">
        <v>43777</v>
      </c>
      <c r="O479">
        <v>0</v>
      </c>
      <c r="P479">
        <v>0</v>
      </c>
      <c r="Q479">
        <v>9882.9089999999906</v>
      </c>
      <c r="R479">
        <v>1236.0830000000001</v>
      </c>
      <c r="S479">
        <v>2.5750000000000002</v>
      </c>
      <c r="T479">
        <v>33</v>
      </c>
      <c r="U479">
        <v>3745.7080000000001</v>
      </c>
      <c r="V479">
        <v>1</v>
      </c>
      <c r="W479">
        <v>1.633</v>
      </c>
      <c r="X479">
        <v>2.6379999999999999</v>
      </c>
      <c r="Y479" s="110">
        <v>43777</v>
      </c>
      <c r="Z479">
        <v>408717.51911933802</v>
      </c>
      <c r="AA479">
        <v>3660461.94842852</v>
      </c>
    </row>
    <row r="480" spans="1:27" x14ac:dyDescent="0.25">
      <c r="A480">
        <v>-111.978034829999</v>
      </c>
      <c r="B480">
        <v>33.078928230000002</v>
      </c>
      <c r="C480" t="s">
        <v>968</v>
      </c>
      <c r="D480" t="s">
        <v>970</v>
      </c>
      <c r="E480" t="s">
        <v>966</v>
      </c>
      <c r="F480">
        <v>182</v>
      </c>
      <c r="G480">
        <v>181</v>
      </c>
      <c r="H480">
        <v>13.33</v>
      </c>
      <c r="I480">
        <v>2.2970000000000002</v>
      </c>
      <c r="J480">
        <v>1</v>
      </c>
      <c r="K480">
        <v>1172.5650000000001</v>
      </c>
      <c r="L480" t="s">
        <v>965</v>
      </c>
      <c r="M480" t="s">
        <v>964</v>
      </c>
      <c r="N480" s="110">
        <v>43777</v>
      </c>
      <c r="O480">
        <v>0</v>
      </c>
      <c r="P480">
        <v>0</v>
      </c>
      <c r="Q480">
        <v>10964.813</v>
      </c>
      <c r="R480">
        <v>1430.17499999999</v>
      </c>
      <c r="S480">
        <v>2.98</v>
      </c>
      <c r="T480">
        <v>33</v>
      </c>
      <c r="U480">
        <v>4333.8620000000001</v>
      </c>
      <c r="V480">
        <v>1</v>
      </c>
      <c r="W480">
        <v>1.5660000000000001</v>
      </c>
      <c r="X480">
        <v>2.5299999999999998</v>
      </c>
      <c r="Y480" s="110">
        <v>43777</v>
      </c>
      <c r="Z480">
        <v>408717.48016370198</v>
      </c>
      <c r="AA480">
        <v>3660461.17375632</v>
      </c>
    </row>
    <row r="481" spans="1:27" x14ac:dyDescent="0.25">
      <c r="A481">
        <v>-111.97803500000001</v>
      </c>
      <c r="B481">
        <v>33.078922230000003</v>
      </c>
      <c r="C481" t="s">
        <v>968</v>
      </c>
      <c r="D481" t="s">
        <v>970</v>
      </c>
      <c r="E481" t="s">
        <v>966</v>
      </c>
      <c r="F481">
        <v>183</v>
      </c>
      <c r="G481">
        <v>180</v>
      </c>
      <c r="H481">
        <v>13.33</v>
      </c>
      <c r="I481">
        <v>2.3290000000000002</v>
      </c>
      <c r="J481">
        <v>1</v>
      </c>
      <c r="K481">
        <v>1172.5820000000001</v>
      </c>
      <c r="L481" t="s">
        <v>965</v>
      </c>
      <c r="M481" t="s">
        <v>964</v>
      </c>
      <c r="N481" s="110">
        <v>43777</v>
      </c>
      <c r="O481">
        <v>0</v>
      </c>
      <c r="P481">
        <v>0</v>
      </c>
      <c r="Q481">
        <v>8305.7970000000005</v>
      </c>
      <c r="R481">
        <v>1068.0920000000001</v>
      </c>
      <c r="S481">
        <v>2.2250000000000001</v>
      </c>
      <c r="T481">
        <v>33</v>
      </c>
      <c r="U481">
        <v>3236.6439999999898</v>
      </c>
      <c r="V481">
        <v>1</v>
      </c>
      <c r="W481">
        <v>1.5880000000000001</v>
      </c>
      <c r="X481">
        <v>2.5659999999999998</v>
      </c>
      <c r="Y481" s="110">
        <v>43777</v>
      </c>
      <c r="Z481">
        <v>408717.458098214</v>
      </c>
      <c r="AA481">
        <v>3660460.5086956802</v>
      </c>
    </row>
    <row r="482" spans="1:27" x14ac:dyDescent="0.25">
      <c r="A482">
        <v>-111.978035829999</v>
      </c>
      <c r="B482">
        <v>33.078916229999898</v>
      </c>
      <c r="C482" t="s">
        <v>968</v>
      </c>
      <c r="D482" t="s">
        <v>970</v>
      </c>
      <c r="E482" t="s">
        <v>966</v>
      </c>
      <c r="F482">
        <v>184</v>
      </c>
      <c r="G482">
        <v>181</v>
      </c>
      <c r="H482">
        <v>13.33</v>
      </c>
      <c r="I482">
        <v>2.2970000000000002</v>
      </c>
      <c r="J482">
        <v>1</v>
      </c>
      <c r="K482">
        <v>1172.6179999999899</v>
      </c>
      <c r="L482" t="s">
        <v>965</v>
      </c>
      <c r="M482" t="s">
        <v>964</v>
      </c>
      <c r="N482" s="110">
        <v>43777</v>
      </c>
      <c r="O482">
        <v>0</v>
      </c>
      <c r="P482">
        <v>0</v>
      </c>
      <c r="Q482">
        <v>9346.1</v>
      </c>
      <c r="R482">
        <v>1219.0409999999899</v>
      </c>
      <c r="S482">
        <v>2.54</v>
      </c>
      <c r="T482">
        <v>33</v>
      </c>
      <c r="U482">
        <v>3694.0630000000001</v>
      </c>
      <c r="V482">
        <v>1</v>
      </c>
      <c r="W482">
        <v>1.5660000000000001</v>
      </c>
      <c r="X482">
        <v>2.5299999999999998</v>
      </c>
      <c r="Y482" s="110">
        <v>43777</v>
      </c>
      <c r="Z482">
        <v>408717.374429558</v>
      </c>
      <c r="AA482">
        <v>3660459.8442090098</v>
      </c>
    </row>
    <row r="483" spans="1:27" x14ac:dyDescent="0.25">
      <c r="A483">
        <v>-111.97803466000001</v>
      </c>
      <c r="B483">
        <v>33.078910219999898</v>
      </c>
      <c r="C483" t="s">
        <v>968</v>
      </c>
      <c r="D483" t="s">
        <v>970</v>
      </c>
      <c r="E483" t="s">
        <v>966</v>
      </c>
      <c r="F483">
        <v>185</v>
      </c>
      <c r="G483">
        <v>182</v>
      </c>
      <c r="H483">
        <v>13.33</v>
      </c>
      <c r="I483">
        <v>2.3620000000000001</v>
      </c>
      <c r="J483">
        <v>1</v>
      </c>
      <c r="K483">
        <v>1172.605</v>
      </c>
      <c r="L483" t="s">
        <v>965</v>
      </c>
      <c r="M483" t="s">
        <v>964</v>
      </c>
      <c r="N483" s="110">
        <v>43777</v>
      </c>
      <c r="O483">
        <v>0</v>
      </c>
      <c r="P483">
        <v>0</v>
      </c>
      <c r="Q483">
        <v>9966.2819999999901</v>
      </c>
      <c r="R483">
        <v>1263.8240000000001</v>
      </c>
      <c r="S483">
        <v>2.633</v>
      </c>
      <c r="T483">
        <v>33</v>
      </c>
      <c r="U483">
        <v>3829.7689999999898</v>
      </c>
      <c r="V483">
        <v>1</v>
      </c>
      <c r="W483">
        <v>1.611</v>
      </c>
      <c r="X483">
        <v>2.6019999999999999</v>
      </c>
      <c r="Y483" s="110">
        <v>43777</v>
      </c>
      <c r="Z483">
        <v>408717.47742684098</v>
      </c>
      <c r="AA483">
        <v>3660459.1768743298</v>
      </c>
    </row>
    <row r="484" spans="1:27" x14ac:dyDescent="0.25">
      <c r="A484">
        <v>-111.978035509999</v>
      </c>
      <c r="B484">
        <v>33.078903220000001</v>
      </c>
      <c r="C484" t="s">
        <v>968</v>
      </c>
      <c r="D484" t="s">
        <v>970</v>
      </c>
      <c r="E484" t="s">
        <v>966</v>
      </c>
      <c r="F484">
        <v>186</v>
      </c>
      <c r="G484">
        <v>177</v>
      </c>
      <c r="H484">
        <v>13.33</v>
      </c>
      <c r="I484">
        <v>2.1</v>
      </c>
      <c r="J484">
        <v>1</v>
      </c>
      <c r="K484">
        <v>1172.575</v>
      </c>
      <c r="L484" t="s">
        <v>965</v>
      </c>
      <c r="M484" t="s">
        <v>964</v>
      </c>
      <c r="N484" s="110">
        <v>43777</v>
      </c>
      <c r="O484">
        <v>0</v>
      </c>
      <c r="P484">
        <v>0</v>
      </c>
      <c r="Q484">
        <v>11650.539000000001</v>
      </c>
      <c r="R484">
        <v>1662.0799999999899</v>
      </c>
      <c r="S484">
        <v>3.4630000000000001</v>
      </c>
      <c r="T484">
        <v>33</v>
      </c>
      <c r="U484">
        <v>5036.6059999999898</v>
      </c>
      <c r="V484">
        <v>1</v>
      </c>
      <c r="W484">
        <v>1.4319999999999999</v>
      </c>
      <c r="X484">
        <v>2.3130000000000002</v>
      </c>
      <c r="Y484" s="110">
        <v>43777</v>
      </c>
      <c r="Z484">
        <v>408717.390858414</v>
      </c>
      <c r="AA484">
        <v>3660458.40153699</v>
      </c>
    </row>
    <row r="485" spans="1:27" x14ac:dyDescent="0.25">
      <c r="A485">
        <v>-111.978034309999</v>
      </c>
      <c r="B485">
        <v>33.078897210000001</v>
      </c>
      <c r="C485" t="s">
        <v>968</v>
      </c>
      <c r="D485" t="s">
        <v>970</v>
      </c>
      <c r="E485" t="s">
        <v>966</v>
      </c>
      <c r="F485">
        <v>187</v>
      </c>
      <c r="G485">
        <v>184</v>
      </c>
      <c r="H485">
        <v>13.33</v>
      </c>
      <c r="I485">
        <v>2.4609999999999999</v>
      </c>
      <c r="J485">
        <v>1</v>
      </c>
      <c r="K485">
        <v>1172.5820000000001</v>
      </c>
      <c r="L485" t="s">
        <v>965</v>
      </c>
      <c r="M485" t="s">
        <v>964</v>
      </c>
      <c r="N485" s="110">
        <v>43777</v>
      </c>
      <c r="O485">
        <v>0</v>
      </c>
      <c r="P485">
        <v>0</v>
      </c>
      <c r="Q485">
        <v>12482.209999999901</v>
      </c>
      <c r="R485">
        <v>1519.5540000000001</v>
      </c>
      <c r="S485">
        <v>3.1659999999999999</v>
      </c>
      <c r="T485">
        <v>33</v>
      </c>
      <c r="U485">
        <v>4604.7079999999896</v>
      </c>
      <c r="V485">
        <v>1</v>
      </c>
      <c r="W485">
        <v>1.6779999999999999</v>
      </c>
      <c r="X485">
        <v>2.7109999999999999</v>
      </c>
      <c r="Y485" s="110">
        <v>43777</v>
      </c>
      <c r="Z485">
        <v>408717.49665586202</v>
      </c>
      <c r="AA485">
        <v>3660457.7341762199</v>
      </c>
    </row>
    <row r="486" spans="1:27" x14ac:dyDescent="0.25">
      <c r="A486">
        <v>-111.978035689999</v>
      </c>
      <c r="B486">
        <v>33.078891210000002</v>
      </c>
      <c r="C486" t="s">
        <v>968</v>
      </c>
      <c r="D486" t="s">
        <v>970</v>
      </c>
      <c r="E486" t="s">
        <v>966</v>
      </c>
      <c r="F486">
        <v>188</v>
      </c>
      <c r="G486">
        <v>176</v>
      </c>
      <c r="H486">
        <v>13.33</v>
      </c>
      <c r="I486">
        <v>2.2970000000000002</v>
      </c>
      <c r="J486">
        <v>1</v>
      </c>
      <c r="K486">
        <v>1172.5619999999899</v>
      </c>
      <c r="L486" t="s">
        <v>965</v>
      </c>
      <c r="M486" t="s">
        <v>964</v>
      </c>
      <c r="N486" s="110">
        <v>43777</v>
      </c>
      <c r="O486">
        <v>0</v>
      </c>
      <c r="P486">
        <v>0</v>
      </c>
      <c r="Q486">
        <v>11307.504000000001</v>
      </c>
      <c r="R486">
        <v>1474.873</v>
      </c>
      <c r="S486">
        <v>3.073</v>
      </c>
      <c r="T486">
        <v>33</v>
      </c>
      <c r="U486">
        <v>4469.3119999999899</v>
      </c>
      <c r="V486">
        <v>1</v>
      </c>
      <c r="W486">
        <v>1.5660000000000001</v>
      </c>
      <c r="X486">
        <v>2.5299999999999998</v>
      </c>
      <c r="Y486" s="110">
        <v>43777</v>
      </c>
      <c r="Z486">
        <v>408717.36165120301</v>
      </c>
      <c r="AA486">
        <v>3660457.0701678698</v>
      </c>
    </row>
    <row r="487" spans="1:27" x14ac:dyDescent="0.25">
      <c r="A487">
        <v>-111.97803466000001</v>
      </c>
      <c r="B487">
        <v>33.078885219999897</v>
      </c>
      <c r="C487" t="s">
        <v>968</v>
      </c>
      <c r="D487" t="s">
        <v>970</v>
      </c>
      <c r="E487" t="s">
        <v>966</v>
      </c>
      <c r="F487">
        <v>189</v>
      </c>
      <c r="G487">
        <v>182</v>
      </c>
      <c r="H487">
        <v>13.33</v>
      </c>
      <c r="I487">
        <v>2.2970000000000002</v>
      </c>
      <c r="J487">
        <v>1</v>
      </c>
      <c r="K487">
        <v>1172.585</v>
      </c>
      <c r="L487" t="s">
        <v>965</v>
      </c>
      <c r="M487" t="s">
        <v>964</v>
      </c>
      <c r="N487" s="110">
        <v>43777</v>
      </c>
      <c r="O487">
        <v>0</v>
      </c>
      <c r="P487">
        <v>0</v>
      </c>
      <c r="Q487">
        <v>11416.763000000001</v>
      </c>
      <c r="R487">
        <v>1489.124</v>
      </c>
      <c r="S487">
        <v>3.1019999999999999</v>
      </c>
      <c r="T487">
        <v>33</v>
      </c>
      <c r="U487">
        <v>4512.4970000000003</v>
      </c>
      <c r="V487">
        <v>1</v>
      </c>
      <c r="W487">
        <v>1.5660000000000001</v>
      </c>
      <c r="X487">
        <v>2.5299999999999998</v>
      </c>
      <c r="Y487" s="110">
        <v>43777</v>
      </c>
      <c r="Z487">
        <v>408717.45160183898</v>
      </c>
      <c r="AA487">
        <v>3660456.4051723098</v>
      </c>
    </row>
    <row r="488" spans="1:27" x14ac:dyDescent="0.25">
      <c r="A488">
        <v>-111.978036</v>
      </c>
      <c r="B488">
        <v>33.078878230000001</v>
      </c>
      <c r="C488" t="s">
        <v>968</v>
      </c>
      <c r="D488" t="s">
        <v>970</v>
      </c>
      <c r="E488" t="s">
        <v>966</v>
      </c>
      <c r="F488">
        <v>190</v>
      </c>
      <c r="G488">
        <v>180</v>
      </c>
      <c r="H488">
        <v>13.33</v>
      </c>
      <c r="I488">
        <v>2.133</v>
      </c>
      <c r="J488">
        <v>1</v>
      </c>
      <c r="K488">
        <v>1172.595</v>
      </c>
      <c r="L488" t="s">
        <v>965</v>
      </c>
      <c r="M488" t="s">
        <v>964</v>
      </c>
      <c r="N488" s="110">
        <v>43777</v>
      </c>
      <c r="O488">
        <v>0</v>
      </c>
      <c r="P488">
        <v>0</v>
      </c>
      <c r="Q488">
        <v>11051.786</v>
      </c>
      <c r="R488">
        <v>1552.40499999999</v>
      </c>
      <c r="S488">
        <v>3.234</v>
      </c>
      <c r="T488">
        <v>33</v>
      </c>
      <c r="U488">
        <v>4704.2569999999896</v>
      </c>
      <c r="V488">
        <v>1</v>
      </c>
      <c r="W488">
        <v>1.454</v>
      </c>
      <c r="X488">
        <v>2.3490000000000002</v>
      </c>
      <c r="Y488" s="110">
        <v>43777</v>
      </c>
      <c r="Z488">
        <v>408717.31930801901</v>
      </c>
      <c r="AA488">
        <v>3660455.6313697901</v>
      </c>
    </row>
    <row r="489" spans="1:27" x14ac:dyDescent="0.25">
      <c r="A489">
        <v>-111.978036</v>
      </c>
      <c r="B489">
        <v>33.078872230000002</v>
      </c>
      <c r="C489" t="s">
        <v>968</v>
      </c>
      <c r="D489" t="s">
        <v>970</v>
      </c>
      <c r="E489" t="s">
        <v>966</v>
      </c>
      <c r="F489">
        <v>191</v>
      </c>
      <c r="G489">
        <v>180</v>
      </c>
      <c r="H489">
        <v>13.33</v>
      </c>
      <c r="I489">
        <v>2.395</v>
      </c>
      <c r="J489">
        <v>1</v>
      </c>
      <c r="K489">
        <v>1172.6079999999899</v>
      </c>
      <c r="L489" t="s">
        <v>965</v>
      </c>
      <c r="M489" t="s">
        <v>964</v>
      </c>
      <c r="N489" s="110">
        <v>43777</v>
      </c>
      <c r="O489">
        <v>0</v>
      </c>
      <c r="P489">
        <v>0</v>
      </c>
      <c r="Q489">
        <v>8663.9740000000002</v>
      </c>
      <c r="R489">
        <v>1083.6279999999899</v>
      </c>
      <c r="S489">
        <v>2.258</v>
      </c>
      <c r="T489">
        <v>33</v>
      </c>
      <c r="U489">
        <v>3283.721</v>
      </c>
      <c r="V489">
        <v>1</v>
      </c>
      <c r="W489">
        <v>1.633</v>
      </c>
      <c r="X489">
        <v>2.6379999999999999</v>
      </c>
      <c r="Y489" s="110">
        <v>43777</v>
      </c>
      <c r="Z489">
        <v>408717.31311001402</v>
      </c>
      <c r="AA489">
        <v>3660454.9661613</v>
      </c>
    </row>
    <row r="490" spans="1:27" x14ac:dyDescent="0.25">
      <c r="A490">
        <v>-111.97803566</v>
      </c>
      <c r="B490">
        <v>33.078866220000002</v>
      </c>
      <c r="C490" t="s">
        <v>968</v>
      </c>
      <c r="D490" t="s">
        <v>970</v>
      </c>
      <c r="E490" t="s">
        <v>966</v>
      </c>
      <c r="F490">
        <v>192</v>
      </c>
      <c r="G490">
        <v>182</v>
      </c>
      <c r="H490">
        <v>13.33</v>
      </c>
      <c r="I490">
        <v>2.2970000000000002</v>
      </c>
      <c r="J490">
        <v>1</v>
      </c>
      <c r="K490">
        <v>1172.55899999999</v>
      </c>
      <c r="L490" t="s">
        <v>965</v>
      </c>
      <c r="M490" t="s">
        <v>964</v>
      </c>
      <c r="N490" s="110">
        <v>43777</v>
      </c>
      <c r="O490">
        <v>0</v>
      </c>
      <c r="P490">
        <v>0</v>
      </c>
      <c r="Q490">
        <v>10192</v>
      </c>
      <c r="R490">
        <v>1329.374</v>
      </c>
      <c r="S490">
        <v>2.77</v>
      </c>
      <c r="T490">
        <v>33</v>
      </c>
      <c r="U490">
        <v>4028.4070000000002</v>
      </c>
      <c r="V490">
        <v>1</v>
      </c>
      <c r="W490">
        <v>1.5660000000000001</v>
      </c>
      <c r="X490">
        <v>2.5299999999999998</v>
      </c>
      <c r="Y490" s="110">
        <v>43777</v>
      </c>
      <c r="Z490">
        <v>408717.33863666299</v>
      </c>
      <c r="AA490">
        <v>3660454.2995484499</v>
      </c>
    </row>
    <row r="491" spans="1:27" x14ac:dyDescent="0.25">
      <c r="A491">
        <v>-111.978035309999</v>
      </c>
      <c r="B491">
        <v>33.078860210000002</v>
      </c>
      <c r="C491" t="s">
        <v>968</v>
      </c>
      <c r="D491" t="s">
        <v>970</v>
      </c>
      <c r="E491" t="s">
        <v>966</v>
      </c>
      <c r="F491">
        <v>193</v>
      </c>
      <c r="G491">
        <v>184</v>
      </c>
      <c r="H491">
        <v>13.33</v>
      </c>
      <c r="I491">
        <v>2.2970000000000002</v>
      </c>
      <c r="J491">
        <v>1</v>
      </c>
      <c r="K491">
        <v>1172.58799999999</v>
      </c>
      <c r="L491" t="s">
        <v>965</v>
      </c>
      <c r="M491" t="s">
        <v>964</v>
      </c>
      <c r="N491" s="110">
        <v>43777</v>
      </c>
      <c r="O491">
        <v>0</v>
      </c>
      <c r="P491">
        <v>0</v>
      </c>
      <c r="Q491">
        <v>9794.0499999999902</v>
      </c>
      <c r="R491">
        <v>1277.4680000000001</v>
      </c>
      <c r="S491">
        <v>2.661</v>
      </c>
      <c r="T491">
        <v>33</v>
      </c>
      <c r="U491">
        <v>3871.11599999999</v>
      </c>
      <c r="V491">
        <v>1</v>
      </c>
      <c r="W491">
        <v>1.5660000000000001</v>
      </c>
      <c r="X491">
        <v>2.5299999999999998</v>
      </c>
      <c r="Y491" s="110">
        <v>43777</v>
      </c>
      <c r="Z491">
        <v>408717.36509670003</v>
      </c>
      <c r="AA491">
        <v>3660453.6329269102</v>
      </c>
    </row>
    <row r="492" spans="1:27" x14ac:dyDescent="0.25">
      <c r="A492">
        <v>-111.978037</v>
      </c>
      <c r="B492">
        <v>33.07885323</v>
      </c>
      <c r="C492" t="s">
        <v>968</v>
      </c>
      <c r="D492" t="s">
        <v>970</v>
      </c>
      <c r="E492" t="s">
        <v>966</v>
      </c>
      <c r="F492">
        <v>194</v>
      </c>
      <c r="G492">
        <v>180</v>
      </c>
      <c r="H492">
        <v>13.33</v>
      </c>
      <c r="I492">
        <v>2.2639999999999998</v>
      </c>
      <c r="J492">
        <v>1</v>
      </c>
      <c r="K492">
        <v>1172.5920000000001</v>
      </c>
      <c r="L492" t="s">
        <v>965</v>
      </c>
      <c r="M492" t="s">
        <v>964</v>
      </c>
      <c r="N492" s="110">
        <v>43777</v>
      </c>
      <c r="O492">
        <v>0</v>
      </c>
      <c r="P492">
        <v>0</v>
      </c>
      <c r="Q492">
        <v>8766.6620000000003</v>
      </c>
      <c r="R492">
        <v>1160.0350000000001</v>
      </c>
      <c r="S492">
        <v>2.4169999999999998</v>
      </c>
      <c r="T492">
        <v>33</v>
      </c>
      <c r="U492">
        <v>3515.2570000000001</v>
      </c>
      <c r="V492">
        <v>1</v>
      </c>
      <c r="W492">
        <v>1.5429999999999999</v>
      </c>
      <c r="X492">
        <v>2.4940000000000002</v>
      </c>
      <c r="Y492" s="110">
        <v>43777</v>
      </c>
      <c r="Z492">
        <v>408717.200144806</v>
      </c>
      <c r="AA492">
        <v>3660452.8605374401</v>
      </c>
    </row>
    <row r="493" spans="1:27" x14ac:dyDescent="0.25">
      <c r="A493">
        <v>-111.97803566</v>
      </c>
      <c r="B493">
        <v>33.07884722</v>
      </c>
      <c r="C493" t="s">
        <v>968</v>
      </c>
      <c r="D493" t="s">
        <v>970</v>
      </c>
      <c r="E493" t="s">
        <v>966</v>
      </c>
      <c r="F493">
        <v>195</v>
      </c>
      <c r="G493">
        <v>182</v>
      </c>
      <c r="H493">
        <v>13.33</v>
      </c>
      <c r="I493">
        <v>2.133</v>
      </c>
      <c r="J493">
        <v>1</v>
      </c>
      <c r="K493">
        <v>1172.585</v>
      </c>
      <c r="L493" t="s">
        <v>965</v>
      </c>
      <c r="M493" t="s">
        <v>964</v>
      </c>
      <c r="N493" s="110">
        <v>43777</v>
      </c>
      <c r="O493">
        <v>0</v>
      </c>
      <c r="P493">
        <v>0</v>
      </c>
      <c r="Q493">
        <v>11716.083000000001</v>
      </c>
      <c r="R493">
        <v>1645.7159999999899</v>
      </c>
      <c r="S493">
        <v>3.4289999999999998</v>
      </c>
      <c r="T493">
        <v>33</v>
      </c>
      <c r="U493">
        <v>4987.0190000000002</v>
      </c>
      <c r="V493">
        <v>1</v>
      </c>
      <c r="W493">
        <v>1.454</v>
      </c>
      <c r="X493">
        <v>2.3490000000000002</v>
      </c>
      <c r="Y493" s="110">
        <v>43777</v>
      </c>
      <c r="Z493">
        <v>408717.319009664</v>
      </c>
      <c r="AA493">
        <v>3660452.1930549298</v>
      </c>
    </row>
    <row r="494" spans="1:27" x14ac:dyDescent="0.25">
      <c r="A494">
        <v>-111.97803686</v>
      </c>
      <c r="B494">
        <v>33.0788411999999</v>
      </c>
      <c r="C494" t="s">
        <v>968</v>
      </c>
      <c r="D494" t="s">
        <v>970</v>
      </c>
      <c r="E494" t="s">
        <v>966</v>
      </c>
      <c r="F494">
        <v>196</v>
      </c>
      <c r="G494">
        <v>175</v>
      </c>
      <c r="H494">
        <v>13.33</v>
      </c>
      <c r="I494">
        <v>2.3290000000000002</v>
      </c>
      <c r="J494">
        <v>1</v>
      </c>
      <c r="K494">
        <v>1172.59799999999</v>
      </c>
      <c r="L494" t="s">
        <v>965</v>
      </c>
      <c r="M494" t="s">
        <v>964</v>
      </c>
      <c r="N494" s="110">
        <v>43777</v>
      </c>
      <c r="O494">
        <v>0</v>
      </c>
      <c r="P494">
        <v>0</v>
      </c>
      <c r="Q494">
        <v>10893.555</v>
      </c>
      <c r="R494">
        <v>1400.8679999999899</v>
      </c>
      <c r="S494">
        <v>2.9180000000000001</v>
      </c>
      <c r="T494">
        <v>33</v>
      </c>
      <c r="U494">
        <v>4245.0540000000001</v>
      </c>
      <c r="V494">
        <v>1</v>
      </c>
      <c r="W494">
        <v>1.5880000000000001</v>
      </c>
      <c r="X494">
        <v>2.5659999999999998</v>
      </c>
      <c r="Y494" s="110">
        <v>43777</v>
      </c>
      <c r="Z494">
        <v>408717.20078515098</v>
      </c>
      <c r="AA494">
        <v>3660451.5266726902</v>
      </c>
    </row>
    <row r="495" spans="1:27" x14ac:dyDescent="0.25">
      <c r="A495">
        <v>-111.978035489999</v>
      </c>
      <c r="B495">
        <v>33.078835220000002</v>
      </c>
      <c r="C495" t="s">
        <v>968</v>
      </c>
      <c r="D495" t="s">
        <v>970</v>
      </c>
      <c r="E495" t="s">
        <v>966</v>
      </c>
      <c r="F495">
        <v>197</v>
      </c>
      <c r="G495">
        <v>183</v>
      </c>
      <c r="H495">
        <v>13.33</v>
      </c>
      <c r="I495">
        <v>2.3620000000000001</v>
      </c>
      <c r="J495">
        <v>1</v>
      </c>
      <c r="K495">
        <v>1172.6179999999899</v>
      </c>
      <c r="L495" t="s">
        <v>965</v>
      </c>
      <c r="M495" t="s">
        <v>964</v>
      </c>
      <c r="N495" s="110">
        <v>43777</v>
      </c>
      <c r="O495">
        <v>0</v>
      </c>
      <c r="P495">
        <v>0</v>
      </c>
      <c r="Q495">
        <v>9635.8760000000002</v>
      </c>
      <c r="R495">
        <v>1221.92499999999</v>
      </c>
      <c r="S495">
        <v>2.5459999999999998</v>
      </c>
      <c r="T495">
        <v>33</v>
      </c>
      <c r="U495">
        <v>3702.8029999999899</v>
      </c>
      <c r="V495">
        <v>1</v>
      </c>
      <c r="W495">
        <v>1.611</v>
      </c>
      <c r="X495">
        <v>2.6019999999999999</v>
      </c>
      <c r="Y495" s="110">
        <v>43777</v>
      </c>
      <c r="Z495">
        <v>408717.32248116803</v>
      </c>
      <c r="AA495">
        <v>3660450.8624901301</v>
      </c>
    </row>
    <row r="496" spans="1:27" x14ac:dyDescent="0.25">
      <c r="A496">
        <v>-111.97803686</v>
      </c>
      <c r="B496">
        <v>33.078828199999897</v>
      </c>
      <c r="C496" t="s">
        <v>968</v>
      </c>
      <c r="D496" t="s">
        <v>970</v>
      </c>
      <c r="E496" t="s">
        <v>966</v>
      </c>
      <c r="F496">
        <v>198</v>
      </c>
      <c r="G496">
        <v>175</v>
      </c>
      <c r="H496">
        <v>13.33</v>
      </c>
      <c r="I496">
        <v>2.165</v>
      </c>
      <c r="J496">
        <v>1</v>
      </c>
      <c r="K496">
        <v>1172.6210000000001</v>
      </c>
      <c r="L496" t="s">
        <v>965</v>
      </c>
      <c r="M496" t="s">
        <v>964</v>
      </c>
      <c r="N496" s="110">
        <v>43777</v>
      </c>
      <c r="O496">
        <v>0</v>
      </c>
      <c r="P496">
        <v>0</v>
      </c>
      <c r="Q496">
        <v>9411.5869999999904</v>
      </c>
      <c r="R496">
        <v>1301.98099999999</v>
      </c>
      <c r="S496">
        <v>2.7120000000000002</v>
      </c>
      <c r="T496">
        <v>33</v>
      </c>
      <c r="U496">
        <v>3945.3980000000001</v>
      </c>
      <c r="V496">
        <v>1</v>
      </c>
      <c r="W496">
        <v>1.476</v>
      </c>
      <c r="X496">
        <v>2.3849999999999998</v>
      </c>
      <c r="Y496" s="110">
        <v>43777</v>
      </c>
      <c r="Z496">
        <v>408717.18735614303</v>
      </c>
      <c r="AA496">
        <v>3660450.0853876499</v>
      </c>
    </row>
    <row r="497" spans="1:27" x14ac:dyDescent="0.25">
      <c r="A497">
        <v>-111.97803566</v>
      </c>
      <c r="B497">
        <v>33.0788222199999</v>
      </c>
      <c r="C497" t="s">
        <v>968</v>
      </c>
      <c r="D497" t="s">
        <v>970</v>
      </c>
      <c r="E497" t="s">
        <v>966</v>
      </c>
      <c r="F497">
        <v>199</v>
      </c>
      <c r="G497">
        <v>182</v>
      </c>
      <c r="H497">
        <v>13.33</v>
      </c>
      <c r="I497">
        <v>2.2309999999999999</v>
      </c>
      <c r="J497">
        <v>1</v>
      </c>
      <c r="K497">
        <v>1172.634</v>
      </c>
      <c r="L497" t="s">
        <v>965</v>
      </c>
      <c r="M497" t="s">
        <v>964</v>
      </c>
      <c r="N497" s="110">
        <v>43777</v>
      </c>
      <c r="O497">
        <v>0</v>
      </c>
      <c r="P497">
        <v>0</v>
      </c>
      <c r="Q497">
        <v>11396.992</v>
      </c>
      <c r="R497">
        <v>1530.2670000000001</v>
      </c>
      <c r="S497">
        <v>3.1880000000000002</v>
      </c>
      <c r="T497">
        <v>33</v>
      </c>
      <c r="U497">
        <v>4637.1719999999896</v>
      </c>
      <c r="V497">
        <v>1</v>
      </c>
      <c r="W497">
        <v>1.5209999999999999</v>
      </c>
      <c r="X497">
        <v>2.4580000000000002</v>
      </c>
      <c r="Y497" s="110">
        <v>43777</v>
      </c>
      <c r="Z497">
        <v>408717.29318467999</v>
      </c>
      <c r="AA497">
        <v>3660449.4213529299</v>
      </c>
    </row>
    <row r="498" spans="1:27" x14ac:dyDescent="0.25">
      <c r="A498">
        <v>-111.978035829999</v>
      </c>
      <c r="B498">
        <v>33.078816230000001</v>
      </c>
      <c r="C498" t="s">
        <v>968</v>
      </c>
      <c r="D498" t="s">
        <v>970</v>
      </c>
      <c r="E498" t="s">
        <v>966</v>
      </c>
      <c r="F498">
        <v>200</v>
      </c>
      <c r="G498">
        <v>181</v>
      </c>
      <c r="H498">
        <v>13.33</v>
      </c>
      <c r="I498">
        <v>2.2970000000000002</v>
      </c>
      <c r="J498">
        <v>1</v>
      </c>
      <c r="K498">
        <v>1172.595</v>
      </c>
      <c r="L498" t="s">
        <v>965</v>
      </c>
      <c r="M498" t="s">
        <v>964</v>
      </c>
      <c r="N498" s="110">
        <v>43777</v>
      </c>
      <c r="O498">
        <v>0</v>
      </c>
      <c r="P498">
        <v>0</v>
      </c>
      <c r="Q498">
        <v>11297.733</v>
      </c>
      <c r="R498">
        <v>1473.59799999999</v>
      </c>
      <c r="S498">
        <v>3.07</v>
      </c>
      <c r="T498">
        <v>33</v>
      </c>
      <c r="U498">
        <v>4465.4499999999898</v>
      </c>
      <c r="V498">
        <v>1</v>
      </c>
      <c r="W498">
        <v>1.5660000000000001</v>
      </c>
      <c r="X498">
        <v>2.5299999999999998</v>
      </c>
      <c r="Y498" s="110">
        <v>43777</v>
      </c>
      <c r="Z498">
        <v>408717.271129517</v>
      </c>
      <c r="AA498">
        <v>3660448.7574009802</v>
      </c>
    </row>
    <row r="499" spans="1:27" x14ac:dyDescent="0.25">
      <c r="A499">
        <v>-111.97803686</v>
      </c>
      <c r="B499">
        <v>33.078809200000002</v>
      </c>
      <c r="C499" t="s">
        <v>968</v>
      </c>
      <c r="D499" t="s">
        <v>970</v>
      </c>
      <c r="E499" t="s">
        <v>966</v>
      </c>
      <c r="F499">
        <v>201</v>
      </c>
      <c r="G499">
        <v>175</v>
      </c>
      <c r="H499">
        <v>13.33</v>
      </c>
      <c r="I499">
        <v>2.165</v>
      </c>
      <c r="J499">
        <v>1</v>
      </c>
      <c r="K499">
        <v>1172.5650000000001</v>
      </c>
      <c r="L499" t="s">
        <v>965</v>
      </c>
      <c r="M499" t="s">
        <v>964</v>
      </c>
      <c r="N499" s="110">
        <v>43777</v>
      </c>
      <c r="O499">
        <v>0</v>
      </c>
      <c r="P499">
        <v>0</v>
      </c>
      <c r="Q499">
        <v>10855.782999999899</v>
      </c>
      <c r="R499">
        <v>1501.769</v>
      </c>
      <c r="S499">
        <v>3.129</v>
      </c>
      <c r="T499">
        <v>33</v>
      </c>
      <c r="U499">
        <v>4550.8140000000003</v>
      </c>
      <c r="V499">
        <v>1</v>
      </c>
      <c r="W499">
        <v>1.476</v>
      </c>
      <c r="X499">
        <v>2.3849999999999998</v>
      </c>
      <c r="Y499" s="110">
        <v>43777</v>
      </c>
      <c r="Z499">
        <v>408717.16772914003</v>
      </c>
      <c r="AA499">
        <v>3660447.9788941401</v>
      </c>
    </row>
    <row r="500" spans="1:27" x14ac:dyDescent="0.25">
      <c r="A500">
        <v>-111.97803614</v>
      </c>
      <c r="B500">
        <v>33.078803200000003</v>
      </c>
      <c r="C500" t="s">
        <v>968</v>
      </c>
      <c r="D500" t="s">
        <v>970</v>
      </c>
      <c r="E500" t="s">
        <v>966</v>
      </c>
      <c r="F500">
        <v>202</v>
      </c>
      <c r="G500">
        <v>185</v>
      </c>
      <c r="H500">
        <v>13.33</v>
      </c>
      <c r="I500">
        <v>2.3290000000000002</v>
      </c>
      <c r="J500">
        <v>1</v>
      </c>
      <c r="K500">
        <v>1172.55899999999</v>
      </c>
      <c r="L500" t="s">
        <v>965</v>
      </c>
      <c r="M500" t="s">
        <v>964</v>
      </c>
      <c r="N500" s="110">
        <v>43777</v>
      </c>
      <c r="O500">
        <v>0</v>
      </c>
      <c r="P500">
        <v>0</v>
      </c>
      <c r="Q500">
        <v>12099.0609999999</v>
      </c>
      <c r="R500">
        <v>1555.8910000000001</v>
      </c>
      <c r="S500">
        <v>3.2410000000000001</v>
      </c>
      <c r="T500">
        <v>33</v>
      </c>
      <c r="U500">
        <v>4714.8209999999899</v>
      </c>
      <c r="V500">
        <v>1</v>
      </c>
      <c r="W500">
        <v>1.5880000000000001</v>
      </c>
      <c r="X500">
        <v>2.5659999999999998</v>
      </c>
      <c r="Y500" s="110">
        <v>43777</v>
      </c>
      <c r="Z500">
        <v>408717.22873468301</v>
      </c>
      <c r="AA500">
        <v>3660447.3130595</v>
      </c>
    </row>
    <row r="501" spans="1:27" x14ac:dyDescent="0.25">
      <c r="A501">
        <v>-111.978037</v>
      </c>
      <c r="B501">
        <v>33.0787972299999</v>
      </c>
      <c r="C501" t="s">
        <v>968</v>
      </c>
      <c r="D501" t="s">
        <v>970</v>
      </c>
      <c r="E501" t="s">
        <v>966</v>
      </c>
      <c r="F501">
        <v>203</v>
      </c>
      <c r="G501">
        <v>180</v>
      </c>
      <c r="H501">
        <v>13.33</v>
      </c>
      <c r="I501">
        <v>2.3620000000000001</v>
      </c>
      <c r="J501">
        <v>1</v>
      </c>
      <c r="K501">
        <v>1172.5789999999899</v>
      </c>
      <c r="L501" t="s">
        <v>965</v>
      </c>
      <c r="M501" t="s">
        <v>964</v>
      </c>
      <c r="N501" s="110">
        <v>43777</v>
      </c>
      <c r="O501">
        <v>0</v>
      </c>
      <c r="P501">
        <v>0</v>
      </c>
      <c r="Q501">
        <v>11955.173000000001</v>
      </c>
      <c r="R501">
        <v>1516.0350000000001</v>
      </c>
      <c r="S501">
        <v>3.1579999999999999</v>
      </c>
      <c r="T501">
        <v>33</v>
      </c>
      <c r="U501">
        <v>4594.0450000000001</v>
      </c>
      <c r="V501">
        <v>1</v>
      </c>
      <c r="W501">
        <v>1.611</v>
      </c>
      <c r="X501">
        <v>2.6019999999999999</v>
      </c>
      <c r="Y501" s="110">
        <v>43777</v>
      </c>
      <c r="Z501">
        <v>408717.14229677798</v>
      </c>
      <c r="AA501">
        <v>3660446.6519249799</v>
      </c>
    </row>
    <row r="502" spans="1:27" x14ac:dyDescent="0.25">
      <c r="A502">
        <v>-111.978036489999</v>
      </c>
      <c r="B502">
        <v>33.0787912199999</v>
      </c>
      <c r="C502" t="s">
        <v>968</v>
      </c>
      <c r="D502" t="s">
        <v>970</v>
      </c>
      <c r="E502" t="s">
        <v>966</v>
      </c>
      <c r="F502">
        <v>204</v>
      </c>
      <c r="G502">
        <v>183</v>
      </c>
      <c r="H502">
        <v>13.33</v>
      </c>
      <c r="I502">
        <v>2.165</v>
      </c>
      <c r="J502">
        <v>1</v>
      </c>
      <c r="K502">
        <v>1172.6020000000001</v>
      </c>
      <c r="L502" t="s">
        <v>965</v>
      </c>
      <c r="M502" t="s">
        <v>964</v>
      </c>
      <c r="N502" s="110">
        <v>43777</v>
      </c>
      <c r="O502">
        <v>0</v>
      </c>
      <c r="P502">
        <v>0</v>
      </c>
      <c r="Q502">
        <v>12954.904</v>
      </c>
      <c r="R502">
        <v>1792.1569999999899</v>
      </c>
      <c r="S502">
        <v>3.734</v>
      </c>
      <c r="T502">
        <v>33</v>
      </c>
      <c r="U502">
        <v>5430.7799999999897</v>
      </c>
      <c r="V502">
        <v>1</v>
      </c>
      <c r="W502">
        <v>1.476</v>
      </c>
      <c r="X502">
        <v>2.3849999999999998</v>
      </c>
      <c r="Y502" s="110">
        <v>43777</v>
      </c>
      <c r="Z502">
        <v>408717.183690965</v>
      </c>
      <c r="AA502">
        <v>3660445.9851643001</v>
      </c>
    </row>
    <row r="503" spans="1:27" x14ac:dyDescent="0.25">
      <c r="A503">
        <v>-111.978037</v>
      </c>
      <c r="B503">
        <v>33.078784229999897</v>
      </c>
      <c r="C503" t="s">
        <v>968</v>
      </c>
      <c r="D503" t="s">
        <v>970</v>
      </c>
      <c r="E503" t="s">
        <v>966</v>
      </c>
      <c r="F503">
        <v>205</v>
      </c>
      <c r="G503">
        <v>180</v>
      </c>
      <c r="H503">
        <v>13.33</v>
      </c>
      <c r="I503">
        <v>2.1</v>
      </c>
      <c r="J503">
        <v>1</v>
      </c>
      <c r="K503">
        <v>1172.634</v>
      </c>
      <c r="L503" t="s">
        <v>965</v>
      </c>
      <c r="M503" t="s">
        <v>964</v>
      </c>
      <c r="N503" s="110">
        <v>43777</v>
      </c>
      <c r="O503">
        <v>0</v>
      </c>
      <c r="P503">
        <v>0</v>
      </c>
      <c r="Q503">
        <v>10662.636</v>
      </c>
      <c r="R503">
        <v>1521.14499999999</v>
      </c>
      <c r="S503">
        <v>3.169</v>
      </c>
      <c r="T503">
        <v>33</v>
      </c>
      <c r="U503">
        <v>4609.5290000000005</v>
      </c>
      <c r="V503">
        <v>1</v>
      </c>
      <c r="W503">
        <v>1.4319999999999999</v>
      </c>
      <c r="X503">
        <v>2.3130000000000002</v>
      </c>
      <c r="Y503" s="110">
        <v>43777</v>
      </c>
      <c r="Z503">
        <v>408717.12886778399</v>
      </c>
      <c r="AA503">
        <v>3660445.2106399601</v>
      </c>
    </row>
    <row r="504" spans="1:27" x14ac:dyDescent="0.25">
      <c r="A504">
        <v>-111.97803786</v>
      </c>
      <c r="B504">
        <v>33.078778200000002</v>
      </c>
      <c r="C504" t="s">
        <v>968</v>
      </c>
      <c r="D504" t="s">
        <v>970</v>
      </c>
      <c r="E504" t="s">
        <v>966</v>
      </c>
      <c r="F504">
        <v>206</v>
      </c>
      <c r="G504">
        <v>175</v>
      </c>
      <c r="H504">
        <v>13.33</v>
      </c>
      <c r="I504">
        <v>2.198</v>
      </c>
      <c r="J504">
        <v>1</v>
      </c>
      <c r="K504">
        <v>1172.575</v>
      </c>
      <c r="L504" t="s">
        <v>965</v>
      </c>
      <c r="M504" t="s">
        <v>964</v>
      </c>
      <c r="N504" s="110">
        <v>43777</v>
      </c>
      <c r="O504">
        <v>0</v>
      </c>
      <c r="P504">
        <v>0</v>
      </c>
      <c r="Q504">
        <v>11582.538</v>
      </c>
      <c r="R504">
        <v>1578.3920000000001</v>
      </c>
      <c r="S504">
        <v>3.2879999999999998</v>
      </c>
      <c r="T504">
        <v>33</v>
      </c>
      <c r="U504">
        <v>4783.0050000000001</v>
      </c>
      <c r="V504">
        <v>1</v>
      </c>
      <c r="W504">
        <v>1.4990000000000001</v>
      </c>
      <c r="X504">
        <v>2.4220000000000002</v>
      </c>
      <c r="Y504" s="110">
        <v>43777</v>
      </c>
      <c r="Z504">
        <v>408717.04236787802</v>
      </c>
      <c r="AA504">
        <v>3660444.5428533601</v>
      </c>
    </row>
    <row r="505" spans="1:27" x14ac:dyDescent="0.25">
      <c r="A505">
        <v>-111.978035969999</v>
      </c>
      <c r="B505">
        <v>33.078772180000001</v>
      </c>
      <c r="C505" t="s">
        <v>968</v>
      </c>
      <c r="D505" t="s">
        <v>970</v>
      </c>
      <c r="E505" t="s">
        <v>966</v>
      </c>
      <c r="F505">
        <v>207</v>
      </c>
      <c r="G505">
        <v>186</v>
      </c>
      <c r="H505">
        <v>13.33</v>
      </c>
      <c r="I505">
        <v>2.395</v>
      </c>
      <c r="J505">
        <v>1</v>
      </c>
      <c r="K505">
        <v>1172.58799999999</v>
      </c>
      <c r="L505" t="s">
        <v>965</v>
      </c>
      <c r="M505" t="s">
        <v>964</v>
      </c>
      <c r="N505" s="110">
        <v>43777</v>
      </c>
      <c r="O505">
        <v>0</v>
      </c>
      <c r="P505">
        <v>0</v>
      </c>
      <c r="Q505">
        <v>12255.806</v>
      </c>
      <c r="R505">
        <v>1532.8679999999899</v>
      </c>
      <c r="S505">
        <v>3.1930000000000001</v>
      </c>
      <c r="T505">
        <v>33</v>
      </c>
      <c r="U505">
        <v>4645.0559999999896</v>
      </c>
      <c r="V505">
        <v>1</v>
      </c>
      <c r="W505">
        <v>1.633</v>
      </c>
      <c r="X505">
        <v>2.6379999999999999</v>
      </c>
      <c r="Y505" s="110">
        <v>43777</v>
      </c>
      <c r="Z505">
        <v>408717.212558578</v>
      </c>
      <c r="AA505">
        <v>3660443.8737838501</v>
      </c>
    </row>
    <row r="506" spans="1:27" x14ac:dyDescent="0.25">
      <c r="A506">
        <v>-111.97803734</v>
      </c>
      <c r="B506">
        <v>33.078766219999899</v>
      </c>
      <c r="C506" t="s">
        <v>968</v>
      </c>
      <c r="D506" t="s">
        <v>970</v>
      </c>
      <c r="E506" t="s">
        <v>966</v>
      </c>
      <c r="F506">
        <v>208</v>
      </c>
      <c r="G506">
        <v>178</v>
      </c>
      <c r="H506">
        <v>13.33</v>
      </c>
      <c r="I506">
        <v>2.165</v>
      </c>
      <c r="J506">
        <v>1</v>
      </c>
      <c r="K506">
        <v>1172.5789999999899</v>
      </c>
      <c r="L506" t="s">
        <v>965</v>
      </c>
      <c r="M506" t="s">
        <v>964</v>
      </c>
      <c r="N506" s="110">
        <v>43777</v>
      </c>
      <c r="O506">
        <v>0</v>
      </c>
      <c r="P506">
        <v>0</v>
      </c>
      <c r="Q506">
        <v>10672.5799999999</v>
      </c>
      <c r="R506">
        <v>1476.42499999999</v>
      </c>
      <c r="S506">
        <v>3.0760000000000001</v>
      </c>
      <c r="T506">
        <v>33</v>
      </c>
      <c r="U506">
        <v>4474.0140000000001</v>
      </c>
      <c r="V506">
        <v>1</v>
      </c>
      <c r="W506">
        <v>1.476</v>
      </c>
      <c r="X506">
        <v>2.3849999999999998</v>
      </c>
      <c r="Y506" s="110">
        <v>43777</v>
      </c>
      <c r="Z506">
        <v>408717.078528449</v>
      </c>
      <c r="AA506">
        <v>3660443.2142015402</v>
      </c>
    </row>
    <row r="507" spans="1:27" x14ac:dyDescent="0.25">
      <c r="A507">
        <v>-111.978037689999</v>
      </c>
      <c r="B507">
        <v>33.078759210000001</v>
      </c>
      <c r="C507" t="s">
        <v>968</v>
      </c>
      <c r="D507" t="s">
        <v>970</v>
      </c>
      <c r="E507" t="s">
        <v>966</v>
      </c>
      <c r="F507">
        <v>209</v>
      </c>
      <c r="G507">
        <v>176</v>
      </c>
      <c r="H507">
        <v>13.33</v>
      </c>
      <c r="I507">
        <v>2.2970000000000002</v>
      </c>
      <c r="J507">
        <v>1</v>
      </c>
      <c r="K507">
        <v>1172.585</v>
      </c>
      <c r="L507" t="s">
        <v>965</v>
      </c>
      <c r="M507" t="s">
        <v>964</v>
      </c>
      <c r="N507" s="110">
        <v>43777</v>
      </c>
      <c r="O507">
        <v>0</v>
      </c>
      <c r="P507">
        <v>0</v>
      </c>
      <c r="Q507">
        <v>8771.6329999999907</v>
      </c>
      <c r="R507">
        <v>1144.1110000000001</v>
      </c>
      <c r="S507">
        <v>2.3839999999999999</v>
      </c>
      <c r="T507">
        <v>33</v>
      </c>
      <c r="U507">
        <v>3467.0039999999899</v>
      </c>
      <c r="V507">
        <v>1</v>
      </c>
      <c r="W507">
        <v>1.5660000000000001</v>
      </c>
      <c r="X507">
        <v>2.5299999999999998</v>
      </c>
      <c r="Y507" s="110">
        <v>43777</v>
      </c>
      <c r="Z507">
        <v>408717.038618722</v>
      </c>
      <c r="AA507">
        <v>3660442.4373206999</v>
      </c>
    </row>
    <row r="508" spans="1:27" x14ac:dyDescent="0.25">
      <c r="A508">
        <v>-111.97803546</v>
      </c>
      <c r="B508">
        <v>33.078753130000003</v>
      </c>
      <c r="C508" t="s">
        <v>968</v>
      </c>
      <c r="D508" t="s">
        <v>970</v>
      </c>
      <c r="E508" t="s">
        <v>966</v>
      </c>
      <c r="F508">
        <v>210</v>
      </c>
      <c r="G508">
        <v>189</v>
      </c>
      <c r="H508">
        <v>13.33</v>
      </c>
      <c r="I508">
        <v>2.3290000000000002</v>
      </c>
      <c r="J508">
        <v>1</v>
      </c>
      <c r="K508">
        <v>1172.6379999999899</v>
      </c>
      <c r="L508" t="s">
        <v>965</v>
      </c>
      <c r="M508" t="s">
        <v>964</v>
      </c>
      <c r="N508" s="110">
        <v>43777</v>
      </c>
      <c r="O508">
        <v>0</v>
      </c>
      <c r="P508">
        <v>0</v>
      </c>
      <c r="Q508">
        <v>8707.8610000000008</v>
      </c>
      <c r="R508">
        <v>1119.796</v>
      </c>
      <c r="S508">
        <v>2.3330000000000002</v>
      </c>
      <c r="T508">
        <v>33</v>
      </c>
      <c r="U508">
        <v>3393.3220000000001</v>
      </c>
      <c r="V508">
        <v>1</v>
      </c>
      <c r="W508">
        <v>1.5880000000000001</v>
      </c>
      <c r="X508">
        <v>2.5659999999999998</v>
      </c>
      <c r="Y508" s="110">
        <v>43777</v>
      </c>
      <c r="Z508">
        <v>408717.24048250698</v>
      </c>
      <c r="AA508">
        <v>3660441.7613034202</v>
      </c>
    </row>
    <row r="509" spans="1:27" x14ac:dyDescent="0.25">
      <c r="A509">
        <v>-111.978038029999</v>
      </c>
      <c r="B509">
        <v>33.078747180000001</v>
      </c>
      <c r="C509" t="s">
        <v>968</v>
      </c>
      <c r="D509" t="s">
        <v>970</v>
      </c>
      <c r="E509" t="s">
        <v>966</v>
      </c>
      <c r="F509">
        <v>211</v>
      </c>
      <c r="G509">
        <v>174</v>
      </c>
      <c r="H509">
        <v>13.33</v>
      </c>
      <c r="I509">
        <v>2.3290000000000002</v>
      </c>
      <c r="J509">
        <v>1</v>
      </c>
      <c r="K509">
        <v>1172.6110000000001</v>
      </c>
      <c r="L509" t="s">
        <v>965</v>
      </c>
      <c r="M509" t="s">
        <v>964</v>
      </c>
      <c r="N509" s="110">
        <v>43777</v>
      </c>
      <c r="O509">
        <v>0</v>
      </c>
      <c r="P509">
        <v>0</v>
      </c>
      <c r="Q509">
        <v>8742.6610000000001</v>
      </c>
      <c r="R509">
        <v>1124.27099999999</v>
      </c>
      <c r="S509">
        <v>2.3420000000000001</v>
      </c>
      <c r="T509">
        <v>33</v>
      </c>
      <c r="U509">
        <v>3406.8829999999898</v>
      </c>
      <c r="V509">
        <v>1</v>
      </c>
      <c r="W509">
        <v>1.5880000000000001</v>
      </c>
      <c r="X509">
        <v>2.5659999999999998</v>
      </c>
      <c r="Y509" s="110">
        <v>43777</v>
      </c>
      <c r="Z509">
        <v>408716.99445671501</v>
      </c>
      <c r="AA509">
        <v>3660441.1038734</v>
      </c>
    </row>
    <row r="510" spans="1:27" x14ac:dyDescent="0.25">
      <c r="A510">
        <v>-111.978036309999</v>
      </c>
      <c r="B510">
        <v>33.0787402099999</v>
      </c>
      <c r="C510" t="s">
        <v>968</v>
      </c>
      <c r="D510" t="s">
        <v>970</v>
      </c>
      <c r="E510" t="s">
        <v>966</v>
      </c>
      <c r="F510">
        <v>212</v>
      </c>
      <c r="G510">
        <v>184</v>
      </c>
      <c r="H510">
        <v>13.33</v>
      </c>
      <c r="I510">
        <v>2.0670000000000002</v>
      </c>
      <c r="J510">
        <v>1</v>
      </c>
      <c r="K510">
        <v>1172.6020000000001</v>
      </c>
      <c r="L510" t="s">
        <v>965</v>
      </c>
      <c r="M510" t="s">
        <v>964</v>
      </c>
      <c r="N510" s="110">
        <v>43777</v>
      </c>
      <c r="O510">
        <v>0</v>
      </c>
      <c r="P510">
        <v>0</v>
      </c>
      <c r="Q510">
        <v>9015.18</v>
      </c>
      <c r="R510">
        <v>1306.5309999999899</v>
      </c>
      <c r="S510">
        <v>2.722</v>
      </c>
      <c r="T510">
        <v>33</v>
      </c>
      <c r="U510">
        <v>3959.1849999999899</v>
      </c>
      <c r="V510">
        <v>1</v>
      </c>
      <c r="W510">
        <v>1.409</v>
      </c>
      <c r="X510">
        <v>2.2770000000000001</v>
      </c>
      <c r="Y510" s="110">
        <v>43777</v>
      </c>
      <c r="Z510">
        <v>408717.147798619</v>
      </c>
      <c r="AA510">
        <v>3660440.3296270701</v>
      </c>
    </row>
    <row r="511" spans="1:27" x14ac:dyDescent="0.25">
      <c r="A511">
        <v>-111.978036829999</v>
      </c>
      <c r="B511">
        <v>33.078734230000002</v>
      </c>
      <c r="C511" t="s">
        <v>968</v>
      </c>
      <c r="D511" t="s">
        <v>970</v>
      </c>
      <c r="E511" t="s">
        <v>966</v>
      </c>
      <c r="F511">
        <v>213</v>
      </c>
      <c r="G511">
        <v>181</v>
      </c>
      <c r="H511">
        <v>13.33</v>
      </c>
      <c r="I511">
        <v>2.3290000000000002</v>
      </c>
      <c r="J511">
        <v>1</v>
      </c>
      <c r="K511">
        <v>1172.6079999999899</v>
      </c>
      <c r="L511" t="s">
        <v>965</v>
      </c>
      <c r="M511" t="s">
        <v>964</v>
      </c>
      <c r="N511" s="110">
        <v>43777</v>
      </c>
      <c r="O511">
        <v>0</v>
      </c>
      <c r="P511">
        <v>0</v>
      </c>
      <c r="Q511">
        <v>9395.4719999999907</v>
      </c>
      <c r="R511">
        <v>1208.22</v>
      </c>
      <c r="S511">
        <v>2.5169999999999999</v>
      </c>
      <c r="T511">
        <v>33</v>
      </c>
      <c r="U511">
        <v>3661.2739999999899</v>
      </c>
      <c r="V511">
        <v>1</v>
      </c>
      <c r="W511">
        <v>1.5880000000000001</v>
      </c>
      <c r="X511">
        <v>2.5659999999999998</v>
      </c>
      <c r="Y511" s="110">
        <v>43777</v>
      </c>
      <c r="Z511">
        <v>408717.09308536601</v>
      </c>
      <c r="AA511">
        <v>3660439.6670881901</v>
      </c>
    </row>
    <row r="512" spans="1:27" x14ac:dyDescent="0.25">
      <c r="A512">
        <v>-111.978038029999</v>
      </c>
      <c r="B512">
        <v>33.078728179999899</v>
      </c>
      <c r="C512" t="s">
        <v>968</v>
      </c>
      <c r="D512" t="s">
        <v>970</v>
      </c>
      <c r="E512" t="s">
        <v>966</v>
      </c>
      <c r="F512">
        <v>214</v>
      </c>
      <c r="G512">
        <v>174</v>
      </c>
      <c r="H512">
        <v>13.33</v>
      </c>
      <c r="I512">
        <v>2.2639999999999998</v>
      </c>
      <c r="J512">
        <v>1</v>
      </c>
      <c r="K512">
        <v>1172.6020000000001</v>
      </c>
      <c r="L512" t="s">
        <v>965</v>
      </c>
      <c r="M512" t="s">
        <v>964</v>
      </c>
      <c r="N512" s="110">
        <v>43777</v>
      </c>
      <c r="O512">
        <v>0</v>
      </c>
      <c r="P512">
        <v>0</v>
      </c>
      <c r="Q512">
        <v>9676.7340000000004</v>
      </c>
      <c r="R512">
        <v>1280.4590000000001</v>
      </c>
      <c r="S512">
        <v>2.6680000000000001</v>
      </c>
      <c r="T512">
        <v>33</v>
      </c>
      <c r="U512">
        <v>3880.1779999999899</v>
      </c>
      <c r="V512">
        <v>1</v>
      </c>
      <c r="W512">
        <v>1.5429999999999999</v>
      </c>
      <c r="X512">
        <v>2.4940000000000002</v>
      </c>
      <c r="Y512" s="110">
        <v>43777</v>
      </c>
      <c r="Z512">
        <v>408716.97482973099</v>
      </c>
      <c r="AA512">
        <v>3660438.99737992</v>
      </c>
    </row>
    <row r="513" spans="1:27" x14ac:dyDescent="0.25">
      <c r="A513">
        <v>-111.9780358</v>
      </c>
      <c r="B513">
        <v>33.078722169999899</v>
      </c>
      <c r="C513" t="s">
        <v>968</v>
      </c>
      <c r="D513" t="s">
        <v>970</v>
      </c>
      <c r="E513" t="s">
        <v>966</v>
      </c>
      <c r="F513">
        <v>215</v>
      </c>
      <c r="G513">
        <v>187</v>
      </c>
      <c r="H513">
        <v>13.33</v>
      </c>
      <c r="I513">
        <v>2.2639999999999998</v>
      </c>
      <c r="J513">
        <v>1</v>
      </c>
      <c r="K513">
        <v>1172.6079999999899</v>
      </c>
      <c r="L513" t="s">
        <v>965</v>
      </c>
      <c r="M513" t="s">
        <v>964</v>
      </c>
      <c r="N513" s="110">
        <v>43777</v>
      </c>
      <c r="O513">
        <v>0</v>
      </c>
      <c r="P513">
        <v>0</v>
      </c>
      <c r="Q513">
        <v>9077.9809999999907</v>
      </c>
      <c r="R513">
        <v>1201.23</v>
      </c>
      <c r="S513">
        <v>2.5030000000000001</v>
      </c>
      <c r="T513">
        <v>33</v>
      </c>
      <c r="U513">
        <v>3640.09</v>
      </c>
      <c r="V513">
        <v>1</v>
      </c>
      <c r="W513">
        <v>1.5429999999999999</v>
      </c>
      <c r="X513">
        <v>2.4940000000000002</v>
      </c>
      <c r="Y513" s="110">
        <v>43777</v>
      </c>
      <c r="Z513">
        <v>408717.17676590302</v>
      </c>
      <c r="AA513">
        <v>3660438.3291234099</v>
      </c>
    </row>
    <row r="514" spans="1:27" x14ac:dyDescent="0.25">
      <c r="A514">
        <v>-111.97803666</v>
      </c>
      <c r="B514">
        <v>33.0787152199999</v>
      </c>
      <c r="C514" t="s">
        <v>968</v>
      </c>
      <c r="D514" t="s">
        <v>970</v>
      </c>
      <c r="E514" t="s">
        <v>966</v>
      </c>
      <c r="F514">
        <v>216</v>
      </c>
      <c r="G514">
        <v>182</v>
      </c>
      <c r="H514">
        <v>13.33</v>
      </c>
      <c r="I514">
        <v>2.2639999999999998</v>
      </c>
      <c r="J514">
        <v>1</v>
      </c>
      <c r="K514">
        <v>1172.6179999999899</v>
      </c>
      <c r="L514" t="s">
        <v>965</v>
      </c>
      <c r="M514" t="s">
        <v>964</v>
      </c>
      <c r="N514" s="110">
        <v>43777</v>
      </c>
      <c r="O514">
        <v>0</v>
      </c>
      <c r="P514">
        <v>0</v>
      </c>
      <c r="Q514">
        <v>8846.8919999999907</v>
      </c>
      <c r="R514">
        <v>1170.6510000000001</v>
      </c>
      <c r="S514">
        <v>2.4390000000000001</v>
      </c>
      <c r="T514">
        <v>33</v>
      </c>
      <c r="U514">
        <v>3547.4279999999899</v>
      </c>
      <c r="V514">
        <v>1</v>
      </c>
      <c r="W514">
        <v>1.5429999999999999</v>
      </c>
      <c r="X514">
        <v>2.4940000000000002</v>
      </c>
      <c r="Y514" s="110">
        <v>43777</v>
      </c>
      <c r="Z514">
        <v>408717.08931560098</v>
      </c>
      <c r="AA514">
        <v>3660437.5593381799</v>
      </c>
    </row>
    <row r="515" spans="1:27" x14ac:dyDescent="0.25">
      <c r="A515">
        <v>-111.978037689999</v>
      </c>
      <c r="B515">
        <v>33.07870921</v>
      </c>
      <c r="C515" t="s">
        <v>968</v>
      </c>
      <c r="D515" t="s">
        <v>970</v>
      </c>
      <c r="E515" t="s">
        <v>966</v>
      </c>
      <c r="F515">
        <v>217</v>
      </c>
      <c r="G515">
        <v>176</v>
      </c>
      <c r="H515">
        <v>13.33</v>
      </c>
      <c r="I515">
        <v>2.2970000000000002</v>
      </c>
      <c r="J515">
        <v>1</v>
      </c>
      <c r="K515">
        <v>1172.72299999999</v>
      </c>
      <c r="L515" t="s">
        <v>965</v>
      </c>
      <c r="M515" t="s">
        <v>964</v>
      </c>
      <c r="N515" s="110">
        <v>43777</v>
      </c>
      <c r="O515">
        <v>0</v>
      </c>
      <c r="P515">
        <v>0</v>
      </c>
      <c r="Q515">
        <v>9337.643</v>
      </c>
      <c r="R515">
        <v>1217.9380000000001</v>
      </c>
      <c r="S515">
        <v>2.5369999999999999</v>
      </c>
      <c r="T515">
        <v>33</v>
      </c>
      <c r="U515">
        <v>3690.7199999999898</v>
      </c>
      <c r="V515">
        <v>1</v>
      </c>
      <c r="W515">
        <v>1.5660000000000001</v>
      </c>
      <c r="X515">
        <v>2.5299999999999998</v>
      </c>
      <c r="Y515" s="110">
        <v>43777</v>
      </c>
      <c r="Z515">
        <v>408716.98696878698</v>
      </c>
      <c r="AA515">
        <v>3660436.8939167899</v>
      </c>
    </row>
    <row r="516" spans="1:27" x14ac:dyDescent="0.25">
      <c r="A516">
        <v>-111.97803666</v>
      </c>
      <c r="B516">
        <v>33.078703220000001</v>
      </c>
      <c r="C516" t="s">
        <v>968</v>
      </c>
      <c r="D516" t="s">
        <v>970</v>
      </c>
      <c r="E516" t="s">
        <v>966</v>
      </c>
      <c r="F516">
        <v>218</v>
      </c>
      <c r="G516">
        <v>182</v>
      </c>
      <c r="H516">
        <v>13.33</v>
      </c>
      <c r="I516">
        <v>2.133</v>
      </c>
      <c r="J516">
        <v>1</v>
      </c>
      <c r="K516">
        <v>1172.65399999999</v>
      </c>
      <c r="L516" t="s">
        <v>965</v>
      </c>
      <c r="M516" t="s">
        <v>964</v>
      </c>
      <c r="N516" s="110">
        <v>43777</v>
      </c>
      <c r="O516">
        <v>0</v>
      </c>
      <c r="P516">
        <v>0</v>
      </c>
      <c r="Q516">
        <v>8994.7229999999909</v>
      </c>
      <c r="R516">
        <v>1263.4559999999899</v>
      </c>
      <c r="S516">
        <v>2.6320000000000001</v>
      </c>
      <c r="T516">
        <v>33</v>
      </c>
      <c r="U516">
        <v>3828.6559999999899</v>
      </c>
      <c r="V516">
        <v>1</v>
      </c>
      <c r="W516">
        <v>1.454</v>
      </c>
      <c r="X516">
        <v>2.3490000000000002</v>
      </c>
      <c r="Y516" s="110">
        <v>43777</v>
      </c>
      <c r="Z516">
        <v>408717.07691963803</v>
      </c>
      <c r="AA516">
        <v>3660436.22892125</v>
      </c>
    </row>
    <row r="517" spans="1:27" x14ac:dyDescent="0.25">
      <c r="A517">
        <v>-111.978037169999</v>
      </c>
      <c r="B517">
        <v>33.078696229999899</v>
      </c>
      <c r="C517" t="s">
        <v>968</v>
      </c>
      <c r="D517" t="s">
        <v>970</v>
      </c>
      <c r="E517" t="s">
        <v>966</v>
      </c>
      <c r="F517">
        <v>219</v>
      </c>
      <c r="G517">
        <v>179</v>
      </c>
      <c r="H517">
        <v>13.33</v>
      </c>
      <c r="I517">
        <v>2.2639999999999998</v>
      </c>
      <c r="J517">
        <v>1</v>
      </c>
      <c r="K517">
        <v>1172.6510000000001</v>
      </c>
      <c r="L517" t="s">
        <v>965</v>
      </c>
      <c r="M517" t="s">
        <v>964</v>
      </c>
      <c r="N517" s="110">
        <v>43777</v>
      </c>
      <c r="O517">
        <v>0</v>
      </c>
      <c r="P517">
        <v>0</v>
      </c>
      <c r="Q517">
        <v>9363.8150000000005</v>
      </c>
      <c r="R517">
        <v>1239.0519999999899</v>
      </c>
      <c r="S517">
        <v>2.581</v>
      </c>
      <c r="T517">
        <v>33</v>
      </c>
      <c r="U517">
        <v>3754.70299999999</v>
      </c>
      <c r="V517">
        <v>1</v>
      </c>
      <c r="W517">
        <v>1.5429999999999999</v>
      </c>
      <c r="X517">
        <v>2.4940000000000002</v>
      </c>
      <c r="Y517" s="110">
        <v>43777</v>
      </c>
      <c r="Z517">
        <v>408717.022096425</v>
      </c>
      <c r="AA517">
        <v>3660435.4543969198</v>
      </c>
    </row>
    <row r="518" spans="1:27" x14ac:dyDescent="0.25">
      <c r="A518">
        <v>-111.978037169999</v>
      </c>
      <c r="B518">
        <v>33.0786902299999</v>
      </c>
      <c r="C518" t="s">
        <v>968</v>
      </c>
      <c r="D518" t="s">
        <v>970</v>
      </c>
      <c r="E518" t="s">
        <v>966</v>
      </c>
      <c r="F518">
        <v>220</v>
      </c>
      <c r="G518">
        <v>179</v>
      </c>
      <c r="H518">
        <v>13.33</v>
      </c>
      <c r="I518">
        <v>2.2309999999999999</v>
      </c>
      <c r="J518">
        <v>1</v>
      </c>
      <c r="K518">
        <v>1172.6479999999899</v>
      </c>
      <c r="L518" t="s">
        <v>965</v>
      </c>
      <c r="M518" t="s">
        <v>964</v>
      </c>
      <c r="N518" s="110">
        <v>43777</v>
      </c>
      <c r="O518">
        <v>0</v>
      </c>
      <c r="P518">
        <v>0</v>
      </c>
      <c r="Q518">
        <v>10203.8289999999</v>
      </c>
      <c r="R518">
        <v>1370.0619999999899</v>
      </c>
      <c r="S518">
        <v>2.8540000000000001</v>
      </c>
      <c r="T518">
        <v>33</v>
      </c>
      <c r="U518">
        <v>4151.7020000000002</v>
      </c>
      <c r="V518">
        <v>1</v>
      </c>
      <c r="W518">
        <v>1.5209999999999999</v>
      </c>
      <c r="X518">
        <v>2.4580000000000002</v>
      </c>
      <c r="Y518" s="110">
        <v>43777</v>
      </c>
      <c r="Z518">
        <v>408717.015898443</v>
      </c>
      <c r="AA518">
        <v>3660434.78918846</v>
      </c>
    </row>
    <row r="519" spans="1:27" x14ac:dyDescent="0.25">
      <c r="A519">
        <v>-111.978036829999</v>
      </c>
      <c r="B519">
        <v>33.07868423</v>
      </c>
      <c r="C519" t="s">
        <v>968</v>
      </c>
      <c r="D519" t="s">
        <v>970</v>
      </c>
      <c r="E519" t="s">
        <v>966</v>
      </c>
      <c r="F519">
        <v>221</v>
      </c>
      <c r="G519">
        <v>181</v>
      </c>
      <c r="H519">
        <v>13.33</v>
      </c>
      <c r="I519">
        <v>2.3290000000000002</v>
      </c>
      <c r="J519">
        <v>1</v>
      </c>
      <c r="K519">
        <v>1172.6110000000001</v>
      </c>
      <c r="L519" t="s">
        <v>965</v>
      </c>
      <c r="M519" t="s">
        <v>964</v>
      </c>
      <c r="N519" s="110">
        <v>43777</v>
      </c>
      <c r="O519">
        <v>0</v>
      </c>
      <c r="P519">
        <v>0</v>
      </c>
      <c r="Q519">
        <v>8226.8240000000005</v>
      </c>
      <c r="R519">
        <v>1057.9369999999899</v>
      </c>
      <c r="S519">
        <v>2.2040000000000002</v>
      </c>
      <c r="T519">
        <v>33</v>
      </c>
      <c r="U519">
        <v>3205.8690000000001</v>
      </c>
      <c r="V519">
        <v>1</v>
      </c>
      <c r="W519">
        <v>1.5880000000000001</v>
      </c>
      <c r="X519">
        <v>2.5659999999999998</v>
      </c>
      <c r="Y519" s="110">
        <v>43777</v>
      </c>
      <c r="Z519">
        <v>408717.04143551103</v>
      </c>
      <c r="AA519">
        <v>3660434.1236843099</v>
      </c>
    </row>
    <row r="520" spans="1:27" x14ac:dyDescent="0.25">
      <c r="A520">
        <v>-111.97803666</v>
      </c>
      <c r="B520">
        <v>33.078677220000003</v>
      </c>
      <c r="C520" t="s">
        <v>968</v>
      </c>
      <c r="D520" t="s">
        <v>970</v>
      </c>
      <c r="E520" t="s">
        <v>966</v>
      </c>
      <c r="F520">
        <v>222</v>
      </c>
      <c r="G520">
        <v>182</v>
      </c>
      <c r="H520">
        <v>13.33</v>
      </c>
      <c r="I520">
        <v>2.4609999999999999</v>
      </c>
      <c r="J520">
        <v>1</v>
      </c>
      <c r="K520">
        <v>1172.51999999999</v>
      </c>
      <c r="L520" t="s">
        <v>965</v>
      </c>
      <c r="M520" t="s">
        <v>964</v>
      </c>
      <c r="N520" s="110">
        <v>43777</v>
      </c>
      <c r="O520">
        <v>0</v>
      </c>
      <c r="P520">
        <v>0</v>
      </c>
      <c r="Q520">
        <v>7877.2749999999896</v>
      </c>
      <c r="R520">
        <v>958.96</v>
      </c>
      <c r="S520">
        <v>1.998</v>
      </c>
      <c r="T520">
        <v>33</v>
      </c>
      <c r="U520">
        <v>2905.94</v>
      </c>
      <c r="V520">
        <v>1</v>
      </c>
      <c r="W520">
        <v>1.6779999999999999</v>
      </c>
      <c r="X520">
        <v>2.7109999999999999</v>
      </c>
      <c r="Y520" s="110">
        <v>43777</v>
      </c>
      <c r="Z520">
        <v>408717.05006173201</v>
      </c>
      <c r="AA520">
        <v>3660433.3463512398</v>
      </c>
    </row>
    <row r="521" spans="1:27" x14ac:dyDescent="0.25">
      <c r="A521">
        <v>-111.978037</v>
      </c>
      <c r="B521">
        <v>33.078671229999898</v>
      </c>
      <c r="C521" t="s">
        <v>968</v>
      </c>
      <c r="D521" t="s">
        <v>970</v>
      </c>
      <c r="E521" t="s">
        <v>966</v>
      </c>
      <c r="F521">
        <v>223</v>
      </c>
      <c r="G521">
        <v>180</v>
      </c>
      <c r="H521">
        <v>13.33</v>
      </c>
      <c r="I521">
        <v>2.3290000000000002</v>
      </c>
      <c r="J521">
        <v>1</v>
      </c>
      <c r="K521">
        <v>1172.58799999999</v>
      </c>
      <c r="L521" t="s">
        <v>965</v>
      </c>
      <c r="M521" t="s">
        <v>964</v>
      </c>
      <c r="N521" s="110">
        <v>43777</v>
      </c>
      <c r="O521">
        <v>0</v>
      </c>
      <c r="P521">
        <v>0</v>
      </c>
      <c r="Q521">
        <v>7850.1890000000003</v>
      </c>
      <c r="R521">
        <v>1009.503</v>
      </c>
      <c r="S521">
        <v>2.1030000000000002</v>
      </c>
      <c r="T521">
        <v>33</v>
      </c>
      <c r="U521">
        <v>3059.0999999999899</v>
      </c>
      <c r="V521">
        <v>1</v>
      </c>
      <c r="W521">
        <v>1.5880000000000001</v>
      </c>
      <c r="X521">
        <v>2.5659999999999998</v>
      </c>
      <c r="Y521" s="110">
        <v>43777</v>
      </c>
      <c r="Z521">
        <v>408717.012139033</v>
      </c>
      <c r="AA521">
        <v>3660432.6825471502</v>
      </c>
    </row>
    <row r="522" spans="1:27" x14ac:dyDescent="0.25">
      <c r="A522">
        <v>-111.97803666</v>
      </c>
      <c r="B522">
        <v>33.078665219999898</v>
      </c>
      <c r="C522" t="s">
        <v>968</v>
      </c>
      <c r="D522" t="s">
        <v>970</v>
      </c>
      <c r="E522" t="s">
        <v>966</v>
      </c>
      <c r="F522">
        <v>224</v>
      </c>
      <c r="G522">
        <v>182</v>
      </c>
      <c r="H522">
        <v>13.33</v>
      </c>
      <c r="I522">
        <v>2.2970000000000002</v>
      </c>
      <c r="J522">
        <v>1</v>
      </c>
      <c r="K522">
        <v>1172.6210000000001</v>
      </c>
      <c r="L522" t="s">
        <v>965</v>
      </c>
      <c r="M522" t="s">
        <v>964</v>
      </c>
      <c r="N522" s="110">
        <v>43777</v>
      </c>
      <c r="O522">
        <v>0</v>
      </c>
      <c r="P522">
        <v>0</v>
      </c>
      <c r="Q522">
        <v>8668.3739999999907</v>
      </c>
      <c r="R522">
        <v>1130.643</v>
      </c>
      <c r="S522">
        <v>2.3559999999999999</v>
      </c>
      <c r="T522">
        <v>33</v>
      </c>
      <c r="U522">
        <v>3426.1909999999898</v>
      </c>
      <c r="V522">
        <v>1</v>
      </c>
      <c r="W522">
        <v>1.5660000000000001</v>
      </c>
      <c r="X522">
        <v>2.5299999999999998</v>
      </c>
      <c r="Y522" s="110">
        <v>43777</v>
      </c>
      <c r="Z522">
        <v>408717.03766578197</v>
      </c>
      <c r="AA522">
        <v>3660432.0159343202</v>
      </c>
    </row>
    <row r="523" spans="1:27" x14ac:dyDescent="0.25">
      <c r="A523">
        <v>-111.978036489999</v>
      </c>
      <c r="B523">
        <v>33.078658220000001</v>
      </c>
      <c r="C523" t="s">
        <v>968</v>
      </c>
      <c r="D523" t="s">
        <v>970</v>
      </c>
      <c r="E523" t="s">
        <v>966</v>
      </c>
      <c r="F523">
        <v>225</v>
      </c>
      <c r="G523">
        <v>183</v>
      </c>
      <c r="H523">
        <v>13.33</v>
      </c>
      <c r="I523">
        <v>2.198</v>
      </c>
      <c r="J523">
        <v>1</v>
      </c>
      <c r="K523">
        <v>1172.6279999999899</v>
      </c>
      <c r="L523" t="s">
        <v>965</v>
      </c>
      <c r="M523" t="s">
        <v>964</v>
      </c>
      <c r="N523" s="110">
        <v>43777</v>
      </c>
      <c r="O523">
        <v>0</v>
      </c>
      <c r="P523">
        <v>0</v>
      </c>
      <c r="Q523">
        <v>10229.2579999999</v>
      </c>
      <c r="R523">
        <v>1393.9760000000001</v>
      </c>
      <c r="S523">
        <v>2.9039999999999999</v>
      </c>
      <c r="T523">
        <v>33</v>
      </c>
      <c r="U523">
        <v>4224.1689999999899</v>
      </c>
      <c r="V523">
        <v>1</v>
      </c>
      <c r="W523">
        <v>1.4990000000000001</v>
      </c>
      <c r="X523">
        <v>2.4220000000000002</v>
      </c>
      <c r="Y523" s="110">
        <v>43777</v>
      </c>
      <c r="Z523">
        <v>408717.04630234197</v>
      </c>
      <c r="AA523">
        <v>3660431.2397099398</v>
      </c>
    </row>
    <row r="524" spans="1:27" x14ac:dyDescent="0.25">
      <c r="A524">
        <v>-111.978037689999</v>
      </c>
      <c r="B524">
        <v>33.078652210000001</v>
      </c>
      <c r="C524" t="s">
        <v>968</v>
      </c>
      <c r="D524" t="s">
        <v>970</v>
      </c>
      <c r="E524" t="s">
        <v>966</v>
      </c>
      <c r="F524">
        <v>226</v>
      </c>
      <c r="G524">
        <v>176</v>
      </c>
      <c r="H524">
        <v>13.33</v>
      </c>
      <c r="I524">
        <v>2.2309999999999999</v>
      </c>
      <c r="J524">
        <v>1</v>
      </c>
      <c r="K524">
        <v>1172.6569999999899</v>
      </c>
      <c r="L524" t="s">
        <v>965</v>
      </c>
      <c r="M524" t="s">
        <v>964</v>
      </c>
      <c r="N524" s="110">
        <v>43777</v>
      </c>
      <c r="O524">
        <v>0</v>
      </c>
      <c r="P524">
        <v>0</v>
      </c>
      <c r="Q524">
        <v>9686.0490000000009</v>
      </c>
      <c r="R524">
        <v>1300.53999999999</v>
      </c>
      <c r="S524">
        <v>2.7090000000000001</v>
      </c>
      <c r="T524">
        <v>33</v>
      </c>
      <c r="U524">
        <v>3941.02899999999</v>
      </c>
      <c r="V524">
        <v>1</v>
      </c>
      <c r="W524">
        <v>1.5209999999999999</v>
      </c>
      <c r="X524">
        <v>2.4580000000000002</v>
      </c>
      <c r="Y524" s="110">
        <v>43777</v>
      </c>
      <c r="Z524">
        <v>408716.92808794603</v>
      </c>
      <c r="AA524">
        <v>3660430.5744364001</v>
      </c>
    </row>
    <row r="525" spans="1:27" x14ac:dyDescent="0.25">
      <c r="A525">
        <v>-111.97803666</v>
      </c>
      <c r="B525">
        <v>33.078646220000003</v>
      </c>
      <c r="C525" t="s">
        <v>968</v>
      </c>
      <c r="D525" t="s">
        <v>970</v>
      </c>
      <c r="E525" t="s">
        <v>966</v>
      </c>
      <c r="F525">
        <v>227</v>
      </c>
      <c r="G525">
        <v>182</v>
      </c>
      <c r="H525">
        <v>13.33</v>
      </c>
      <c r="I525">
        <v>2.198</v>
      </c>
      <c r="J525">
        <v>1</v>
      </c>
      <c r="K525">
        <v>1172.6410000000001</v>
      </c>
      <c r="L525" t="s">
        <v>965</v>
      </c>
      <c r="M525" t="s">
        <v>964</v>
      </c>
      <c r="N525" s="110">
        <v>43777</v>
      </c>
      <c r="O525">
        <v>0</v>
      </c>
      <c r="P525">
        <v>0</v>
      </c>
      <c r="Q525">
        <v>10191.942999999899</v>
      </c>
      <c r="R525">
        <v>1388.8910000000001</v>
      </c>
      <c r="S525">
        <v>2.8940000000000001</v>
      </c>
      <c r="T525">
        <v>33</v>
      </c>
      <c r="U525">
        <v>4208.759</v>
      </c>
      <c r="V525">
        <v>1</v>
      </c>
      <c r="W525">
        <v>1.4990000000000001</v>
      </c>
      <c r="X525">
        <v>2.4220000000000002</v>
      </c>
      <c r="Y525" s="110">
        <v>43777</v>
      </c>
      <c r="Z525">
        <v>408717.01803886902</v>
      </c>
      <c r="AA525">
        <v>3660429.9094408602</v>
      </c>
    </row>
    <row r="526" spans="1:27" x14ac:dyDescent="0.25">
      <c r="A526">
        <v>-111.978037139999</v>
      </c>
      <c r="B526">
        <v>33.078640200000002</v>
      </c>
      <c r="C526" t="s">
        <v>968</v>
      </c>
      <c r="D526" t="s">
        <v>970</v>
      </c>
      <c r="E526" t="s">
        <v>966</v>
      </c>
      <c r="F526">
        <v>228</v>
      </c>
      <c r="G526">
        <v>185</v>
      </c>
      <c r="H526">
        <v>13.33</v>
      </c>
      <c r="I526">
        <v>2.3620000000000001</v>
      </c>
      <c r="J526">
        <v>1</v>
      </c>
      <c r="K526">
        <v>1172.556</v>
      </c>
      <c r="L526" t="s">
        <v>965</v>
      </c>
      <c r="M526" t="s">
        <v>964</v>
      </c>
      <c r="N526" s="110">
        <v>43777</v>
      </c>
      <c r="O526">
        <v>0</v>
      </c>
      <c r="P526">
        <v>0</v>
      </c>
      <c r="Q526">
        <v>11728.254000000001</v>
      </c>
      <c r="R526">
        <v>1487.259</v>
      </c>
      <c r="S526">
        <v>3.0979999999999999</v>
      </c>
      <c r="T526">
        <v>33</v>
      </c>
      <c r="U526">
        <v>4506.8469999999897</v>
      </c>
      <c r="V526">
        <v>1</v>
      </c>
      <c r="W526">
        <v>1.611</v>
      </c>
      <c r="X526">
        <v>2.6019999999999999</v>
      </c>
      <c r="Y526" s="110">
        <v>43777</v>
      </c>
      <c r="Z526">
        <v>408716.96701779502</v>
      </c>
      <c r="AA526">
        <v>3660429.2424324802</v>
      </c>
    </row>
    <row r="527" spans="1:27" x14ac:dyDescent="0.25">
      <c r="A527">
        <v>-111.978037659999</v>
      </c>
      <c r="B527">
        <v>33.07863322</v>
      </c>
      <c r="C527" t="s">
        <v>968</v>
      </c>
      <c r="D527" t="s">
        <v>970</v>
      </c>
      <c r="E527" t="s">
        <v>966</v>
      </c>
      <c r="F527">
        <v>229</v>
      </c>
      <c r="G527">
        <v>182</v>
      </c>
      <c r="H527">
        <v>13.33</v>
      </c>
      <c r="I527">
        <v>2.2639999999999998</v>
      </c>
      <c r="J527">
        <v>1</v>
      </c>
      <c r="K527">
        <v>1172.53899999999</v>
      </c>
      <c r="L527" t="s">
        <v>965</v>
      </c>
      <c r="M527" t="s">
        <v>964</v>
      </c>
      <c r="N527" s="110">
        <v>43777</v>
      </c>
      <c r="O527">
        <v>0</v>
      </c>
      <c r="P527">
        <v>0</v>
      </c>
      <c r="Q527">
        <v>11893.171</v>
      </c>
      <c r="R527">
        <v>1573.7449999999899</v>
      </c>
      <c r="S527">
        <v>3.2789999999999999</v>
      </c>
      <c r="T527">
        <v>33</v>
      </c>
      <c r="U527">
        <v>4768.9250000000002</v>
      </c>
      <c r="V527">
        <v>1</v>
      </c>
      <c r="W527">
        <v>1.5429999999999999</v>
      </c>
      <c r="X527">
        <v>2.4940000000000002</v>
      </c>
      <c r="Y527" s="110">
        <v>43777</v>
      </c>
      <c r="Z527">
        <v>408716.91127150098</v>
      </c>
      <c r="AA527">
        <v>3660428.4690255299</v>
      </c>
    </row>
    <row r="528" spans="1:27" x14ac:dyDescent="0.25">
      <c r="A528">
        <v>-111.978037999999</v>
      </c>
      <c r="B528">
        <v>33.078627230000002</v>
      </c>
      <c r="C528" t="s">
        <v>968</v>
      </c>
      <c r="D528" t="s">
        <v>970</v>
      </c>
      <c r="E528" t="s">
        <v>966</v>
      </c>
      <c r="F528">
        <v>230</v>
      </c>
      <c r="G528">
        <v>180</v>
      </c>
      <c r="H528">
        <v>13.33</v>
      </c>
      <c r="I528">
        <v>2.4279999999999999</v>
      </c>
      <c r="J528">
        <v>1</v>
      </c>
      <c r="K528">
        <v>1172.5360000000001</v>
      </c>
      <c r="L528" t="s">
        <v>965</v>
      </c>
      <c r="M528" t="s">
        <v>964</v>
      </c>
      <c r="N528" s="110">
        <v>43777</v>
      </c>
      <c r="O528">
        <v>0</v>
      </c>
      <c r="P528">
        <v>0</v>
      </c>
      <c r="Q528">
        <v>12272.7209999999</v>
      </c>
      <c r="R528">
        <v>1514.24099999999</v>
      </c>
      <c r="S528">
        <v>3.1549999999999998</v>
      </c>
      <c r="T528">
        <v>33</v>
      </c>
      <c r="U528">
        <v>4588.6090000000004</v>
      </c>
      <c r="V528">
        <v>1</v>
      </c>
      <c r="W528">
        <v>1.655</v>
      </c>
      <c r="X528">
        <v>2.6749999999999998</v>
      </c>
      <c r="Y528" s="110">
        <v>43777</v>
      </c>
      <c r="Z528">
        <v>408716.87334878801</v>
      </c>
      <c r="AA528">
        <v>3660427.8052214398</v>
      </c>
    </row>
    <row r="529" spans="1:27" x14ac:dyDescent="0.25">
      <c r="A529">
        <v>-111.978037659999</v>
      </c>
      <c r="B529">
        <v>33.078620219999898</v>
      </c>
      <c r="C529" t="s">
        <v>968</v>
      </c>
      <c r="D529" t="s">
        <v>970</v>
      </c>
      <c r="E529" t="s">
        <v>966</v>
      </c>
      <c r="F529">
        <v>231</v>
      </c>
      <c r="G529">
        <v>182</v>
      </c>
      <c r="H529">
        <v>13.33</v>
      </c>
      <c r="I529">
        <v>2.395</v>
      </c>
      <c r="J529">
        <v>1</v>
      </c>
      <c r="K529">
        <v>1172.4829999999899</v>
      </c>
      <c r="L529" t="s">
        <v>965</v>
      </c>
      <c r="M529" t="s">
        <v>964</v>
      </c>
      <c r="N529" s="110">
        <v>43777</v>
      </c>
      <c r="O529">
        <v>0</v>
      </c>
      <c r="P529">
        <v>0</v>
      </c>
      <c r="Q529">
        <v>11975.859</v>
      </c>
      <c r="R529">
        <v>1497.855</v>
      </c>
      <c r="S529">
        <v>3.121</v>
      </c>
      <c r="T529">
        <v>33</v>
      </c>
      <c r="U529">
        <v>4538.9530000000004</v>
      </c>
      <c r="V529">
        <v>1</v>
      </c>
      <c r="W529">
        <v>1.633</v>
      </c>
      <c r="X529">
        <v>2.6379999999999999</v>
      </c>
      <c r="Y529" s="110">
        <v>43777</v>
      </c>
      <c r="Z529">
        <v>408716.89784255798</v>
      </c>
      <c r="AA529">
        <v>3660427.02774054</v>
      </c>
    </row>
    <row r="530" spans="1:27" x14ac:dyDescent="0.25">
      <c r="A530">
        <v>-111.97803817</v>
      </c>
      <c r="B530">
        <v>33.0786142299999</v>
      </c>
      <c r="C530" t="s">
        <v>968</v>
      </c>
      <c r="D530" t="s">
        <v>970</v>
      </c>
      <c r="E530" t="s">
        <v>966</v>
      </c>
      <c r="F530">
        <v>232</v>
      </c>
      <c r="G530">
        <v>179</v>
      </c>
      <c r="H530">
        <v>13.33</v>
      </c>
      <c r="I530">
        <v>2.4609999999999999</v>
      </c>
      <c r="J530">
        <v>1</v>
      </c>
      <c r="K530">
        <v>1172.6079999999899</v>
      </c>
      <c r="L530" t="s">
        <v>965</v>
      </c>
      <c r="M530" t="s">
        <v>964</v>
      </c>
      <c r="N530" s="110">
        <v>43777</v>
      </c>
      <c r="O530">
        <v>0</v>
      </c>
      <c r="P530">
        <v>0</v>
      </c>
      <c r="Q530">
        <v>11363.504999999899</v>
      </c>
      <c r="R530">
        <v>1383.365</v>
      </c>
      <c r="S530">
        <v>2.8820000000000001</v>
      </c>
      <c r="T530">
        <v>33</v>
      </c>
      <c r="U530">
        <v>4192.0159999999896</v>
      </c>
      <c r="V530">
        <v>1</v>
      </c>
      <c r="W530">
        <v>1.6779999999999999</v>
      </c>
      <c r="X530">
        <v>2.7109999999999999</v>
      </c>
      <c r="Y530" s="110">
        <v>43777</v>
      </c>
      <c r="Z530">
        <v>408716.84405230498</v>
      </c>
      <c r="AA530">
        <v>3660426.3640843001</v>
      </c>
    </row>
    <row r="531" spans="1:27" x14ac:dyDescent="0.25">
      <c r="A531">
        <v>-111.97803731</v>
      </c>
      <c r="B531">
        <v>33.078608209999899</v>
      </c>
      <c r="C531" t="s">
        <v>968</v>
      </c>
      <c r="D531" t="s">
        <v>970</v>
      </c>
      <c r="E531" t="s">
        <v>966</v>
      </c>
      <c r="F531">
        <v>233</v>
      </c>
      <c r="G531">
        <v>184</v>
      </c>
      <c r="H531">
        <v>13.33</v>
      </c>
      <c r="I531">
        <v>2.0670000000000002</v>
      </c>
      <c r="J531">
        <v>1</v>
      </c>
      <c r="K531">
        <v>1172.6379999999899</v>
      </c>
      <c r="L531" t="s">
        <v>965</v>
      </c>
      <c r="M531" t="s">
        <v>964</v>
      </c>
      <c r="N531" s="110">
        <v>43777</v>
      </c>
      <c r="O531">
        <v>0</v>
      </c>
      <c r="P531">
        <v>0</v>
      </c>
      <c r="Q531">
        <v>11190.5879999999</v>
      </c>
      <c r="R531">
        <v>1621.8030000000001</v>
      </c>
      <c r="S531">
        <v>3.379</v>
      </c>
      <c r="T531">
        <v>33</v>
      </c>
      <c r="U531">
        <v>4914.5559999999896</v>
      </c>
      <c r="V531">
        <v>1</v>
      </c>
      <c r="W531">
        <v>1.409</v>
      </c>
      <c r="X531">
        <v>2.2770000000000001</v>
      </c>
      <c r="Y531" s="110">
        <v>43777</v>
      </c>
      <c r="Z531">
        <v>408716.91810474399</v>
      </c>
      <c r="AA531">
        <v>3660425.6959105702</v>
      </c>
    </row>
    <row r="532" spans="1:27" x14ac:dyDescent="0.25">
      <c r="A532">
        <v>-111.97803851</v>
      </c>
      <c r="B532">
        <v>33.078602220000001</v>
      </c>
      <c r="C532" t="s">
        <v>968</v>
      </c>
      <c r="D532" t="s">
        <v>970</v>
      </c>
      <c r="E532" t="s">
        <v>966</v>
      </c>
      <c r="F532">
        <v>234</v>
      </c>
      <c r="G532">
        <v>177</v>
      </c>
      <c r="H532">
        <v>13.33</v>
      </c>
      <c r="I532">
        <v>2.2639999999999998</v>
      </c>
      <c r="J532">
        <v>1</v>
      </c>
      <c r="K532">
        <v>1172.6310000000001</v>
      </c>
      <c r="L532" t="s">
        <v>965</v>
      </c>
      <c r="M532" t="s">
        <v>964</v>
      </c>
      <c r="N532" s="110">
        <v>43777</v>
      </c>
      <c r="O532">
        <v>0</v>
      </c>
      <c r="P532">
        <v>0</v>
      </c>
      <c r="Q532">
        <v>9921.6530000000002</v>
      </c>
      <c r="R532">
        <v>1312.86699999999</v>
      </c>
      <c r="S532">
        <v>2.7349999999999999</v>
      </c>
      <c r="T532">
        <v>33</v>
      </c>
      <c r="U532">
        <v>3978.3850000000002</v>
      </c>
      <c r="V532">
        <v>1</v>
      </c>
      <c r="W532">
        <v>1.5429999999999999</v>
      </c>
      <c r="X532">
        <v>2.4940000000000002</v>
      </c>
      <c r="Y532" s="110">
        <v>43777</v>
      </c>
      <c r="Z532">
        <v>408716.79991094698</v>
      </c>
      <c r="AA532">
        <v>3660425.0328543899</v>
      </c>
    </row>
    <row r="533" spans="1:27" x14ac:dyDescent="0.25">
      <c r="A533">
        <v>-111.97803851</v>
      </c>
      <c r="B533">
        <v>33.078596220000001</v>
      </c>
      <c r="C533" t="s">
        <v>968</v>
      </c>
      <c r="D533" t="s">
        <v>970</v>
      </c>
      <c r="E533" t="s">
        <v>966</v>
      </c>
      <c r="F533">
        <v>235</v>
      </c>
      <c r="G533">
        <v>177</v>
      </c>
      <c r="H533">
        <v>13.33</v>
      </c>
      <c r="I533">
        <v>2.2970000000000002</v>
      </c>
      <c r="J533">
        <v>1</v>
      </c>
      <c r="K533">
        <v>1172.6479999999899</v>
      </c>
      <c r="L533" t="s">
        <v>965</v>
      </c>
      <c r="M533" t="s">
        <v>964</v>
      </c>
      <c r="N533" s="110">
        <v>43777</v>
      </c>
      <c r="O533">
        <v>0</v>
      </c>
      <c r="P533">
        <v>0</v>
      </c>
      <c r="Q533">
        <v>9939.9390000000003</v>
      </c>
      <c r="R533">
        <v>1296.4970000000001</v>
      </c>
      <c r="S533">
        <v>2.7010000000000001</v>
      </c>
      <c r="T533">
        <v>33</v>
      </c>
      <c r="U533">
        <v>3928.77899999999</v>
      </c>
      <c r="V533">
        <v>1</v>
      </c>
      <c r="W533">
        <v>1.5660000000000001</v>
      </c>
      <c r="X533">
        <v>2.5299999999999998</v>
      </c>
      <c r="Y533" s="110">
        <v>43777</v>
      </c>
      <c r="Z533">
        <v>408716.79371297202</v>
      </c>
      <c r="AA533">
        <v>3660424.3676459398</v>
      </c>
    </row>
    <row r="534" spans="1:27" x14ac:dyDescent="0.25">
      <c r="A534">
        <v>-111.97803749000001</v>
      </c>
      <c r="B534">
        <v>33.078590220000002</v>
      </c>
      <c r="C534" t="s">
        <v>968</v>
      </c>
      <c r="D534" t="s">
        <v>970</v>
      </c>
      <c r="E534" t="s">
        <v>966</v>
      </c>
      <c r="F534">
        <v>236</v>
      </c>
      <c r="G534">
        <v>183</v>
      </c>
      <c r="H534">
        <v>13.33</v>
      </c>
      <c r="I534">
        <v>2.1</v>
      </c>
      <c r="J534">
        <v>1</v>
      </c>
      <c r="K534">
        <v>1172.77899999999</v>
      </c>
      <c r="L534" t="s">
        <v>965</v>
      </c>
      <c r="M534" t="s">
        <v>964</v>
      </c>
      <c r="N534" s="110">
        <v>43777</v>
      </c>
      <c r="O534">
        <v>0</v>
      </c>
      <c r="P534">
        <v>0</v>
      </c>
      <c r="Q534">
        <v>9945.0239999999903</v>
      </c>
      <c r="R534">
        <v>1418.769</v>
      </c>
      <c r="S534">
        <v>2.956</v>
      </c>
      <c r="T534">
        <v>33</v>
      </c>
      <c r="U534">
        <v>4299.3</v>
      </c>
      <c r="V534">
        <v>1</v>
      </c>
      <c r="W534">
        <v>1.4319999999999999</v>
      </c>
      <c r="X534">
        <v>2.3130000000000002</v>
      </c>
      <c r="Y534" s="110">
        <v>43777</v>
      </c>
      <c r="Z534">
        <v>408716.88272024703</v>
      </c>
      <c r="AA534">
        <v>3660423.7015504302</v>
      </c>
    </row>
    <row r="535" spans="1:27" x14ac:dyDescent="0.25">
      <c r="A535">
        <v>-111.97803731</v>
      </c>
      <c r="B535">
        <v>33.078583209999898</v>
      </c>
      <c r="C535" t="s">
        <v>968</v>
      </c>
      <c r="D535" t="s">
        <v>970</v>
      </c>
      <c r="E535" t="s">
        <v>966</v>
      </c>
      <c r="F535">
        <v>237</v>
      </c>
      <c r="G535">
        <v>184</v>
      </c>
      <c r="H535">
        <v>13.33</v>
      </c>
      <c r="I535">
        <v>2.1</v>
      </c>
      <c r="J535">
        <v>1</v>
      </c>
      <c r="K535">
        <v>1172.59799999999</v>
      </c>
      <c r="L535" t="s">
        <v>965</v>
      </c>
      <c r="M535" t="s">
        <v>964</v>
      </c>
      <c r="N535" s="110">
        <v>43777</v>
      </c>
      <c r="O535">
        <v>0</v>
      </c>
      <c r="P535">
        <v>0</v>
      </c>
      <c r="Q535">
        <v>10973.2129999999</v>
      </c>
      <c r="R535">
        <v>1565.45199999999</v>
      </c>
      <c r="S535">
        <v>3.2610000000000001</v>
      </c>
      <c r="T535">
        <v>33</v>
      </c>
      <c r="U535">
        <v>4743.7929999999897</v>
      </c>
      <c r="V535">
        <v>1</v>
      </c>
      <c r="W535">
        <v>1.4319999999999999</v>
      </c>
      <c r="X535">
        <v>2.3130000000000002</v>
      </c>
      <c r="Y535" s="110">
        <v>43777</v>
      </c>
      <c r="Z535">
        <v>408716.89227988297</v>
      </c>
      <c r="AA535">
        <v>3660422.9242086802</v>
      </c>
    </row>
    <row r="536" spans="1:27" x14ac:dyDescent="0.25">
      <c r="A536">
        <v>-111.97803851</v>
      </c>
      <c r="B536">
        <v>33.07857722</v>
      </c>
      <c r="C536" t="s">
        <v>968</v>
      </c>
      <c r="D536" t="s">
        <v>970</v>
      </c>
      <c r="E536" t="s">
        <v>966</v>
      </c>
      <c r="F536">
        <v>238</v>
      </c>
      <c r="G536">
        <v>177</v>
      </c>
      <c r="H536">
        <v>13.33</v>
      </c>
      <c r="I536">
        <v>2.4929999999999999</v>
      </c>
      <c r="J536">
        <v>1</v>
      </c>
      <c r="K536">
        <v>1172.6410000000001</v>
      </c>
      <c r="L536" t="s">
        <v>965</v>
      </c>
      <c r="M536" t="s">
        <v>964</v>
      </c>
      <c r="N536" s="110">
        <v>43777</v>
      </c>
      <c r="O536">
        <v>0</v>
      </c>
      <c r="P536">
        <v>0</v>
      </c>
      <c r="Q536">
        <v>11347.448</v>
      </c>
      <c r="R536">
        <v>1363.2339999999899</v>
      </c>
      <c r="S536">
        <v>2.84</v>
      </c>
      <c r="T536">
        <v>33</v>
      </c>
      <c r="U536">
        <v>4131.0129999999899</v>
      </c>
      <c r="V536">
        <v>1</v>
      </c>
      <c r="W536">
        <v>1.7</v>
      </c>
      <c r="X536">
        <v>2.7469999999999999</v>
      </c>
      <c r="Y536" s="110">
        <v>43777</v>
      </c>
      <c r="Z536">
        <v>408716.77408605901</v>
      </c>
      <c r="AA536">
        <v>3660422.2611524998</v>
      </c>
    </row>
    <row r="537" spans="1:27" x14ac:dyDescent="0.25">
      <c r="A537">
        <v>-111.978037659999</v>
      </c>
      <c r="B537">
        <v>33.078570220000003</v>
      </c>
      <c r="C537" t="s">
        <v>968</v>
      </c>
      <c r="D537" t="s">
        <v>970</v>
      </c>
      <c r="E537" t="s">
        <v>966</v>
      </c>
      <c r="F537">
        <v>239</v>
      </c>
      <c r="G537">
        <v>182</v>
      </c>
      <c r="H537">
        <v>13.33</v>
      </c>
      <c r="I537">
        <v>2.2970000000000002</v>
      </c>
      <c r="J537">
        <v>1</v>
      </c>
      <c r="K537">
        <v>1172.55899999999</v>
      </c>
      <c r="L537" t="s">
        <v>965</v>
      </c>
      <c r="M537" t="s">
        <v>964</v>
      </c>
      <c r="N537" s="110">
        <v>43777</v>
      </c>
      <c r="O537">
        <v>0</v>
      </c>
      <c r="P537">
        <v>0</v>
      </c>
      <c r="Q537">
        <v>11586.308999999899</v>
      </c>
      <c r="R537">
        <v>1511.2380000000001</v>
      </c>
      <c r="S537">
        <v>3.1480000000000001</v>
      </c>
      <c r="T537">
        <v>33</v>
      </c>
      <c r="U537">
        <v>4579.51</v>
      </c>
      <c r="V537">
        <v>1</v>
      </c>
      <c r="W537">
        <v>1.5660000000000001</v>
      </c>
      <c r="X537">
        <v>2.5299999999999998</v>
      </c>
      <c r="Y537" s="110">
        <v>43777</v>
      </c>
      <c r="Z537">
        <v>408716.84619281802</v>
      </c>
      <c r="AA537">
        <v>3660421.4843367599</v>
      </c>
    </row>
    <row r="538" spans="1:27" x14ac:dyDescent="0.25">
      <c r="A538">
        <v>-111.978037659999</v>
      </c>
      <c r="B538">
        <v>33.078564219999897</v>
      </c>
      <c r="C538" t="s">
        <v>968</v>
      </c>
      <c r="D538" t="s">
        <v>970</v>
      </c>
      <c r="E538" t="s">
        <v>966</v>
      </c>
      <c r="F538">
        <v>240</v>
      </c>
      <c r="G538">
        <v>182</v>
      </c>
      <c r="H538">
        <v>13.33</v>
      </c>
      <c r="I538">
        <v>2.2309999999999999</v>
      </c>
      <c r="J538">
        <v>1</v>
      </c>
      <c r="K538">
        <v>1172.5789999999899</v>
      </c>
      <c r="L538" t="s">
        <v>965</v>
      </c>
      <c r="M538" t="s">
        <v>964</v>
      </c>
      <c r="N538" s="110">
        <v>43777</v>
      </c>
      <c r="O538">
        <v>0</v>
      </c>
      <c r="P538">
        <v>0</v>
      </c>
      <c r="Q538">
        <v>10336.8019999999</v>
      </c>
      <c r="R538">
        <v>1387.9159999999899</v>
      </c>
      <c r="S538">
        <v>2.891</v>
      </c>
      <c r="T538">
        <v>33</v>
      </c>
      <c r="U538">
        <v>4205.8059999999896</v>
      </c>
      <c r="V538">
        <v>1</v>
      </c>
      <c r="W538">
        <v>1.5209999999999999</v>
      </c>
      <c r="X538">
        <v>2.4580000000000002</v>
      </c>
      <c r="Y538" s="110">
        <v>43777</v>
      </c>
      <c r="Z538">
        <v>408716.839994854</v>
      </c>
      <c r="AA538">
        <v>3660420.8191283098</v>
      </c>
    </row>
    <row r="539" spans="1:27" x14ac:dyDescent="0.25">
      <c r="A539">
        <v>-111.978038339999</v>
      </c>
      <c r="B539">
        <v>33.078558219999898</v>
      </c>
      <c r="C539" t="s">
        <v>968</v>
      </c>
      <c r="D539" t="s">
        <v>970</v>
      </c>
      <c r="E539" t="s">
        <v>966</v>
      </c>
      <c r="F539">
        <v>241</v>
      </c>
      <c r="G539">
        <v>178</v>
      </c>
      <c r="H539">
        <v>13.33</v>
      </c>
      <c r="I539">
        <v>2.3620000000000001</v>
      </c>
      <c r="J539">
        <v>1</v>
      </c>
      <c r="K539">
        <v>1172.5719999999901</v>
      </c>
      <c r="L539" t="s">
        <v>965</v>
      </c>
      <c r="M539" t="s">
        <v>964</v>
      </c>
      <c r="N539" s="110">
        <v>43777</v>
      </c>
      <c r="O539">
        <v>0</v>
      </c>
      <c r="P539">
        <v>0</v>
      </c>
      <c r="Q539">
        <v>11545.450999999901</v>
      </c>
      <c r="R539">
        <v>1464.07799999999</v>
      </c>
      <c r="S539">
        <v>3.05</v>
      </c>
      <c r="T539">
        <v>33</v>
      </c>
      <c r="U539">
        <v>4436.6009999999897</v>
      </c>
      <c r="V539">
        <v>1</v>
      </c>
      <c r="W539">
        <v>1.611</v>
      </c>
      <c r="X539">
        <v>2.6019999999999999</v>
      </c>
      <c r="Y539" s="110">
        <v>43777</v>
      </c>
      <c r="Z539">
        <v>408716.77032670297</v>
      </c>
      <c r="AA539">
        <v>3660420.1545112301</v>
      </c>
    </row>
    <row r="540" spans="1:27" x14ac:dyDescent="0.25">
      <c r="A540">
        <v>-111.978037139999</v>
      </c>
      <c r="B540">
        <v>33.0785512</v>
      </c>
      <c r="C540" t="s">
        <v>968</v>
      </c>
      <c r="D540" t="s">
        <v>970</v>
      </c>
      <c r="E540" t="s">
        <v>966</v>
      </c>
      <c r="F540">
        <v>242</v>
      </c>
      <c r="G540">
        <v>185</v>
      </c>
      <c r="H540">
        <v>13.33</v>
      </c>
      <c r="I540">
        <v>2.2309999999999999</v>
      </c>
      <c r="J540">
        <v>1</v>
      </c>
      <c r="K540">
        <v>1172.5360000000001</v>
      </c>
      <c r="L540" t="s">
        <v>965</v>
      </c>
      <c r="M540" t="s">
        <v>964</v>
      </c>
      <c r="N540" s="110">
        <v>43777</v>
      </c>
      <c r="O540">
        <v>0</v>
      </c>
      <c r="P540">
        <v>0</v>
      </c>
      <c r="Q540">
        <v>10979.4989999999</v>
      </c>
      <c r="R540">
        <v>1474.21</v>
      </c>
      <c r="S540">
        <v>3.0710000000000002</v>
      </c>
      <c r="T540">
        <v>33</v>
      </c>
      <c r="U540">
        <v>4467.3040000000001</v>
      </c>
      <c r="V540">
        <v>1</v>
      </c>
      <c r="W540">
        <v>1.5209999999999999</v>
      </c>
      <c r="X540">
        <v>2.4580000000000002</v>
      </c>
      <c r="Y540" s="110">
        <v>43777</v>
      </c>
      <c r="Z540">
        <v>408716.87508130498</v>
      </c>
      <c r="AA540">
        <v>3660419.3751737499</v>
      </c>
    </row>
    <row r="541" spans="1:27" x14ac:dyDescent="0.25">
      <c r="A541">
        <v>-111.97803697000001</v>
      </c>
      <c r="B541">
        <v>33.0785451799999</v>
      </c>
      <c r="C541" t="s">
        <v>968</v>
      </c>
      <c r="D541" t="s">
        <v>970</v>
      </c>
      <c r="E541" t="s">
        <v>966</v>
      </c>
      <c r="F541">
        <v>243</v>
      </c>
      <c r="G541">
        <v>186</v>
      </c>
      <c r="H541">
        <v>13.33</v>
      </c>
      <c r="I541">
        <v>2.2309999999999999</v>
      </c>
      <c r="J541">
        <v>1</v>
      </c>
      <c r="K541">
        <v>1172.55899999999</v>
      </c>
      <c r="L541" t="s">
        <v>965</v>
      </c>
      <c r="M541" t="s">
        <v>964</v>
      </c>
      <c r="N541" s="110">
        <v>43777</v>
      </c>
      <c r="O541">
        <v>0</v>
      </c>
      <c r="P541">
        <v>0</v>
      </c>
      <c r="Q541">
        <v>9097.8099999999904</v>
      </c>
      <c r="R541">
        <v>1221.557</v>
      </c>
      <c r="S541">
        <v>2.5449999999999999</v>
      </c>
      <c r="T541">
        <v>33</v>
      </c>
      <c r="U541">
        <v>3701.6889999999898</v>
      </c>
      <c r="V541">
        <v>1</v>
      </c>
      <c r="W541">
        <v>1.5209999999999999</v>
      </c>
      <c r="X541">
        <v>2.4580000000000002</v>
      </c>
      <c r="Y541" s="110">
        <v>43777</v>
      </c>
      <c r="Z541">
        <v>408716.88473023701</v>
      </c>
      <c r="AA541">
        <v>3660418.7076000902</v>
      </c>
    </row>
    <row r="542" spans="1:27" x14ac:dyDescent="0.25">
      <c r="A542">
        <v>-111.97803903000001</v>
      </c>
      <c r="B542">
        <v>33.07853918</v>
      </c>
      <c r="C542" t="s">
        <v>968</v>
      </c>
      <c r="D542" t="s">
        <v>970</v>
      </c>
      <c r="E542" t="s">
        <v>966</v>
      </c>
      <c r="F542">
        <v>244</v>
      </c>
      <c r="G542">
        <v>174</v>
      </c>
      <c r="H542">
        <v>13.33</v>
      </c>
      <c r="I542">
        <v>2.133</v>
      </c>
      <c r="J542">
        <v>1</v>
      </c>
      <c r="K542">
        <v>1172.6179999999899</v>
      </c>
      <c r="L542" t="s">
        <v>965</v>
      </c>
      <c r="M542" t="s">
        <v>964</v>
      </c>
      <c r="N542" s="110">
        <v>43777</v>
      </c>
      <c r="O542">
        <v>0</v>
      </c>
      <c r="P542">
        <v>0</v>
      </c>
      <c r="Q542">
        <v>12214.8909999999</v>
      </c>
      <c r="R542">
        <v>1715.7819999999899</v>
      </c>
      <c r="S542">
        <v>3.5750000000000002</v>
      </c>
      <c r="T542">
        <v>33</v>
      </c>
      <c r="U542">
        <v>5199.3389999999899</v>
      </c>
      <c r="V542">
        <v>1</v>
      </c>
      <c r="W542">
        <v>1.454</v>
      </c>
      <c r="X542">
        <v>2.3490000000000002</v>
      </c>
      <c r="Y542" s="110">
        <v>43777</v>
      </c>
      <c r="Z542">
        <v>408716.686254906</v>
      </c>
      <c r="AA542">
        <v>3660418.0441831499</v>
      </c>
    </row>
    <row r="543" spans="1:27" x14ac:dyDescent="0.25">
      <c r="A543">
        <v>-111.97803749000001</v>
      </c>
      <c r="B543">
        <v>33.078533219999898</v>
      </c>
      <c r="C543" t="s">
        <v>968</v>
      </c>
      <c r="D543" t="s">
        <v>970</v>
      </c>
      <c r="E543" t="s">
        <v>966</v>
      </c>
      <c r="F543">
        <v>245</v>
      </c>
      <c r="G543">
        <v>183</v>
      </c>
      <c r="H543">
        <v>13.33</v>
      </c>
      <c r="I543">
        <v>2.4279999999999999</v>
      </c>
      <c r="J543">
        <v>1</v>
      </c>
      <c r="K543">
        <v>1172.54899999999</v>
      </c>
      <c r="L543" t="s">
        <v>965</v>
      </c>
      <c r="M543" t="s">
        <v>964</v>
      </c>
      <c r="N543" s="110">
        <v>43777</v>
      </c>
      <c r="O543">
        <v>0</v>
      </c>
      <c r="P543">
        <v>0</v>
      </c>
      <c r="Q543">
        <v>10293.43</v>
      </c>
      <c r="R543">
        <v>1270.0309999999899</v>
      </c>
      <c r="S543">
        <v>2.6459999999999999</v>
      </c>
      <c r="T543">
        <v>33</v>
      </c>
      <c r="U543">
        <v>3848.57799999999</v>
      </c>
      <c r="V543">
        <v>1</v>
      </c>
      <c r="W543">
        <v>1.655</v>
      </c>
      <c r="X543">
        <v>2.6749999999999998</v>
      </c>
      <c r="Y543" s="110">
        <v>43777</v>
      </c>
      <c r="Z543">
        <v>408716.82383960602</v>
      </c>
      <c r="AA543">
        <v>3660417.38207014</v>
      </c>
    </row>
    <row r="544" spans="1:27" x14ac:dyDescent="0.25">
      <c r="A544">
        <v>-111.978037999999</v>
      </c>
      <c r="B544">
        <v>33.078526230000001</v>
      </c>
      <c r="C544" t="s">
        <v>968</v>
      </c>
      <c r="D544" t="s">
        <v>970</v>
      </c>
      <c r="E544" t="s">
        <v>966</v>
      </c>
      <c r="F544">
        <v>246</v>
      </c>
      <c r="G544">
        <v>180</v>
      </c>
      <c r="H544">
        <v>13.33</v>
      </c>
      <c r="I544">
        <v>2.2970000000000002</v>
      </c>
      <c r="J544">
        <v>1</v>
      </c>
      <c r="K544">
        <v>1172.58799999999</v>
      </c>
      <c r="L544" t="s">
        <v>965</v>
      </c>
      <c r="M544" t="s">
        <v>964</v>
      </c>
      <c r="N544" s="110">
        <v>43777</v>
      </c>
      <c r="O544">
        <v>0</v>
      </c>
      <c r="P544">
        <v>0</v>
      </c>
      <c r="Q544">
        <v>8433.17</v>
      </c>
      <c r="R544">
        <v>1099.9649999999899</v>
      </c>
      <c r="S544">
        <v>2.2919999999999998</v>
      </c>
      <c r="T544">
        <v>33</v>
      </c>
      <c r="U544">
        <v>3333.2260000000001</v>
      </c>
      <c r="V544">
        <v>1</v>
      </c>
      <c r="W544">
        <v>1.5660000000000001</v>
      </c>
      <c r="X544">
        <v>2.5299999999999998</v>
      </c>
      <c r="Y544" s="110">
        <v>43777</v>
      </c>
      <c r="Z544">
        <v>408716.76901632902</v>
      </c>
      <c r="AA544">
        <v>3660416.6075458298</v>
      </c>
    </row>
    <row r="545" spans="1:27" x14ac:dyDescent="0.25">
      <c r="A545">
        <v>-111.97803937</v>
      </c>
      <c r="B545">
        <v>33.078520150000003</v>
      </c>
      <c r="C545" t="s">
        <v>968</v>
      </c>
      <c r="D545" t="s">
        <v>970</v>
      </c>
      <c r="E545" t="s">
        <v>966</v>
      </c>
      <c r="F545">
        <v>247</v>
      </c>
      <c r="G545">
        <v>172</v>
      </c>
      <c r="H545">
        <v>13.33</v>
      </c>
      <c r="I545">
        <v>2.2309999999999999</v>
      </c>
      <c r="J545">
        <v>1</v>
      </c>
      <c r="K545">
        <v>1172.6569999999899</v>
      </c>
      <c r="L545" t="s">
        <v>965</v>
      </c>
      <c r="M545" t="s">
        <v>964</v>
      </c>
      <c r="N545" s="110">
        <v>43777</v>
      </c>
      <c r="O545">
        <v>0</v>
      </c>
      <c r="P545">
        <v>0</v>
      </c>
      <c r="Q545">
        <v>10109.77</v>
      </c>
      <c r="R545">
        <v>1357.432</v>
      </c>
      <c r="S545">
        <v>2.8279999999999998</v>
      </c>
      <c r="T545">
        <v>33</v>
      </c>
      <c r="U545">
        <v>4113.4319999999898</v>
      </c>
      <c r="V545">
        <v>1</v>
      </c>
      <c r="W545">
        <v>1.5209999999999999</v>
      </c>
      <c r="X545">
        <v>2.4580000000000002</v>
      </c>
      <c r="Y545" s="110">
        <v>43777</v>
      </c>
      <c r="Z545">
        <v>408716.63486191398</v>
      </c>
      <c r="AA545">
        <v>3660415.93465938</v>
      </c>
    </row>
    <row r="546" spans="1:27" x14ac:dyDescent="0.25">
      <c r="A546">
        <v>-111.978034969999</v>
      </c>
      <c r="B546">
        <v>33.078513829999899</v>
      </c>
      <c r="C546" t="s">
        <v>968</v>
      </c>
      <c r="D546" t="s">
        <v>970</v>
      </c>
      <c r="E546" t="s">
        <v>966</v>
      </c>
      <c r="F546">
        <v>248</v>
      </c>
      <c r="G546">
        <v>198</v>
      </c>
      <c r="H546">
        <v>13.33</v>
      </c>
      <c r="I546">
        <v>2.198</v>
      </c>
      <c r="J546">
        <v>1</v>
      </c>
      <c r="K546">
        <v>1172.644</v>
      </c>
      <c r="L546" t="s">
        <v>965</v>
      </c>
      <c r="M546" t="s">
        <v>964</v>
      </c>
      <c r="N546" s="110">
        <v>43777</v>
      </c>
      <c r="O546">
        <v>0</v>
      </c>
      <c r="P546">
        <v>0</v>
      </c>
      <c r="Q546">
        <v>7130.4059999999899</v>
      </c>
      <c r="R546">
        <v>971.68499999999904</v>
      </c>
      <c r="S546">
        <v>2.024</v>
      </c>
      <c r="T546">
        <v>33</v>
      </c>
      <c r="U546">
        <v>2944.4989999999898</v>
      </c>
      <c r="V546">
        <v>1</v>
      </c>
      <c r="W546">
        <v>1.4990000000000001</v>
      </c>
      <c r="X546">
        <v>2.4220000000000002</v>
      </c>
      <c r="Y546" s="110">
        <v>43777</v>
      </c>
      <c r="Z546">
        <v>408717.03902304801</v>
      </c>
      <c r="AA546">
        <v>3660415.2301466302</v>
      </c>
    </row>
    <row r="547" spans="1:27" x14ac:dyDescent="0.25">
      <c r="A547">
        <v>-111.97803851</v>
      </c>
      <c r="B547">
        <v>33.078508220000003</v>
      </c>
      <c r="C547" t="s">
        <v>968</v>
      </c>
      <c r="D547" t="s">
        <v>970</v>
      </c>
      <c r="E547" t="s">
        <v>966</v>
      </c>
      <c r="F547">
        <v>249</v>
      </c>
      <c r="G547">
        <v>177</v>
      </c>
      <c r="H547">
        <v>13.33</v>
      </c>
      <c r="I547">
        <v>2.657</v>
      </c>
      <c r="J547">
        <v>1</v>
      </c>
      <c r="K547">
        <v>1172.6610000000001</v>
      </c>
      <c r="L547" t="s">
        <v>965</v>
      </c>
      <c r="M547" t="s">
        <v>964</v>
      </c>
      <c r="N547" s="110">
        <v>43777</v>
      </c>
      <c r="O547">
        <v>0</v>
      </c>
      <c r="P547">
        <v>0</v>
      </c>
      <c r="Q547">
        <v>8446.0280000000002</v>
      </c>
      <c r="R547">
        <v>952.03599999999904</v>
      </c>
      <c r="S547">
        <v>1.9830000000000001</v>
      </c>
      <c r="T547">
        <v>33</v>
      </c>
      <c r="U547">
        <v>2884.9569999999899</v>
      </c>
      <c r="V547">
        <v>1</v>
      </c>
      <c r="W547">
        <v>1.8120000000000001</v>
      </c>
      <c r="X547">
        <v>2.9279999999999999</v>
      </c>
      <c r="Y547" s="110">
        <v>43777</v>
      </c>
      <c r="Z547">
        <v>408716.70280945703</v>
      </c>
      <c r="AA547">
        <v>3660414.6112553398</v>
      </c>
    </row>
    <row r="548" spans="1:27" x14ac:dyDescent="0.25">
      <c r="A548">
        <v>-111.97803831</v>
      </c>
      <c r="B548">
        <v>33.078501209999899</v>
      </c>
      <c r="C548" t="s">
        <v>968</v>
      </c>
      <c r="D548" t="s">
        <v>970</v>
      </c>
      <c r="E548" t="s">
        <v>966</v>
      </c>
      <c r="F548">
        <v>250</v>
      </c>
      <c r="G548">
        <v>184</v>
      </c>
      <c r="H548">
        <v>13.33</v>
      </c>
      <c r="I548">
        <v>2.165</v>
      </c>
      <c r="J548">
        <v>1</v>
      </c>
      <c r="K548">
        <v>1172.6210000000001</v>
      </c>
      <c r="L548" t="s">
        <v>965</v>
      </c>
      <c r="M548" t="s">
        <v>964</v>
      </c>
      <c r="N548" s="110">
        <v>43777</v>
      </c>
      <c r="O548">
        <v>0</v>
      </c>
      <c r="P548">
        <v>0</v>
      </c>
      <c r="Q548">
        <v>9657.3050000000003</v>
      </c>
      <c r="R548">
        <v>1335.9739999999899</v>
      </c>
      <c r="S548">
        <v>2.7829999999999999</v>
      </c>
      <c r="T548">
        <v>33</v>
      </c>
      <c r="U548">
        <v>4048.4050000000002</v>
      </c>
      <c r="V548">
        <v>1</v>
      </c>
      <c r="W548">
        <v>1.476</v>
      </c>
      <c r="X548">
        <v>2.3849999999999998</v>
      </c>
      <c r="Y548" s="110">
        <v>43777</v>
      </c>
      <c r="Z548">
        <v>408716.71423589002</v>
      </c>
      <c r="AA548">
        <v>3660413.83389621</v>
      </c>
    </row>
    <row r="549" spans="1:27" x14ac:dyDescent="0.25">
      <c r="A549">
        <v>-111.978038139999</v>
      </c>
      <c r="B549">
        <v>33.0784951999999</v>
      </c>
      <c r="C549" t="s">
        <v>968</v>
      </c>
      <c r="D549" t="s">
        <v>970</v>
      </c>
      <c r="E549" t="s">
        <v>966</v>
      </c>
      <c r="F549">
        <v>251</v>
      </c>
      <c r="G549">
        <v>185</v>
      </c>
      <c r="H549">
        <v>13.33</v>
      </c>
      <c r="I549">
        <v>2.3290000000000002</v>
      </c>
      <c r="J549">
        <v>1</v>
      </c>
      <c r="K549">
        <v>1172.6079999999899</v>
      </c>
      <c r="L549" t="s">
        <v>965</v>
      </c>
      <c r="M549" t="s">
        <v>964</v>
      </c>
      <c r="N549" s="110">
        <v>43777</v>
      </c>
      <c r="O549">
        <v>0</v>
      </c>
      <c r="P549">
        <v>0</v>
      </c>
      <c r="Q549">
        <v>9841.2510000000002</v>
      </c>
      <c r="R549">
        <v>1265.546</v>
      </c>
      <c r="S549">
        <v>2.637</v>
      </c>
      <c r="T549">
        <v>33</v>
      </c>
      <c r="U549">
        <v>3834.9870000000001</v>
      </c>
      <c r="V549">
        <v>1</v>
      </c>
      <c r="W549">
        <v>1.5880000000000001</v>
      </c>
      <c r="X549">
        <v>2.5659999999999998</v>
      </c>
      <c r="Y549" s="110">
        <v>43777</v>
      </c>
      <c r="Z549">
        <v>408716.72389516199</v>
      </c>
      <c r="AA549">
        <v>3660413.16743124</v>
      </c>
    </row>
    <row r="550" spans="1:27" x14ac:dyDescent="0.25">
      <c r="A550">
        <v>-111.97803914000001</v>
      </c>
      <c r="B550">
        <v>33.078488200000002</v>
      </c>
      <c r="C550" t="s">
        <v>968</v>
      </c>
      <c r="D550" t="s">
        <v>970</v>
      </c>
      <c r="E550" t="s">
        <v>966</v>
      </c>
      <c r="F550">
        <v>252</v>
      </c>
      <c r="G550">
        <v>185</v>
      </c>
      <c r="H550">
        <v>13.33</v>
      </c>
      <c r="I550">
        <v>2.2639999999999998</v>
      </c>
      <c r="J550">
        <v>1</v>
      </c>
      <c r="K550">
        <v>1172.49</v>
      </c>
      <c r="L550" t="s">
        <v>965</v>
      </c>
      <c r="M550" t="s">
        <v>964</v>
      </c>
      <c r="N550" s="110">
        <v>43777</v>
      </c>
      <c r="O550">
        <v>0</v>
      </c>
      <c r="P550">
        <v>0</v>
      </c>
      <c r="Q550">
        <v>9053.9240000000009</v>
      </c>
      <c r="R550">
        <v>1198.046</v>
      </c>
      <c r="S550">
        <v>2.496</v>
      </c>
      <c r="T550">
        <v>33</v>
      </c>
      <c r="U550">
        <v>3630.4430000000002</v>
      </c>
      <c r="V550">
        <v>1</v>
      </c>
      <c r="W550">
        <v>1.5429999999999999</v>
      </c>
      <c r="X550">
        <v>2.4940000000000002</v>
      </c>
      <c r="Y550" s="110">
        <v>43777</v>
      </c>
      <c r="Z550">
        <v>408716.623325628</v>
      </c>
      <c r="AA550">
        <v>3660412.3922243901</v>
      </c>
    </row>
    <row r="551" spans="1:27" x14ac:dyDescent="0.25">
      <c r="A551">
        <v>-111.978039659999</v>
      </c>
      <c r="B551">
        <v>33.078482219999898</v>
      </c>
      <c r="C551" t="s">
        <v>968</v>
      </c>
      <c r="D551" t="s">
        <v>970</v>
      </c>
      <c r="E551" t="s">
        <v>966</v>
      </c>
      <c r="F551">
        <v>253</v>
      </c>
      <c r="G551">
        <v>182</v>
      </c>
      <c r="H551">
        <v>13.33</v>
      </c>
      <c r="I551">
        <v>2.4279999999999999</v>
      </c>
      <c r="J551">
        <v>1</v>
      </c>
      <c r="K551">
        <v>1172.5360000000001</v>
      </c>
      <c r="L551" t="s">
        <v>965</v>
      </c>
      <c r="M551" t="s">
        <v>964</v>
      </c>
      <c r="N551" s="110">
        <v>43777</v>
      </c>
      <c r="O551">
        <v>0</v>
      </c>
      <c r="P551">
        <v>0</v>
      </c>
      <c r="Q551">
        <v>8705.518</v>
      </c>
      <c r="R551">
        <v>1074.1099999999899</v>
      </c>
      <c r="S551">
        <v>2.238</v>
      </c>
      <c r="T551">
        <v>33</v>
      </c>
      <c r="U551">
        <v>3254.8789999999899</v>
      </c>
      <c r="V551">
        <v>1</v>
      </c>
      <c r="W551">
        <v>1.655</v>
      </c>
      <c r="X551">
        <v>2.6749999999999998</v>
      </c>
      <c r="Y551" s="110">
        <v>43777</v>
      </c>
      <c r="Z551">
        <v>408716.56861226098</v>
      </c>
      <c r="AA551">
        <v>3660411.7296855398</v>
      </c>
    </row>
    <row r="552" spans="1:27" x14ac:dyDescent="0.25">
      <c r="A552">
        <v>-111.978038799999</v>
      </c>
      <c r="B552">
        <v>33.078476170000002</v>
      </c>
      <c r="C552" t="s">
        <v>968</v>
      </c>
      <c r="D552" t="s">
        <v>970</v>
      </c>
      <c r="E552" t="s">
        <v>966</v>
      </c>
      <c r="F552">
        <v>254</v>
      </c>
      <c r="G552">
        <v>187</v>
      </c>
      <c r="H552">
        <v>13.33</v>
      </c>
      <c r="I552">
        <v>2.165</v>
      </c>
      <c r="J552">
        <v>1</v>
      </c>
      <c r="K552">
        <v>1172.5650000000001</v>
      </c>
      <c r="L552" t="s">
        <v>965</v>
      </c>
      <c r="M552" t="s">
        <v>964</v>
      </c>
      <c r="N552" s="110">
        <v>43777</v>
      </c>
      <c r="O552">
        <v>0</v>
      </c>
      <c r="P552">
        <v>0</v>
      </c>
      <c r="Q552">
        <v>8449.9709999999905</v>
      </c>
      <c r="R552">
        <v>1168.95299999999</v>
      </c>
      <c r="S552">
        <v>2.4350000000000001</v>
      </c>
      <c r="T552">
        <v>33</v>
      </c>
      <c r="U552">
        <v>3542.2820000000002</v>
      </c>
      <c r="V552">
        <v>1</v>
      </c>
      <c r="W552">
        <v>1.476</v>
      </c>
      <c r="X552">
        <v>2.3849999999999998</v>
      </c>
      <c r="Y552" s="110">
        <v>43777</v>
      </c>
      <c r="Z552">
        <v>408716.64263384399</v>
      </c>
      <c r="AA552">
        <v>3660411.05818578</v>
      </c>
    </row>
    <row r="553" spans="1:27" x14ac:dyDescent="0.25">
      <c r="A553">
        <v>-111.978041</v>
      </c>
      <c r="B553">
        <v>33.078469230000003</v>
      </c>
      <c r="C553" t="s">
        <v>968</v>
      </c>
      <c r="D553" t="s">
        <v>970</v>
      </c>
      <c r="E553" t="s">
        <v>966</v>
      </c>
      <c r="F553">
        <v>255</v>
      </c>
      <c r="G553">
        <v>180</v>
      </c>
      <c r="H553">
        <v>13.33</v>
      </c>
      <c r="I553">
        <v>2.2639999999999998</v>
      </c>
      <c r="J553">
        <v>1</v>
      </c>
      <c r="K553">
        <v>1172.6410000000001</v>
      </c>
      <c r="L553" t="s">
        <v>965</v>
      </c>
      <c r="M553" t="s">
        <v>964</v>
      </c>
      <c r="N553" s="110">
        <v>43777</v>
      </c>
      <c r="O553">
        <v>0</v>
      </c>
      <c r="P553">
        <v>0</v>
      </c>
      <c r="Q553">
        <v>5787.18299999999</v>
      </c>
      <c r="R553">
        <v>765.77999999999895</v>
      </c>
      <c r="S553">
        <v>1.595</v>
      </c>
      <c r="T553">
        <v>33</v>
      </c>
      <c r="U553">
        <v>2320.5450000000001</v>
      </c>
      <c r="V553">
        <v>1</v>
      </c>
      <c r="W553">
        <v>1.5429999999999999</v>
      </c>
      <c r="X553">
        <v>2.4940000000000002</v>
      </c>
      <c r="Y553" s="110">
        <v>43777</v>
      </c>
      <c r="Z553">
        <v>408716.43011994299</v>
      </c>
      <c r="AA553">
        <v>3660410.2906746101</v>
      </c>
    </row>
    <row r="554" spans="1:27" x14ac:dyDescent="0.25">
      <c r="A554">
        <v>-111.978039659999</v>
      </c>
      <c r="B554">
        <v>33.078463220000003</v>
      </c>
      <c r="C554" t="s">
        <v>968</v>
      </c>
      <c r="D554" t="s">
        <v>970</v>
      </c>
      <c r="E554" t="s">
        <v>966</v>
      </c>
      <c r="F554">
        <v>256</v>
      </c>
      <c r="G554">
        <v>182</v>
      </c>
      <c r="H554">
        <v>13.33</v>
      </c>
      <c r="I554">
        <v>2.198</v>
      </c>
      <c r="J554">
        <v>1</v>
      </c>
      <c r="K554">
        <v>1172.6279999999899</v>
      </c>
      <c r="L554" t="s">
        <v>965</v>
      </c>
      <c r="M554" t="s">
        <v>964</v>
      </c>
      <c r="N554" s="110">
        <v>43777</v>
      </c>
      <c r="O554">
        <v>0</v>
      </c>
      <c r="P554">
        <v>0</v>
      </c>
      <c r="Q554">
        <v>2735.817</v>
      </c>
      <c r="R554">
        <v>372.81900000000002</v>
      </c>
      <c r="S554">
        <v>0.77700000000000002</v>
      </c>
      <c r="T554">
        <v>33</v>
      </c>
      <c r="U554">
        <v>1129.7550000000001</v>
      </c>
      <c r="V554">
        <v>1</v>
      </c>
      <c r="W554">
        <v>1.4990000000000001</v>
      </c>
      <c r="X554">
        <v>2.4220000000000002</v>
      </c>
      <c r="Y554" s="110">
        <v>43777</v>
      </c>
      <c r="Z554">
        <v>408716.54898538499</v>
      </c>
      <c r="AA554">
        <v>3660409.6231921399</v>
      </c>
    </row>
    <row r="555" spans="1:27" x14ac:dyDescent="0.25">
      <c r="A555">
        <v>-111.97804017</v>
      </c>
      <c r="B555">
        <v>33.078457229999898</v>
      </c>
      <c r="C555" t="s">
        <v>968</v>
      </c>
      <c r="D555" t="s">
        <v>970</v>
      </c>
      <c r="E555" t="s">
        <v>966</v>
      </c>
      <c r="F555">
        <v>257</v>
      </c>
      <c r="G555">
        <v>179</v>
      </c>
      <c r="H555">
        <v>13.33</v>
      </c>
      <c r="I555">
        <v>2.395</v>
      </c>
      <c r="J555">
        <v>1</v>
      </c>
      <c r="K555">
        <v>1172.67</v>
      </c>
      <c r="L555" t="s">
        <v>965</v>
      </c>
      <c r="M555" t="s">
        <v>964</v>
      </c>
      <c r="N555" s="110">
        <v>43777</v>
      </c>
      <c r="O555">
        <v>0</v>
      </c>
      <c r="P555">
        <v>0</v>
      </c>
      <c r="Q555">
        <v>1379.0519999999899</v>
      </c>
      <c r="R555">
        <v>172.481999999999</v>
      </c>
      <c r="S555">
        <v>0.35899999999999999</v>
      </c>
      <c r="T555">
        <v>33</v>
      </c>
      <c r="U555">
        <v>522.67200000000003</v>
      </c>
      <c r="V555">
        <v>1</v>
      </c>
      <c r="W555">
        <v>1.633</v>
      </c>
      <c r="X555">
        <v>2.6379999999999999</v>
      </c>
      <c r="Y555" s="110">
        <v>43777</v>
      </c>
      <c r="Z555">
        <v>408716.49519506103</v>
      </c>
      <c r="AA555">
        <v>3660408.9595359098</v>
      </c>
    </row>
    <row r="556" spans="1:27" x14ac:dyDescent="0.25">
      <c r="A556">
        <v>-111.97803983</v>
      </c>
      <c r="B556">
        <v>33.078450230000001</v>
      </c>
      <c r="C556" t="s">
        <v>968</v>
      </c>
      <c r="D556" t="s">
        <v>970</v>
      </c>
      <c r="E556" t="s">
        <v>966</v>
      </c>
      <c r="F556">
        <v>258</v>
      </c>
      <c r="G556">
        <v>181</v>
      </c>
      <c r="H556">
        <v>13.33</v>
      </c>
      <c r="I556">
        <v>2.198</v>
      </c>
      <c r="J556">
        <v>1</v>
      </c>
      <c r="K556">
        <v>1172.70299999999</v>
      </c>
      <c r="L556" t="s">
        <v>965</v>
      </c>
      <c r="M556" t="s">
        <v>964</v>
      </c>
      <c r="N556" s="110">
        <v>43777</v>
      </c>
      <c r="O556">
        <v>0</v>
      </c>
      <c r="P556">
        <v>0</v>
      </c>
      <c r="Q556">
        <v>716.41200000000003</v>
      </c>
      <c r="R556">
        <v>97.628</v>
      </c>
      <c r="S556">
        <v>0.20300000000000001</v>
      </c>
      <c r="T556">
        <v>33</v>
      </c>
      <c r="U556">
        <v>295.84199999999902</v>
      </c>
      <c r="V556">
        <v>1</v>
      </c>
      <c r="W556">
        <v>1.4990000000000001</v>
      </c>
      <c r="X556">
        <v>2.4220000000000002</v>
      </c>
      <c r="Y556" s="110">
        <v>43777</v>
      </c>
      <c r="Z556">
        <v>408716.519699239</v>
      </c>
      <c r="AA556">
        <v>3660408.1831637099</v>
      </c>
    </row>
    <row r="557" spans="1:27" x14ac:dyDescent="0.25">
      <c r="A557">
        <v>-111.97793</v>
      </c>
      <c r="B557">
        <v>33.078435769999899</v>
      </c>
      <c r="C557" t="s">
        <v>968</v>
      </c>
      <c r="D557" t="s">
        <v>970</v>
      </c>
      <c r="E557" t="s">
        <v>966</v>
      </c>
      <c r="F557">
        <v>259</v>
      </c>
      <c r="G557">
        <v>0</v>
      </c>
      <c r="H557">
        <v>13.33</v>
      </c>
      <c r="I557">
        <v>2.5259999999999998</v>
      </c>
      <c r="J557">
        <v>1</v>
      </c>
      <c r="K557">
        <v>1172.69299999999</v>
      </c>
      <c r="L557" t="s">
        <v>965</v>
      </c>
      <c r="M557" t="s">
        <v>964</v>
      </c>
      <c r="N557" s="110">
        <v>43777</v>
      </c>
      <c r="O557">
        <v>0</v>
      </c>
      <c r="P557">
        <v>0</v>
      </c>
      <c r="Q557">
        <v>643.32500000000005</v>
      </c>
      <c r="R557">
        <v>76.283000000000001</v>
      </c>
      <c r="S557">
        <v>0.159</v>
      </c>
      <c r="T557">
        <v>33</v>
      </c>
      <c r="U557">
        <v>231.158999999999</v>
      </c>
      <c r="V557">
        <v>2</v>
      </c>
      <c r="W557">
        <v>1.722</v>
      </c>
      <c r="X557">
        <v>2.7829999999999999</v>
      </c>
      <c r="Y557" s="110">
        <v>43777</v>
      </c>
      <c r="Z557">
        <v>408726.75614503399</v>
      </c>
      <c r="AA557">
        <v>3660406.48450138</v>
      </c>
    </row>
    <row r="558" spans="1:27" x14ac:dyDescent="0.25">
      <c r="A558">
        <v>-111.977929489999</v>
      </c>
      <c r="B558">
        <v>33.078442780000003</v>
      </c>
      <c r="C558" t="s">
        <v>968</v>
      </c>
      <c r="D558" t="s">
        <v>970</v>
      </c>
      <c r="E558" t="s">
        <v>966</v>
      </c>
      <c r="F558">
        <v>260</v>
      </c>
      <c r="G558">
        <v>357</v>
      </c>
      <c r="H558">
        <v>13.33</v>
      </c>
      <c r="I558">
        <v>2.2970000000000002</v>
      </c>
      <c r="J558">
        <v>1</v>
      </c>
      <c r="K558">
        <v>1172.6210000000001</v>
      </c>
      <c r="L558" t="s">
        <v>965</v>
      </c>
      <c r="M558" t="s">
        <v>964</v>
      </c>
      <c r="N558" s="110">
        <v>43777</v>
      </c>
      <c r="O558">
        <v>0</v>
      </c>
      <c r="P558">
        <v>0</v>
      </c>
      <c r="Q558">
        <v>2590.5010000000002</v>
      </c>
      <c r="R558">
        <v>337.887</v>
      </c>
      <c r="S558">
        <v>0.70399999999999996</v>
      </c>
      <c r="T558">
        <v>33</v>
      </c>
      <c r="U558">
        <v>1023.89999999999</v>
      </c>
      <c r="V558">
        <v>2</v>
      </c>
      <c r="W558">
        <v>1.5660000000000001</v>
      </c>
      <c r="X558">
        <v>2.5299999999999998</v>
      </c>
      <c r="Y558" s="110">
        <v>43777</v>
      </c>
      <c r="Z558">
        <v>408726.81098820298</v>
      </c>
      <c r="AA558">
        <v>3660407.2612430798</v>
      </c>
    </row>
    <row r="559" spans="1:27" x14ac:dyDescent="0.25">
      <c r="A559">
        <v>-111.97793034</v>
      </c>
      <c r="B559">
        <v>33.07844978</v>
      </c>
      <c r="C559" t="s">
        <v>968</v>
      </c>
      <c r="D559" t="s">
        <v>970</v>
      </c>
      <c r="E559" t="s">
        <v>966</v>
      </c>
      <c r="F559">
        <v>261</v>
      </c>
      <c r="G559">
        <v>2</v>
      </c>
      <c r="H559">
        <v>13.33</v>
      </c>
      <c r="I559">
        <v>2.5590000000000002</v>
      </c>
      <c r="J559">
        <v>1</v>
      </c>
      <c r="K559">
        <v>1172.6210000000001</v>
      </c>
      <c r="L559" t="s">
        <v>965</v>
      </c>
      <c r="M559" t="s">
        <v>964</v>
      </c>
      <c r="N559" s="110">
        <v>43777</v>
      </c>
      <c r="O559">
        <v>0</v>
      </c>
      <c r="P559">
        <v>0</v>
      </c>
      <c r="Q559">
        <v>3386.0569999999898</v>
      </c>
      <c r="R559">
        <v>396.35599999999903</v>
      </c>
      <c r="S559">
        <v>0.82599999999999996</v>
      </c>
      <c r="T559">
        <v>33</v>
      </c>
      <c r="U559">
        <v>1201.0789999999899</v>
      </c>
      <c r="V559">
        <v>2</v>
      </c>
      <c r="W559">
        <v>1.7450000000000001</v>
      </c>
      <c r="X559">
        <v>2.819</v>
      </c>
      <c r="Y559" s="110">
        <v>43777</v>
      </c>
      <c r="Z559">
        <v>408726.73888050602</v>
      </c>
      <c r="AA559">
        <v>3660408.0380587201</v>
      </c>
    </row>
    <row r="560" spans="1:27" x14ac:dyDescent="0.25">
      <c r="A560">
        <v>-111.977929829999</v>
      </c>
      <c r="B560">
        <v>33.078456770000003</v>
      </c>
      <c r="C560" t="s">
        <v>968</v>
      </c>
      <c r="D560" t="s">
        <v>970</v>
      </c>
      <c r="E560" t="s">
        <v>966</v>
      </c>
      <c r="F560">
        <v>262</v>
      </c>
      <c r="G560">
        <v>359</v>
      </c>
      <c r="H560">
        <v>13.33</v>
      </c>
      <c r="I560">
        <v>2.3620000000000001</v>
      </c>
      <c r="J560">
        <v>1</v>
      </c>
      <c r="K560">
        <v>1172.6869999999899</v>
      </c>
      <c r="L560" t="s">
        <v>965</v>
      </c>
      <c r="M560" t="s">
        <v>964</v>
      </c>
      <c r="N560" s="110">
        <v>43777</v>
      </c>
      <c r="O560">
        <v>0</v>
      </c>
      <c r="P560">
        <v>0</v>
      </c>
      <c r="Q560">
        <v>4906.34</v>
      </c>
      <c r="R560">
        <v>622.173</v>
      </c>
      <c r="S560">
        <v>1.296</v>
      </c>
      <c r="T560">
        <v>33</v>
      </c>
      <c r="U560">
        <v>1885.3720000000001</v>
      </c>
      <c r="V560">
        <v>2</v>
      </c>
      <c r="W560">
        <v>1.611</v>
      </c>
      <c r="X560">
        <v>2.6019999999999999</v>
      </c>
      <c r="Y560" s="110">
        <v>43777</v>
      </c>
      <c r="Z560">
        <v>408726.79370301502</v>
      </c>
      <c r="AA560">
        <v>3660408.81258306</v>
      </c>
    </row>
    <row r="561" spans="1:27" x14ac:dyDescent="0.25">
      <c r="A561">
        <v>-111.97793</v>
      </c>
      <c r="B561">
        <v>33.0784637699999</v>
      </c>
      <c r="C561" t="s">
        <v>968</v>
      </c>
      <c r="D561" t="s">
        <v>970</v>
      </c>
      <c r="E561" t="s">
        <v>966</v>
      </c>
      <c r="F561">
        <v>263</v>
      </c>
      <c r="G561">
        <v>0</v>
      </c>
      <c r="H561">
        <v>13.33</v>
      </c>
      <c r="I561">
        <v>2.657</v>
      </c>
      <c r="J561">
        <v>1</v>
      </c>
      <c r="K561">
        <v>1172.6569999999899</v>
      </c>
      <c r="L561" t="s">
        <v>965</v>
      </c>
      <c r="M561" t="s">
        <v>964</v>
      </c>
      <c r="N561" s="110">
        <v>43777</v>
      </c>
      <c r="O561">
        <v>0</v>
      </c>
      <c r="P561">
        <v>0</v>
      </c>
      <c r="Q561">
        <v>6700.6270000000004</v>
      </c>
      <c r="R561">
        <v>755.29399999999896</v>
      </c>
      <c r="S561">
        <v>1.5740000000000001</v>
      </c>
      <c r="T561">
        <v>33</v>
      </c>
      <c r="U561">
        <v>2288.7710000000002</v>
      </c>
      <c r="V561">
        <v>2</v>
      </c>
      <c r="W561">
        <v>1.8120000000000001</v>
      </c>
      <c r="X561">
        <v>2.9279999999999999</v>
      </c>
      <c r="Y561" s="110">
        <v>43777</v>
      </c>
      <c r="Z561">
        <v>408726.78506559</v>
      </c>
      <c r="AA561">
        <v>3660409.5888073901</v>
      </c>
    </row>
    <row r="562" spans="1:27" x14ac:dyDescent="0.25">
      <c r="A562">
        <v>-111.97792966</v>
      </c>
      <c r="B562">
        <v>33.078469779999899</v>
      </c>
      <c r="C562" t="s">
        <v>968</v>
      </c>
      <c r="D562" t="s">
        <v>970</v>
      </c>
      <c r="E562" t="s">
        <v>966</v>
      </c>
      <c r="F562">
        <v>264</v>
      </c>
      <c r="G562">
        <v>358</v>
      </c>
      <c r="H562">
        <v>13.33</v>
      </c>
      <c r="I562">
        <v>2.4929999999999999</v>
      </c>
      <c r="J562">
        <v>1</v>
      </c>
      <c r="K562">
        <v>1172.634</v>
      </c>
      <c r="L562" t="s">
        <v>965</v>
      </c>
      <c r="M562" t="s">
        <v>964</v>
      </c>
      <c r="N562" s="110">
        <v>43777</v>
      </c>
      <c r="O562">
        <v>0</v>
      </c>
      <c r="P562">
        <v>0</v>
      </c>
      <c r="Q562">
        <v>7681.5010000000002</v>
      </c>
      <c r="R562">
        <v>922.82299999999896</v>
      </c>
      <c r="S562">
        <v>1.923</v>
      </c>
      <c r="T562">
        <v>33</v>
      </c>
      <c r="U562">
        <v>2796.43299999999</v>
      </c>
      <c r="V562">
        <v>2</v>
      </c>
      <c r="W562">
        <v>1.7</v>
      </c>
      <c r="X562">
        <v>2.7469999999999999</v>
      </c>
      <c r="Y562" s="110">
        <v>43777</v>
      </c>
      <c r="Z562">
        <v>408726.82300830999</v>
      </c>
      <c r="AA562">
        <v>3660410.2548288498</v>
      </c>
    </row>
    <row r="563" spans="1:27" x14ac:dyDescent="0.25">
      <c r="A563">
        <v>-111.977929489999</v>
      </c>
      <c r="B563">
        <v>33.078476780000003</v>
      </c>
      <c r="C563" t="s">
        <v>968</v>
      </c>
      <c r="D563" t="s">
        <v>970</v>
      </c>
      <c r="E563" t="s">
        <v>966</v>
      </c>
      <c r="F563">
        <v>265</v>
      </c>
      <c r="G563">
        <v>357</v>
      </c>
      <c r="H563">
        <v>13.33</v>
      </c>
      <c r="I563">
        <v>2.395</v>
      </c>
      <c r="J563">
        <v>1</v>
      </c>
      <c r="K563">
        <v>1172.6079999999899</v>
      </c>
      <c r="L563" t="s">
        <v>965</v>
      </c>
      <c r="M563" t="s">
        <v>964</v>
      </c>
      <c r="N563" s="110">
        <v>43777</v>
      </c>
      <c r="O563">
        <v>0</v>
      </c>
      <c r="P563">
        <v>0</v>
      </c>
      <c r="Q563">
        <v>8320.8829999999907</v>
      </c>
      <c r="R563">
        <v>1040.7159999999899</v>
      </c>
      <c r="S563">
        <v>2.1680000000000001</v>
      </c>
      <c r="T563">
        <v>33</v>
      </c>
      <c r="U563">
        <v>3153.6860000000001</v>
      </c>
      <c r="V563">
        <v>2</v>
      </c>
      <c r="W563">
        <v>1.633</v>
      </c>
      <c r="X563">
        <v>2.6379999999999999</v>
      </c>
      <c r="Y563" s="110">
        <v>43777</v>
      </c>
      <c r="Z563">
        <v>408726.84610601299</v>
      </c>
      <c r="AA563">
        <v>3660411.0307575301</v>
      </c>
    </row>
    <row r="564" spans="1:27" x14ac:dyDescent="0.25">
      <c r="A564">
        <v>-111.977931029999</v>
      </c>
      <c r="B564">
        <v>33.078483820000002</v>
      </c>
      <c r="C564" t="s">
        <v>968</v>
      </c>
      <c r="D564" t="s">
        <v>970</v>
      </c>
      <c r="E564" t="s">
        <v>966</v>
      </c>
      <c r="F564">
        <v>266</v>
      </c>
      <c r="G564">
        <v>6</v>
      </c>
      <c r="H564">
        <v>13.33</v>
      </c>
      <c r="I564">
        <v>2.4609999999999999</v>
      </c>
      <c r="J564">
        <v>1</v>
      </c>
      <c r="K564">
        <v>1172.634</v>
      </c>
      <c r="L564" t="s">
        <v>965</v>
      </c>
      <c r="M564" t="s">
        <v>964</v>
      </c>
      <c r="N564" s="110">
        <v>43777</v>
      </c>
      <c r="O564">
        <v>0</v>
      </c>
      <c r="P564">
        <v>0</v>
      </c>
      <c r="Q564">
        <v>8005.1629999999896</v>
      </c>
      <c r="R564">
        <v>974.52899999999897</v>
      </c>
      <c r="S564">
        <v>2.0299999999999998</v>
      </c>
      <c r="T564">
        <v>33</v>
      </c>
      <c r="U564">
        <v>2953.1179999999899</v>
      </c>
      <c r="V564">
        <v>2</v>
      </c>
      <c r="W564">
        <v>1.6779999999999999</v>
      </c>
      <c r="X564">
        <v>2.7109999999999999</v>
      </c>
      <c r="Y564" s="110">
        <v>43777</v>
      </c>
      <c r="Z564">
        <v>408726.70963604201</v>
      </c>
      <c r="AA564">
        <v>3660411.81260789</v>
      </c>
    </row>
    <row r="565" spans="1:27" x14ac:dyDescent="0.25">
      <c r="A565">
        <v>-111.97793</v>
      </c>
      <c r="B565">
        <v>33.078490770000002</v>
      </c>
      <c r="C565" t="s">
        <v>968</v>
      </c>
      <c r="D565" t="s">
        <v>970</v>
      </c>
      <c r="E565" t="s">
        <v>966</v>
      </c>
      <c r="F565">
        <v>267</v>
      </c>
      <c r="G565">
        <v>0</v>
      </c>
      <c r="H565">
        <v>13.33</v>
      </c>
      <c r="I565">
        <v>2.4609999999999999</v>
      </c>
      <c r="J565">
        <v>1</v>
      </c>
      <c r="K565">
        <v>1172.6210000000001</v>
      </c>
      <c r="L565" t="s">
        <v>965</v>
      </c>
      <c r="M565" t="s">
        <v>964</v>
      </c>
      <c r="N565" s="110">
        <v>43777</v>
      </c>
      <c r="O565">
        <v>0</v>
      </c>
      <c r="P565">
        <v>0</v>
      </c>
      <c r="Q565">
        <v>8976.09399999999</v>
      </c>
      <c r="R565">
        <v>1092.7280000000001</v>
      </c>
      <c r="S565">
        <v>2.2770000000000001</v>
      </c>
      <c r="T565">
        <v>33</v>
      </c>
      <c r="U565">
        <v>3311.2959999999898</v>
      </c>
      <c r="V565">
        <v>2</v>
      </c>
      <c r="W565">
        <v>1.6779999999999999</v>
      </c>
      <c r="X565">
        <v>2.7109999999999999</v>
      </c>
      <c r="Y565" s="110">
        <v>43777</v>
      </c>
      <c r="Z565">
        <v>408726.81295329001</v>
      </c>
      <c r="AA565">
        <v>3660412.5822453401</v>
      </c>
    </row>
    <row r="566" spans="1:27" x14ac:dyDescent="0.25">
      <c r="A566">
        <v>-111.97792966</v>
      </c>
      <c r="B566">
        <v>33.078496780000002</v>
      </c>
      <c r="C566" t="s">
        <v>968</v>
      </c>
      <c r="D566" t="s">
        <v>970</v>
      </c>
      <c r="E566" t="s">
        <v>966</v>
      </c>
      <c r="F566">
        <v>268</v>
      </c>
      <c r="G566">
        <v>358</v>
      </c>
      <c r="H566">
        <v>13.33</v>
      </c>
      <c r="I566">
        <v>2.3620000000000001</v>
      </c>
      <c r="J566">
        <v>1</v>
      </c>
      <c r="K566">
        <v>1172.68</v>
      </c>
      <c r="L566" t="s">
        <v>965</v>
      </c>
      <c r="M566" t="s">
        <v>964</v>
      </c>
      <c r="N566" s="110">
        <v>43777</v>
      </c>
      <c r="O566">
        <v>0</v>
      </c>
      <c r="P566">
        <v>0</v>
      </c>
      <c r="Q566">
        <v>8927.6360000000004</v>
      </c>
      <c r="R566">
        <v>1132.1130000000001</v>
      </c>
      <c r="S566">
        <v>2.359</v>
      </c>
      <c r="T566">
        <v>33</v>
      </c>
      <c r="U566">
        <v>3430.6460000000002</v>
      </c>
      <c r="V566">
        <v>2</v>
      </c>
      <c r="W566">
        <v>1.611</v>
      </c>
      <c r="X566">
        <v>2.6019999999999999</v>
      </c>
      <c r="Y566" s="110">
        <v>43777</v>
      </c>
      <c r="Z566">
        <v>408726.85089600499</v>
      </c>
      <c r="AA566">
        <v>3660413.2482667998</v>
      </c>
    </row>
    <row r="567" spans="1:27" x14ac:dyDescent="0.25">
      <c r="A567">
        <v>-111.977930689999</v>
      </c>
      <c r="B567">
        <v>33.0785037899999</v>
      </c>
      <c r="C567" t="s">
        <v>968</v>
      </c>
      <c r="D567" t="s">
        <v>970</v>
      </c>
      <c r="E567" t="s">
        <v>966</v>
      </c>
      <c r="F567">
        <v>269</v>
      </c>
      <c r="G567">
        <v>4</v>
      </c>
      <c r="H567">
        <v>13.33</v>
      </c>
      <c r="I567">
        <v>2.4279999999999999</v>
      </c>
      <c r="J567">
        <v>1</v>
      </c>
      <c r="K567">
        <v>1172.66399999999</v>
      </c>
      <c r="L567" t="s">
        <v>965</v>
      </c>
      <c r="M567" t="s">
        <v>964</v>
      </c>
      <c r="N567" s="110">
        <v>43777</v>
      </c>
      <c r="O567">
        <v>0</v>
      </c>
      <c r="P567">
        <v>0</v>
      </c>
      <c r="Q567">
        <v>8376.4840000000004</v>
      </c>
      <c r="R567">
        <v>1033.5129999999899</v>
      </c>
      <c r="S567">
        <v>2.153</v>
      </c>
      <c r="T567">
        <v>33</v>
      </c>
      <c r="U567">
        <v>3131.85699999999</v>
      </c>
      <c r="V567">
        <v>2</v>
      </c>
      <c r="W567">
        <v>1.655</v>
      </c>
      <c r="X567">
        <v>2.6749999999999998</v>
      </c>
      <c r="Y567" s="110">
        <v>43777</v>
      </c>
      <c r="Z567">
        <v>408726.76199775498</v>
      </c>
      <c r="AA567">
        <v>3660414.0263476502</v>
      </c>
    </row>
    <row r="568" spans="1:27" x14ac:dyDescent="0.25">
      <c r="A568">
        <v>-111.977930689999</v>
      </c>
      <c r="B568">
        <v>33.078510790000003</v>
      </c>
      <c r="C568" t="s">
        <v>968</v>
      </c>
      <c r="D568" t="s">
        <v>970</v>
      </c>
      <c r="E568" t="s">
        <v>966</v>
      </c>
      <c r="F568">
        <v>270</v>
      </c>
      <c r="G568">
        <v>4</v>
      </c>
      <c r="H568">
        <v>13.33</v>
      </c>
      <c r="I568">
        <v>2.4609999999999999</v>
      </c>
      <c r="J568">
        <v>1</v>
      </c>
      <c r="K568">
        <v>1172.6279999999899</v>
      </c>
      <c r="L568" t="s">
        <v>965</v>
      </c>
      <c r="M568" t="s">
        <v>964</v>
      </c>
      <c r="N568" s="110">
        <v>43777</v>
      </c>
      <c r="O568">
        <v>0</v>
      </c>
      <c r="P568">
        <v>0</v>
      </c>
      <c r="Q568">
        <v>9266.9560000000001</v>
      </c>
      <c r="R568">
        <v>1128.1369999999899</v>
      </c>
      <c r="S568">
        <v>2.35</v>
      </c>
      <c r="T568">
        <v>33</v>
      </c>
      <c r="U568">
        <v>3418.596</v>
      </c>
      <c r="V568">
        <v>2</v>
      </c>
      <c r="W568">
        <v>1.6779999999999999</v>
      </c>
      <c r="X568">
        <v>2.7109999999999999</v>
      </c>
      <c r="Y568" s="110">
        <v>43777</v>
      </c>
      <c r="Z568">
        <v>408726.76922790997</v>
      </c>
      <c r="AA568">
        <v>3660414.8024241598</v>
      </c>
    </row>
    <row r="569" spans="1:27" x14ac:dyDescent="0.25">
      <c r="A569">
        <v>-111.97792966</v>
      </c>
      <c r="B569">
        <v>33.078516780000001</v>
      </c>
      <c r="C569" t="s">
        <v>968</v>
      </c>
      <c r="D569" t="s">
        <v>970</v>
      </c>
      <c r="E569" t="s">
        <v>966</v>
      </c>
      <c r="F569">
        <v>271</v>
      </c>
      <c r="G569">
        <v>358</v>
      </c>
      <c r="H569">
        <v>13.33</v>
      </c>
      <c r="I569">
        <v>2.4609999999999999</v>
      </c>
      <c r="J569">
        <v>1</v>
      </c>
      <c r="K569">
        <v>1172.66399999999</v>
      </c>
      <c r="L569" t="s">
        <v>965</v>
      </c>
      <c r="M569" t="s">
        <v>964</v>
      </c>
      <c r="N569" s="110">
        <v>43777</v>
      </c>
      <c r="O569">
        <v>0</v>
      </c>
      <c r="P569">
        <v>0</v>
      </c>
      <c r="Q569">
        <v>11324.19</v>
      </c>
      <c r="R569">
        <v>1378.5789999999899</v>
      </c>
      <c r="S569">
        <v>2.8719999999999999</v>
      </c>
      <c r="T569">
        <v>33</v>
      </c>
      <c r="U569">
        <v>4177.5129999999899</v>
      </c>
      <c r="V569">
        <v>2</v>
      </c>
      <c r="W569">
        <v>1.6779999999999999</v>
      </c>
      <c r="X569">
        <v>2.7109999999999999</v>
      </c>
      <c r="Y569" s="110">
        <v>43777</v>
      </c>
      <c r="Z569">
        <v>408726.87155356898</v>
      </c>
      <c r="AA569">
        <v>3660415.4656282598</v>
      </c>
    </row>
    <row r="570" spans="1:27" x14ac:dyDescent="0.25">
      <c r="A570">
        <v>-111.977929829999</v>
      </c>
      <c r="B570">
        <v>33.078523769999897</v>
      </c>
      <c r="C570" t="s">
        <v>968</v>
      </c>
      <c r="D570" t="s">
        <v>970</v>
      </c>
      <c r="E570" t="s">
        <v>966</v>
      </c>
      <c r="F570">
        <v>272</v>
      </c>
      <c r="G570">
        <v>359</v>
      </c>
      <c r="H570">
        <v>13.33</v>
      </c>
      <c r="I570">
        <v>2.3290000000000002</v>
      </c>
      <c r="J570">
        <v>1</v>
      </c>
      <c r="K570">
        <v>1172.6569999999899</v>
      </c>
      <c r="L570" t="s">
        <v>965</v>
      </c>
      <c r="M570" t="s">
        <v>964</v>
      </c>
      <c r="N570" s="110">
        <v>43777</v>
      </c>
      <c r="O570">
        <v>0</v>
      </c>
      <c r="P570">
        <v>0</v>
      </c>
      <c r="Q570">
        <v>11579.6229999999</v>
      </c>
      <c r="R570">
        <v>1489.0930000000001</v>
      </c>
      <c r="S570">
        <v>3.1019999999999999</v>
      </c>
      <c r="T570">
        <v>33</v>
      </c>
      <c r="U570">
        <v>4512.4040000000005</v>
      </c>
      <c r="V570">
        <v>2</v>
      </c>
      <c r="W570">
        <v>1.5880000000000001</v>
      </c>
      <c r="X570">
        <v>2.5659999999999998</v>
      </c>
      <c r="Y570" s="110">
        <v>43777</v>
      </c>
      <c r="Z570">
        <v>408726.862905838</v>
      </c>
      <c r="AA570">
        <v>3660416.24074391</v>
      </c>
    </row>
    <row r="571" spans="1:27" x14ac:dyDescent="0.25">
      <c r="A571">
        <v>-111.97793034</v>
      </c>
      <c r="B571">
        <v>33.078530780000001</v>
      </c>
      <c r="C571" t="s">
        <v>968</v>
      </c>
      <c r="D571" t="s">
        <v>970</v>
      </c>
      <c r="E571" t="s">
        <v>966</v>
      </c>
      <c r="F571">
        <v>273</v>
      </c>
      <c r="G571">
        <v>2</v>
      </c>
      <c r="H571">
        <v>13.33</v>
      </c>
      <c r="I571">
        <v>2.4929999999999999</v>
      </c>
      <c r="J571">
        <v>1</v>
      </c>
      <c r="K571">
        <v>1172.644</v>
      </c>
      <c r="L571" t="s">
        <v>965</v>
      </c>
      <c r="M571" t="s">
        <v>964</v>
      </c>
      <c r="N571" s="110">
        <v>43777</v>
      </c>
      <c r="O571">
        <v>0</v>
      </c>
      <c r="P571">
        <v>0</v>
      </c>
      <c r="Q571">
        <v>13463.825999999901</v>
      </c>
      <c r="R571">
        <v>1617.4870000000001</v>
      </c>
      <c r="S571">
        <v>3.37</v>
      </c>
      <c r="T571">
        <v>33</v>
      </c>
      <c r="U571">
        <v>4901.4750000000004</v>
      </c>
      <c r="V571">
        <v>2</v>
      </c>
      <c r="W571">
        <v>1.7</v>
      </c>
      <c r="X571">
        <v>2.7469999999999999</v>
      </c>
      <c r="Y571" s="110">
        <v>43777</v>
      </c>
      <c r="Z571">
        <v>408726.82254366402</v>
      </c>
      <c r="AA571">
        <v>3660417.0183725799</v>
      </c>
    </row>
    <row r="572" spans="1:27" x14ac:dyDescent="0.25">
      <c r="A572">
        <v>-111.977929169999</v>
      </c>
      <c r="B572">
        <v>33.078537769999897</v>
      </c>
      <c r="C572" t="s">
        <v>968</v>
      </c>
      <c r="D572" t="s">
        <v>970</v>
      </c>
      <c r="E572" t="s">
        <v>966</v>
      </c>
      <c r="F572">
        <v>274</v>
      </c>
      <c r="G572">
        <v>1</v>
      </c>
      <c r="H572">
        <v>13.33</v>
      </c>
      <c r="I572">
        <v>2.395</v>
      </c>
      <c r="J572">
        <v>1</v>
      </c>
      <c r="K572">
        <v>1172.585</v>
      </c>
      <c r="L572" t="s">
        <v>965</v>
      </c>
      <c r="M572" t="s">
        <v>964</v>
      </c>
      <c r="N572" s="110">
        <v>43777</v>
      </c>
      <c r="O572">
        <v>0</v>
      </c>
      <c r="P572">
        <v>0</v>
      </c>
      <c r="Q572">
        <v>13677.086999999899</v>
      </c>
      <c r="R572">
        <v>1710.6320000000001</v>
      </c>
      <c r="S572">
        <v>3.5640000000000001</v>
      </c>
      <c r="T572">
        <v>33</v>
      </c>
      <c r="U572">
        <v>5183.7340000000004</v>
      </c>
      <c r="V572">
        <v>2</v>
      </c>
      <c r="W572">
        <v>1.633</v>
      </c>
      <c r="X572">
        <v>2.6379999999999999</v>
      </c>
      <c r="Y572" s="110">
        <v>43777</v>
      </c>
      <c r="Z572">
        <v>408726.93896957597</v>
      </c>
      <c r="AA572">
        <v>3660417.7923230198</v>
      </c>
    </row>
    <row r="573" spans="1:27" x14ac:dyDescent="0.25">
      <c r="A573">
        <v>-111.977930029999</v>
      </c>
      <c r="B573">
        <v>33.07854382</v>
      </c>
      <c r="C573" t="s">
        <v>968</v>
      </c>
      <c r="D573" t="s">
        <v>970</v>
      </c>
      <c r="E573" t="s">
        <v>966</v>
      </c>
      <c r="F573">
        <v>275</v>
      </c>
      <c r="G573">
        <v>6</v>
      </c>
      <c r="H573">
        <v>13.33</v>
      </c>
      <c r="I573">
        <v>2.3290000000000002</v>
      </c>
      <c r="J573">
        <v>1</v>
      </c>
      <c r="K573">
        <v>1172.6179999999899</v>
      </c>
      <c r="L573" t="s">
        <v>965</v>
      </c>
      <c r="M573" t="s">
        <v>964</v>
      </c>
      <c r="N573" s="110">
        <v>43777</v>
      </c>
      <c r="O573">
        <v>0</v>
      </c>
      <c r="P573">
        <v>0</v>
      </c>
      <c r="Q573">
        <v>11312.1329999999</v>
      </c>
      <c r="R573">
        <v>1454.6949999999899</v>
      </c>
      <c r="S573">
        <v>3.0310000000000001</v>
      </c>
      <c r="T573">
        <v>33</v>
      </c>
      <c r="U573">
        <v>4408.1670000000004</v>
      </c>
      <c r="V573">
        <v>2</v>
      </c>
      <c r="W573">
        <v>1.5880000000000001</v>
      </c>
      <c r="X573">
        <v>2.5659999999999998</v>
      </c>
      <c r="Y573" s="110">
        <v>43777</v>
      </c>
      <c r="Z573">
        <v>408726.86494735902</v>
      </c>
      <c r="AA573">
        <v>3660418.4638226898</v>
      </c>
    </row>
    <row r="574" spans="1:27" x14ac:dyDescent="0.25">
      <c r="A574">
        <v>-111.97793034</v>
      </c>
      <c r="B574">
        <v>33.07855078</v>
      </c>
      <c r="C574" t="s">
        <v>968</v>
      </c>
      <c r="D574" t="s">
        <v>970</v>
      </c>
      <c r="E574" t="s">
        <v>966</v>
      </c>
      <c r="F574">
        <v>276</v>
      </c>
      <c r="G574">
        <v>2</v>
      </c>
      <c r="H574">
        <v>13.33</v>
      </c>
      <c r="I574">
        <v>2.5259999999999998</v>
      </c>
      <c r="J574">
        <v>1</v>
      </c>
      <c r="K574">
        <v>1172.605</v>
      </c>
      <c r="L574" t="s">
        <v>965</v>
      </c>
      <c r="M574" t="s">
        <v>964</v>
      </c>
      <c r="N574" s="110">
        <v>43777</v>
      </c>
      <c r="O574">
        <v>0</v>
      </c>
      <c r="P574">
        <v>0</v>
      </c>
      <c r="Q574">
        <v>12912.959999999901</v>
      </c>
      <c r="R574">
        <v>1531.1610000000001</v>
      </c>
      <c r="S574">
        <v>3.19</v>
      </c>
      <c r="T574">
        <v>33</v>
      </c>
      <c r="U574">
        <v>4639.8829999999898</v>
      </c>
      <c r="V574">
        <v>2</v>
      </c>
      <c r="W574">
        <v>1.722</v>
      </c>
      <c r="X574">
        <v>2.7829999999999999</v>
      </c>
      <c r="Y574" s="110">
        <v>43777</v>
      </c>
      <c r="Z574">
        <v>408726.843201262</v>
      </c>
      <c r="AA574">
        <v>3660419.2357340502</v>
      </c>
    </row>
    <row r="575" spans="1:27" x14ac:dyDescent="0.25">
      <c r="A575">
        <v>-111.977929309999</v>
      </c>
      <c r="B575">
        <v>33.078557789999898</v>
      </c>
      <c r="C575" t="s">
        <v>968</v>
      </c>
      <c r="D575" t="s">
        <v>970</v>
      </c>
      <c r="E575" t="s">
        <v>966</v>
      </c>
      <c r="F575">
        <v>277</v>
      </c>
      <c r="G575">
        <v>356</v>
      </c>
      <c r="H575">
        <v>13.33</v>
      </c>
      <c r="I575">
        <v>2.4279999999999999</v>
      </c>
      <c r="J575">
        <v>1</v>
      </c>
      <c r="K575">
        <v>1172.5920000000001</v>
      </c>
      <c r="L575" t="s">
        <v>965</v>
      </c>
      <c r="M575" t="s">
        <v>964</v>
      </c>
      <c r="N575" s="110">
        <v>43777</v>
      </c>
      <c r="O575">
        <v>0</v>
      </c>
      <c r="P575">
        <v>0</v>
      </c>
      <c r="Q575">
        <v>12959.304</v>
      </c>
      <c r="R575">
        <v>1598.95299999999</v>
      </c>
      <c r="S575">
        <v>3.331</v>
      </c>
      <c r="T575">
        <v>33</v>
      </c>
      <c r="U575">
        <v>4845.3130000000001</v>
      </c>
      <c r="V575">
        <v>2</v>
      </c>
      <c r="W575">
        <v>1.655</v>
      </c>
      <c r="X575">
        <v>2.6749999999999998</v>
      </c>
      <c r="Y575" s="110">
        <v>43777</v>
      </c>
      <c r="Z575">
        <v>408726.94658042002</v>
      </c>
      <c r="AA575">
        <v>3660420.01202359</v>
      </c>
    </row>
    <row r="576" spans="1:27" x14ac:dyDescent="0.25">
      <c r="A576">
        <v>-111.977929829999</v>
      </c>
      <c r="B576">
        <v>33.078563770000002</v>
      </c>
      <c r="C576" t="s">
        <v>968</v>
      </c>
      <c r="D576" t="s">
        <v>970</v>
      </c>
      <c r="E576" t="s">
        <v>966</v>
      </c>
      <c r="F576">
        <v>278</v>
      </c>
      <c r="G576">
        <v>359</v>
      </c>
      <c r="H576">
        <v>13.33</v>
      </c>
      <c r="I576">
        <v>2.3290000000000002</v>
      </c>
      <c r="J576">
        <v>1</v>
      </c>
      <c r="K576">
        <v>1172.6510000000001</v>
      </c>
      <c r="L576" t="s">
        <v>965</v>
      </c>
      <c r="M576" t="s">
        <v>964</v>
      </c>
      <c r="N576" s="110">
        <v>43777</v>
      </c>
      <c r="O576">
        <v>0</v>
      </c>
      <c r="P576">
        <v>0</v>
      </c>
      <c r="Q576">
        <v>12304.893</v>
      </c>
      <c r="R576">
        <v>1582.3599999999899</v>
      </c>
      <c r="S576">
        <v>3.2970000000000002</v>
      </c>
      <c r="T576">
        <v>33</v>
      </c>
      <c r="U576">
        <v>4795.0309999999899</v>
      </c>
      <c r="V576">
        <v>2</v>
      </c>
      <c r="W576">
        <v>1.5880000000000001</v>
      </c>
      <c r="X576">
        <v>2.5659999999999998</v>
      </c>
      <c r="Y576" s="110">
        <v>43777</v>
      </c>
      <c r="Z576">
        <v>408726.90422101598</v>
      </c>
      <c r="AA576">
        <v>3660420.6754668402</v>
      </c>
    </row>
    <row r="577" spans="1:27" x14ac:dyDescent="0.25">
      <c r="A577">
        <v>-111.97792966</v>
      </c>
      <c r="B577">
        <v>33.07857078</v>
      </c>
      <c r="C577" t="s">
        <v>968</v>
      </c>
      <c r="D577" t="s">
        <v>970</v>
      </c>
      <c r="E577" t="s">
        <v>966</v>
      </c>
      <c r="F577">
        <v>279</v>
      </c>
      <c r="G577">
        <v>358</v>
      </c>
      <c r="H577">
        <v>13.33</v>
      </c>
      <c r="I577">
        <v>2.3620000000000001</v>
      </c>
      <c r="J577">
        <v>1</v>
      </c>
      <c r="K577">
        <v>1172.605</v>
      </c>
      <c r="L577" t="s">
        <v>965</v>
      </c>
      <c r="M577" t="s">
        <v>964</v>
      </c>
      <c r="N577" s="110">
        <v>43777</v>
      </c>
      <c r="O577">
        <v>0</v>
      </c>
      <c r="P577">
        <v>0</v>
      </c>
      <c r="Q577">
        <v>12558.325999999901</v>
      </c>
      <c r="R577">
        <v>1592.52099999999</v>
      </c>
      <c r="S577">
        <v>3.3180000000000001</v>
      </c>
      <c r="T577">
        <v>33</v>
      </c>
      <c r="U577">
        <v>4825.8199999999897</v>
      </c>
      <c r="V577">
        <v>2</v>
      </c>
      <c r="W577">
        <v>1.611</v>
      </c>
      <c r="X577">
        <v>2.6019999999999999</v>
      </c>
      <c r="Y577" s="110">
        <v>43777</v>
      </c>
      <c r="Z577">
        <v>408726.92732904898</v>
      </c>
      <c r="AA577">
        <v>3660421.45250422</v>
      </c>
    </row>
    <row r="578" spans="1:27" x14ac:dyDescent="0.25">
      <c r="A578">
        <v>-111.977931369999</v>
      </c>
      <c r="B578">
        <v>33.078577850000002</v>
      </c>
      <c r="C578" t="s">
        <v>968</v>
      </c>
      <c r="D578" t="s">
        <v>970</v>
      </c>
      <c r="E578" t="s">
        <v>966</v>
      </c>
      <c r="F578">
        <v>280</v>
      </c>
      <c r="G578">
        <v>8</v>
      </c>
      <c r="H578">
        <v>13.33</v>
      </c>
      <c r="I578">
        <v>2.5590000000000002</v>
      </c>
      <c r="J578">
        <v>1</v>
      </c>
      <c r="K578">
        <v>1172.6410000000001</v>
      </c>
      <c r="L578" t="s">
        <v>965</v>
      </c>
      <c r="M578" t="s">
        <v>964</v>
      </c>
      <c r="N578" s="110">
        <v>43777</v>
      </c>
      <c r="O578">
        <v>0</v>
      </c>
      <c r="P578">
        <v>0</v>
      </c>
      <c r="Q578">
        <v>12918.388999999899</v>
      </c>
      <c r="R578">
        <v>1512.1659999999899</v>
      </c>
      <c r="S578">
        <v>3.15</v>
      </c>
      <c r="T578">
        <v>33</v>
      </c>
      <c r="U578">
        <v>4582.3230000000003</v>
      </c>
      <c r="V578">
        <v>2</v>
      </c>
      <c r="W578">
        <v>1.7450000000000001</v>
      </c>
      <c r="X578">
        <v>2.819</v>
      </c>
      <c r="Y578" s="110">
        <v>43777</v>
      </c>
      <c r="Z578">
        <v>408726.77502269502</v>
      </c>
      <c r="AA578">
        <v>3660422.2378284601</v>
      </c>
    </row>
    <row r="579" spans="1:27" x14ac:dyDescent="0.25">
      <c r="A579">
        <v>-111.977929</v>
      </c>
      <c r="B579">
        <v>33.078583770000002</v>
      </c>
      <c r="C579" t="s">
        <v>968</v>
      </c>
      <c r="D579" t="s">
        <v>970</v>
      </c>
      <c r="E579" t="s">
        <v>966</v>
      </c>
      <c r="F579">
        <v>281</v>
      </c>
      <c r="G579">
        <v>360</v>
      </c>
      <c r="H579">
        <v>13.33</v>
      </c>
      <c r="I579">
        <v>2.2970000000000002</v>
      </c>
      <c r="J579">
        <v>1</v>
      </c>
      <c r="K579">
        <v>1172.6020000000001</v>
      </c>
      <c r="L579" t="s">
        <v>965</v>
      </c>
      <c r="M579" t="s">
        <v>964</v>
      </c>
      <c r="N579" s="110">
        <v>43777</v>
      </c>
      <c r="O579">
        <v>0</v>
      </c>
      <c r="P579">
        <v>0</v>
      </c>
      <c r="Q579">
        <v>14043.1509999999</v>
      </c>
      <c r="R579">
        <v>1831.692</v>
      </c>
      <c r="S579">
        <v>3.8159999999999998</v>
      </c>
      <c r="T579">
        <v>33</v>
      </c>
      <c r="U579">
        <v>5550.5810000000001</v>
      </c>
      <c r="V579">
        <v>2</v>
      </c>
      <c r="W579">
        <v>1.5660000000000001</v>
      </c>
      <c r="X579">
        <v>2.5299999999999998</v>
      </c>
      <c r="Y579" s="110">
        <v>43777</v>
      </c>
      <c r="Z579">
        <v>408727.00234956201</v>
      </c>
      <c r="AA579">
        <v>3660422.8921065801</v>
      </c>
    </row>
    <row r="580" spans="1:27" x14ac:dyDescent="0.25">
      <c r="A580">
        <v>-111.977930369999</v>
      </c>
      <c r="B580">
        <v>33.078590849999898</v>
      </c>
      <c r="C580" t="s">
        <v>968</v>
      </c>
      <c r="D580" t="s">
        <v>970</v>
      </c>
      <c r="E580" t="s">
        <v>966</v>
      </c>
      <c r="F580">
        <v>282</v>
      </c>
      <c r="G580">
        <v>8</v>
      </c>
      <c r="H580">
        <v>13.33</v>
      </c>
      <c r="I580">
        <v>2.2970000000000002</v>
      </c>
      <c r="J580">
        <v>1</v>
      </c>
      <c r="K580">
        <v>1172.5519999999899</v>
      </c>
      <c r="L580" t="s">
        <v>965</v>
      </c>
      <c r="M580" t="s">
        <v>964</v>
      </c>
      <c r="N580" s="110">
        <v>43777</v>
      </c>
      <c r="O580">
        <v>0</v>
      </c>
      <c r="P580">
        <v>0</v>
      </c>
      <c r="Q580">
        <v>11024.128000000001</v>
      </c>
      <c r="R580">
        <v>1437.9110000000001</v>
      </c>
      <c r="S580">
        <v>2.996</v>
      </c>
      <c r="T580">
        <v>33</v>
      </c>
      <c r="U580">
        <v>4357.3069999999898</v>
      </c>
      <c r="V580">
        <v>2</v>
      </c>
      <c r="W580">
        <v>1.5660000000000001</v>
      </c>
      <c r="X580">
        <v>2.5299999999999998</v>
      </c>
      <c r="Y580" s="110">
        <v>43777</v>
      </c>
      <c r="Z580">
        <v>408726.881788639</v>
      </c>
      <c r="AA580">
        <v>3660423.6782438499</v>
      </c>
    </row>
    <row r="581" spans="1:27" x14ac:dyDescent="0.25">
      <c r="A581">
        <v>-111.97792934</v>
      </c>
      <c r="B581">
        <v>33.078597780000003</v>
      </c>
      <c r="C581" t="s">
        <v>968</v>
      </c>
      <c r="D581" t="s">
        <v>970</v>
      </c>
      <c r="E581" t="s">
        <v>966</v>
      </c>
      <c r="F581">
        <v>283</v>
      </c>
      <c r="G581">
        <v>2</v>
      </c>
      <c r="H581">
        <v>13.33</v>
      </c>
      <c r="I581">
        <v>2.3290000000000002</v>
      </c>
      <c r="J581">
        <v>1</v>
      </c>
      <c r="K581">
        <v>1172.575</v>
      </c>
      <c r="L581" t="s">
        <v>965</v>
      </c>
      <c r="M581" t="s">
        <v>964</v>
      </c>
      <c r="N581" s="110">
        <v>43777</v>
      </c>
      <c r="O581">
        <v>0</v>
      </c>
      <c r="P581">
        <v>0</v>
      </c>
      <c r="Q581">
        <v>13432.512000000001</v>
      </c>
      <c r="R581">
        <v>1727.36699999999</v>
      </c>
      <c r="S581">
        <v>3.5990000000000002</v>
      </c>
      <c r="T581">
        <v>33</v>
      </c>
      <c r="U581">
        <v>5234.4470000000001</v>
      </c>
      <c r="V581">
        <v>2</v>
      </c>
      <c r="W581">
        <v>1.5880000000000001</v>
      </c>
      <c r="X581">
        <v>2.5659999999999998</v>
      </c>
      <c r="Y581" s="110">
        <v>43777</v>
      </c>
      <c r="Z581">
        <v>408726.98508512898</v>
      </c>
      <c r="AA581">
        <v>3660424.4456639499</v>
      </c>
    </row>
    <row r="582" spans="1:27" x14ac:dyDescent="0.25">
      <c r="A582">
        <v>-111.977928489999</v>
      </c>
      <c r="B582">
        <v>33.078603780000002</v>
      </c>
      <c r="C582" t="s">
        <v>968</v>
      </c>
      <c r="D582" t="s">
        <v>970</v>
      </c>
      <c r="E582" t="s">
        <v>966</v>
      </c>
      <c r="F582">
        <v>284</v>
      </c>
      <c r="G582">
        <v>357</v>
      </c>
      <c r="H582">
        <v>13.33</v>
      </c>
      <c r="I582">
        <v>2.395</v>
      </c>
      <c r="J582">
        <v>1</v>
      </c>
      <c r="K582">
        <v>1172.6379999999899</v>
      </c>
      <c r="L582" t="s">
        <v>965</v>
      </c>
      <c r="M582" t="s">
        <v>964</v>
      </c>
      <c r="N582" s="110">
        <v>43777</v>
      </c>
      <c r="O582">
        <v>0</v>
      </c>
      <c r="P582">
        <v>0</v>
      </c>
      <c r="Q582">
        <v>13913.2049999999</v>
      </c>
      <c r="R582">
        <v>1740.16399999999</v>
      </c>
      <c r="S582">
        <v>3.625</v>
      </c>
      <c r="T582">
        <v>33</v>
      </c>
      <c r="U582">
        <v>5273.2240000000002</v>
      </c>
      <c r="V582">
        <v>2</v>
      </c>
      <c r="W582">
        <v>1.633</v>
      </c>
      <c r="X582">
        <v>2.6379999999999999</v>
      </c>
      <c r="Y582" s="110">
        <v>43777</v>
      </c>
      <c r="Z582">
        <v>408727.07062010601</v>
      </c>
      <c r="AA582">
        <v>3660425.1101332698</v>
      </c>
    </row>
    <row r="583" spans="1:27" x14ac:dyDescent="0.25">
      <c r="A583">
        <v>-111.977929689999</v>
      </c>
      <c r="B583">
        <v>33.0786107899999</v>
      </c>
      <c r="C583" t="s">
        <v>968</v>
      </c>
      <c r="D583" t="s">
        <v>970</v>
      </c>
      <c r="E583" t="s">
        <v>966</v>
      </c>
      <c r="F583">
        <v>285</v>
      </c>
      <c r="G583">
        <v>4</v>
      </c>
      <c r="H583">
        <v>13.33</v>
      </c>
      <c r="I583">
        <v>2.395</v>
      </c>
      <c r="J583">
        <v>1</v>
      </c>
      <c r="K583">
        <v>1172.6769999999899</v>
      </c>
      <c r="L583" t="s">
        <v>965</v>
      </c>
      <c r="M583" t="s">
        <v>964</v>
      </c>
      <c r="N583" s="110">
        <v>43777</v>
      </c>
      <c r="O583">
        <v>0</v>
      </c>
      <c r="P583">
        <v>0</v>
      </c>
      <c r="Q583">
        <v>14520.759</v>
      </c>
      <c r="R583">
        <v>1816.152</v>
      </c>
      <c r="S583">
        <v>3.7839999999999998</v>
      </c>
      <c r="T583">
        <v>33</v>
      </c>
      <c r="U583">
        <v>5503.4920000000002</v>
      </c>
      <c r="V583">
        <v>2</v>
      </c>
      <c r="W583">
        <v>1.633</v>
      </c>
      <c r="X583">
        <v>2.6379999999999999</v>
      </c>
      <c r="Y583" s="110">
        <v>43777</v>
      </c>
      <c r="Z583">
        <v>408726.96585444798</v>
      </c>
      <c r="AA583">
        <v>3660425.8883619499</v>
      </c>
    </row>
    <row r="584" spans="1:27" x14ac:dyDescent="0.25">
      <c r="A584">
        <v>-111.977929169999</v>
      </c>
      <c r="B584">
        <v>33.078616769999897</v>
      </c>
      <c r="C584" t="s">
        <v>968</v>
      </c>
      <c r="D584" t="s">
        <v>970</v>
      </c>
      <c r="E584" t="s">
        <v>966</v>
      </c>
      <c r="F584">
        <v>286</v>
      </c>
      <c r="G584">
        <v>1</v>
      </c>
      <c r="H584">
        <v>13.33</v>
      </c>
      <c r="I584">
        <v>2.395</v>
      </c>
      <c r="J584">
        <v>1</v>
      </c>
      <c r="K584">
        <v>1172.66399999999</v>
      </c>
      <c r="L584" t="s">
        <v>965</v>
      </c>
      <c r="M584" t="s">
        <v>964</v>
      </c>
      <c r="N584" s="110">
        <v>43777</v>
      </c>
      <c r="O584">
        <v>0</v>
      </c>
      <c r="P584">
        <v>0</v>
      </c>
      <c r="Q584">
        <v>13043.361999999899</v>
      </c>
      <c r="R584">
        <v>1631.3699999999899</v>
      </c>
      <c r="S584">
        <v>3.399</v>
      </c>
      <c r="T584">
        <v>33</v>
      </c>
      <c r="U584">
        <v>4943.5460000000003</v>
      </c>
      <c r="V584">
        <v>2</v>
      </c>
      <c r="W584">
        <v>1.633</v>
      </c>
      <c r="X584">
        <v>2.6379999999999999</v>
      </c>
      <c r="Y584" s="110">
        <v>43777</v>
      </c>
      <c r="Z584">
        <v>408727.02056706999</v>
      </c>
      <c r="AA584">
        <v>3660426.5509008602</v>
      </c>
    </row>
    <row r="585" spans="1:27" x14ac:dyDescent="0.25">
      <c r="A585">
        <v>-111.977929689999</v>
      </c>
      <c r="B585">
        <v>33.078623790000002</v>
      </c>
      <c r="C585" t="s">
        <v>968</v>
      </c>
      <c r="D585" t="s">
        <v>970</v>
      </c>
      <c r="E585" t="s">
        <v>966</v>
      </c>
      <c r="F585">
        <v>287</v>
      </c>
      <c r="G585">
        <v>4</v>
      </c>
      <c r="H585">
        <v>13.33</v>
      </c>
      <c r="I585">
        <v>2.4929999999999999</v>
      </c>
      <c r="J585">
        <v>1</v>
      </c>
      <c r="K585">
        <v>1172.56899999999</v>
      </c>
      <c r="L585" t="s">
        <v>965</v>
      </c>
      <c r="M585" t="s">
        <v>964</v>
      </c>
      <c r="N585" s="110">
        <v>43777</v>
      </c>
      <c r="O585">
        <v>0</v>
      </c>
      <c r="P585">
        <v>0</v>
      </c>
      <c r="Q585">
        <v>13192.049999999899</v>
      </c>
      <c r="R585">
        <v>1584.83699999999</v>
      </c>
      <c r="S585">
        <v>3.302</v>
      </c>
      <c r="T585">
        <v>33</v>
      </c>
      <c r="U585">
        <v>4802.5360000000001</v>
      </c>
      <c r="V585">
        <v>2</v>
      </c>
      <c r="W585">
        <v>1.7</v>
      </c>
      <c r="X585">
        <v>2.7469999999999999</v>
      </c>
      <c r="Y585" s="110">
        <v>43777</v>
      </c>
      <c r="Z585">
        <v>408726.97928190499</v>
      </c>
      <c r="AA585">
        <v>3660427.3296469199</v>
      </c>
    </row>
    <row r="586" spans="1:27" x14ac:dyDescent="0.25">
      <c r="A586">
        <v>-111.977928309999</v>
      </c>
      <c r="B586">
        <v>33.078630789999899</v>
      </c>
      <c r="C586" t="s">
        <v>968</v>
      </c>
      <c r="D586" t="s">
        <v>970</v>
      </c>
      <c r="E586" t="s">
        <v>966</v>
      </c>
      <c r="F586">
        <v>288</v>
      </c>
      <c r="G586">
        <v>356</v>
      </c>
      <c r="H586">
        <v>13.33</v>
      </c>
      <c r="I586">
        <v>2.395</v>
      </c>
      <c r="J586">
        <v>1</v>
      </c>
      <c r="K586">
        <v>1172.5820000000001</v>
      </c>
      <c r="L586" t="s">
        <v>965</v>
      </c>
      <c r="M586" t="s">
        <v>964</v>
      </c>
      <c r="N586" s="110">
        <v>43777</v>
      </c>
      <c r="O586">
        <v>0</v>
      </c>
      <c r="P586">
        <v>0</v>
      </c>
      <c r="Q586">
        <v>12568.554</v>
      </c>
      <c r="R586">
        <v>1571.9849999999899</v>
      </c>
      <c r="S586">
        <v>3.2749999999999999</v>
      </c>
      <c r="T586">
        <v>33</v>
      </c>
      <c r="U586">
        <v>4763.59</v>
      </c>
      <c r="V586">
        <v>2</v>
      </c>
      <c r="W586">
        <v>1.633</v>
      </c>
      <c r="X586">
        <v>2.6379999999999999</v>
      </c>
      <c r="Y586" s="110">
        <v>43777</v>
      </c>
      <c r="Z586">
        <v>408727.115319114</v>
      </c>
      <c r="AA586">
        <v>3660428.1045234399</v>
      </c>
    </row>
    <row r="587" spans="1:27" x14ac:dyDescent="0.25">
      <c r="A587">
        <v>-111.977928829999</v>
      </c>
      <c r="B587">
        <v>33.07863777</v>
      </c>
      <c r="C587" t="s">
        <v>968</v>
      </c>
      <c r="D587" t="s">
        <v>970</v>
      </c>
      <c r="E587" t="s">
        <v>966</v>
      </c>
      <c r="F587">
        <v>289</v>
      </c>
      <c r="G587">
        <v>359</v>
      </c>
      <c r="H587">
        <v>13.33</v>
      </c>
      <c r="I587">
        <v>2.4929999999999999</v>
      </c>
      <c r="J587">
        <v>1</v>
      </c>
      <c r="K587">
        <v>1172.546</v>
      </c>
      <c r="L587" t="s">
        <v>965</v>
      </c>
      <c r="M587" t="s">
        <v>964</v>
      </c>
      <c r="N587" s="110">
        <v>43777</v>
      </c>
      <c r="O587">
        <v>0</v>
      </c>
      <c r="P587">
        <v>0</v>
      </c>
      <c r="Q587">
        <v>13272.0519999999</v>
      </c>
      <c r="R587">
        <v>1594.4480000000001</v>
      </c>
      <c r="S587">
        <v>3.3220000000000001</v>
      </c>
      <c r="T587">
        <v>33</v>
      </c>
      <c r="U587">
        <v>4831.6599999999899</v>
      </c>
      <c r="V587">
        <v>2</v>
      </c>
      <c r="W587">
        <v>1.7</v>
      </c>
      <c r="X587">
        <v>2.7469999999999999</v>
      </c>
      <c r="Y587" s="110">
        <v>43777</v>
      </c>
      <c r="Z587">
        <v>408727.07399263699</v>
      </c>
      <c r="AA587">
        <v>3660428.8788347798</v>
      </c>
    </row>
    <row r="588" spans="1:27" x14ac:dyDescent="0.25">
      <c r="A588">
        <v>-111.977928829999</v>
      </c>
      <c r="B588">
        <v>33.0786437699999</v>
      </c>
      <c r="C588" t="s">
        <v>968</v>
      </c>
      <c r="D588" t="s">
        <v>970</v>
      </c>
      <c r="E588" t="s">
        <v>966</v>
      </c>
      <c r="F588">
        <v>290</v>
      </c>
      <c r="G588">
        <v>359</v>
      </c>
      <c r="H588">
        <v>13.33</v>
      </c>
      <c r="I588">
        <v>2.395</v>
      </c>
      <c r="J588">
        <v>1</v>
      </c>
      <c r="K588">
        <v>1172.53899999999</v>
      </c>
      <c r="L588" t="s">
        <v>965</v>
      </c>
      <c r="M588" t="s">
        <v>964</v>
      </c>
      <c r="N588" s="110">
        <v>43777</v>
      </c>
      <c r="O588">
        <v>0</v>
      </c>
      <c r="P588">
        <v>0</v>
      </c>
      <c r="Q588">
        <v>13345.4819999999</v>
      </c>
      <c r="R588">
        <v>1669.1569999999899</v>
      </c>
      <c r="S588">
        <v>3.4769999999999999</v>
      </c>
      <c r="T588">
        <v>33</v>
      </c>
      <c r="U588">
        <v>5058.0519999999897</v>
      </c>
      <c r="V588">
        <v>2</v>
      </c>
      <c r="W588">
        <v>1.633</v>
      </c>
      <c r="X588">
        <v>2.6379999999999999</v>
      </c>
      <c r="Y588" s="110">
        <v>43777</v>
      </c>
      <c r="Z588">
        <v>408727.080189923</v>
      </c>
      <c r="AA588">
        <v>3660429.5440432201</v>
      </c>
    </row>
    <row r="589" spans="1:27" x14ac:dyDescent="0.25">
      <c r="A589">
        <v>-111.977928309999</v>
      </c>
      <c r="B589">
        <v>33.078650789999898</v>
      </c>
      <c r="C589" t="s">
        <v>968</v>
      </c>
      <c r="D589" t="s">
        <v>970</v>
      </c>
      <c r="E589" t="s">
        <v>966</v>
      </c>
      <c r="F589">
        <v>291</v>
      </c>
      <c r="G589">
        <v>356</v>
      </c>
      <c r="H589">
        <v>13.33</v>
      </c>
      <c r="I589">
        <v>2.2639999999999998</v>
      </c>
      <c r="J589">
        <v>1</v>
      </c>
      <c r="K589">
        <v>1172.5619999999899</v>
      </c>
      <c r="L589" t="s">
        <v>965</v>
      </c>
      <c r="M589" t="s">
        <v>964</v>
      </c>
      <c r="N589" s="110">
        <v>43777</v>
      </c>
      <c r="O589">
        <v>0</v>
      </c>
      <c r="P589">
        <v>0</v>
      </c>
      <c r="Q589">
        <v>13030.333000000001</v>
      </c>
      <c r="R589">
        <v>1724.2180000000001</v>
      </c>
      <c r="S589">
        <v>3.5920000000000001</v>
      </c>
      <c r="T589">
        <v>33</v>
      </c>
      <c r="U589">
        <v>5224.9049999999897</v>
      </c>
      <c r="V589">
        <v>2</v>
      </c>
      <c r="W589">
        <v>1.5429999999999999</v>
      </c>
      <c r="X589">
        <v>2.4940000000000002</v>
      </c>
      <c r="Y589" s="110">
        <v>43777</v>
      </c>
      <c r="Z589">
        <v>408727.13597672503</v>
      </c>
      <c r="AA589">
        <v>3660430.3218849399</v>
      </c>
    </row>
    <row r="590" spans="1:27" x14ac:dyDescent="0.25">
      <c r="A590">
        <v>-111.977929169999</v>
      </c>
      <c r="B590">
        <v>33.078656770000002</v>
      </c>
      <c r="C590" t="s">
        <v>968</v>
      </c>
      <c r="D590" t="s">
        <v>970</v>
      </c>
      <c r="E590" t="s">
        <v>966</v>
      </c>
      <c r="F590">
        <v>292</v>
      </c>
      <c r="G590">
        <v>1</v>
      </c>
      <c r="H590">
        <v>13.33</v>
      </c>
      <c r="I590">
        <v>2.3290000000000002</v>
      </c>
      <c r="J590">
        <v>1</v>
      </c>
      <c r="K590">
        <v>1172.6210000000001</v>
      </c>
      <c r="L590" t="s">
        <v>965</v>
      </c>
      <c r="M590" t="s">
        <v>964</v>
      </c>
      <c r="N590" s="110">
        <v>43777</v>
      </c>
      <c r="O590">
        <v>0</v>
      </c>
      <c r="P590">
        <v>0</v>
      </c>
      <c r="Q590">
        <v>13704.002</v>
      </c>
      <c r="R590">
        <v>1762.27999999999</v>
      </c>
      <c r="S590">
        <v>3.6709999999999998</v>
      </c>
      <c r="T590">
        <v>33</v>
      </c>
      <c r="U590">
        <v>5340.2430000000004</v>
      </c>
      <c r="V590">
        <v>2</v>
      </c>
      <c r="W590">
        <v>1.5880000000000001</v>
      </c>
      <c r="X590">
        <v>2.5659999999999998</v>
      </c>
      <c r="Y590" s="110">
        <v>43777</v>
      </c>
      <c r="Z590">
        <v>408727.061882323</v>
      </c>
      <c r="AA590">
        <v>3660430.9856238598</v>
      </c>
    </row>
    <row r="591" spans="1:27" x14ac:dyDescent="0.25">
      <c r="A591">
        <v>-111.97792934</v>
      </c>
      <c r="B591">
        <v>33.0786637799999</v>
      </c>
      <c r="C591" t="s">
        <v>968</v>
      </c>
      <c r="D591" t="s">
        <v>970</v>
      </c>
      <c r="E591" t="s">
        <v>966</v>
      </c>
      <c r="F591">
        <v>293</v>
      </c>
      <c r="G591">
        <v>2</v>
      </c>
      <c r="H591">
        <v>13.33</v>
      </c>
      <c r="I591">
        <v>2.5259999999999998</v>
      </c>
      <c r="J591">
        <v>1</v>
      </c>
      <c r="K591">
        <v>1172.5920000000001</v>
      </c>
      <c r="L591" t="s">
        <v>965</v>
      </c>
      <c r="M591" t="s">
        <v>964</v>
      </c>
      <c r="N591" s="110">
        <v>43777</v>
      </c>
      <c r="O591">
        <v>0</v>
      </c>
      <c r="P591">
        <v>0</v>
      </c>
      <c r="Q591">
        <v>13414.968999999899</v>
      </c>
      <c r="R591">
        <v>1590.6869999999899</v>
      </c>
      <c r="S591">
        <v>3.3140000000000001</v>
      </c>
      <c r="T591">
        <v>33</v>
      </c>
      <c r="U591">
        <v>4820.2640000000001</v>
      </c>
      <c r="V591">
        <v>2</v>
      </c>
      <c r="W591">
        <v>1.722</v>
      </c>
      <c r="X591">
        <v>2.7829999999999999</v>
      </c>
      <c r="Y591" s="110">
        <v>43777</v>
      </c>
      <c r="Z591">
        <v>408727.053255298</v>
      </c>
      <c r="AA591">
        <v>3660431.7629568898</v>
      </c>
    </row>
    <row r="592" spans="1:27" x14ac:dyDescent="0.25">
      <c r="A592">
        <v>-111.97792920000001</v>
      </c>
      <c r="B592">
        <v>33.07867083</v>
      </c>
      <c r="C592" t="s">
        <v>968</v>
      </c>
      <c r="D592" t="s">
        <v>970</v>
      </c>
      <c r="E592" t="s">
        <v>966</v>
      </c>
      <c r="F592">
        <v>294</v>
      </c>
      <c r="G592">
        <v>7</v>
      </c>
      <c r="H592">
        <v>13.33</v>
      </c>
      <c r="I592">
        <v>2.5259999999999998</v>
      </c>
      <c r="J592">
        <v>1</v>
      </c>
      <c r="K592">
        <v>1172.585</v>
      </c>
      <c r="L592" t="s">
        <v>965</v>
      </c>
      <c r="M592" t="s">
        <v>964</v>
      </c>
      <c r="N592" s="110">
        <v>43777</v>
      </c>
      <c r="O592">
        <v>0</v>
      </c>
      <c r="P592">
        <v>0</v>
      </c>
      <c r="Q592">
        <v>12178.6049999999</v>
      </c>
      <c r="R592">
        <v>1444.085</v>
      </c>
      <c r="S592">
        <v>3.0089999999999999</v>
      </c>
      <c r="T592">
        <v>33</v>
      </c>
      <c r="U592">
        <v>4376.0140000000001</v>
      </c>
      <c r="V592">
        <v>2</v>
      </c>
      <c r="W592">
        <v>1.722</v>
      </c>
      <c r="X592">
        <v>2.7829999999999999</v>
      </c>
      <c r="Y592" s="110">
        <v>43777</v>
      </c>
      <c r="Z592">
        <v>408727.073604492</v>
      </c>
      <c r="AA592">
        <v>3660432.5444550798</v>
      </c>
    </row>
    <row r="593" spans="1:27" x14ac:dyDescent="0.25">
      <c r="A593">
        <v>-111.977928169999</v>
      </c>
      <c r="B593">
        <v>33.078676770000001</v>
      </c>
      <c r="C593" t="s">
        <v>968</v>
      </c>
      <c r="D593" t="s">
        <v>970</v>
      </c>
      <c r="E593" t="s">
        <v>966</v>
      </c>
      <c r="F593">
        <v>295</v>
      </c>
      <c r="G593">
        <v>1</v>
      </c>
      <c r="H593">
        <v>13.33</v>
      </c>
      <c r="I593">
        <v>2.395</v>
      </c>
      <c r="J593">
        <v>1</v>
      </c>
      <c r="K593">
        <v>1172.6410000000001</v>
      </c>
      <c r="L593" t="s">
        <v>965</v>
      </c>
      <c r="M593" t="s">
        <v>964</v>
      </c>
      <c r="N593" s="110">
        <v>43777</v>
      </c>
      <c r="O593">
        <v>0</v>
      </c>
      <c r="P593">
        <v>0</v>
      </c>
      <c r="Q593">
        <v>14310.012000000001</v>
      </c>
      <c r="R593">
        <v>1789.7940000000001</v>
      </c>
      <c r="S593">
        <v>3.7290000000000001</v>
      </c>
      <c r="T593">
        <v>33</v>
      </c>
      <c r="U593">
        <v>5423.6180000000004</v>
      </c>
      <c r="V593">
        <v>2</v>
      </c>
      <c r="W593">
        <v>1.633</v>
      </c>
      <c r="X593">
        <v>2.6379999999999999</v>
      </c>
      <c r="Y593" s="110">
        <v>43777</v>
      </c>
      <c r="Z593">
        <v>408727.17587835202</v>
      </c>
      <c r="AA593">
        <v>3660433.20211579</v>
      </c>
    </row>
    <row r="594" spans="1:27" x14ac:dyDescent="0.25">
      <c r="A594">
        <v>-111.97792766000001</v>
      </c>
      <c r="B594">
        <v>33.078683779999899</v>
      </c>
      <c r="C594" t="s">
        <v>968</v>
      </c>
      <c r="D594" t="s">
        <v>970</v>
      </c>
      <c r="E594" t="s">
        <v>966</v>
      </c>
      <c r="F594">
        <v>296</v>
      </c>
      <c r="G594">
        <v>358</v>
      </c>
      <c r="H594">
        <v>13.33</v>
      </c>
      <c r="I594">
        <v>2.4609999999999999</v>
      </c>
      <c r="J594">
        <v>1</v>
      </c>
      <c r="K594">
        <v>1172.6479999999899</v>
      </c>
      <c r="L594" t="s">
        <v>965</v>
      </c>
      <c r="M594" t="s">
        <v>964</v>
      </c>
      <c r="N594" s="110">
        <v>43777</v>
      </c>
      <c r="O594">
        <v>0</v>
      </c>
      <c r="P594">
        <v>0</v>
      </c>
      <c r="Q594">
        <v>13164.85</v>
      </c>
      <c r="R594">
        <v>1602.6569999999899</v>
      </c>
      <c r="S594">
        <v>3.339</v>
      </c>
      <c r="T594">
        <v>33</v>
      </c>
      <c r="U594">
        <v>4856.5360000000001</v>
      </c>
      <c r="V594">
        <v>2</v>
      </c>
      <c r="W594">
        <v>1.6779999999999999</v>
      </c>
      <c r="X594">
        <v>2.7109999999999999</v>
      </c>
      <c r="Y594" s="110">
        <v>43777</v>
      </c>
      <c r="Z594">
        <v>408727.23072142201</v>
      </c>
      <c r="AA594">
        <v>3660433.9788575298</v>
      </c>
    </row>
    <row r="595" spans="1:27" x14ac:dyDescent="0.25">
      <c r="A595">
        <v>-111.97792800000001</v>
      </c>
      <c r="B595">
        <v>33.078690770000001</v>
      </c>
      <c r="C595" t="s">
        <v>968</v>
      </c>
      <c r="D595" t="s">
        <v>970</v>
      </c>
      <c r="E595" t="s">
        <v>966</v>
      </c>
      <c r="F595">
        <v>297</v>
      </c>
      <c r="G595">
        <v>0</v>
      </c>
      <c r="H595">
        <v>13.33</v>
      </c>
      <c r="I595">
        <v>2.3290000000000002</v>
      </c>
      <c r="J595">
        <v>1</v>
      </c>
      <c r="K595">
        <v>1172.6569999999899</v>
      </c>
      <c r="L595" t="s">
        <v>965</v>
      </c>
      <c r="M595" t="s">
        <v>964</v>
      </c>
      <c r="N595" s="110">
        <v>43777</v>
      </c>
      <c r="O595">
        <v>0</v>
      </c>
      <c r="P595">
        <v>0</v>
      </c>
      <c r="Q595">
        <v>11583.109</v>
      </c>
      <c r="R595">
        <v>1489.5419999999899</v>
      </c>
      <c r="S595">
        <v>3.1030000000000002</v>
      </c>
      <c r="T595">
        <v>33</v>
      </c>
      <c r="U595">
        <v>4513.7629999999899</v>
      </c>
      <c r="V595">
        <v>2</v>
      </c>
      <c r="W595">
        <v>1.5880000000000001</v>
      </c>
      <c r="X595">
        <v>2.5659999999999998</v>
      </c>
      <c r="Y595" s="110">
        <v>43777</v>
      </c>
      <c r="Z595">
        <v>408727.20620621601</v>
      </c>
      <c r="AA595">
        <v>3660434.7541210302</v>
      </c>
    </row>
    <row r="596" spans="1:27" x14ac:dyDescent="0.25">
      <c r="A596">
        <v>-111.977927309999</v>
      </c>
      <c r="B596">
        <v>33.078696790000002</v>
      </c>
      <c r="C596" t="s">
        <v>968</v>
      </c>
      <c r="D596" t="s">
        <v>970</v>
      </c>
      <c r="E596" t="s">
        <v>966</v>
      </c>
      <c r="F596">
        <v>298</v>
      </c>
      <c r="G596">
        <v>356</v>
      </c>
      <c r="H596">
        <v>13.33</v>
      </c>
      <c r="I596">
        <v>2.625</v>
      </c>
      <c r="J596">
        <v>1</v>
      </c>
      <c r="K596">
        <v>1172.6179999999899</v>
      </c>
      <c r="L596" t="s">
        <v>965</v>
      </c>
      <c r="M596" t="s">
        <v>964</v>
      </c>
      <c r="N596" s="110">
        <v>43777</v>
      </c>
      <c r="O596">
        <v>0</v>
      </c>
      <c r="P596">
        <v>0</v>
      </c>
      <c r="Q596">
        <v>13922.12</v>
      </c>
      <c r="R596">
        <v>1588.9169999999899</v>
      </c>
      <c r="S596">
        <v>3.31</v>
      </c>
      <c r="T596">
        <v>33</v>
      </c>
      <c r="U596">
        <v>4814.8999999999896</v>
      </c>
      <c r="V596">
        <v>2</v>
      </c>
      <c r="W596">
        <v>1.79</v>
      </c>
      <c r="X596">
        <v>2.891</v>
      </c>
      <c r="Y596" s="110">
        <v>43777</v>
      </c>
      <c r="Z596">
        <v>408727.276827636</v>
      </c>
      <c r="AA596">
        <v>3660435.4209468402</v>
      </c>
    </row>
    <row r="597" spans="1:27" x14ac:dyDescent="0.25">
      <c r="A597">
        <v>-111.977928689999</v>
      </c>
      <c r="B597">
        <v>33.078703789999899</v>
      </c>
      <c r="C597" t="s">
        <v>968</v>
      </c>
      <c r="D597" t="s">
        <v>970</v>
      </c>
      <c r="E597" t="s">
        <v>966</v>
      </c>
      <c r="F597">
        <v>299</v>
      </c>
      <c r="G597">
        <v>4</v>
      </c>
      <c r="H597">
        <v>13.33</v>
      </c>
      <c r="I597">
        <v>2.5590000000000002</v>
      </c>
      <c r="J597">
        <v>1</v>
      </c>
      <c r="K597">
        <v>1172.59799999999</v>
      </c>
      <c r="L597" t="s">
        <v>965</v>
      </c>
      <c r="M597" t="s">
        <v>964</v>
      </c>
      <c r="N597" s="110">
        <v>43777</v>
      </c>
      <c r="O597">
        <v>0</v>
      </c>
      <c r="P597">
        <v>0</v>
      </c>
      <c r="Q597">
        <v>13108.735000000001</v>
      </c>
      <c r="R597">
        <v>1534.4480000000001</v>
      </c>
      <c r="S597">
        <v>3.1970000000000001</v>
      </c>
      <c r="T597">
        <v>33</v>
      </c>
      <c r="U597">
        <v>4649.8410000000003</v>
      </c>
      <c r="V597">
        <v>2</v>
      </c>
      <c r="W597">
        <v>1.7450000000000001</v>
      </c>
      <c r="X597">
        <v>2.819</v>
      </c>
      <c r="Y597" s="110">
        <v>43777</v>
      </c>
      <c r="Z597">
        <v>408727.15525087097</v>
      </c>
      <c r="AA597">
        <v>3660436.1982233799</v>
      </c>
    </row>
    <row r="598" spans="1:27" x14ac:dyDescent="0.25">
      <c r="A598">
        <v>-111.977927829999</v>
      </c>
      <c r="B598">
        <v>33.078710770000001</v>
      </c>
      <c r="C598" t="s">
        <v>968</v>
      </c>
      <c r="D598" t="s">
        <v>970</v>
      </c>
      <c r="E598" t="s">
        <v>966</v>
      </c>
      <c r="F598">
        <v>300</v>
      </c>
      <c r="G598">
        <v>359</v>
      </c>
      <c r="H598">
        <v>13.33</v>
      </c>
      <c r="I598">
        <v>2.5590000000000002</v>
      </c>
      <c r="J598">
        <v>1</v>
      </c>
      <c r="K598">
        <v>1172.6410000000001</v>
      </c>
      <c r="L598" t="s">
        <v>965</v>
      </c>
      <c r="M598" t="s">
        <v>964</v>
      </c>
      <c r="N598" s="110">
        <v>43777</v>
      </c>
      <c r="O598">
        <v>0</v>
      </c>
      <c r="P598">
        <v>0</v>
      </c>
      <c r="Q598">
        <v>12627.298000000001</v>
      </c>
      <c r="R598">
        <v>1478.0930000000001</v>
      </c>
      <c r="S598">
        <v>3.0790000000000002</v>
      </c>
      <c r="T598">
        <v>33</v>
      </c>
      <c r="U598">
        <v>4479.0690000000004</v>
      </c>
      <c r="V598">
        <v>2</v>
      </c>
      <c r="W598">
        <v>1.7450000000000001</v>
      </c>
      <c r="X598">
        <v>2.819</v>
      </c>
      <c r="Y598" s="110">
        <v>43777</v>
      </c>
      <c r="Z598">
        <v>408727.24273137399</v>
      </c>
      <c r="AA598">
        <v>3660436.97133472</v>
      </c>
    </row>
    <row r="599" spans="1:27" x14ac:dyDescent="0.25">
      <c r="A599">
        <v>-111.977928689999</v>
      </c>
      <c r="B599">
        <v>33.078717789999899</v>
      </c>
      <c r="C599" t="s">
        <v>968</v>
      </c>
      <c r="D599" t="s">
        <v>970</v>
      </c>
      <c r="E599" t="s">
        <v>966</v>
      </c>
      <c r="F599">
        <v>301</v>
      </c>
      <c r="G599">
        <v>4</v>
      </c>
      <c r="H599">
        <v>13.33</v>
      </c>
      <c r="I599">
        <v>2.395</v>
      </c>
      <c r="J599">
        <v>1</v>
      </c>
      <c r="K599">
        <v>1172.6110000000001</v>
      </c>
      <c r="L599" t="s">
        <v>965</v>
      </c>
      <c r="M599" t="s">
        <v>964</v>
      </c>
      <c r="N599" s="110">
        <v>43777</v>
      </c>
      <c r="O599">
        <v>0</v>
      </c>
      <c r="P599">
        <v>0</v>
      </c>
      <c r="Q599">
        <v>13261.823</v>
      </c>
      <c r="R599">
        <v>1658.69399999999</v>
      </c>
      <c r="S599">
        <v>3.456</v>
      </c>
      <c r="T599">
        <v>33</v>
      </c>
      <c r="U599">
        <v>5026.3450000000003</v>
      </c>
      <c r="V599">
        <v>2</v>
      </c>
      <c r="W599">
        <v>1.633</v>
      </c>
      <c r="X599">
        <v>2.6379999999999999</v>
      </c>
      <c r="Y599" s="110">
        <v>43777</v>
      </c>
      <c r="Z599">
        <v>408727.16971123201</v>
      </c>
      <c r="AA599">
        <v>3660437.7503764499</v>
      </c>
    </row>
    <row r="600" spans="1:27" x14ac:dyDescent="0.25">
      <c r="A600">
        <v>-111.97792800000001</v>
      </c>
      <c r="B600">
        <v>33.078723770000003</v>
      </c>
      <c r="C600" t="s">
        <v>968</v>
      </c>
      <c r="D600" t="s">
        <v>970</v>
      </c>
      <c r="E600" t="s">
        <v>966</v>
      </c>
      <c r="F600">
        <v>302</v>
      </c>
      <c r="G600">
        <v>360</v>
      </c>
      <c r="H600">
        <v>13.33</v>
      </c>
      <c r="I600">
        <v>2.5259999999999998</v>
      </c>
      <c r="J600">
        <v>1</v>
      </c>
      <c r="K600">
        <v>1172.625</v>
      </c>
      <c r="L600" t="s">
        <v>965</v>
      </c>
      <c r="M600" t="s">
        <v>964</v>
      </c>
      <c r="N600" s="110">
        <v>43777</v>
      </c>
      <c r="O600">
        <v>0</v>
      </c>
      <c r="P600">
        <v>0</v>
      </c>
      <c r="Q600">
        <v>11206.9889999999</v>
      </c>
      <c r="R600">
        <v>1328.875</v>
      </c>
      <c r="S600">
        <v>2.7679999999999998</v>
      </c>
      <c r="T600">
        <v>33</v>
      </c>
      <c r="U600">
        <v>4026.893</v>
      </c>
      <c r="V600">
        <v>2</v>
      </c>
      <c r="W600">
        <v>1.722</v>
      </c>
      <c r="X600">
        <v>2.7829999999999999</v>
      </c>
      <c r="Y600" s="110">
        <v>43777</v>
      </c>
      <c r="Z600">
        <v>408727.24029132398</v>
      </c>
      <c r="AA600">
        <v>3660438.4127675402</v>
      </c>
    </row>
    <row r="601" spans="1:27" x14ac:dyDescent="0.25">
      <c r="A601">
        <v>-111.97792766000001</v>
      </c>
      <c r="B601">
        <v>33.078730780000001</v>
      </c>
      <c r="C601" t="s">
        <v>968</v>
      </c>
      <c r="D601" t="s">
        <v>970</v>
      </c>
      <c r="E601" t="s">
        <v>966</v>
      </c>
      <c r="F601">
        <v>303</v>
      </c>
      <c r="G601">
        <v>358</v>
      </c>
      <c r="H601">
        <v>13.33</v>
      </c>
      <c r="I601">
        <v>2.5259999999999998</v>
      </c>
      <c r="J601">
        <v>1</v>
      </c>
      <c r="K601">
        <v>1172.56899999999</v>
      </c>
      <c r="L601" t="s">
        <v>965</v>
      </c>
      <c r="M601" t="s">
        <v>964</v>
      </c>
      <c r="N601" s="110">
        <v>43777</v>
      </c>
      <c r="O601">
        <v>0</v>
      </c>
      <c r="P601">
        <v>0</v>
      </c>
      <c r="Q601">
        <v>11443.6779999999</v>
      </c>
      <c r="R601">
        <v>1356.94</v>
      </c>
      <c r="S601">
        <v>2.827</v>
      </c>
      <c r="T601">
        <v>33</v>
      </c>
      <c r="U601">
        <v>4111.9409999999898</v>
      </c>
      <c r="V601">
        <v>2</v>
      </c>
      <c r="W601">
        <v>1.722</v>
      </c>
      <c r="X601">
        <v>2.7829999999999999</v>
      </c>
      <c r="Y601" s="110">
        <v>43777</v>
      </c>
      <c r="Z601">
        <v>408727.27926686202</v>
      </c>
      <c r="AA601">
        <v>3660439.1896571</v>
      </c>
    </row>
    <row r="602" spans="1:27" x14ac:dyDescent="0.25">
      <c r="A602">
        <v>-111.97792886000001</v>
      </c>
      <c r="B602">
        <v>33.078737799999899</v>
      </c>
      <c r="C602" t="s">
        <v>968</v>
      </c>
      <c r="D602" t="s">
        <v>970</v>
      </c>
      <c r="E602" t="s">
        <v>966</v>
      </c>
      <c r="F602">
        <v>304</v>
      </c>
      <c r="G602">
        <v>5</v>
      </c>
      <c r="H602">
        <v>13.33</v>
      </c>
      <c r="I602">
        <v>2.5590000000000002</v>
      </c>
      <c r="J602">
        <v>1</v>
      </c>
      <c r="K602">
        <v>1172.65399999999</v>
      </c>
      <c r="L602" t="s">
        <v>965</v>
      </c>
      <c r="M602" t="s">
        <v>964</v>
      </c>
      <c r="N602" s="110">
        <v>43777</v>
      </c>
      <c r="O602">
        <v>0</v>
      </c>
      <c r="P602">
        <v>0</v>
      </c>
      <c r="Q602">
        <v>11821.799000000001</v>
      </c>
      <c r="R602">
        <v>1383.8050000000001</v>
      </c>
      <c r="S602">
        <v>2.883</v>
      </c>
      <c r="T602">
        <v>33</v>
      </c>
      <c r="U602">
        <v>4193.34799999999</v>
      </c>
      <c r="V602">
        <v>2</v>
      </c>
      <c r="W602">
        <v>1.7450000000000001</v>
      </c>
      <c r="X602">
        <v>2.819</v>
      </c>
      <c r="Y602" s="110">
        <v>43777</v>
      </c>
      <c r="Z602">
        <v>408727.17451171199</v>
      </c>
      <c r="AA602">
        <v>3660439.9689944801</v>
      </c>
    </row>
    <row r="603" spans="1:27" x14ac:dyDescent="0.25">
      <c r="A603">
        <v>-111.97792800000001</v>
      </c>
      <c r="B603">
        <v>33.078743770000003</v>
      </c>
      <c r="C603" t="s">
        <v>968</v>
      </c>
      <c r="D603" t="s">
        <v>970</v>
      </c>
      <c r="E603" t="s">
        <v>966</v>
      </c>
      <c r="F603">
        <v>305</v>
      </c>
      <c r="G603">
        <v>360</v>
      </c>
      <c r="H603">
        <v>13.33</v>
      </c>
      <c r="I603">
        <v>2.4279999999999999</v>
      </c>
      <c r="J603">
        <v>1</v>
      </c>
      <c r="K603">
        <v>1172.56899999999</v>
      </c>
      <c r="L603" t="s">
        <v>965</v>
      </c>
      <c r="M603" t="s">
        <v>964</v>
      </c>
      <c r="N603" s="110">
        <v>43777</v>
      </c>
      <c r="O603">
        <v>0</v>
      </c>
      <c r="P603">
        <v>0</v>
      </c>
      <c r="Q603">
        <v>10499.091</v>
      </c>
      <c r="R603">
        <v>1295.4059999999899</v>
      </c>
      <c r="S603">
        <v>2.6989999999999998</v>
      </c>
      <c r="T603">
        <v>33</v>
      </c>
      <c r="U603">
        <v>3925.4720000000002</v>
      </c>
      <c r="V603">
        <v>2</v>
      </c>
      <c r="W603">
        <v>1.655</v>
      </c>
      <c r="X603">
        <v>2.6749999999999998</v>
      </c>
      <c r="Y603" s="110">
        <v>43777</v>
      </c>
      <c r="Z603">
        <v>408727.260948979</v>
      </c>
      <c r="AA603">
        <v>3660440.63012907</v>
      </c>
    </row>
    <row r="604" spans="1:27" x14ac:dyDescent="0.25">
      <c r="A604">
        <v>-111.97792800000001</v>
      </c>
      <c r="B604">
        <v>33.0787507699999</v>
      </c>
      <c r="C604" t="s">
        <v>968</v>
      </c>
      <c r="D604" t="s">
        <v>970</v>
      </c>
      <c r="E604" t="s">
        <v>966</v>
      </c>
      <c r="F604">
        <v>306</v>
      </c>
      <c r="G604">
        <v>0</v>
      </c>
      <c r="H604">
        <v>13.33</v>
      </c>
      <c r="I604">
        <v>2.4929999999999999</v>
      </c>
      <c r="J604">
        <v>1</v>
      </c>
      <c r="K604">
        <v>1172.605</v>
      </c>
      <c r="L604" t="s">
        <v>965</v>
      </c>
      <c r="M604" t="s">
        <v>964</v>
      </c>
      <c r="N604" s="110">
        <v>43777</v>
      </c>
      <c r="O604">
        <v>0</v>
      </c>
      <c r="P604">
        <v>0</v>
      </c>
      <c r="Q604">
        <v>13798.804</v>
      </c>
      <c r="R604">
        <v>1657.73</v>
      </c>
      <c r="S604">
        <v>3.4540000000000002</v>
      </c>
      <c r="T604">
        <v>33</v>
      </c>
      <c r="U604">
        <v>5023.4229999999898</v>
      </c>
      <c r="V604">
        <v>2</v>
      </c>
      <c r="W604">
        <v>1.7</v>
      </c>
      <c r="X604">
        <v>2.7469999999999999</v>
      </c>
      <c r="Y604" s="110">
        <v>43777</v>
      </c>
      <c r="Z604">
        <v>408727.268179162</v>
      </c>
      <c r="AA604">
        <v>3660441.4062056099</v>
      </c>
    </row>
    <row r="605" spans="1:27" x14ac:dyDescent="0.25">
      <c r="A605">
        <v>-111.977927829999</v>
      </c>
      <c r="B605">
        <v>33.078757770000003</v>
      </c>
      <c r="C605" t="s">
        <v>968</v>
      </c>
      <c r="D605" t="s">
        <v>970</v>
      </c>
      <c r="E605" t="s">
        <v>966</v>
      </c>
      <c r="F605">
        <v>307</v>
      </c>
      <c r="G605">
        <v>359</v>
      </c>
      <c r="H605">
        <v>13.33</v>
      </c>
      <c r="I605">
        <v>2.4929999999999999</v>
      </c>
      <c r="J605">
        <v>1</v>
      </c>
      <c r="K605">
        <v>1172.6179999999899</v>
      </c>
      <c r="L605" t="s">
        <v>965</v>
      </c>
      <c r="M605" t="s">
        <v>964</v>
      </c>
      <c r="N605" s="110">
        <v>43777</v>
      </c>
      <c r="O605">
        <v>0</v>
      </c>
      <c r="P605">
        <v>0</v>
      </c>
      <c r="Q605">
        <v>12715.7569999999</v>
      </c>
      <c r="R605">
        <v>1527.61699999999</v>
      </c>
      <c r="S605">
        <v>3.1829999999999998</v>
      </c>
      <c r="T605">
        <v>33</v>
      </c>
      <c r="U605">
        <v>4629.1419999999898</v>
      </c>
      <c r="V605">
        <v>2</v>
      </c>
      <c r="W605">
        <v>1.7</v>
      </c>
      <c r="X605">
        <v>2.7469999999999999</v>
      </c>
      <c r="Y605" s="110">
        <v>43777</v>
      </c>
      <c r="Z605">
        <v>408727.29127685702</v>
      </c>
      <c r="AA605">
        <v>3660442.18213432</v>
      </c>
    </row>
    <row r="606" spans="1:27" x14ac:dyDescent="0.25">
      <c r="A606">
        <v>-111.977927309999</v>
      </c>
      <c r="B606">
        <v>33.078763789999897</v>
      </c>
      <c r="C606" t="s">
        <v>968</v>
      </c>
      <c r="D606" t="s">
        <v>970</v>
      </c>
      <c r="E606" t="s">
        <v>966</v>
      </c>
      <c r="F606">
        <v>308</v>
      </c>
      <c r="G606">
        <v>356</v>
      </c>
      <c r="H606">
        <v>13.33</v>
      </c>
      <c r="I606">
        <v>2.3290000000000002</v>
      </c>
      <c r="J606">
        <v>1</v>
      </c>
      <c r="K606">
        <v>1172.58799999999</v>
      </c>
      <c r="L606" t="s">
        <v>965</v>
      </c>
      <c r="M606" t="s">
        <v>964</v>
      </c>
      <c r="N606" s="110">
        <v>43777</v>
      </c>
      <c r="O606">
        <v>0</v>
      </c>
      <c r="P606">
        <v>0</v>
      </c>
      <c r="Q606">
        <v>11906.143</v>
      </c>
      <c r="R606">
        <v>1531.0830000000001</v>
      </c>
      <c r="S606">
        <v>3.19</v>
      </c>
      <c r="T606">
        <v>33</v>
      </c>
      <c r="U606">
        <v>4639.6440000000002</v>
      </c>
      <c r="V606">
        <v>2</v>
      </c>
      <c r="W606">
        <v>1.5880000000000001</v>
      </c>
      <c r="X606">
        <v>2.5659999999999998</v>
      </c>
      <c r="Y606" s="110">
        <v>43777</v>
      </c>
      <c r="Z606">
        <v>408727.34603072802</v>
      </c>
      <c r="AA606">
        <v>3660442.84910797</v>
      </c>
    </row>
    <row r="607" spans="1:27" x14ac:dyDescent="0.25">
      <c r="A607">
        <v>-111.977927489999</v>
      </c>
      <c r="B607">
        <v>33.0787707799999</v>
      </c>
      <c r="C607" t="s">
        <v>968</v>
      </c>
      <c r="D607" t="s">
        <v>970</v>
      </c>
      <c r="E607" t="s">
        <v>966</v>
      </c>
      <c r="F607">
        <v>309</v>
      </c>
      <c r="G607">
        <v>357</v>
      </c>
      <c r="H607">
        <v>13.33</v>
      </c>
      <c r="I607">
        <v>2.395</v>
      </c>
      <c r="J607">
        <v>1</v>
      </c>
      <c r="K607">
        <v>1172.575</v>
      </c>
      <c r="L607" t="s">
        <v>965</v>
      </c>
      <c r="M607" t="s">
        <v>964</v>
      </c>
      <c r="N607" s="110">
        <v>43777</v>
      </c>
      <c r="O607">
        <v>0</v>
      </c>
      <c r="P607">
        <v>0</v>
      </c>
      <c r="Q607">
        <v>12235.349</v>
      </c>
      <c r="R607">
        <v>1530.3099999999899</v>
      </c>
      <c r="S607">
        <v>3.1880000000000002</v>
      </c>
      <c r="T607">
        <v>33</v>
      </c>
      <c r="U607">
        <v>4637.3019999999897</v>
      </c>
      <c r="V607">
        <v>2</v>
      </c>
      <c r="W607">
        <v>1.633</v>
      </c>
      <c r="X607">
        <v>2.6379999999999999</v>
      </c>
      <c r="Y607" s="110">
        <v>43777</v>
      </c>
      <c r="Z607">
        <v>408727.33644968801</v>
      </c>
      <c r="AA607">
        <v>3660443.6242323499</v>
      </c>
    </row>
    <row r="608" spans="1:27" x14ac:dyDescent="0.25">
      <c r="A608">
        <v>-111.97792800000001</v>
      </c>
      <c r="B608">
        <v>33.078777770000002</v>
      </c>
      <c r="C608" t="s">
        <v>968</v>
      </c>
      <c r="D608" t="s">
        <v>970</v>
      </c>
      <c r="E608" t="s">
        <v>966</v>
      </c>
      <c r="F608">
        <v>310</v>
      </c>
      <c r="G608">
        <v>0</v>
      </c>
      <c r="H608">
        <v>13.33</v>
      </c>
      <c r="I608">
        <v>2.4929999999999999</v>
      </c>
      <c r="J608">
        <v>1</v>
      </c>
      <c r="K608">
        <v>1172.575</v>
      </c>
      <c r="L608" t="s">
        <v>965</v>
      </c>
      <c r="M608" t="s">
        <v>964</v>
      </c>
      <c r="N608" s="110">
        <v>43777</v>
      </c>
      <c r="O608">
        <v>0</v>
      </c>
      <c r="P608">
        <v>0</v>
      </c>
      <c r="Q608">
        <v>12896.8459999999</v>
      </c>
      <c r="R608">
        <v>1549.3720000000001</v>
      </c>
      <c r="S608">
        <v>3.2280000000000002</v>
      </c>
      <c r="T608">
        <v>33</v>
      </c>
      <c r="U608">
        <v>4695.067</v>
      </c>
      <c r="V608">
        <v>2</v>
      </c>
      <c r="W608">
        <v>1.7</v>
      </c>
      <c r="X608">
        <v>2.7469999999999999</v>
      </c>
      <c r="Y608" s="110">
        <v>43777</v>
      </c>
      <c r="Z608">
        <v>408727.29606701998</v>
      </c>
      <c r="AA608">
        <v>3660444.3996436899</v>
      </c>
    </row>
    <row r="609" spans="1:27" x14ac:dyDescent="0.25">
      <c r="A609">
        <v>-111.977928509999</v>
      </c>
      <c r="B609">
        <v>33.078783780000002</v>
      </c>
      <c r="C609" t="s">
        <v>968</v>
      </c>
      <c r="D609" t="s">
        <v>970</v>
      </c>
      <c r="E609" t="s">
        <v>966</v>
      </c>
      <c r="F609">
        <v>311</v>
      </c>
      <c r="G609">
        <v>3</v>
      </c>
      <c r="H609">
        <v>13.33</v>
      </c>
      <c r="I609">
        <v>2.395</v>
      </c>
      <c r="J609">
        <v>1</v>
      </c>
      <c r="K609">
        <v>1172.6379999999899</v>
      </c>
      <c r="L609" t="s">
        <v>965</v>
      </c>
      <c r="M609" t="s">
        <v>964</v>
      </c>
      <c r="N609" s="110">
        <v>43777</v>
      </c>
      <c r="O609">
        <v>0</v>
      </c>
      <c r="P609">
        <v>0</v>
      </c>
      <c r="Q609">
        <v>10462.3469999999</v>
      </c>
      <c r="R609">
        <v>1308.5550000000001</v>
      </c>
      <c r="S609">
        <v>2.726</v>
      </c>
      <c r="T609">
        <v>33</v>
      </c>
      <c r="U609">
        <v>3965.32</v>
      </c>
      <c r="V609">
        <v>2</v>
      </c>
      <c r="W609">
        <v>1.633</v>
      </c>
      <c r="X609">
        <v>2.6379999999999999</v>
      </c>
      <c r="Y609" s="110">
        <v>43777</v>
      </c>
      <c r="Z609">
        <v>408727.25467213598</v>
      </c>
      <c r="AA609">
        <v>3660445.0664043198</v>
      </c>
    </row>
    <row r="610" spans="1:27" x14ac:dyDescent="0.25">
      <c r="A610">
        <v>-111.97792886000001</v>
      </c>
      <c r="B610">
        <v>33.0787908</v>
      </c>
      <c r="C610" t="s">
        <v>968</v>
      </c>
      <c r="D610" t="s">
        <v>970</v>
      </c>
      <c r="E610" t="s">
        <v>966</v>
      </c>
      <c r="F610">
        <v>312</v>
      </c>
      <c r="G610">
        <v>5</v>
      </c>
      <c r="H610">
        <v>13.33</v>
      </c>
      <c r="I610">
        <v>2.4279999999999999</v>
      </c>
      <c r="J610">
        <v>1</v>
      </c>
      <c r="K610">
        <v>1172.644</v>
      </c>
      <c r="L610" t="s">
        <v>965</v>
      </c>
      <c r="M610" t="s">
        <v>964</v>
      </c>
      <c r="N610" s="110">
        <v>43777</v>
      </c>
      <c r="O610">
        <v>0</v>
      </c>
      <c r="P610">
        <v>0</v>
      </c>
      <c r="Q610">
        <v>10775.2669999999</v>
      </c>
      <c r="R610">
        <v>1329.48099999999</v>
      </c>
      <c r="S610">
        <v>2.77</v>
      </c>
      <c r="T610">
        <v>33</v>
      </c>
      <c r="U610">
        <v>4028.7310000000002</v>
      </c>
      <c r="V610">
        <v>2</v>
      </c>
      <c r="W610">
        <v>1.655</v>
      </c>
      <c r="X610">
        <v>2.6749999999999998</v>
      </c>
      <c r="Y610" s="110">
        <v>43777</v>
      </c>
      <c r="Z610">
        <v>408727.22925459302</v>
      </c>
      <c r="AA610">
        <v>3660445.8450025702</v>
      </c>
    </row>
    <row r="611" spans="1:27" x14ac:dyDescent="0.25">
      <c r="A611">
        <v>-111.97792649</v>
      </c>
      <c r="B611">
        <v>33.078797780000002</v>
      </c>
      <c r="C611" t="s">
        <v>968</v>
      </c>
      <c r="D611" t="s">
        <v>970</v>
      </c>
      <c r="E611" t="s">
        <v>966</v>
      </c>
      <c r="F611">
        <v>313</v>
      </c>
      <c r="G611">
        <v>357</v>
      </c>
      <c r="H611">
        <v>13.33</v>
      </c>
      <c r="I611">
        <v>2.4609999999999999</v>
      </c>
      <c r="J611">
        <v>1</v>
      </c>
      <c r="K611">
        <v>1172.65399999999</v>
      </c>
      <c r="L611" t="s">
        <v>965</v>
      </c>
      <c r="M611" t="s">
        <v>964</v>
      </c>
      <c r="N611" s="110">
        <v>43777</v>
      </c>
      <c r="O611">
        <v>0</v>
      </c>
      <c r="P611">
        <v>0</v>
      </c>
      <c r="Q611">
        <v>11101.9009999999</v>
      </c>
      <c r="R611">
        <v>1351.518</v>
      </c>
      <c r="S611">
        <v>2.8159999999999998</v>
      </c>
      <c r="T611">
        <v>33</v>
      </c>
      <c r="U611">
        <v>4095.51</v>
      </c>
      <c r="V611">
        <v>2</v>
      </c>
      <c r="W611">
        <v>1.6779999999999999</v>
      </c>
      <c r="X611">
        <v>2.7109999999999999</v>
      </c>
      <c r="Y611" s="110">
        <v>43777</v>
      </c>
      <c r="Z611">
        <v>408727.45767580398</v>
      </c>
      <c r="AA611">
        <v>3660446.6168008698</v>
      </c>
    </row>
    <row r="612" spans="1:27" x14ac:dyDescent="0.25">
      <c r="A612">
        <v>-111.977926999999</v>
      </c>
      <c r="B612">
        <v>33.07880377</v>
      </c>
      <c r="C612" t="s">
        <v>968</v>
      </c>
      <c r="D612" t="s">
        <v>970</v>
      </c>
      <c r="E612" t="s">
        <v>966</v>
      </c>
      <c r="F612">
        <v>314</v>
      </c>
      <c r="G612">
        <v>360</v>
      </c>
      <c r="H612">
        <v>13.33</v>
      </c>
      <c r="I612">
        <v>2.3620000000000001</v>
      </c>
      <c r="J612">
        <v>1</v>
      </c>
      <c r="K612">
        <v>1172.6410000000001</v>
      </c>
      <c r="L612" t="s">
        <v>965</v>
      </c>
      <c r="M612" t="s">
        <v>964</v>
      </c>
      <c r="N612" s="110">
        <v>43777</v>
      </c>
      <c r="O612">
        <v>0</v>
      </c>
      <c r="P612">
        <v>0</v>
      </c>
      <c r="Q612">
        <v>10254.9719999999</v>
      </c>
      <c r="R612">
        <v>1300.43299999999</v>
      </c>
      <c r="S612">
        <v>2.7090000000000001</v>
      </c>
      <c r="T612">
        <v>33</v>
      </c>
      <c r="U612">
        <v>3940.7049999999899</v>
      </c>
      <c r="V612">
        <v>2</v>
      </c>
      <c r="W612">
        <v>1.611</v>
      </c>
      <c r="X612">
        <v>2.6019999999999999</v>
      </c>
      <c r="Y612" s="110">
        <v>43777</v>
      </c>
      <c r="Z612">
        <v>408727.41626026598</v>
      </c>
      <c r="AA612">
        <v>3660447.2813441399</v>
      </c>
    </row>
    <row r="613" spans="1:27" x14ac:dyDescent="0.25">
      <c r="A613">
        <v>-111.97792751</v>
      </c>
      <c r="B613">
        <v>33.078810779999898</v>
      </c>
      <c r="C613" t="s">
        <v>968</v>
      </c>
      <c r="D613" t="s">
        <v>970</v>
      </c>
      <c r="E613" t="s">
        <v>966</v>
      </c>
      <c r="F613">
        <v>315</v>
      </c>
      <c r="G613">
        <v>3</v>
      </c>
      <c r="H613">
        <v>13.33</v>
      </c>
      <c r="I613">
        <v>2.5590000000000002</v>
      </c>
      <c r="J613">
        <v>1</v>
      </c>
      <c r="K613">
        <v>1172.595</v>
      </c>
      <c r="L613" t="s">
        <v>965</v>
      </c>
      <c r="M613" t="s">
        <v>964</v>
      </c>
      <c r="N613" s="110">
        <v>43777</v>
      </c>
      <c r="O613">
        <v>0</v>
      </c>
      <c r="P613">
        <v>0</v>
      </c>
      <c r="Q613">
        <v>12092.718000000001</v>
      </c>
      <c r="R613">
        <v>1415.5170000000001</v>
      </c>
      <c r="S613">
        <v>2.9489999999999998</v>
      </c>
      <c r="T613">
        <v>33</v>
      </c>
      <c r="U613">
        <v>4289.4459999999899</v>
      </c>
      <c r="V613">
        <v>2</v>
      </c>
      <c r="W613">
        <v>1.7450000000000001</v>
      </c>
      <c r="X613">
        <v>2.819</v>
      </c>
      <c r="Y613" s="110">
        <v>43777</v>
      </c>
      <c r="Z613">
        <v>408727.37589827698</v>
      </c>
      <c r="AA613">
        <v>3660448.05897285</v>
      </c>
    </row>
    <row r="614" spans="1:27" x14ac:dyDescent="0.25">
      <c r="A614">
        <v>-111.97792717</v>
      </c>
      <c r="B614">
        <v>33.078817770000001</v>
      </c>
      <c r="C614" t="s">
        <v>968</v>
      </c>
      <c r="D614" t="s">
        <v>970</v>
      </c>
      <c r="E614" t="s">
        <v>966</v>
      </c>
      <c r="F614">
        <v>316</v>
      </c>
      <c r="G614">
        <v>1</v>
      </c>
      <c r="H614">
        <v>13.33</v>
      </c>
      <c r="I614">
        <v>2.5259999999999998</v>
      </c>
      <c r="J614">
        <v>1</v>
      </c>
      <c r="K614">
        <v>1172.6410000000001</v>
      </c>
      <c r="L614" t="s">
        <v>965</v>
      </c>
      <c r="M614" t="s">
        <v>964</v>
      </c>
      <c r="N614" s="110">
        <v>43777</v>
      </c>
      <c r="O614">
        <v>0</v>
      </c>
      <c r="P614">
        <v>0</v>
      </c>
      <c r="Q614">
        <v>9512.1029999999901</v>
      </c>
      <c r="R614">
        <v>1127.903</v>
      </c>
      <c r="S614">
        <v>2.35</v>
      </c>
      <c r="T614">
        <v>33</v>
      </c>
      <c r="U614">
        <v>3417.8870000000002</v>
      </c>
      <c r="V614">
        <v>2</v>
      </c>
      <c r="W614">
        <v>1.722</v>
      </c>
      <c r="X614">
        <v>2.7829999999999999</v>
      </c>
      <c r="Y614" s="110">
        <v>43777</v>
      </c>
      <c r="Z614">
        <v>408727.41485313902</v>
      </c>
      <c r="AA614">
        <v>3660448.8336450602</v>
      </c>
    </row>
    <row r="615" spans="1:27" x14ac:dyDescent="0.25">
      <c r="A615">
        <v>-111.977926999999</v>
      </c>
      <c r="B615">
        <v>33.078824769999898</v>
      </c>
      <c r="C615" t="s">
        <v>968</v>
      </c>
      <c r="D615" t="s">
        <v>970</v>
      </c>
      <c r="E615" t="s">
        <v>966</v>
      </c>
      <c r="F615">
        <v>317</v>
      </c>
      <c r="G615">
        <v>0</v>
      </c>
      <c r="H615">
        <v>13.33</v>
      </c>
      <c r="I615">
        <v>2.3290000000000002</v>
      </c>
      <c r="J615">
        <v>1</v>
      </c>
      <c r="K615">
        <v>1172.6110000000001</v>
      </c>
      <c r="L615" t="s">
        <v>965</v>
      </c>
      <c r="M615" t="s">
        <v>964</v>
      </c>
      <c r="N615" s="110">
        <v>43777</v>
      </c>
      <c r="O615">
        <v>0</v>
      </c>
      <c r="P615">
        <v>0</v>
      </c>
      <c r="Q615">
        <v>10389.26</v>
      </c>
      <c r="R615">
        <v>1336.0170000000001</v>
      </c>
      <c r="S615">
        <v>2.7829999999999999</v>
      </c>
      <c r="T615">
        <v>33</v>
      </c>
      <c r="U615">
        <v>4048.538</v>
      </c>
      <c r="V615">
        <v>2</v>
      </c>
      <c r="W615">
        <v>1.5880000000000001</v>
      </c>
      <c r="X615">
        <v>2.5659999999999998</v>
      </c>
      <c r="Y615" s="110">
        <v>43777</v>
      </c>
      <c r="Z615">
        <v>408727.43795082998</v>
      </c>
      <c r="AA615">
        <v>3660449.6095737801</v>
      </c>
    </row>
    <row r="616" spans="1:27" x14ac:dyDescent="0.25">
      <c r="A616">
        <v>-111.977926659999</v>
      </c>
      <c r="B616">
        <v>33.078830779999898</v>
      </c>
      <c r="C616" t="s">
        <v>968</v>
      </c>
      <c r="D616" t="s">
        <v>970</v>
      </c>
      <c r="E616" t="s">
        <v>966</v>
      </c>
      <c r="F616">
        <v>318</v>
      </c>
      <c r="G616">
        <v>358</v>
      </c>
      <c r="H616">
        <v>13.33</v>
      </c>
      <c r="I616">
        <v>2.4609999999999999</v>
      </c>
      <c r="J616">
        <v>1</v>
      </c>
      <c r="K616">
        <v>1172.55899999999</v>
      </c>
      <c r="L616" t="s">
        <v>965</v>
      </c>
      <c r="M616" t="s">
        <v>964</v>
      </c>
      <c r="N616" s="110">
        <v>43777</v>
      </c>
      <c r="O616">
        <v>0</v>
      </c>
      <c r="P616">
        <v>0</v>
      </c>
      <c r="Q616">
        <v>11501.679</v>
      </c>
      <c r="R616">
        <v>1400.1859999999899</v>
      </c>
      <c r="S616">
        <v>2.9169999999999998</v>
      </c>
      <c r="T616">
        <v>33</v>
      </c>
      <c r="U616">
        <v>4242.9889999999896</v>
      </c>
      <c r="V616">
        <v>2</v>
      </c>
      <c r="W616">
        <v>1.6779999999999999</v>
      </c>
      <c r="X616">
        <v>2.7109999999999999</v>
      </c>
      <c r="Y616" s="110">
        <v>43777</v>
      </c>
      <c r="Z616">
        <v>408727.47589345998</v>
      </c>
      <c r="AA616">
        <v>3660450.2755952701</v>
      </c>
    </row>
    <row r="617" spans="1:27" x14ac:dyDescent="0.25">
      <c r="A617">
        <v>-111.977928169999</v>
      </c>
      <c r="B617">
        <v>33.07883777</v>
      </c>
      <c r="C617" t="s">
        <v>968</v>
      </c>
      <c r="D617" t="s">
        <v>970</v>
      </c>
      <c r="E617" t="s">
        <v>966</v>
      </c>
      <c r="F617">
        <v>319</v>
      </c>
      <c r="G617">
        <v>1</v>
      </c>
      <c r="H617">
        <v>13.33</v>
      </c>
      <c r="I617">
        <v>2.4279999999999999</v>
      </c>
      <c r="J617">
        <v>1</v>
      </c>
      <c r="K617">
        <v>1172.585</v>
      </c>
      <c r="L617" t="s">
        <v>965</v>
      </c>
      <c r="M617" t="s">
        <v>964</v>
      </c>
      <c r="N617" s="110">
        <v>43777</v>
      </c>
      <c r="O617">
        <v>0</v>
      </c>
      <c r="P617">
        <v>0</v>
      </c>
      <c r="Q617">
        <v>11869.057000000001</v>
      </c>
      <c r="R617">
        <v>1464.4359999999899</v>
      </c>
      <c r="S617">
        <v>3.0510000000000002</v>
      </c>
      <c r="T617">
        <v>33</v>
      </c>
      <c r="U617">
        <v>4437.6840000000002</v>
      </c>
      <c r="V617">
        <v>2</v>
      </c>
      <c r="W617">
        <v>1.655</v>
      </c>
      <c r="X617">
        <v>2.6749999999999998</v>
      </c>
      <c r="Y617" s="110">
        <v>43777</v>
      </c>
      <c r="Z617">
        <v>408727.34217261599</v>
      </c>
      <c r="AA617">
        <v>3660451.0518761901</v>
      </c>
    </row>
    <row r="618" spans="1:27" x14ac:dyDescent="0.25">
      <c r="A618">
        <v>-111.977926659999</v>
      </c>
      <c r="B618">
        <v>33.078844779999898</v>
      </c>
      <c r="C618" t="s">
        <v>968</v>
      </c>
      <c r="D618" t="s">
        <v>970</v>
      </c>
      <c r="E618" t="s">
        <v>966</v>
      </c>
      <c r="F618">
        <v>320</v>
      </c>
      <c r="G618">
        <v>358</v>
      </c>
      <c r="H618">
        <v>13.33</v>
      </c>
      <c r="I618">
        <v>2.4609999999999999</v>
      </c>
      <c r="J618">
        <v>1</v>
      </c>
      <c r="K618">
        <v>1172.585</v>
      </c>
      <c r="L618" t="s">
        <v>965</v>
      </c>
      <c r="M618" t="s">
        <v>964</v>
      </c>
      <c r="N618" s="110">
        <v>43777</v>
      </c>
      <c r="O618">
        <v>0</v>
      </c>
      <c r="P618">
        <v>0</v>
      </c>
      <c r="Q618">
        <v>10632.406999999899</v>
      </c>
      <c r="R618">
        <v>1294.3630000000001</v>
      </c>
      <c r="S618">
        <v>2.6970000000000001</v>
      </c>
      <c r="T618">
        <v>33</v>
      </c>
      <c r="U618">
        <v>3922.3130000000001</v>
      </c>
      <c r="V618">
        <v>2</v>
      </c>
      <c r="W618">
        <v>1.6779999999999999</v>
      </c>
      <c r="X618">
        <v>2.7109999999999999</v>
      </c>
      <c r="Y618" s="110">
        <v>43777</v>
      </c>
      <c r="Z618">
        <v>408727.49035384</v>
      </c>
      <c r="AA618">
        <v>3660451.8277483699</v>
      </c>
    </row>
    <row r="619" spans="1:27" x14ac:dyDescent="0.25">
      <c r="A619">
        <v>-111.977927489999</v>
      </c>
      <c r="B619">
        <v>33.078850780000003</v>
      </c>
      <c r="C619" t="s">
        <v>968</v>
      </c>
      <c r="D619" t="s">
        <v>970</v>
      </c>
      <c r="E619" t="s">
        <v>966</v>
      </c>
      <c r="F619">
        <v>321</v>
      </c>
      <c r="G619">
        <v>357</v>
      </c>
      <c r="H619">
        <v>13.33</v>
      </c>
      <c r="I619">
        <v>2.395</v>
      </c>
      <c r="J619">
        <v>1</v>
      </c>
      <c r="K619">
        <v>1172.6079999999899</v>
      </c>
      <c r="L619" t="s">
        <v>965</v>
      </c>
      <c r="M619" t="s">
        <v>964</v>
      </c>
      <c r="N619" s="110">
        <v>43777</v>
      </c>
      <c r="O619">
        <v>0</v>
      </c>
      <c r="P619">
        <v>0</v>
      </c>
      <c r="Q619">
        <v>13125.992</v>
      </c>
      <c r="R619">
        <v>1641.7049999999899</v>
      </c>
      <c r="S619">
        <v>3.42</v>
      </c>
      <c r="T619">
        <v>33</v>
      </c>
      <c r="U619">
        <v>4974.8639999999896</v>
      </c>
      <c r="V619">
        <v>2</v>
      </c>
      <c r="W619">
        <v>1.633</v>
      </c>
      <c r="X619">
        <v>2.6379999999999999</v>
      </c>
      <c r="Y619" s="110">
        <v>43777</v>
      </c>
      <c r="Z619">
        <v>408727.41908044001</v>
      </c>
      <c r="AA619">
        <v>3660452.49367858</v>
      </c>
    </row>
    <row r="620" spans="1:27" x14ac:dyDescent="0.25">
      <c r="A620">
        <v>-111.97792751</v>
      </c>
      <c r="B620">
        <v>33.07885778</v>
      </c>
      <c r="C620" t="s">
        <v>968</v>
      </c>
      <c r="D620" t="s">
        <v>970</v>
      </c>
      <c r="E620" t="s">
        <v>966</v>
      </c>
      <c r="F620">
        <v>322</v>
      </c>
      <c r="G620">
        <v>3</v>
      </c>
      <c r="H620">
        <v>13.33</v>
      </c>
      <c r="I620">
        <v>2.4609999999999999</v>
      </c>
      <c r="J620">
        <v>1</v>
      </c>
      <c r="K620">
        <v>1172.605</v>
      </c>
      <c r="L620" t="s">
        <v>965</v>
      </c>
      <c r="M620" t="s">
        <v>964</v>
      </c>
      <c r="N620" s="110">
        <v>43777</v>
      </c>
      <c r="O620">
        <v>0</v>
      </c>
      <c r="P620">
        <v>0</v>
      </c>
      <c r="Q620">
        <v>11871.3999999999</v>
      </c>
      <c r="R620">
        <v>1445.1949999999899</v>
      </c>
      <c r="S620">
        <v>3.0110000000000001</v>
      </c>
      <c r="T620">
        <v>33</v>
      </c>
      <c r="U620">
        <v>4379.38</v>
      </c>
      <c r="V620">
        <v>2</v>
      </c>
      <c r="W620">
        <v>1.6779999999999999</v>
      </c>
      <c r="X620">
        <v>2.7109999999999999</v>
      </c>
      <c r="Y620" s="110">
        <v>43777</v>
      </c>
      <c r="Z620">
        <v>408727.42444387497</v>
      </c>
      <c r="AA620">
        <v>3660453.2697725301</v>
      </c>
    </row>
    <row r="621" spans="1:27" x14ac:dyDescent="0.25">
      <c r="A621">
        <v>-111.97792769</v>
      </c>
      <c r="B621">
        <v>33.078864789999898</v>
      </c>
      <c r="C621" t="s">
        <v>968</v>
      </c>
      <c r="D621" t="s">
        <v>970</v>
      </c>
      <c r="E621" t="s">
        <v>966</v>
      </c>
      <c r="F621">
        <v>323</v>
      </c>
      <c r="G621">
        <v>4</v>
      </c>
      <c r="H621">
        <v>13.33</v>
      </c>
      <c r="I621">
        <v>2.4929999999999999</v>
      </c>
      <c r="J621">
        <v>1</v>
      </c>
      <c r="K621">
        <v>1172.6179999999899</v>
      </c>
      <c r="L621" t="s">
        <v>965</v>
      </c>
      <c r="M621" t="s">
        <v>964</v>
      </c>
      <c r="N621" s="110">
        <v>43777</v>
      </c>
      <c r="O621">
        <v>0</v>
      </c>
      <c r="P621">
        <v>0</v>
      </c>
      <c r="Q621">
        <v>12256.663</v>
      </c>
      <c r="R621">
        <v>1472.46299999999</v>
      </c>
      <c r="S621">
        <v>3.0680000000000001</v>
      </c>
      <c r="T621">
        <v>33</v>
      </c>
      <c r="U621">
        <v>4462.01</v>
      </c>
      <c r="V621">
        <v>2</v>
      </c>
      <c r="W621">
        <v>1.7</v>
      </c>
      <c r="X621">
        <v>2.7469999999999999</v>
      </c>
      <c r="Y621" s="110">
        <v>43777</v>
      </c>
      <c r="Z621">
        <v>408727.41488353198</v>
      </c>
      <c r="AA621">
        <v>3660454.0471142801</v>
      </c>
    </row>
    <row r="622" spans="1:27" x14ac:dyDescent="0.25">
      <c r="A622">
        <v>-111.97792717</v>
      </c>
      <c r="B622">
        <v>33.078870770000002</v>
      </c>
      <c r="C622" t="s">
        <v>968</v>
      </c>
      <c r="D622" t="s">
        <v>970</v>
      </c>
      <c r="E622" t="s">
        <v>966</v>
      </c>
      <c r="F622">
        <v>324</v>
      </c>
      <c r="G622">
        <v>1</v>
      </c>
      <c r="H622">
        <v>13.33</v>
      </c>
      <c r="I622">
        <v>2.3290000000000002</v>
      </c>
      <c r="J622">
        <v>1</v>
      </c>
      <c r="K622">
        <v>1172.5920000000001</v>
      </c>
      <c r="L622" t="s">
        <v>965</v>
      </c>
      <c r="M622" t="s">
        <v>964</v>
      </c>
      <c r="N622" s="110">
        <v>43777</v>
      </c>
      <c r="O622">
        <v>0</v>
      </c>
      <c r="P622">
        <v>0</v>
      </c>
      <c r="Q622">
        <v>10848.697</v>
      </c>
      <c r="R622">
        <v>1395.0989999999899</v>
      </c>
      <c r="S622">
        <v>2.9060000000000001</v>
      </c>
      <c r="T622">
        <v>33</v>
      </c>
      <c r="U622">
        <v>4227.5730000000003</v>
      </c>
      <c r="V622">
        <v>2</v>
      </c>
      <c r="W622">
        <v>1.5880000000000001</v>
      </c>
      <c r="X622">
        <v>2.5659999999999998</v>
      </c>
      <c r="Y622" s="110">
        <v>43777</v>
      </c>
      <c r="Z622">
        <v>408727.46959604399</v>
      </c>
      <c r="AA622">
        <v>3660454.7096532201</v>
      </c>
    </row>
    <row r="623" spans="1:27" x14ac:dyDescent="0.25">
      <c r="A623">
        <v>-111.977927339999</v>
      </c>
      <c r="B623">
        <v>33.0788777799999</v>
      </c>
      <c r="C623" t="s">
        <v>968</v>
      </c>
      <c r="D623" t="s">
        <v>970</v>
      </c>
      <c r="E623" t="s">
        <v>966</v>
      </c>
      <c r="F623">
        <v>325</v>
      </c>
      <c r="G623">
        <v>2</v>
      </c>
      <c r="H623">
        <v>13.33</v>
      </c>
      <c r="I623">
        <v>2.4279999999999999</v>
      </c>
      <c r="J623">
        <v>1</v>
      </c>
      <c r="K623">
        <v>1172.5229999999899</v>
      </c>
      <c r="L623" t="s">
        <v>965</v>
      </c>
      <c r="M623" t="s">
        <v>964</v>
      </c>
      <c r="N623" s="110">
        <v>43777</v>
      </c>
      <c r="O623">
        <v>0</v>
      </c>
      <c r="P623">
        <v>0</v>
      </c>
      <c r="Q623">
        <v>14704.019</v>
      </c>
      <c r="R623">
        <v>1814.221</v>
      </c>
      <c r="S623">
        <v>3.78</v>
      </c>
      <c r="T623">
        <v>33</v>
      </c>
      <c r="U623">
        <v>5497.6390000000001</v>
      </c>
      <c r="V623">
        <v>2</v>
      </c>
      <c r="W623">
        <v>1.655</v>
      </c>
      <c r="X623">
        <v>2.6749999999999998</v>
      </c>
      <c r="Y623" s="110">
        <v>43777</v>
      </c>
      <c r="Z623">
        <v>408727.46096908598</v>
      </c>
      <c r="AA623">
        <v>3660455.48698628</v>
      </c>
    </row>
    <row r="624" spans="1:27" x14ac:dyDescent="0.25">
      <c r="A624">
        <v>-111.977926999999</v>
      </c>
      <c r="B624">
        <v>33.078884770000002</v>
      </c>
      <c r="C624" t="s">
        <v>968</v>
      </c>
      <c r="D624" t="s">
        <v>970</v>
      </c>
      <c r="E624" t="s">
        <v>966</v>
      </c>
      <c r="F624">
        <v>326</v>
      </c>
      <c r="G624">
        <v>0</v>
      </c>
      <c r="H624">
        <v>13.33</v>
      </c>
      <c r="I624">
        <v>2.4279999999999999</v>
      </c>
      <c r="J624">
        <v>1</v>
      </c>
      <c r="K624">
        <v>1172.5</v>
      </c>
      <c r="L624" t="s">
        <v>965</v>
      </c>
      <c r="M624" t="s">
        <v>964</v>
      </c>
      <c r="N624" s="110">
        <v>43777</v>
      </c>
      <c r="O624">
        <v>0</v>
      </c>
      <c r="P624">
        <v>0</v>
      </c>
      <c r="Q624">
        <v>12380.550999999899</v>
      </c>
      <c r="R624">
        <v>1527.5450000000001</v>
      </c>
      <c r="S624">
        <v>3.1819999999999999</v>
      </c>
      <c r="T624">
        <v>33</v>
      </c>
      <c r="U624">
        <v>4628.9250000000002</v>
      </c>
      <c r="V624">
        <v>2</v>
      </c>
      <c r="W624">
        <v>1.655</v>
      </c>
      <c r="X624">
        <v>2.6749999999999998</v>
      </c>
      <c r="Y624" s="110">
        <v>43777</v>
      </c>
      <c r="Z624">
        <v>408727.49992393597</v>
      </c>
      <c r="AA624">
        <v>3660456.2616584999</v>
      </c>
    </row>
    <row r="625" spans="1:27" x14ac:dyDescent="0.25">
      <c r="A625">
        <v>-111.97792631</v>
      </c>
      <c r="B625">
        <v>33.078890790000003</v>
      </c>
      <c r="C625" t="s">
        <v>968</v>
      </c>
      <c r="D625" t="s">
        <v>970</v>
      </c>
      <c r="E625" t="s">
        <v>966</v>
      </c>
      <c r="F625">
        <v>327</v>
      </c>
      <c r="G625">
        <v>356</v>
      </c>
      <c r="H625">
        <v>13.33</v>
      </c>
      <c r="I625">
        <v>2.4279999999999999</v>
      </c>
      <c r="J625">
        <v>1</v>
      </c>
      <c r="K625">
        <v>1172.5160000000001</v>
      </c>
      <c r="L625" t="s">
        <v>965</v>
      </c>
      <c r="M625" t="s">
        <v>964</v>
      </c>
      <c r="N625" s="110">
        <v>43777</v>
      </c>
      <c r="O625">
        <v>0</v>
      </c>
      <c r="P625">
        <v>0</v>
      </c>
      <c r="Q625">
        <v>10771.2669999999</v>
      </c>
      <c r="R625">
        <v>1328.9880000000001</v>
      </c>
      <c r="S625">
        <v>2.7690000000000001</v>
      </c>
      <c r="T625">
        <v>33</v>
      </c>
      <c r="U625">
        <v>4027.2350000000001</v>
      </c>
      <c r="V625">
        <v>2</v>
      </c>
      <c r="W625">
        <v>1.655</v>
      </c>
      <c r="X625">
        <v>2.6749999999999998</v>
      </c>
      <c r="Y625" s="110">
        <v>43777</v>
      </c>
      <c r="Z625">
        <v>408727.57054523902</v>
      </c>
      <c r="AA625">
        <v>3660456.92848433</v>
      </c>
    </row>
    <row r="626" spans="1:27" x14ac:dyDescent="0.25">
      <c r="A626">
        <v>-111.97792597</v>
      </c>
      <c r="B626">
        <v>33.078897820000002</v>
      </c>
      <c r="C626" t="s">
        <v>968</v>
      </c>
      <c r="D626" t="s">
        <v>970</v>
      </c>
      <c r="E626" t="s">
        <v>966</v>
      </c>
      <c r="F626">
        <v>328</v>
      </c>
      <c r="G626">
        <v>354</v>
      </c>
      <c r="H626">
        <v>13.33</v>
      </c>
      <c r="I626">
        <v>2.3290000000000002</v>
      </c>
      <c r="J626">
        <v>1</v>
      </c>
      <c r="K626">
        <v>1172.625</v>
      </c>
      <c r="L626" t="s">
        <v>965</v>
      </c>
      <c r="M626" t="s">
        <v>964</v>
      </c>
      <c r="N626" s="110">
        <v>43777</v>
      </c>
      <c r="O626">
        <v>0</v>
      </c>
      <c r="P626">
        <v>0</v>
      </c>
      <c r="Q626">
        <v>13450.512000000001</v>
      </c>
      <c r="R626">
        <v>1729.682</v>
      </c>
      <c r="S626">
        <v>3.6040000000000001</v>
      </c>
      <c r="T626">
        <v>33</v>
      </c>
      <c r="U626">
        <v>5241.4610000000002</v>
      </c>
      <c r="V626">
        <v>2</v>
      </c>
      <c r="W626">
        <v>1.5880000000000001</v>
      </c>
      <c r="X626">
        <v>2.5659999999999998</v>
      </c>
      <c r="Y626" s="110">
        <v>43777</v>
      </c>
      <c r="Z626">
        <v>408727.60954139498</v>
      </c>
      <c r="AA626">
        <v>3660457.7075912701</v>
      </c>
    </row>
    <row r="627" spans="1:27" x14ac:dyDescent="0.25">
      <c r="A627">
        <v>-111.977926999999</v>
      </c>
      <c r="B627">
        <v>33.078904770000001</v>
      </c>
      <c r="C627" t="s">
        <v>968</v>
      </c>
      <c r="D627" t="s">
        <v>970</v>
      </c>
      <c r="E627" t="s">
        <v>966</v>
      </c>
      <c r="F627">
        <v>329</v>
      </c>
      <c r="G627">
        <v>0</v>
      </c>
      <c r="H627">
        <v>13.33</v>
      </c>
      <c r="I627">
        <v>2.2639999999999998</v>
      </c>
      <c r="J627">
        <v>1</v>
      </c>
      <c r="K627">
        <v>1172.585</v>
      </c>
      <c r="L627" t="s">
        <v>965</v>
      </c>
      <c r="M627" t="s">
        <v>964</v>
      </c>
      <c r="N627" s="110">
        <v>43777</v>
      </c>
      <c r="O627">
        <v>0</v>
      </c>
      <c r="P627">
        <v>0</v>
      </c>
      <c r="Q627">
        <v>13801.603999999899</v>
      </c>
      <c r="R627">
        <v>1826.2760000000001</v>
      </c>
      <c r="S627">
        <v>3.8050000000000002</v>
      </c>
      <c r="T627">
        <v>33</v>
      </c>
      <c r="U627">
        <v>5534.1689999999899</v>
      </c>
      <c r="V627">
        <v>2</v>
      </c>
      <c r="W627">
        <v>1.5429999999999999</v>
      </c>
      <c r="X627">
        <v>2.4940000000000002</v>
      </c>
      <c r="Y627" s="110">
        <v>43777</v>
      </c>
      <c r="Z627">
        <v>408727.52058166103</v>
      </c>
      <c r="AA627">
        <v>3660458.4790200801</v>
      </c>
    </row>
    <row r="628" spans="1:27" x14ac:dyDescent="0.25">
      <c r="A628">
        <v>-111.97792769</v>
      </c>
      <c r="B628">
        <v>33.078910790000002</v>
      </c>
      <c r="C628" t="s">
        <v>968</v>
      </c>
      <c r="D628" t="s">
        <v>970</v>
      </c>
      <c r="E628" t="s">
        <v>966</v>
      </c>
      <c r="F628">
        <v>330</v>
      </c>
      <c r="G628">
        <v>4</v>
      </c>
      <c r="H628">
        <v>13.33</v>
      </c>
      <c r="I628">
        <v>2.2970000000000002</v>
      </c>
      <c r="J628">
        <v>1</v>
      </c>
      <c r="K628">
        <v>1172.58799999999</v>
      </c>
      <c r="L628" t="s">
        <v>965</v>
      </c>
      <c r="M628" t="s">
        <v>964</v>
      </c>
      <c r="N628" s="110">
        <v>43777</v>
      </c>
      <c r="O628">
        <v>0</v>
      </c>
      <c r="P628">
        <v>0</v>
      </c>
      <c r="Q628">
        <v>12918.789000000001</v>
      </c>
      <c r="R628">
        <v>1685.038</v>
      </c>
      <c r="S628">
        <v>3.51</v>
      </c>
      <c r="T628">
        <v>33</v>
      </c>
      <c r="U628">
        <v>5106.1750000000002</v>
      </c>
      <c r="V628">
        <v>2</v>
      </c>
      <c r="W628">
        <v>1.5660000000000001</v>
      </c>
      <c r="X628">
        <v>2.5299999999999998</v>
      </c>
      <c r="Y628" s="110">
        <v>43777</v>
      </c>
      <c r="Z628">
        <v>408727.46239632199</v>
      </c>
      <c r="AA628">
        <v>3660459.1470459299</v>
      </c>
    </row>
    <row r="629" spans="1:27" x14ac:dyDescent="0.25">
      <c r="A629">
        <v>-111.977926659999</v>
      </c>
      <c r="B629">
        <v>33.078917779999898</v>
      </c>
      <c r="C629" t="s">
        <v>968</v>
      </c>
      <c r="D629" t="s">
        <v>970</v>
      </c>
      <c r="E629" t="s">
        <v>966</v>
      </c>
      <c r="F629">
        <v>331</v>
      </c>
      <c r="G629">
        <v>358</v>
      </c>
      <c r="H629">
        <v>13.33</v>
      </c>
      <c r="I629">
        <v>2.3290000000000002</v>
      </c>
      <c r="J629">
        <v>1</v>
      </c>
      <c r="K629">
        <v>1172.6020000000001</v>
      </c>
      <c r="L629" t="s">
        <v>965</v>
      </c>
      <c r="M629" t="s">
        <v>964</v>
      </c>
      <c r="N629" s="110">
        <v>43777</v>
      </c>
      <c r="O629">
        <v>0</v>
      </c>
      <c r="P629">
        <v>0</v>
      </c>
      <c r="Q629">
        <v>13633.772000000001</v>
      </c>
      <c r="R629">
        <v>1753.249</v>
      </c>
      <c r="S629">
        <v>3.653</v>
      </c>
      <c r="T629">
        <v>33</v>
      </c>
      <c r="U629">
        <v>5312.875</v>
      </c>
      <c r="V629">
        <v>2</v>
      </c>
      <c r="W629">
        <v>1.5880000000000001</v>
      </c>
      <c r="X629">
        <v>2.5659999999999998</v>
      </c>
      <c r="Y629" s="110">
        <v>43777</v>
      </c>
      <c r="Z629">
        <v>408727.56575448002</v>
      </c>
      <c r="AA629">
        <v>3660459.92111815</v>
      </c>
    </row>
    <row r="630" spans="1:27" x14ac:dyDescent="0.25">
      <c r="A630">
        <v>-111.97792631</v>
      </c>
      <c r="B630">
        <v>33.078924790000002</v>
      </c>
      <c r="C630" t="s">
        <v>968</v>
      </c>
      <c r="D630" t="s">
        <v>970</v>
      </c>
      <c r="E630" t="s">
        <v>966</v>
      </c>
      <c r="F630">
        <v>332</v>
      </c>
      <c r="G630">
        <v>356</v>
      </c>
      <c r="H630">
        <v>13.33</v>
      </c>
      <c r="I630">
        <v>2.3290000000000002</v>
      </c>
      <c r="J630">
        <v>1</v>
      </c>
      <c r="K630">
        <v>1172.5619999999899</v>
      </c>
      <c r="L630" t="s">
        <v>965</v>
      </c>
      <c r="M630" t="s">
        <v>964</v>
      </c>
      <c r="N630" s="110">
        <v>43777</v>
      </c>
      <c r="O630">
        <v>0</v>
      </c>
      <c r="P630">
        <v>0</v>
      </c>
      <c r="Q630">
        <v>13978.406999999899</v>
      </c>
      <c r="R630">
        <v>1797.567</v>
      </c>
      <c r="S630">
        <v>3.7450000000000001</v>
      </c>
      <c r="T630">
        <v>33</v>
      </c>
      <c r="U630">
        <v>5447.17399999999</v>
      </c>
      <c r="V630">
        <v>2</v>
      </c>
      <c r="W630">
        <v>1.5880000000000001</v>
      </c>
      <c r="X630">
        <v>2.5659999999999998</v>
      </c>
      <c r="Y630" s="110">
        <v>43777</v>
      </c>
      <c r="Z630">
        <v>408727.605663358</v>
      </c>
      <c r="AA630">
        <v>3660460.6979990299</v>
      </c>
    </row>
    <row r="631" spans="1:27" x14ac:dyDescent="0.25">
      <c r="A631">
        <v>-111.97792751</v>
      </c>
      <c r="B631">
        <v>33.07893078</v>
      </c>
      <c r="C631" t="s">
        <v>968</v>
      </c>
      <c r="D631" t="s">
        <v>970</v>
      </c>
      <c r="E631" t="s">
        <v>966</v>
      </c>
      <c r="F631">
        <v>333</v>
      </c>
      <c r="G631">
        <v>3</v>
      </c>
      <c r="H631">
        <v>13.33</v>
      </c>
      <c r="I631">
        <v>2.3290000000000002</v>
      </c>
      <c r="J631">
        <v>1</v>
      </c>
      <c r="K631">
        <v>1172.5719999999901</v>
      </c>
      <c r="L631" t="s">
        <v>965</v>
      </c>
      <c r="M631" t="s">
        <v>964</v>
      </c>
      <c r="N631" s="110">
        <v>43777</v>
      </c>
      <c r="O631">
        <v>0</v>
      </c>
      <c r="P631">
        <v>0</v>
      </c>
      <c r="Q631">
        <v>13509.084000000001</v>
      </c>
      <c r="R631">
        <v>1737.2139999999899</v>
      </c>
      <c r="S631">
        <v>3.6190000000000002</v>
      </c>
      <c r="T631">
        <v>33</v>
      </c>
      <c r="U631">
        <v>5264.2860000000001</v>
      </c>
      <c r="V631">
        <v>2</v>
      </c>
      <c r="W631">
        <v>1.5880000000000001</v>
      </c>
      <c r="X631">
        <v>2.5659999999999998</v>
      </c>
      <c r="Y631" s="110">
        <v>43777</v>
      </c>
      <c r="Z631">
        <v>408727.49984460702</v>
      </c>
      <c r="AA631">
        <v>3660461.36314232</v>
      </c>
    </row>
    <row r="632" spans="1:27" x14ac:dyDescent="0.25">
      <c r="A632">
        <v>-111.977925999999</v>
      </c>
      <c r="B632">
        <v>33.078937770000003</v>
      </c>
      <c r="C632" t="s">
        <v>968</v>
      </c>
      <c r="D632" t="s">
        <v>970</v>
      </c>
      <c r="E632" t="s">
        <v>966</v>
      </c>
      <c r="F632">
        <v>334</v>
      </c>
      <c r="G632">
        <v>360</v>
      </c>
      <c r="H632">
        <v>13.33</v>
      </c>
      <c r="I632">
        <v>2.3290000000000002</v>
      </c>
      <c r="J632">
        <v>1</v>
      </c>
      <c r="K632">
        <v>1172.4970000000001</v>
      </c>
      <c r="L632" t="s">
        <v>965</v>
      </c>
      <c r="M632" t="s">
        <v>964</v>
      </c>
      <c r="N632" s="110">
        <v>43777</v>
      </c>
      <c r="O632">
        <v>0</v>
      </c>
      <c r="P632">
        <v>0</v>
      </c>
      <c r="Q632">
        <v>12926.4459999999</v>
      </c>
      <c r="R632">
        <v>1662.28899999999</v>
      </c>
      <c r="S632">
        <v>3.4630000000000001</v>
      </c>
      <c r="T632">
        <v>33</v>
      </c>
      <c r="U632">
        <v>5037.24099999999</v>
      </c>
      <c r="V632">
        <v>2</v>
      </c>
      <c r="W632">
        <v>1.5880000000000001</v>
      </c>
      <c r="X632">
        <v>2.5659999999999998</v>
      </c>
      <c r="Y632" s="110">
        <v>43777</v>
      </c>
      <c r="Z632">
        <v>408727.64800503902</v>
      </c>
      <c r="AA632">
        <v>3660462.1367971501</v>
      </c>
    </row>
    <row r="633" spans="1:27" x14ac:dyDescent="0.25">
      <c r="A633">
        <v>-111.977927859999</v>
      </c>
      <c r="B633">
        <v>33.078943799999898</v>
      </c>
      <c r="C633" t="s">
        <v>968</v>
      </c>
      <c r="D633" t="s">
        <v>970</v>
      </c>
      <c r="E633" t="s">
        <v>966</v>
      </c>
      <c r="F633">
        <v>335</v>
      </c>
      <c r="G633">
        <v>5</v>
      </c>
      <c r="H633">
        <v>13.33</v>
      </c>
      <c r="I633">
        <v>2.4609999999999999</v>
      </c>
      <c r="J633">
        <v>1</v>
      </c>
      <c r="K633">
        <v>1172.605</v>
      </c>
      <c r="L633" t="s">
        <v>965</v>
      </c>
      <c r="M633" t="s">
        <v>964</v>
      </c>
      <c r="N633" s="110">
        <v>43777</v>
      </c>
      <c r="O633">
        <v>0</v>
      </c>
      <c r="P633">
        <v>0</v>
      </c>
      <c r="Q633">
        <v>11856.885</v>
      </c>
      <c r="R633">
        <v>1443.4280000000001</v>
      </c>
      <c r="S633">
        <v>3.0070000000000001</v>
      </c>
      <c r="T633">
        <v>33</v>
      </c>
      <c r="U633">
        <v>4374.0249999999896</v>
      </c>
      <c r="V633">
        <v>2</v>
      </c>
      <c r="W633">
        <v>1.6779999999999999</v>
      </c>
      <c r="X633">
        <v>2.7109999999999999</v>
      </c>
      <c r="Y633" s="110">
        <v>43777</v>
      </c>
      <c r="Z633">
        <v>408727.48062447301</v>
      </c>
      <c r="AA633">
        <v>3660462.8069490702</v>
      </c>
    </row>
    <row r="634" spans="1:27" x14ac:dyDescent="0.25">
      <c r="A634">
        <v>-111.977925999999</v>
      </c>
      <c r="B634">
        <v>33.078950769999899</v>
      </c>
      <c r="C634" t="s">
        <v>968</v>
      </c>
      <c r="D634" t="s">
        <v>970</v>
      </c>
      <c r="E634" t="s">
        <v>966</v>
      </c>
      <c r="F634">
        <v>336</v>
      </c>
      <c r="G634">
        <v>360</v>
      </c>
      <c r="H634">
        <v>13.33</v>
      </c>
      <c r="I634">
        <v>2.2639999999999998</v>
      </c>
      <c r="J634">
        <v>1</v>
      </c>
      <c r="K634">
        <v>1172.5820000000001</v>
      </c>
      <c r="L634" t="s">
        <v>965</v>
      </c>
      <c r="M634" t="s">
        <v>964</v>
      </c>
      <c r="N634" s="110">
        <v>43777</v>
      </c>
      <c r="O634">
        <v>0</v>
      </c>
      <c r="P634">
        <v>0</v>
      </c>
      <c r="Q634">
        <v>10833.3819999999</v>
      </c>
      <c r="R634">
        <v>1433.50999999999</v>
      </c>
      <c r="S634">
        <v>2.9860000000000002</v>
      </c>
      <c r="T634">
        <v>33</v>
      </c>
      <c r="U634">
        <v>4343.9709999999905</v>
      </c>
      <c r="V634">
        <v>2</v>
      </c>
      <c r="W634">
        <v>1.5429999999999999</v>
      </c>
      <c r="X634">
        <v>2.4940000000000002</v>
      </c>
      <c r="Y634" s="110">
        <v>43777</v>
      </c>
      <c r="Z634">
        <v>408727.66143256403</v>
      </c>
      <c r="AA634">
        <v>3660463.5780821899</v>
      </c>
    </row>
    <row r="635" spans="1:27" x14ac:dyDescent="0.25">
      <c r="A635">
        <v>-111.977926999999</v>
      </c>
      <c r="B635">
        <v>33.078957770000002</v>
      </c>
      <c r="C635" t="s">
        <v>968</v>
      </c>
      <c r="D635" t="s">
        <v>970</v>
      </c>
      <c r="E635" t="s">
        <v>966</v>
      </c>
      <c r="F635">
        <v>337</v>
      </c>
      <c r="G635">
        <v>0</v>
      </c>
      <c r="H635">
        <v>13.33</v>
      </c>
      <c r="I635">
        <v>2.395</v>
      </c>
      <c r="J635">
        <v>1</v>
      </c>
      <c r="K635">
        <v>1172.58799999999</v>
      </c>
      <c r="L635" t="s">
        <v>965</v>
      </c>
      <c r="M635" t="s">
        <v>964</v>
      </c>
      <c r="N635" s="110">
        <v>43777</v>
      </c>
      <c r="O635">
        <v>0</v>
      </c>
      <c r="P635">
        <v>0</v>
      </c>
      <c r="Q635">
        <v>12397.18</v>
      </c>
      <c r="R635">
        <v>1550.54999999999</v>
      </c>
      <c r="S635">
        <v>3.23</v>
      </c>
      <c r="T635">
        <v>33</v>
      </c>
      <c r="U635">
        <v>4698.6379999999899</v>
      </c>
      <c r="V635">
        <v>2</v>
      </c>
      <c r="W635">
        <v>1.633</v>
      </c>
      <c r="X635">
        <v>2.6379999999999999</v>
      </c>
      <c r="Y635" s="110">
        <v>43777</v>
      </c>
      <c r="Z635">
        <v>408727.57532468397</v>
      </c>
      <c r="AA635">
        <v>3660464.3550283201</v>
      </c>
    </row>
    <row r="636" spans="1:27" x14ac:dyDescent="0.25">
      <c r="A636">
        <v>-111.97792549</v>
      </c>
      <c r="B636">
        <v>33.07896478</v>
      </c>
      <c r="C636" t="s">
        <v>968</v>
      </c>
      <c r="D636" t="s">
        <v>970</v>
      </c>
      <c r="E636" t="s">
        <v>966</v>
      </c>
      <c r="F636">
        <v>338</v>
      </c>
      <c r="G636">
        <v>357</v>
      </c>
      <c r="H636">
        <v>13.33</v>
      </c>
      <c r="I636">
        <v>2.3620000000000001</v>
      </c>
      <c r="J636">
        <v>1</v>
      </c>
      <c r="K636">
        <v>1172.56899999999</v>
      </c>
      <c r="L636" t="s">
        <v>965</v>
      </c>
      <c r="M636" t="s">
        <v>964</v>
      </c>
      <c r="N636" s="110">
        <v>43777</v>
      </c>
      <c r="O636">
        <v>0</v>
      </c>
      <c r="P636">
        <v>0</v>
      </c>
      <c r="Q636">
        <v>13775.202999999899</v>
      </c>
      <c r="R636">
        <v>1746.8330000000001</v>
      </c>
      <c r="S636">
        <v>3.6389999999999998</v>
      </c>
      <c r="T636">
        <v>33</v>
      </c>
      <c r="U636">
        <v>5293.43299999999</v>
      </c>
      <c r="V636">
        <v>2</v>
      </c>
      <c r="W636">
        <v>1.611</v>
      </c>
      <c r="X636">
        <v>2.6019999999999999</v>
      </c>
      <c r="Y636" s="110">
        <v>43777</v>
      </c>
      <c r="Z636">
        <v>408727.72350572998</v>
      </c>
      <c r="AA636">
        <v>3660465.1309005101</v>
      </c>
    </row>
    <row r="637" spans="1:27" x14ac:dyDescent="0.25">
      <c r="A637">
        <v>-111.97792617</v>
      </c>
      <c r="B637">
        <v>33.078970769999898</v>
      </c>
      <c r="C637" t="s">
        <v>968</v>
      </c>
      <c r="D637" t="s">
        <v>970</v>
      </c>
      <c r="E637" t="s">
        <v>966</v>
      </c>
      <c r="F637">
        <v>339</v>
      </c>
      <c r="G637">
        <v>1</v>
      </c>
      <c r="H637">
        <v>13.33</v>
      </c>
      <c r="I637">
        <v>2.4929999999999999</v>
      </c>
      <c r="J637">
        <v>1</v>
      </c>
      <c r="K637">
        <v>1172.575</v>
      </c>
      <c r="L637" t="s">
        <v>965</v>
      </c>
      <c r="M637" t="s">
        <v>964</v>
      </c>
      <c r="N637" s="110">
        <v>43777</v>
      </c>
      <c r="O637">
        <v>0</v>
      </c>
      <c r="P637">
        <v>0</v>
      </c>
      <c r="Q637">
        <v>13474.912</v>
      </c>
      <c r="R637">
        <v>1618.81899999999</v>
      </c>
      <c r="S637">
        <v>3.3730000000000002</v>
      </c>
      <c r="T637">
        <v>33</v>
      </c>
      <c r="U637">
        <v>4905.5110000000004</v>
      </c>
      <c r="V637">
        <v>2</v>
      </c>
      <c r="W637">
        <v>1.7</v>
      </c>
      <c r="X637">
        <v>2.7469999999999999</v>
      </c>
      <c r="Y637" s="110">
        <v>43777</v>
      </c>
      <c r="Z637">
        <v>408727.666222831</v>
      </c>
      <c r="AA637">
        <v>3660465.79559163</v>
      </c>
    </row>
    <row r="638" spans="1:27" x14ac:dyDescent="0.25">
      <c r="A638">
        <v>-111.97792651</v>
      </c>
      <c r="B638">
        <v>33.078977780000002</v>
      </c>
      <c r="C638" t="s">
        <v>968</v>
      </c>
      <c r="D638" t="s">
        <v>970</v>
      </c>
      <c r="E638" t="s">
        <v>966</v>
      </c>
      <c r="F638">
        <v>340</v>
      </c>
      <c r="G638">
        <v>3</v>
      </c>
      <c r="H638">
        <v>13.33</v>
      </c>
      <c r="I638">
        <v>2.625</v>
      </c>
      <c r="J638">
        <v>1</v>
      </c>
      <c r="K638">
        <v>1172.56899999999</v>
      </c>
      <c r="L638" t="s">
        <v>965</v>
      </c>
      <c r="M638" t="s">
        <v>964</v>
      </c>
      <c r="N638" s="110">
        <v>43777</v>
      </c>
      <c r="O638">
        <v>0</v>
      </c>
      <c r="P638">
        <v>0</v>
      </c>
      <c r="Q638">
        <v>11338.019</v>
      </c>
      <c r="R638">
        <v>1293.9960000000001</v>
      </c>
      <c r="S638">
        <v>2.6960000000000002</v>
      </c>
      <c r="T638">
        <v>33</v>
      </c>
      <c r="U638">
        <v>3921.201</v>
      </c>
      <c r="V638">
        <v>2</v>
      </c>
      <c r="W638">
        <v>1.79</v>
      </c>
      <c r="X638">
        <v>2.891</v>
      </c>
      <c r="Y638" s="110">
        <v>43777</v>
      </c>
      <c r="Z638">
        <v>408727.64172843</v>
      </c>
      <c r="AA638">
        <v>3660466.5730725299</v>
      </c>
    </row>
    <row r="639" spans="1:27" x14ac:dyDescent="0.25">
      <c r="A639">
        <v>-111.97792583</v>
      </c>
      <c r="B639">
        <v>33.078984769999899</v>
      </c>
      <c r="C639" t="s">
        <v>968</v>
      </c>
      <c r="D639" t="s">
        <v>970</v>
      </c>
      <c r="E639" t="s">
        <v>966</v>
      </c>
      <c r="F639">
        <v>341</v>
      </c>
      <c r="G639">
        <v>359</v>
      </c>
      <c r="H639">
        <v>13.33</v>
      </c>
      <c r="I639">
        <v>2.3290000000000002</v>
      </c>
      <c r="J639">
        <v>1</v>
      </c>
      <c r="K639">
        <v>1172.546</v>
      </c>
      <c r="L639" t="s">
        <v>965</v>
      </c>
      <c r="M639" t="s">
        <v>964</v>
      </c>
      <c r="N639" s="110">
        <v>43777</v>
      </c>
      <c r="O639">
        <v>0</v>
      </c>
      <c r="P639">
        <v>0</v>
      </c>
      <c r="Q639">
        <v>12394.550999999899</v>
      </c>
      <c r="R639">
        <v>1593.89</v>
      </c>
      <c r="S639">
        <v>3.3210000000000002</v>
      </c>
      <c r="T639">
        <v>33</v>
      </c>
      <c r="U639">
        <v>4829.9690000000001</v>
      </c>
      <c r="V639">
        <v>2</v>
      </c>
      <c r="W639">
        <v>1.5880000000000001</v>
      </c>
      <c r="X639">
        <v>2.5659999999999998</v>
      </c>
      <c r="Y639" s="110">
        <v>43777</v>
      </c>
      <c r="Z639">
        <v>408727.712418198</v>
      </c>
      <c r="AA639">
        <v>3660467.3474491001</v>
      </c>
    </row>
    <row r="640" spans="1:27" x14ac:dyDescent="0.25">
      <c r="A640">
        <v>-111.97792651</v>
      </c>
      <c r="B640">
        <v>33.078990779999899</v>
      </c>
      <c r="C640" t="s">
        <v>968</v>
      </c>
      <c r="D640" t="s">
        <v>970</v>
      </c>
      <c r="E640" t="s">
        <v>966</v>
      </c>
      <c r="F640">
        <v>342</v>
      </c>
      <c r="G640">
        <v>3</v>
      </c>
      <c r="H640">
        <v>13.33</v>
      </c>
      <c r="I640">
        <v>2.2970000000000002</v>
      </c>
      <c r="J640">
        <v>1</v>
      </c>
      <c r="K640">
        <v>1172.6179999999899</v>
      </c>
      <c r="L640" t="s">
        <v>965</v>
      </c>
      <c r="M640" t="s">
        <v>964</v>
      </c>
      <c r="N640" s="110">
        <v>43777</v>
      </c>
      <c r="O640">
        <v>0</v>
      </c>
      <c r="P640">
        <v>0</v>
      </c>
      <c r="Q640">
        <v>11625.3379999999</v>
      </c>
      <c r="R640">
        <v>1516.3289999999899</v>
      </c>
      <c r="S640">
        <v>3.1589999999999998</v>
      </c>
      <c r="T640">
        <v>33</v>
      </c>
      <c r="U640">
        <v>4594.9359999999897</v>
      </c>
      <c r="V640">
        <v>2</v>
      </c>
      <c r="W640">
        <v>1.5660000000000001</v>
      </c>
      <c r="X640">
        <v>2.5299999999999998</v>
      </c>
      <c r="Y640" s="110">
        <v>43777</v>
      </c>
      <c r="Z640">
        <v>408727.655155977</v>
      </c>
      <c r="AA640">
        <v>3660468.0143575799</v>
      </c>
    </row>
    <row r="641" spans="1:27" x14ac:dyDescent="0.25">
      <c r="A641">
        <v>-111.977925659999</v>
      </c>
      <c r="B641">
        <v>33.078997780000002</v>
      </c>
      <c r="C641" t="s">
        <v>968</v>
      </c>
      <c r="D641" t="s">
        <v>970</v>
      </c>
      <c r="E641" t="s">
        <v>966</v>
      </c>
      <c r="F641">
        <v>343</v>
      </c>
      <c r="G641">
        <v>358</v>
      </c>
      <c r="H641">
        <v>13.33</v>
      </c>
      <c r="I641">
        <v>2.2970000000000002</v>
      </c>
      <c r="J641">
        <v>1</v>
      </c>
      <c r="K641">
        <v>1172.55899999999</v>
      </c>
      <c r="L641" t="s">
        <v>965</v>
      </c>
      <c r="M641" t="s">
        <v>964</v>
      </c>
      <c r="N641" s="110">
        <v>43777</v>
      </c>
      <c r="O641">
        <v>0</v>
      </c>
      <c r="P641">
        <v>0</v>
      </c>
      <c r="Q641">
        <v>10866.067999999899</v>
      </c>
      <c r="R641">
        <v>1417.2950000000001</v>
      </c>
      <c r="S641">
        <v>2.9529999999999998</v>
      </c>
      <c r="T641">
        <v>33</v>
      </c>
      <c r="U641">
        <v>4294.8329999999896</v>
      </c>
      <c r="V641">
        <v>2</v>
      </c>
      <c r="W641">
        <v>1.5660000000000001</v>
      </c>
      <c r="X641">
        <v>2.5299999999999998</v>
      </c>
      <c r="Y641" s="110">
        <v>43777</v>
      </c>
      <c r="Z641">
        <v>408727.74172353599</v>
      </c>
      <c r="AA641">
        <v>3660468.7896950101</v>
      </c>
    </row>
    <row r="642" spans="1:27" x14ac:dyDescent="0.25">
      <c r="A642">
        <v>-111.977926339999</v>
      </c>
      <c r="B642">
        <v>33.079004779999899</v>
      </c>
      <c r="C642" t="s">
        <v>968</v>
      </c>
      <c r="D642" t="s">
        <v>970</v>
      </c>
      <c r="E642" t="s">
        <v>966</v>
      </c>
      <c r="F642">
        <v>344</v>
      </c>
      <c r="G642">
        <v>2</v>
      </c>
      <c r="H642">
        <v>13.33</v>
      </c>
      <c r="I642">
        <v>2.5259999999999998</v>
      </c>
      <c r="J642">
        <v>1</v>
      </c>
      <c r="K642">
        <v>1172.625</v>
      </c>
      <c r="L642" t="s">
        <v>965</v>
      </c>
      <c r="M642" t="s">
        <v>964</v>
      </c>
      <c r="N642" s="110">
        <v>43777</v>
      </c>
      <c r="O642">
        <v>0</v>
      </c>
      <c r="P642">
        <v>0</v>
      </c>
      <c r="Q642">
        <v>12119.746999999899</v>
      </c>
      <c r="R642">
        <v>1437.10599999999</v>
      </c>
      <c r="S642">
        <v>2.9940000000000002</v>
      </c>
      <c r="T642">
        <v>33</v>
      </c>
      <c r="U642">
        <v>4354.8649999999898</v>
      </c>
      <c r="V642">
        <v>2</v>
      </c>
      <c r="W642">
        <v>1.722</v>
      </c>
      <c r="X642">
        <v>2.7829999999999999</v>
      </c>
      <c r="Y642" s="110">
        <v>43777</v>
      </c>
      <c r="Z642">
        <v>408727.68548388302</v>
      </c>
      <c r="AA642">
        <v>3660469.5663628899</v>
      </c>
    </row>
    <row r="643" spans="1:27" x14ac:dyDescent="0.25">
      <c r="A643">
        <v>-111.977926339999</v>
      </c>
      <c r="B643">
        <v>33.079010779999898</v>
      </c>
      <c r="C643" t="s">
        <v>968</v>
      </c>
      <c r="D643" t="s">
        <v>970</v>
      </c>
      <c r="E643" t="s">
        <v>966</v>
      </c>
      <c r="F643">
        <v>345</v>
      </c>
      <c r="G643">
        <v>2</v>
      </c>
      <c r="H643">
        <v>13.33</v>
      </c>
      <c r="I643">
        <v>2.395</v>
      </c>
      <c r="J643">
        <v>1</v>
      </c>
      <c r="K643">
        <v>1172.6510000000001</v>
      </c>
      <c r="L643" t="s">
        <v>965</v>
      </c>
      <c r="M643" t="s">
        <v>964</v>
      </c>
      <c r="N643" s="110">
        <v>43777</v>
      </c>
      <c r="O643">
        <v>0</v>
      </c>
      <c r="P643">
        <v>0</v>
      </c>
      <c r="Q643">
        <v>11291.447</v>
      </c>
      <c r="R643">
        <v>1412.2529999999899</v>
      </c>
      <c r="S643">
        <v>2.9420000000000002</v>
      </c>
      <c r="T643">
        <v>33</v>
      </c>
      <c r="U643">
        <v>4279.5559999999896</v>
      </c>
      <c r="V643">
        <v>2</v>
      </c>
      <c r="W643">
        <v>1.633</v>
      </c>
      <c r="X643">
        <v>2.6379999999999999</v>
      </c>
      <c r="Y643" s="110">
        <v>43777</v>
      </c>
      <c r="Z643">
        <v>408727.69168121502</v>
      </c>
      <c r="AA643">
        <v>3660470.2315713698</v>
      </c>
    </row>
    <row r="644" spans="1:27" x14ac:dyDescent="0.25">
      <c r="A644">
        <v>-111.977925999999</v>
      </c>
      <c r="B644">
        <v>33.07901777</v>
      </c>
      <c r="C644" t="s">
        <v>968</v>
      </c>
      <c r="D644" t="s">
        <v>970</v>
      </c>
      <c r="E644" t="s">
        <v>966</v>
      </c>
      <c r="F644">
        <v>346</v>
      </c>
      <c r="G644">
        <v>0</v>
      </c>
      <c r="H644">
        <v>13.33</v>
      </c>
      <c r="I644">
        <v>2.4929999999999999</v>
      </c>
      <c r="J644">
        <v>1</v>
      </c>
      <c r="K644">
        <v>1172.5920000000001</v>
      </c>
      <c r="L644" t="s">
        <v>965</v>
      </c>
      <c r="M644" t="s">
        <v>964</v>
      </c>
      <c r="N644" s="110">
        <v>43777</v>
      </c>
      <c r="O644">
        <v>0</v>
      </c>
      <c r="P644">
        <v>0</v>
      </c>
      <c r="Q644">
        <v>11268.018</v>
      </c>
      <c r="R644">
        <v>1353.692</v>
      </c>
      <c r="S644">
        <v>2.82</v>
      </c>
      <c r="T644">
        <v>33</v>
      </c>
      <c r="U644">
        <v>4102.0959999999905</v>
      </c>
      <c r="V644">
        <v>2</v>
      </c>
      <c r="W644">
        <v>1.7</v>
      </c>
      <c r="X644">
        <v>2.7469999999999999</v>
      </c>
      <c r="Y644" s="110">
        <v>43777</v>
      </c>
      <c r="Z644">
        <v>408727.73063603701</v>
      </c>
      <c r="AA644">
        <v>3660471.0062436098</v>
      </c>
    </row>
    <row r="645" spans="1:27" x14ac:dyDescent="0.25">
      <c r="A645">
        <v>-111.977925659999</v>
      </c>
      <c r="B645">
        <v>33.079024779999898</v>
      </c>
      <c r="C645" t="s">
        <v>968</v>
      </c>
      <c r="D645" t="s">
        <v>970</v>
      </c>
      <c r="E645" t="s">
        <v>966</v>
      </c>
      <c r="F645">
        <v>347</v>
      </c>
      <c r="G645">
        <v>358</v>
      </c>
      <c r="H645">
        <v>13.33</v>
      </c>
      <c r="I645">
        <v>2.4279999999999999</v>
      </c>
      <c r="J645">
        <v>1</v>
      </c>
      <c r="K645">
        <v>1172.56899999999</v>
      </c>
      <c r="L645" t="s">
        <v>965</v>
      </c>
      <c r="M645" t="s">
        <v>964</v>
      </c>
      <c r="N645" s="110">
        <v>43777</v>
      </c>
      <c r="O645">
        <v>0</v>
      </c>
      <c r="P645">
        <v>0</v>
      </c>
      <c r="Q645">
        <v>12565.639999999899</v>
      </c>
      <c r="R645">
        <v>1550.3820000000001</v>
      </c>
      <c r="S645">
        <v>3.23</v>
      </c>
      <c r="T645">
        <v>33</v>
      </c>
      <c r="U645">
        <v>4698.1279999999897</v>
      </c>
      <c r="V645">
        <v>2</v>
      </c>
      <c r="W645">
        <v>1.655</v>
      </c>
      <c r="X645">
        <v>2.6749999999999998</v>
      </c>
      <c r="Y645" s="110">
        <v>43777</v>
      </c>
      <c r="Z645">
        <v>408727.76961151301</v>
      </c>
      <c r="AA645">
        <v>3660471.7831332101</v>
      </c>
    </row>
    <row r="646" spans="1:27" x14ac:dyDescent="0.25">
      <c r="A646">
        <v>-111.977925139999</v>
      </c>
      <c r="B646">
        <v>33.079031800000003</v>
      </c>
      <c r="C646" t="s">
        <v>968</v>
      </c>
      <c r="D646" t="s">
        <v>970</v>
      </c>
      <c r="E646" t="s">
        <v>966</v>
      </c>
      <c r="F646">
        <v>348</v>
      </c>
      <c r="G646">
        <v>355</v>
      </c>
      <c r="H646">
        <v>13.33</v>
      </c>
      <c r="I646">
        <v>2.4279999999999999</v>
      </c>
      <c r="J646">
        <v>1</v>
      </c>
      <c r="K646">
        <v>1172.50999999999</v>
      </c>
      <c r="L646" t="s">
        <v>965</v>
      </c>
      <c r="M646" t="s">
        <v>964</v>
      </c>
      <c r="N646" s="110">
        <v>43777</v>
      </c>
      <c r="O646">
        <v>0</v>
      </c>
      <c r="P646">
        <v>0</v>
      </c>
      <c r="Q646">
        <v>12445.752</v>
      </c>
      <c r="R646">
        <v>1535.5899999999899</v>
      </c>
      <c r="S646">
        <v>3.1989999999999998</v>
      </c>
      <c r="T646">
        <v>33</v>
      </c>
      <c r="U646">
        <v>4653.3029999999899</v>
      </c>
      <c r="V646">
        <v>2</v>
      </c>
      <c r="W646">
        <v>1.655</v>
      </c>
      <c r="X646">
        <v>2.6749999999999998</v>
      </c>
      <c r="Y646" s="110">
        <v>43777</v>
      </c>
      <c r="Z646">
        <v>408727.82539815502</v>
      </c>
      <c r="AA646">
        <v>3660472.5609749602</v>
      </c>
    </row>
    <row r="647" spans="1:27" x14ac:dyDescent="0.25">
      <c r="A647">
        <v>-111.97792651</v>
      </c>
      <c r="B647">
        <v>33.07903778</v>
      </c>
      <c r="C647" t="s">
        <v>968</v>
      </c>
      <c r="D647" t="s">
        <v>970</v>
      </c>
      <c r="E647" t="s">
        <v>966</v>
      </c>
      <c r="F647">
        <v>349</v>
      </c>
      <c r="G647">
        <v>3</v>
      </c>
      <c r="H647">
        <v>13.33</v>
      </c>
      <c r="I647">
        <v>2.5920000000000001</v>
      </c>
      <c r="J647">
        <v>1</v>
      </c>
      <c r="K647">
        <v>1172.546</v>
      </c>
      <c r="L647" t="s">
        <v>965</v>
      </c>
      <c r="M647" t="s">
        <v>964</v>
      </c>
      <c r="N647" s="110">
        <v>43777</v>
      </c>
      <c r="O647">
        <v>0</v>
      </c>
      <c r="P647">
        <v>0</v>
      </c>
      <c r="Q647">
        <v>13194.7929999999</v>
      </c>
      <c r="R647">
        <v>1524.97</v>
      </c>
      <c r="S647">
        <v>3.177</v>
      </c>
      <c r="T647">
        <v>33</v>
      </c>
      <c r="U647">
        <v>4621.1220000000003</v>
      </c>
      <c r="V647">
        <v>2</v>
      </c>
      <c r="W647">
        <v>1.7669999999999999</v>
      </c>
      <c r="X647">
        <v>2.855</v>
      </c>
      <c r="Y647" s="110">
        <v>43777</v>
      </c>
      <c r="Z647">
        <v>408727.70370176103</v>
      </c>
      <c r="AA647">
        <v>3660473.2251574099</v>
      </c>
    </row>
    <row r="648" spans="1:27" x14ac:dyDescent="0.25">
      <c r="A648">
        <v>-111.97792583</v>
      </c>
      <c r="B648">
        <v>33.079044770000003</v>
      </c>
      <c r="C648" t="s">
        <v>968</v>
      </c>
      <c r="D648" t="s">
        <v>970</v>
      </c>
      <c r="E648" t="s">
        <v>966</v>
      </c>
      <c r="F648">
        <v>350</v>
      </c>
      <c r="G648">
        <v>359</v>
      </c>
      <c r="H648">
        <v>13.33</v>
      </c>
      <c r="I648">
        <v>2.4279999999999999</v>
      </c>
      <c r="J648">
        <v>1</v>
      </c>
      <c r="K648">
        <v>1172.54899999999</v>
      </c>
      <c r="L648" t="s">
        <v>965</v>
      </c>
      <c r="M648" t="s">
        <v>964</v>
      </c>
      <c r="N648" s="110">
        <v>43777</v>
      </c>
      <c r="O648">
        <v>0</v>
      </c>
      <c r="P648">
        <v>0</v>
      </c>
      <c r="Q648">
        <v>13721.201999999899</v>
      </c>
      <c r="R648">
        <v>1692.9580000000001</v>
      </c>
      <c r="S648">
        <v>3.5270000000000001</v>
      </c>
      <c r="T648">
        <v>33</v>
      </c>
      <c r="U648">
        <v>5130.1769999999897</v>
      </c>
      <c r="V648">
        <v>2</v>
      </c>
      <c r="W648">
        <v>1.655</v>
      </c>
      <c r="X648">
        <v>2.6749999999999998</v>
      </c>
      <c r="Y648" s="110">
        <v>43777</v>
      </c>
      <c r="Z648">
        <v>408727.77439149801</v>
      </c>
      <c r="AA648">
        <v>3660473.9995339899</v>
      </c>
    </row>
    <row r="649" spans="1:27" x14ac:dyDescent="0.25">
      <c r="A649">
        <v>-111.97792617</v>
      </c>
      <c r="B649">
        <v>33.07905177</v>
      </c>
      <c r="C649" t="s">
        <v>968</v>
      </c>
      <c r="D649" t="s">
        <v>970</v>
      </c>
      <c r="E649" t="s">
        <v>966</v>
      </c>
      <c r="F649">
        <v>351</v>
      </c>
      <c r="G649">
        <v>1</v>
      </c>
      <c r="H649">
        <v>13.33</v>
      </c>
      <c r="I649">
        <v>2.5259999999999998</v>
      </c>
      <c r="J649">
        <v>1</v>
      </c>
      <c r="K649">
        <v>1172.56899999999</v>
      </c>
      <c r="L649" t="s">
        <v>965</v>
      </c>
      <c r="M649" t="s">
        <v>964</v>
      </c>
      <c r="N649" s="110">
        <v>43777</v>
      </c>
      <c r="O649">
        <v>0</v>
      </c>
      <c r="P649">
        <v>0</v>
      </c>
      <c r="Q649">
        <v>13146.85</v>
      </c>
      <c r="R649">
        <v>1558.89499999999</v>
      </c>
      <c r="S649">
        <v>3.2480000000000002</v>
      </c>
      <c r="T649">
        <v>33</v>
      </c>
      <c r="U649">
        <v>4723.92399999999</v>
      </c>
      <c r="V649">
        <v>2</v>
      </c>
      <c r="W649">
        <v>1.722</v>
      </c>
      <c r="X649">
        <v>2.7829999999999999</v>
      </c>
      <c r="Y649" s="110">
        <v>43777</v>
      </c>
      <c r="Z649">
        <v>408727.749886807</v>
      </c>
      <c r="AA649">
        <v>3660474.7759062201</v>
      </c>
    </row>
    <row r="650" spans="1:27" x14ac:dyDescent="0.25">
      <c r="A650">
        <v>-111.97792583</v>
      </c>
      <c r="B650">
        <v>33.079057769999899</v>
      </c>
      <c r="C650" t="s">
        <v>968</v>
      </c>
      <c r="D650" t="s">
        <v>970</v>
      </c>
      <c r="E650" t="s">
        <v>966</v>
      </c>
      <c r="F650">
        <v>352</v>
      </c>
      <c r="G650">
        <v>359</v>
      </c>
      <c r="H650">
        <v>13.33</v>
      </c>
      <c r="I650">
        <v>2.2970000000000002</v>
      </c>
      <c r="J650">
        <v>1</v>
      </c>
      <c r="K650">
        <v>1172.605</v>
      </c>
      <c r="L650" t="s">
        <v>965</v>
      </c>
      <c r="M650" t="s">
        <v>964</v>
      </c>
      <c r="N650" s="110">
        <v>43777</v>
      </c>
      <c r="O650">
        <v>0</v>
      </c>
      <c r="P650">
        <v>0</v>
      </c>
      <c r="Q650">
        <v>13386.054</v>
      </c>
      <c r="R650">
        <v>1745.9849999999899</v>
      </c>
      <c r="S650">
        <v>3.637</v>
      </c>
      <c r="T650">
        <v>33</v>
      </c>
      <c r="U650">
        <v>5290.8620000000001</v>
      </c>
      <c r="V650">
        <v>2</v>
      </c>
      <c r="W650">
        <v>1.5660000000000001</v>
      </c>
      <c r="X650">
        <v>2.5299999999999998</v>
      </c>
      <c r="Y650" s="110">
        <v>43777</v>
      </c>
      <c r="Z650">
        <v>408727.78781905898</v>
      </c>
      <c r="AA650">
        <v>3660475.4408190502</v>
      </c>
    </row>
    <row r="651" spans="1:27" x14ac:dyDescent="0.25">
      <c r="A651">
        <v>-111.97792617</v>
      </c>
      <c r="B651">
        <v>33.079064770000002</v>
      </c>
      <c r="C651" t="s">
        <v>968</v>
      </c>
      <c r="D651" t="s">
        <v>970</v>
      </c>
      <c r="E651" t="s">
        <v>966</v>
      </c>
      <c r="F651">
        <v>353</v>
      </c>
      <c r="G651">
        <v>1</v>
      </c>
      <c r="H651">
        <v>13.33</v>
      </c>
      <c r="I651">
        <v>2.3620000000000001</v>
      </c>
      <c r="J651">
        <v>1</v>
      </c>
      <c r="K651">
        <v>1172.5719999999901</v>
      </c>
      <c r="L651" t="s">
        <v>965</v>
      </c>
      <c r="M651" t="s">
        <v>964</v>
      </c>
      <c r="N651" s="110">
        <v>43777</v>
      </c>
      <c r="O651">
        <v>0</v>
      </c>
      <c r="P651">
        <v>0</v>
      </c>
      <c r="Q651">
        <v>12436.781000000001</v>
      </c>
      <c r="R651">
        <v>1577.1079999999899</v>
      </c>
      <c r="S651">
        <v>3.286</v>
      </c>
      <c r="T651">
        <v>33</v>
      </c>
      <c r="U651">
        <v>4779.1139999999896</v>
      </c>
      <c r="V651">
        <v>2</v>
      </c>
      <c r="W651">
        <v>1.611</v>
      </c>
      <c r="X651">
        <v>2.6019999999999999</v>
      </c>
      <c r="Y651" s="110">
        <v>43777</v>
      </c>
      <c r="Z651">
        <v>408727.76331437501</v>
      </c>
      <c r="AA651">
        <v>3660476.2171912901</v>
      </c>
    </row>
    <row r="652" spans="1:27" x14ac:dyDescent="0.25">
      <c r="A652">
        <v>-111.97792617</v>
      </c>
      <c r="B652">
        <v>33.079071769999899</v>
      </c>
      <c r="C652" t="s">
        <v>968</v>
      </c>
      <c r="D652" t="s">
        <v>970</v>
      </c>
      <c r="E652" t="s">
        <v>966</v>
      </c>
      <c r="F652">
        <v>354</v>
      </c>
      <c r="G652">
        <v>1</v>
      </c>
      <c r="H652">
        <v>13.33</v>
      </c>
      <c r="I652">
        <v>2.5259999999999998</v>
      </c>
      <c r="J652">
        <v>1</v>
      </c>
      <c r="K652">
        <v>1172.58799999999</v>
      </c>
      <c r="L652" t="s">
        <v>965</v>
      </c>
      <c r="M652" t="s">
        <v>964</v>
      </c>
      <c r="N652" s="110">
        <v>43777</v>
      </c>
      <c r="O652">
        <v>0</v>
      </c>
      <c r="P652">
        <v>0</v>
      </c>
      <c r="Q652">
        <v>11615.11</v>
      </c>
      <c r="R652">
        <v>1377.268</v>
      </c>
      <c r="S652">
        <v>2.8690000000000002</v>
      </c>
      <c r="T652">
        <v>33</v>
      </c>
      <c r="U652">
        <v>4173.5389999999898</v>
      </c>
      <c r="V652">
        <v>2</v>
      </c>
      <c r="W652">
        <v>1.722</v>
      </c>
      <c r="X652">
        <v>2.7829999999999999</v>
      </c>
      <c r="Y652" s="110">
        <v>43777</v>
      </c>
      <c r="Z652">
        <v>408727.77054460603</v>
      </c>
      <c r="AA652">
        <v>3660476.9932678598</v>
      </c>
    </row>
    <row r="653" spans="1:27" x14ac:dyDescent="0.25">
      <c r="A653">
        <v>-111.97792617</v>
      </c>
      <c r="B653">
        <v>33.079078770000002</v>
      </c>
      <c r="C653" t="s">
        <v>968</v>
      </c>
      <c r="D653" t="s">
        <v>970</v>
      </c>
      <c r="E653" t="s">
        <v>966</v>
      </c>
      <c r="F653">
        <v>355</v>
      </c>
      <c r="G653">
        <v>1</v>
      </c>
      <c r="H653">
        <v>13.33</v>
      </c>
      <c r="I653">
        <v>2.4609999999999999</v>
      </c>
      <c r="J653">
        <v>1</v>
      </c>
      <c r="K653">
        <v>1172.575</v>
      </c>
      <c r="L653" t="s">
        <v>965</v>
      </c>
      <c r="M653" t="s">
        <v>964</v>
      </c>
      <c r="N653" s="110">
        <v>43777</v>
      </c>
      <c r="O653">
        <v>0</v>
      </c>
      <c r="P653">
        <v>0</v>
      </c>
      <c r="Q653">
        <v>14414.299999999899</v>
      </c>
      <c r="R653">
        <v>1754.7619999999899</v>
      </c>
      <c r="S653">
        <v>3.6560000000000001</v>
      </c>
      <c r="T653">
        <v>33</v>
      </c>
      <c r="U653">
        <v>5317.46</v>
      </c>
      <c r="V653">
        <v>2</v>
      </c>
      <c r="W653">
        <v>1.6779999999999999</v>
      </c>
      <c r="X653">
        <v>2.7109999999999999</v>
      </c>
      <c r="Y653" s="110">
        <v>43777</v>
      </c>
      <c r="Z653">
        <v>408727.77777483902</v>
      </c>
      <c r="AA653">
        <v>3660477.7693444402</v>
      </c>
    </row>
    <row r="654" spans="1:27" x14ac:dyDescent="0.25">
      <c r="A654">
        <v>-111.977926859999</v>
      </c>
      <c r="B654">
        <v>33.079084799999897</v>
      </c>
      <c r="C654" t="s">
        <v>968</v>
      </c>
      <c r="D654" t="s">
        <v>970</v>
      </c>
      <c r="E654" t="s">
        <v>966</v>
      </c>
      <c r="F654">
        <v>356</v>
      </c>
      <c r="G654">
        <v>5</v>
      </c>
      <c r="H654">
        <v>13.33</v>
      </c>
      <c r="I654">
        <v>2.4929999999999999</v>
      </c>
      <c r="J654">
        <v>1</v>
      </c>
      <c r="K654">
        <v>1172.59799999999</v>
      </c>
      <c r="L654" t="s">
        <v>965</v>
      </c>
      <c r="M654" t="s">
        <v>964</v>
      </c>
      <c r="N654" s="110">
        <v>43777</v>
      </c>
      <c r="O654">
        <v>0</v>
      </c>
      <c r="P654">
        <v>0</v>
      </c>
      <c r="Q654">
        <v>14766.306</v>
      </c>
      <c r="R654">
        <v>1773.961</v>
      </c>
      <c r="S654">
        <v>3.6960000000000002</v>
      </c>
      <c r="T654">
        <v>33</v>
      </c>
      <c r="U654">
        <v>5375.64</v>
      </c>
      <c r="V654">
        <v>2</v>
      </c>
      <c r="W654">
        <v>1.7</v>
      </c>
      <c r="X654">
        <v>2.7469999999999999</v>
      </c>
      <c r="Y654" s="110">
        <v>43777</v>
      </c>
      <c r="Z654">
        <v>408727.71959998203</v>
      </c>
      <c r="AA654">
        <v>3660478.4384789802</v>
      </c>
    </row>
    <row r="655" spans="1:27" x14ac:dyDescent="0.25">
      <c r="A655">
        <v>-111.97792549</v>
      </c>
      <c r="B655">
        <v>33.079091779999899</v>
      </c>
      <c r="C655" t="s">
        <v>968</v>
      </c>
      <c r="D655" t="s">
        <v>970</v>
      </c>
      <c r="E655" t="s">
        <v>966</v>
      </c>
      <c r="F655">
        <v>357</v>
      </c>
      <c r="G655">
        <v>357</v>
      </c>
      <c r="H655">
        <v>13.33</v>
      </c>
      <c r="I655">
        <v>2.395</v>
      </c>
      <c r="J655">
        <v>1</v>
      </c>
      <c r="K655">
        <v>1172.6020000000001</v>
      </c>
      <c r="L655" t="s">
        <v>965</v>
      </c>
      <c r="M655" t="s">
        <v>964</v>
      </c>
      <c r="N655" s="110">
        <v>43777</v>
      </c>
      <c r="O655">
        <v>0</v>
      </c>
      <c r="P655">
        <v>0</v>
      </c>
      <c r="Q655">
        <v>13668.573</v>
      </c>
      <c r="R655">
        <v>1709.567</v>
      </c>
      <c r="S655">
        <v>3.5619999999999998</v>
      </c>
      <c r="T655">
        <v>33</v>
      </c>
      <c r="U655">
        <v>5180.5069999999896</v>
      </c>
      <c r="V655">
        <v>2</v>
      </c>
      <c r="W655">
        <v>1.633</v>
      </c>
      <c r="X655">
        <v>2.6379999999999999</v>
      </c>
      <c r="Y655" s="110">
        <v>43777</v>
      </c>
      <c r="Z655">
        <v>408727.85468255001</v>
      </c>
      <c r="AA655">
        <v>3660479.2111468799</v>
      </c>
    </row>
    <row r="656" spans="1:27" x14ac:dyDescent="0.25">
      <c r="A656">
        <v>-111.977925999999</v>
      </c>
      <c r="B656">
        <v>33.079098770000002</v>
      </c>
      <c r="C656" t="s">
        <v>968</v>
      </c>
      <c r="D656" t="s">
        <v>970</v>
      </c>
      <c r="E656" t="s">
        <v>966</v>
      </c>
      <c r="F656">
        <v>358</v>
      </c>
      <c r="G656">
        <v>0</v>
      </c>
      <c r="H656">
        <v>13.33</v>
      </c>
      <c r="I656">
        <v>2.5920000000000001</v>
      </c>
      <c r="J656">
        <v>1</v>
      </c>
      <c r="K656">
        <v>1172.54899999999</v>
      </c>
      <c r="L656" t="s">
        <v>965</v>
      </c>
      <c r="M656" t="s">
        <v>964</v>
      </c>
      <c r="N656" s="110">
        <v>43777</v>
      </c>
      <c r="O656">
        <v>0</v>
      </c>
      <c r="P656">
        <v>0</v>
      </c>
      <c r="Q656">
        <v>13079.2489999999</v>
      </c>
      <c r="R656">
        <v>1511.61599999999</v>
      </c>
      <c r="S656">
        <v>3.149</v>
      </c>
      <c r="T656">
        <v>33</v>
      </c>
      <c r="U656">
        <v>4580.6549999999897</v>
      </c>
      <c r="V656">
        <v>2</v>
      </c>
      <c r="W656">
        <v>1.7669999999999999</v>
      </c>
      <c r="X656">
        <v>2.855</v>
      </c>
      <c r="Y656" s="110">
        <v>43777</v>
      </c>
      <c r="Z656">
        <v>408727.814300103</v>
      </c>
      <c r="AA656">
        <v>3660479.9865582702</v>
      </c>
    </row>
    <row r="657" spans="1:27" x14ac:dyDescent="0.25">
      <c r="A657">
        <v>-111.977925999999</v>
      </c>
      <c r="B657">
        <v>33.079104770000001</v>
      </c>
      <c r="C657" t="s">
        <v>968</v>
      </c>
      <c r="D657" t="s">
        <v>970</v>
      </c>
      <c r="E657" t="s">
        <v>966</v>
      </c>
      <c r="F657">
        <v>359</v>
      </c>
      <c r="G657">
        <v>360</v>
      </c>
      <c r="H657">
        <v>13.33</v>
      </c>
      <c r="I657">
        <v>2.4279999999999999</v>
      </c>
      <c r="J657">
        <v>1</v>
      </c>
      <c r="K657">
        <v>1172.5789999999899</v>
      </c>
      <c r="L657" t="s">
        <v>965</v>
      </c>
      <c r="M657" t="s">
        <v>964</v>
      </c>
      <c r="N657" s="110">
        <v>43777</v>
      </c>
      <c r="O657">
        <v>0</v>
      </c>
      <c r="P657">
        <v>0</v>
      </c>
      <c r="Q657">
        <v>14435.557000000001</v>
      </c>
      <c r="R657">
        <v>1781.09699999999</v>
      </c>
      <c r="S657">
        <v>3.7109999999999999</v>
      </c>
      <c r="T657">
        <v>33</v>
      </c>
      <c r="U657">
        <v>5397.2650000000003</v>
      </c>
      <c r="V657">
        <v>2</v>
      </c>
      <c r="W657">
        <v>1.655</v>
      </c>
      <c r="X657">
        <v>2.6749999999999998</v>
      </c>
      <c r="Y657" s="110">
        <v>43777</v>
      </c>
      <c r="Z657">
        <v>408727.82049744902</v>
      </c>
      <c r="AA657">
        <v>3660480.6517667598</v>
      </c>
    </row>
    <row r="658" spans="1:27" x14ac:dyDescent="0.25">
      <c r="A658">
        <v>-111.97792583</v>
      </c>
      <c r="B658">
        <v>33.079111769999898</v>
      </c>
      <c r="C658" t="s">
        <v>968</v>
      </c>
      <c r="D658" t="s">
        <v>970</v>
      </c>
      <c r="E658" t="s">
        <v>966</v>
      </c>
      <c r="F658">
        <v>360</v>
      </c>
      <c r="G658">
        <v>359</v>
      </c>
      <c r="H658">
        <v>13.33</v>
      </c>
      <c r="I658">
        <v>2.4609999999999999</v>
      </c>
      <c r="J658">
        <v>1</v>
      </c>
      <c r="K658">
        <v>1172.575</v>
      </c>
      <c r="L658" t="s">
        <v>965</v>
      </c>
      <c r="M658" t="s">
        <v>964</v>
      </c>
      <c r="N658" s="110">
        <v>43777</v>
      </c>
      <c r="O658">
        <v>0</v>
      </c>
      <c r="P658">
        <v>0</v>
      </c>
      <c r="Q658">
        <v>14038.465</v>
      </c>
      <c r="R658">
        <v>1709.008</v>
      </c>
      <c r="S658">
        <v>3.56</v>
      </c>
      <c r="T658">
        <v>33</v>
      </c>
      <c r="U658">
        <v>5178.8140000000003</v>
      </c>
      <c r="V658">
        <v>2</v>
      </c>
      <c r="W658">
        <v>1.6779999999999999</v>
      </c>
      <c r="X658">
        <v>2.7109999999999999</v>
      </c>
      <c r="Y658" s="110">
        <v>43777</v>
      </c>
      <c r="Z658">
        <v>408727.84359513398</v>
      </c>
      <c r="AA658">
        <v>3660481.4276955202</v>
      </c>
    </row>
    <row r="659" spans="1:27" x14ac:dyDescent="0.25">
      <c r="A659">
        <v>-111.977925339999</v>
      </c>
      <c r="B659">
        <v>33.079118780000002</v>
      </c>
      <c r="C659" t="s">
        <v>968</v>
      </c>
      <c r="D659" t="s">
        <v>970</v>
      </c>
      <c r="E659" t="s">
        <v>966</v>
      </c>
      <c r="F659">
        <v>361</v>
      </c>
      <c r="G659">
        <v>2</v>
      </c>
      <c r="H659">
        <v>13.33</v>
      </c>
      <c r="I659">
        <v>2.5920000000000001</v>
      </c>
      <c r="J659">
        <v>1</v>
      </c>
      <c r="K659">
        <v>1172.53899999999</v>
      </c>
      <c r="L659" t="s">
        <v>965</v>
      </c>
      <c r="M659" t="s">
        <v>964</v>
      </c>
      <c r="N659" s="110">
        <v>43777</v>
      </c>
      <c r="O659">
        <v>0</v>
      </c>
      <c r="P659">
        <v>0</v>
      </c>
      <c r="Q659">
        <v>13113.191999999901</v>
      </c>
      <c r="R659">
        <v>1515.53899999999</v>
      </c>
      <c r="S659">
        <v>3.157</v>
      </c>
      <c r="T659">
        <v>33</v>
      </c>
      <c r="U659">
        <v>4592.5429999999897</v>
      </c>
      <c r="V659">
        <v>2</v>
      </c>
      <c r="W659">
        <v>1.7669999999999999</v>
      </c>
      <c r="X659">
        <v>2.855</v>
      </c>
      <c r="Y659" s="110">
        <v>43777</v>
      </c>
      <c r="Z659">
        <v>408727.89657128102</v>
      </c>
      <c r="AA659">
        <v>3660482.2044546902</v>
      </c>
    </row>
    <row r="660" spans="1:27" x14ac:dyDescent="0.25">
      <c r="A660">
        <v>-111.977924999999</v>
      </c>
      <c r="B660">
        <v>33.07912477</v>
      </c>
      <c r="C660" t="s">
        <v>968</v>
      </c>
      <c r="D660" t="s">
        <v>970</v>
      </c>
      <c r="E660" t="s">
        <v>966</v>
      </c>
      <c r="F660">
        <v>362</v>
      </c>
      <c r="G660">
        <v>360</v>
      </c>
      <c r="H660">
        <v>13.33</v>
      </c>
      <c r="I660">
        <v>2.3620000000000001</v>
      </c>
      <c r="J660">
        <v>1</v>
      </c>
      <c r="K660">
        <v>1172.585</v>
      </c>
      <c r="L660" t="s">
        <v>965</v>
      </c>
      <c r="M660" t="s">
        <v>964</v>
      </c>
      <c r="N660" s="110">
        <v>43777</v>
      </c>
      <c r="O660">
        <v>0</v>
      </c>
      <c r="P660">
        <v>0</v>
      </c>
      <c r="Q660">
        <v>12850.959000000001</v>
      </c>
      <c r="R660">
        <v>1629.63</v>
      </c>
      <c r="S660">
        <v>3.395</v>
      </c>
      <c r="T660">
        <v>33</v>
      </c>
      <c r="U660">
        <v>4938.2709999999897</v>
      </c>
      <c r="V660">
        <v>2</v>
      </c>
      <c r="W660">
        <v>1.611</v>
      </c>
      <c r="X660">
        <v>2.6019999999999999</v>
      </c>
      <c r="Y660" s="110">
        <v>43777</v>
      </c>
      <c r="Z660">
        <v>408727.934493187</v>
      </c>
      <c r="AA660">
        <v>3660482.8682588502</v>
      </c>
    </row>
    <row r="661" spans="1:27" x14ac:dyDescent="0.25">
      <c r="A661">
        <v>-111.977924999999</v>
      </c>
      <c r="B661">
        <v>33.079131769999897</v>
      </c>
      <c r="C661" t="s">
        <v>968</v>
      </c>
      <c r="D661" t="s">
        <v>970</v>
      </c>
      <c r="E661" t="s">
        <v>966</v>
      </c>
      <c r="F661">
        <v>363</v>
      </c>
      <c r="G661">
        <v>360</v>
      </c>
      <c r="H661">
        <v>13.33</v>
      </c>
      <c r="I661">
        <v>2.3620000000000001</v>
      </c>
      <c r="J661">
        <v>1</v>
      </c>
      <c r="K661">
        <v>1172.54899999999</v>
      </c>
      <c r="L661" t="s">
        <v>965</v>
      </c>
      <c r="M661" t="s">
        <v>964</v>
      </c>
      <c r="N661" s="110">
        <v>43777</v>
      </c>
      <c r="O661">
        <v>0</v>
      </c>
      <c r="P661">
        <v>0</v>
      </c>
      <c r="Q661">
        <v>14392.013999999899</v>
      </c>
      <c r="R661">
        <v>1825.0509999999899</v>
      </c>
      <c r="S661">
        <v>3.802</v>
      </c>
      <c r="T661">
        <v>33</v>
      </c>
      <c r="U661">
        <v>5530.4570000000003</v>
      </c>
      <c r="V661">
        <v>2</v>
      </c>
      <c r="W661">
        <v>1.611</v>
      </c>
      <c r="X661">
        <v>2.6019999999999999</v>
      </c>
      <c r="Y661" s="110">
        <v>43777</v>
      </c>
      <c r="Z661">
        <v>408727.94172342098</v>
      </c>
      <c r="AA661">
        <v>3660483.6443354399</v>
      </c>
    </row>
    <row r="662" spans="1:27" x14ac:dyDescent="0.25">
      <c r="A662">
        <v>-111.97792449000001</v>
      </c>
      <c r="B662">
        <v>33.079138780000001</v>
      </c>
      <c r="C662" t="s">
        <v>968</v>
      </c>
      <c r="D662" t="s">
        <v>970</v>
      </c>
      <c r="E662" t="s">
        <v>966</v>
      </c>
      <c r="F662">
        <v>364</v>
      </c>
      <c r="G662">
        <v>357</v>
      </c>
      <c r="H662">
        <v>13.33</v>
      </c>
      <c r="I662">
        <v>2.4279999999999999</v>
      </c>
      <c r="J662">
        <v>1</v>
      </c>
      <c r="K662">
        <v>1172.54899999999</v>
      </c>
      <c r="L662" t="s">
        <v>965</v>
      </c>
      <c r="M662" t="s">
        <v>964</v>
      </c>
      <c r="N662" s="110">
        <v>43777</v>
      </c>
      <c r="O662">
        <v>0</v>
      </c>
      <c r="P662">
        <v>0</v>
      </c>
      <c r="Q662">
        <v>13129.5349999999</v>
      </c>
      <c r="R662">
        <v>1619.9570000000001</v>
      </c>
      <c r="S662">
        <v>3.375</v>
      </c>
      <c r="T662">
        <v>33</v>
      </c>
      <c r="U662">
        <v>4908.9610000000002</v>
      </c>
      <c r="V662">
        <v>2</v>
      </c>
      <c r="W662">
        <v>1.655</v>
      </c>
      <c r="X662">
        <v>2.6749999999999998</v>
      </c>
      <c r="Y662" s="110">
        <v>43777</v>
      </c>
      <c r="Z662">
        <v>408727.99656631303</v>
      </c>
      <c r="AA662">
        <v>3660484.4210772198</v>
      </c>
    </row>
    <row r="663" spans="1:27" x14ac:dyDescent="0.25">
      <c r="A663">
        <v>-111.977926539999</v>
      </c>
      <c r="B663">
        <v>33.07914487</v>
      </c>
      <c r="C663" t="s">
        <v>968</v>
      </c>
      <c r="D663" t="s">
        <v>970</v>
      </c>
      <c r="E663" t="s">
        <v>966</v>
      </c>
      <c r="F663">
        <v>365</v>
      </c>
      <c r="G663">
        <v>9</v>
      </c>
      <c r="H663">
        <v>13.33</v>
      </c>
      <c r="I663">
        <v>2.4929999999999999</v>
      </c>
      <c r="J663">
        <v>1</v>
      </c>
      <c r="K663">
        <v>1172.4929999999899</v>
      </c>
      <c r="L663" t="s">
        <v>965</v>
      </c>
      <c r="M663" t="s">
        <v>964</v>
      </c>
      <c r="N663" s="110">
        <v>43777</v>
      </c>
      <c r="O663">
        <v>0</v>
      </c>
      <c r="P663">
        <v>0</v>
      </c>
      <c r="Q663">
        <v>14069.608</v>
      </c>
      <c r="R663">
        <v>1690.2629999999899</v>
      </c>
      <c r="S663">
        <v>3.5209999999999999</v>
      </c>
      <c r="T663">
        <v>33</v>
      </c>
      <c r="U663">
        <v>5122.009</v>
      </c>
      <c r="V663">
        <v>2</v>
      </c>
      <c r="W663">
        <v>1.7</v>
      </c>
      <c r="X663">
        <v>2.7469999999999999</v>
      </c>
      <c r="Y663" s="110">
        <v>43777</v>
      </c>
      <c r="Z663">
        <v>408727.81151394098</v>
      </c>
      <c r="AA663">
        <v>3660485.0980464802</v>
      </c>
    </row>
    <row r="664" spans="1:27" x14ac:dyDescent="0.25">
      <c r="A664">
        <v>-111.97792431000001</v>
      </c>
      <c r="B664">
        <v>33.079151789999898</v>
      </c>
      <c r="C664" t="s">
        <v>968</v>
      </c>
      <c r="D664" t="s">
        <v>970</v>
      </c>
      <c r="E664" t="s">
        <v>966</v>
      </c>
      <c r="F664">
        <v>366</v>
      </c>
      <c r="G664">
        <v>356</v>
      </c>
      <c r="H664">
        <v>13.33</v>
      </c>
      <c r="I664">
        <v>2.3620000000000001</v>
      </c>
      <c r="J664">
        <v>1</v>
      </c>
      <c r="K664">
        <v>1172.58799999999</v>
      </c>
      <c r="L664" t="s">
        <v>965</v>
      </c>
      <c r="M664" t="s">
        <v>964</v>
      </c>
      <c r="N664" s="110">
        <v>43777</v>
      </c>
      <c r="O664">
        <v>0</v>
      </c>
      <c r="P664">
        <v>0</v>
      </c>
      <c r="Q664">
        <v>12529.353999999899</v>
      </c>
      <c r="R664">
        <v>1588.84699999999</v>
      </c>
      <c r="S664">
        <v>3.31</v>
      </c>
      <c r="T664">
        <v>33</v>
      </c>
      <c r="U664">
        <v>4814.6869999999899</v>
      </c>
      <c r="V664">
        <v>2</v>
      </c>
      <c r="W664">
        <v>1.611</v>
      </c>
      <c r="X664">
        <v>2.6019999999999999</v>
      </c>
      <c r="Y664" s="110">
        <v>43777</v>
      </c>
      <c r="Z664">
        <v>408728.02680503699</v>
      </c>
      <c r="AA664">
        <v>3660485.8633144698</v>
      </c>
    </row>
    <row r="665" spans="1:27" x14ac:dyDescent="0.25">
      <c r="A665">
        <v>-111.97792569000001</v>
      </c>
      <c r="B665">
        <v>33.079158790000001</v>
      </c>
      <c r="C665" t="s">
        <v>968</v>
      </c>
      <c r="D665" t="s">
        <v>970</v>
      </c>
      <c r="E665" t="s">
        <v>966</v>
      </c>
      <c r="F665">
        <v>367</v>
      </c>
      <c r="G665">
        <v>4</v>
      </c>
      <c r="H665">
        <v>13.33</v>
      </c>
      <c r="I665">
        <v>2.3290000000000002</v>
      </c>
      <c r="J665">
        <v>1</v>
      </c>
      <c r="K665">
        <v>1172.5519999999899</v>
      </c>
      <c r="L665" t="s">
        <v>965</v>
      </c>
      <c r="M665" t="s">
        <v>964</v>
      </c>
      <c r="N665" s="110">
        <v>43777</v>
      </c>
      <c r="O665">
        <v>0</v>
      </c>
      <c r="P665">
        <v>0</v>
      </c>
      <c r="Q665">
        <v>14844.763999999899</v>
      </c>
      <c r="R665">
        <v>1908.9770000000001</v>
      </c>
      <c r="S665">
        <v>3.9769999999999999</v>
      </c>
      <c r="T665">
        <v>33</v>
      </c>
      <c r="U665">
        <v>5784.7799999999897</v>
      </c>
      <c r="V665">
        <v>2</v>
      </c>
      <c r="W665">
        <v>1.5880000000000001</v>
      </c>
      <c r="X665">
        <v>2.5659999999999998</v>
      </c>
      <c r="Y665" s="110">
        <v>43777</v>
      </c>
      <c r="Z665">
        <v>408727.90522900398</v>
      </c>
      <c r="AA665">
        <v>3660486.6405910598</v>
      </c>
    </row>
    <row r="666" spans="1:27" x14ac:dyDescent="0.25">
      <c r="A666">
        <v>-111.977924139999</v>
      </c>
      <c r="B666">
        <v>33.079164800000001</v>
      </c>
      <c r="C666" t="s">
        <v>968</v>
      </c>
      <c r="D666" t="s">
        <v>970</v>
      </c>
      <c r="E666" t="s">
        <v>966</v>
      </c>
      <c r="F666">
        <v>368</v>
      </c>
      <c r="G666">
        <v>355</v>
      </c>
      <c r="H666">
        <v>13.33</v>
      </c>
      <c r="I666">
        <v>2.2970000000000002</v>
      </c>
      <c r="J666">
        <v>1</v>
      </c>
      <c r="K666">
        <v>1172.5260000000001</v>
      </c>
      <c r="L666" t="s">
        <v>965</v>
      </c>
      <c r="M666" t="s">
        <v>964</v>
      </c>
      <c r="N666" s="110">
        <v>43777</v>
      </c>
      <c r="O666">
        <v>0</v>
      </c>
      <c r="P666">
        <v>0</v>
      </c>
      <c r="Q666">
        <v>14030.065000000001</v>
      </c>
      <c r="R666">
        <v>1829.9849999999899</v>
      </c>
      <c r="S666">
        <v>3.8119999999999998</v>
      </c>
      <c r="T666">
        <v>33</v>
      </c>
      <c r="U666">
        <v>5545.4089999999896</v>
      </c>
      <c r="V666">
        <v>2</v>
      </c>
      <c r="W666">
        <v>1.5660000000000001</v>
      </c>
      <c r="X666">
        <v>2.5299999999999998</v>
      </c>
      <c r="Y666" s="110">
        <v>43777</v>
      </c>
      <c r="Z666">
        <v>408728.056110384</v>
      </c>
      <c r="AA666">
        <v>3660487.30556041</v>
      </c>
    </row>
    <row r="667" spans="1:27" x14ac:dyDescent="0.25">
      <c r="A667">
        <v>-111.97792449000001</v>
      </c>
      <c r="B667">
        <v>33.079171780000003</v>
      </c>
      <c r="C667" t="s">
        <v>968</v>
      </c>
      <c r="D667" t="s">
        <v>970</v>
      </c>
      <c r="E667" t="s">
        <v>966</v>
      </c>
      <c r="F667">
        <v>369</v>
      </c>
      <c r="G667">
        <v>357</v>
      </c>
      <c r="H667">
        <v>13.33</v>
      </c>
      <c r="I667">
        <v>2.4609999999999999</v>
      </c>
      <c r="J667">
        <v>1</v>
      </c>
      <c r="K667">
        <v>1172.556</v>
      </c>
      <c r="L667" t="s">
        <v>965</v>
      </c>
      <c r="M667" t="s">
        <v>964</v>
      </c>
      <c r="N667" s="110">
        <v>43777</v>
      </c>
      <c r="O667">
        <v>0</v>
      </c>
      <c r="P667">
        <v>0</v>
      </c>
      <c r="Q667">
        <v>15378.3729999999</v>
      </c>
      <c r="R667">
        <v>1872.12599999999</v>
      </c>
      <c r="S667">
        <v>3.9</v>
      </c>
      <c r="T667">
        <v>33</v>
      </c>
      <c r="U667">
        <v>5673.1080000000002</v>
      </c>
      <c r="V667">
        <v>2</v>
      </c>
      <c r="W667">
        <v>1.6779999999999999</v>
      </c>
      <c r="X667">
        <v>2.7109999999999999</v>
      </c>
      <c r="Y667" s="110">
        <v>43777</v>
      </c>
      <c r="Z667">
        <v>408728.03065171</v>
      </c>
      <c r="AA667">
        <v>3660488.0797239901</v>
      </c>
    </row>
    <row r="668" spans="1:27" x14ac:dyDescent="0.25">
      <c r="A668">
        <v>-111.97792603000001</v>
      </c>
      <c r="B668">
        <v>33.079178820000003</v>
      </c>
      <c r="C668" t="s">
        <v>968</v>
      </c>
      <c r="D668" t="s">
        <v>970</v>
      </c>
      <c r="E668" t="s">
        <v>966</v>
      </c>
      <c r="F668">
        <v>370</v>
      </c>
      <c r="G668">
        <v>6</v>
      </c>
      <c r="H668">
        <v>13.33</v>
      </c>
      <c r="I668">
        <v>2.5920000000000001</v>
      </c>
      <c r="J668">
        <v>1</v>
      </c>
      <c r="K668">
        <v>1172.5360000000001</v>
      </c>
      <c r="L668" t="s">
        <v>965</v>
      </c>
      <c r="M668" t="s">
        <v>964</v>
      </c>
      <c r="N668" s="110">
        <v>43777</v>
      </c>
      <c r="O668">
        <v>0</v>
      </c>
      <c r="P668">
        <v>0</v>
      </c>
      <c r="Q668">
        <v>12907.36</v>
      </c>
      <c r="R668">
        <v>1491.75</v>
      </c>
      <c r="S668">
        <v>3.1080000000000001</v>
      </c>
      <c r="T668">
        <v>33</v>
      </c>
      <c r="U668">
        <v>4520.4560000000001</v>
      </c>
      <c r="V668">
        <v>2</v>
      </c>
      <c r="W668">
        <v>1.7669999999999999</v>
      </c>
      <c r="X668">
        <v>2.855</v>
      </c>
      <c r="Y668" s="110">
        <v>43777</v>
      </c>
      <c r="Z668">
        <v>408727.89418296801</v>
      </c>
      <c r="AA668">
        <v>3660488.8615744398</v>
      </c>
    </row>
    <row r="669" spans="1:27" x14ac:dyDescent="0.25">
      <c r="A669">
        <v>-111.977924659999</v>
      </c>
      <c r="B669">
        <v>33.079184779999899</v>
      </c>
      <c r="C669" t="s">
        <v>968</v>
      </c>
      <c r="D669" t="s">
        <v>970</v>
      </c>
      <c r="E669" t="s">
        <v>966</v>
      </c>
      <c r="F669">
        <v>371</v>
      </c>
      <c r="G669">
        <v>358</v>
      </c>
      <c r="H669">
        <v>13.33</v>
      </c>
      <c r="I669">
        <v>2.3620000000000001</v>
      </c>
      <c r="J669">
        <v>1</v>
      </c>
      <c r="K669">
        <v>1172.5920000000001</v>
      </c>
      <c r="L669" t="s">
        <v>965</v>
      </c>
      <c r="M669" t="s">
        <v>964</v>
      </c>
      <c r="N669" s="110">
        <v>43777</v>
      </c>
      <c r="O669">
        <v>0</v>
      </c>
      <c r="P669">
        <v>0</v>
      </c>
      <c r="Q669">
        <v>12804.358</v>
      </c>
      <c r="R669">
        <v>1623.72</v>
      </c>
      <c r="S669">
        <v>3.383</v>
      </c>
      <c r="T669">
        <v>33</v>
      </c>
      <c r="U669">
        <v>4920.3639999999896</v>
      </c>
      <c r="V669">
        <v>2</v>
      </c>
      <c r="W669">
        <v>1.611</v>
      </c>
      <c r="X669">
        <v>2.6019999999999999</v>
      </c>
      <c r="Y669" s="110">
        <v>43777</v>
      </c>
      <c r="Z669">
        <v>408728.02821186499</v>
      </c>
      <c r="AA669">
        <v>3660489.5211569099</v>
      </c>
    </row>
    <row r="670" spans="1:27" x14ac:dyDescent="0.25">
      <c r="A670">
        <v>-111.97792517000001</v>
      </c>
      <c r="B670">
        <v>33.079191770000001</v>
      </c>
      <c r="C670" t="s">
        <v>968</v>
      </c>
      <c r="D670" t="s">
        <v>970</v>
      </c>
      <c r="E670" t="s">
        <v>966</v>
      </c>
      <c r="F670">
        <v>372</v>
      </c>
      <c r="G670">
        <v>1</v>
      </c>
      <c r="H670">
        <v>13.33</v>
      </c>
      <c r="I670">
        <v>2.2970000000000002</v>
      </c>
      <c r="J670">
        <v>1</v>
      </c>
      <c r="K670">
        <v>1172.575</v>
      </c>
      <c r="L670" t="s">
        <v>965</v>
      </c>
      <c r="M670" t="s">
        <v>964</v>
      </c>
      <c r="N670" s="110">
        <v>43777</v>
      </c>
      <c r="O670">
        <v>0</v>
      </c>
      <c r="P670">
        <v>0</v>
      </c>
      <c r="Q670">
        <v>14079.550999999899</v>
      </c>
      <c r="R670">
        <v>1836.44</v>
      </c>
      <c r="S670">
        <v>3.8260000000000001</v>
      </c>
      <c r="T670">
        <v>33</v>
      </c>
      <c r="U670">
        <v>5564.9679999999898</v>
      </c>
      <c r="V670">
        <v>2</v>
      </c>
      <c r="W670">
        <v>1.5660000000000001</v>
      </c>
      <c r="X670">
        <v>2.5299999999999998</v>
      </c>
      <c r="Y670" s="110">
        <v>43777</v>
      </c>
      <c r="Z670">
        <v>408727.98782947898</v>
      </c>
      <c r="AA670">
        <v>3660490.2965683001</v>
      </c>
    </row>
    <row r="671" spans="1:27" x14ac:dyDescent="0.25">
      <c r="A671">
        <v>-111.97792431000001</v>
      </c>
      <c r="B671">
        <v>33.07919879</v>
      </c>
      <c r="C671" t="s">
        <v>968</v>
      </c>
      <c r="D671" t="s">
        <v>970</v>
      </c>
      <c r="E671" t="s">
        <v>966</v>
      </c>
      <c r="F671">
        <v>373</v>
      </c>
      <c r="G671">
        <v>356</v>
      </c>
      <c r="H671">
        <v>13.33</v>
      </c>
      <c r="I671">
        <v>2.395</v>
      </c>
      <c r="J671">
        <v>1</v>
      </c>
      <c r="K671">
        <v>1172.59799999999</v>
      </c>
      <c r="L671" t="s">
        <v>965</v>
      </c>
      <c r="M671" t="s">
        <v>964</v>
      </c>
      <c r="N671" s="110">
        <v>43777</v>
      </c>
      <c r="O671">
        <v>0</v>
      </c>
      <c r="P671">
        <v>0</v>
      </c>
      <c r="Q671">
        <v>13400.511</v>
      </c>
      <c r="R671">
        <v>1676.03999999999</v>
      </c>
      <c r="S671">
        <v>3.492</v>
      </c>
      <c r="T671">
        <v>33</v>
      </c>
      <c r="U671">
        <v>5078.9089999999896</v>
      </c>
      <c r="V671">
        <v>2</v>
      </c>
      <c r="W671">
        <v>1.633</v>
      </c>
      <c r="X671">
        <v>2.6379999999999999</v>
      </c>
      <c r="Y671" s="110">
        <v>43777</v>
      </c>
      <c r="Z671">
        <v>408728.075350923</v>
      </c>
      <c r="AA671">
        <v>3660491.07411442</v>
      </c>
    </row>
    <row r="672" spans="1:27" x14ac:dyDescent="0.25">
      <c r="A672">
        <v>-111.97792517000001</v>
      </c>
      <c r="B672">
        <v>33.079204769999897</v>
      </c>
      <c r="C672" t="s">
        <v>968</v>
      </c>
      <c r="D672" t="s">
        <v>970</v>
      </c>
      <c r="E672" t="s">
        <v>966</v>
      </c>
      <c r="F672">
        <v>374</v>
      </c>
      <c r="G672">
        <v>1</v>
      </c>
      <c r="H672">
        <v>13.33</v>
      </c>
      <c r="I672">
        <v>2.4609999999999999</v>
      </c>
      <c r="J672">
        <v>1</v>
      </c>
      <c r="K672">
        <v>1172.5619999999899</v>
      </c>
      <c r="L672" t="s">
        <v>965</v>
      </c>
      <c r="M672" t="s">
        <v>964</v>
      </c>
      <c r="N672" s="110">
        <v>43777</v>
      </c>
      <c r="O672">
        <v>0</v>
      </c>
      <c r="P672">
        <v>0</v>
      </c>
      <c r="Q672">
        <v>14819.9639999999</v>
      </c>
      <c r="R672">
        <v>1804.14599999999</v>
      </c>
      <c r="S672">
        <v>3.7589999999999999</v>
      </c>
      <c r="T672">
        <v>33</v>
      </c>
      <c r="U672">
        <v>5467.1099999999897</v>
      </c>
      <c r="V672">
        <v>2</v>
      </c>
      <c r="W672">
        <v>1.6779999999999999</v>
      </c>
      <c r="X672">
        <v>2.7109999999999999</v>
      </c>
      <c r="Y672" s="110">
        <v>43777</v>
      </c>
      <c r="Z672">
        <v>408728.00125708501</v>
      </c>
      <c r="AA672">
        <v>3660491.7378533999</v>
      </c>
    </row>
    <row r="673" spans="1:27" x14ac:dyDescent="0.25">
      <c r="A673">
        <v>-111.97792517000001</v>
      </c>
      <c r="B673">
        <v>33.079211770000001</v>
      </c>
      <c r="C673" t="s">
        <v>968</v>
      </c>
      <c r="D673" t="s">
        <v>970</v>
      </c>
      <c r="E673" t="s">
        <v>966</v>
      </c>
      <c r="F673">
        <v>375</v>
      </c>
      <c r="G673">
        <v>1</v>
      </c>
      <c r="H673">
        <v>13.33</v>
      </c>
      <c r="I673">
        <v>2.395</v>
      </c>
      <c r="J673">
        <v>1</v>
      </c>
      <c r="K673">
        <v>1172.5519999999899</v>
      </c>
      <c r="L673" t="s">
        <v>965</v>
      </c>
      <c r="M673" t="s">
        <v>964</v>
      </c>
      <c r="N673" s="110">
        <v>43777</v>
      </c>
      <c r="O673">
        <v>0</v>
      </c>
      <c r="P673">
        <v>0</v>
      </c>
      <c r="Q673">
        <v>13520.056</v>
      </c>
      <c r="R673">
        <v>1690.99199999999</v>
      </c>
      <c r="S673">
        <v>3.5230000000000001</v>
      </c>
      <c r="T673">
        <v>33</v>
      </c>
      <c r="U673">
        <v>5124.2169999999896</v>
      </c>
      <c r="V673">
        <v>2</v>
      </c>
      <c r="W673">
        <v>1.633</v>
      </c>
      <c r="X673">
        <v>2.6379999999999999</v>
      </c>
      <c r="Y673" s="110">
        <v>43777</v>
      </c>
      <c r="Z673">
        <v>408728.00848733599</v>
      </c>
      <c r="AA673">
        <v>3660492.5139299901</v>
      </c>
    </row>
    <row r="674" spans="1:27" x14ac:dyDescent="0.25">
      <c r="A674">
        <v>-111.97792517000001</v>
      </c>
      <c r="B674">
        <v>33.079218769999898</v>
      </c>
      <c r="C674" t="s">
        <v>968</v>
      </c>
      <c r="D674" t="s">
        <v>970</v>
      </c>
      <c r="E674" t="s">
        <v>966</v>
      </c>
      <c r="F674">
        <v>376</v>
      </c>
      <c r="G674">
        <v>1</v>
      </c>
      <c r="H674">
        <v>13.33</v>
      </c>
      <c r="I674">
        <v>2.3290000000000002</v>
      </c>
      <c r="J674">
        <v>1</v>
      </c>
      <c r="K674">
        <v>1172.546</v>
      </c>
      <c r="L674" t="s">
        <v>965</v>
      </c>
      <c r="M674" t="s">
        <v>964</v>
      </c>
      <c r="N674" s="110">
        <v>43777</v>
      </c>
      <c r="O674">
        <v>0</v>
      </c>
      <c r="P674">
        <v>0</v>
      </c>
      <c r="Q674">
        <v>11785.4549999999</v>
      </c>
      <c r="R674">
        <v>1515.5630000000001</v>
      </c>
      <c r="S674">
        <v>3.157</v>
      </c>
      <c r="T674">
        <v>33</v>
      </c>
      <c r="U674">
        <v>4592.6139999999896</v>
      </c>
      <c r="V674">
        <v>2</v>
      </c>
      <c r="W674">
        <v>1.5880000000000001</v>
      </c>
      <c r="X674">
        <v>2.5659999999999998</v>
      </c>
      <c r="Y674" s="110">
        <v>43777</v>
      </c>
      <c r="Z674">
        <v>408728.01571758802</v>
      </c>
      <c r="AA674">
        <v>3660493.2900065901</v>
      </c>
    </row>
    <row r="675" spans="1:27" x14ac:dyDescent="0.25">
      <c r="A675">
        <v>-111.97792569000001</v>
      </c>
      <c r="B675">
        <v>33.079225790000002</v>
      </c>
      <c r="C675" t="s">
        <v>968</v>
      </c>
      <c r="D675" t="s">
        <v>970</v>
      </c>
      <c r="E675" t="s">
        <v>966</v>
      </c>
      <c r="F675">
        <v>377</v>
      </c>
      <c r="G675">
        <v>4</v>
      </c>
      <c r="H675">
        <v>13.33</v>
      </c>
      <c r="I675">
        <v>2.4609999999999999</v>
      </c>
      <c r="J675">
        <v>1</v>
      </c>
      <c r="K675">
        <v>1172.5129999999899</v>
      </c>
      <c r="L675" t="s">
        <v>965</v>
      </c>
      <c r="M675" t="s">
        <v>964</v>
      </c>
      <c r="N675" s="110">
        <v>43777</v>
      </c>
      <c r="O675">
        <v>0</v>
      </c>
      <c r="P675">
        <v>0</v>
      </c>
      <c r="Q675">
        <v>12915.36</v>
      </c>
      <c r="R675">
        <v>1572.2840000000001</v>
      </c>
      <c r="S675">
        <v>3.2759999999999998</v>
      </c>
      <c r="T675">
        <v>33</v>
      </c>
      <c r="U675">
        <v>4764.4979999999896</v>
      </c>
      <c r="V675">
        <v>2</v>
      </c>
      <c r="W675">
        <v>1.6779999999999999</v>
      </c>
      <c r="X675">
        <v>2.7109999999999999</v>
      </c>
      <c r="Y675" s="110">
        <v>43777</v>
      </c>
      <c r="Z675">
        <v>408727.97443284199</v>
      </c>
      <c r="AA675">
        <v>3660494.06875272</v>
      </c>
    </row>
    <row r="676" spans="1:27" x14ac:dyDescent="0.25">
      <c r="A676">
        <v>-111.97792517000001</v>
      </c>
      <c r="B676">
        <v>33.07923177</v>
      </c>
      <c r="C676" t="s">
        <v>968</v>
      </c>
      <c r="D676" t="s">
        <v>970</v>
      </c>
      <c r="E676" t="s">
        <v>966</v>
      </c>
      <c r="F676">
        <v>378</v>
      </c>
      <c r="G676">
        <v>1</v>
      </c>
      <c r="H676">
        <v>13.33</v>
      </c>
      <c r="I676">
        <v>2.4609999999999999</v>
      </c>
      <c r="J676">
        <v>1</v>
      </c>
      <c r="K676">
        <v>1172.5650000000001</v>
      </c>
      <c r="L676" t="s">
        <v>965</v>
      </c>
      <c r="M676" t="s">
        <v>964</v>
      </c>
      <c r="N676" s="110">
        <v>43777</v>
      </c>
      <c r="O676">
        <v>0</v>
      </c>
      <c r="P676">
        <v>0</v>
      </c>
      <c r="Q676">
        <v>12932.559999999899</v>
      </c>
      <c r="R676">
        <v>1574.3779999999899</v>
      </c>
      <c r="S676">
        <v>3.28</v>
      </c>
      <c r="T676">
        <v>33</v>
      </c>
      <c r="U676">
        <v>4770.8440000000001</v>
      </c>
      <c r="V676">
        <v>2</v>
      </c>
      <c r="W676">
        <v>1.6779999999999999</v>
      </c>
      <c r="X676">
        <v>2.7109999999999999</v>
      </c>
      <c r="Y676" s="110">
        <v>43777</v>
      </c>
      <c r="Z676">
        <v>408728.029145204</v>
      </c>
      <c r="AA676">
        <v>3660494.7312916899</v>
      </c>
    </row>
    <row r="677" spans="1:27" x14ac:dyDescent="0.25">
      <c r="A677">
        <v>-111.97792551000001</v>
      </c>
      <c r="B677">
        <v>33.079238779999898</v>
      </c>
      <c r="C677" t="s">
        <v>968</v>
      </c>
      <c r="D677" t="s">
        <v>970</v>
      </c>
      <c r="E677" t="s">
        <v>966</v>
      </c>
      <c r="F677">
        <v>379</v>
      </c>
      <c r="G677">
        <v>3</v>
      </c>
      <c r="H677">
        <v>13.33</v>
      </c>
      <c r="I677">
        <v>2.4929999999999999</v>
      </c>
      <c r="J677">
        <v>1</v>
      </c>
      <c r="K677">
        <v>1172.54899999999</v>
      </c>
      <c r="L677" t="s">
        <v>965</v>
      </c>
      <c r="M677" t="s">
        <v>964</v>
      </c>
      <c r="N677" s="110">
        <v>43777</v>
      </c>
      <c r="O677">
        <v>0</v>
      </c>
      <c r="P677">
        <v>0</v>
      </c>
      <c r="Q677">
        <v>14150.352000000001</v>
      </c>
      <c r="R677">
        <v>1699.96299999999</v>
      </c>
      <c r="S677">
        <v>3.5419999999999998</v>
      </c>
      <c r="T677">
        <v>33</v>
      </c>
      <c r="U677">
        <v>5151.4040000000005</v>
      </c>
      <c r="V677">
        <v>2</v>
      </c>
      <c r="W677">
        <v>1.7</v>
      </c>
      <c r="X677">
        <v>2.7469999999999999</v>
      </c>
      <c r="Y677" s="110">
        <v>43777</v>
      </c>
      <c r="Z677">
        <v>408728.00465094001</v>
      </c>
      <c r="AA677">
        <v>3660495.5087726298</v>
      </c>
    </row>
    <row r="678" spans="1:27" x14ac:dyDescent="0.25">
      <c r="A678">
        <v>-111.97792517000001</v>
      </c>
      <c r="B678">
        <v>33.079244770000003</v>
      </c>
      <c r="C678" t="s">
        <v>968</v>
      </c>
      <c r="D678" t="s">
        <v>970</v>
      </c>
      <c r="E678" t="s">
        <v>966</v>
      </c>
      <c r="F678">
        <v>380</v>
      </c>
      <c r="G678">
        <v>1</v>
      </c>
      <c r="H678">
        <v>13.33</v>
      </c>
      <c r="I678">
        <v>2.4929999999999999</v>
      </c>
      <c r="J678">
        <v>1</v>
      </c>
      <c r="K678">
        <v>1172.5519999999899</v>
      </c>
      <c r="L678" t="s">
        <v>965</v>
      </c>
      <c r="M678" t="s">
        <v>964</v>
      </c>
      <c r="N678" s="110">
        <v>43777</v>
      </c>
      <c r="O678">
        <v>0</v>
      </c>
      <c r="P678">
        <v>0</v>
      </c>
      <c r="Q678">
        <v>13100.906000000001</v>
      </c>
      <c r="R678">
        <v>1573.8869999999899</v>
      </c>
      <c r="S678">
        <v>3.2789999999999999</v>
      </c>
      <c r="T678">
        <v>33</v>
      </c>
      <c r="U678">
        <v>4769.3549999999896</v>
      </c>
      <c r="V678">
        <v>2</v>
      </c>
      <c r="W678">
        <v>1.7</v>
      </c>
      <c r="X678">
        <v>2.7469999999999999</v>
      </c>
      <c r="Y678" s="110">
        <v>43777</v>
      </c>
      <c r="Z678">
        <v>408728.04257282399</v>
      </c>
      <c r="AA678">
        <v>3660496.1725768</v>
      </c>
    </row>
    <row r="679" spans="1:27" x14ac:dyDescent="0.25">
      <c r="A679">
        <v>-111.97792517000001</v>
      </c>
      <c r="B679">
        <v>33.0792517699999</v>
      </c>
      <c r="C679" t="s">
        <v>968</v>
      </c>
      <c r="D679" t="s">
        <v>970</v>
      </c>
      <c r="E679" t="s">
        <v>966</v>
      </c>
      <c r="F679">
        <v>381</v>
      </c>
      <c r="G679">
        <v>1</v>
      </c>
      <c r="H679">
        <v>13.33</v>
      </c>
      <c r="I679">
        <v>2.3290000000000002</v>
      </c>
      <c r="J679">
        <v>1</v>
      </c>
      <c r="K679">
        <v>1172.556</v>
      </c>
      <c r="L679" t="s">
        <v>965</v>
      </c>
      <c r="M679" t="s">
        <v>964</v>
      </c>
      <c r="N679" s="110">
        <v>43777</v>
      </c>
      <c r="O679">
        <v>0</v>
      </c>
      <c r="P679">
        <v>0</v>
      </c>
      <c r="Q679">
        <v>13544.2849999999</v>
      </c>
      <c r="R679">
        <v>1741.74099999999</v>
      </c>
      <c r="S679">
        <v>3.629</v>
      </c>
      <c r="T679">
        <v>33</v>
      </c>
      <c r="U679">
        <v>5278.0029999999897</v>
      </c>
      <c r="V679">
        <v>2</v>
      </c>
      <c r="W679">
        <v>1.5880000000000001</v>
      </c>
      <c r="X679">
        <v>2.5659999999999998</v>
      </c>
      <c r="Y679" s="110">
        <v>43777</v>
      </c>
      <c r="Z679">
        <v>408728.04980308301</v>
      </c>
      <c r="AA679">
        <v>3660496.9486533999</v>
      </c>
    </row>
    <row r="680" spans="1:27" x14ac:dyDescent="0.25">
      <c r="A680">
        <v>-111.977925339999</v>
      </c>
      <c r="B680">
        <v>33.079258780000004</v>
      </c>
      <c r="C680" t="s">
        <v>968</v>
      </c>
      <c r="D680" t="s">
        <v>970</v>
      </c>
      <c r="E680" t="s">
        <v>966</v>
      </c>
      <c r="F680">
        <v>382</v>
      </c>
      <c r="G680">
        <v>2</v>
      </c>
      <c r="H680">
        <v>13.33</v>
      </c>
      <c r="I680">
        <v>2.2970000000000002</v>
      </c>
      <c r="J680">
        <v>1</v>
      </c>
      <c r="K680">
        <v>1172.53899999999</v>
      </c>
      <c r="L680" t="s">
        <v>965</v>
      </c>
      <c r="M680" t="s">
        <v>964</v>
      </c>
      <c r="N680" s="110">
        <v>43777</v>
      </c>
      <c r="O680">
        <v>0</v>
      </c>
      <c r="P680">
        <v>0</v>
      </c>
      <c r="Q680">
        <v>13384.225</v>
      </c>
      <c r="R680">
        <v>1745.7460000000001</v>
      </c>
      <c r="S680">
        <v>3.637</v>
      </c>
      <c r="T680">
        <v>33</v>
      </c>
      <c r="U680">
        <v>5290.1390000000001</v>
      </c>
      <c r="V680">
        <v>2</v>
      </c>
      <c r="W680">
        <v>1.5660000000000001</v>
      </c>
      <c r="X680">
        <v>2.5299999999999998</v>
      </c>
      <c r="Y680" s="110">
        <v>43777</v>
      </c>
      <c r="Z680">
        <v>408728.04117625201</v>
      </c>
      <c r="AA680">
        <v>3660497.72598651</v>
      </c>
    </row>
    <row r="681" spans="1:27" x14ac:dyDescent="0.25">
      <c r="A681">
        <v>-111.977925859999</v>
      </c>
      <c r="B681">
        <v>33.079264799999898</v>
      </c>
      <c r="C681" t="s">
        <v>968</v>
      </c>
      <c r="D681" t="s">
        <v>970</v>
      </c>
      <c r="E681" t="s">
        <v>966</v>
      </c>
      <c r="F681">
        <v>383</v>
      </c>
      <c r="G681">
        <v>5</v>
      </c>
      <c r="H681">
        <v>13.33</v>
      </c>
      <c r="I681">
        <v>2.4929999999999999</v>
      </c>
      <c r="J681">
        <v>1</v>
      </c>
      <c r="K681">
        <v>1172.556</v>
      </c>
      <c r="L681" t="s">
        <v>965</v>
      </c>
      <c r="M681" t="s">
        <v>964</v>
      </c>
      <c r="N681" s="110">
        <v>43777</v>
      </c>
      <c r="O681">
        <v>0</v>
      </c>
      <c r="P681">
        <v>0</v>
      </c>
      <c r="Q681">
        <v>13711.0879999999</v>
      </c>
      <c r="R681">
        <v>1647.192</v>
      </c>
      <c r="S681">
        <v>3.4319999999999999</v>
      </c>
      <c r="T681">
        <v>33</v>
      </c>
      <c r="U681">
        <v>4991.4899999999898</v>
      </c>
      <c r="V681">
        <v>2</v>
      </c>
      <c r="W681">
        <v>1.7</v>
      </c>
      <c r="X681">
        <v>2.7469999999999999</v>
      </c>
      <c r="Y681" s="110">
        <v>43777</v>
      </c>
      <c r="Z681">
        <v>408727.99885864102</v>
      </c>
      <c r="AA681">
        <v>3660498.3938645599</v>
      </c>
    </row>
    <row r="682" spans="1:27" x14ac:dyDescent="0.25">
      <c r="A682">
        <v>-111.977924</v>
      </c>
      <c r="B682">
        <v>33.079271769999899</v>
      </c>
      <c r="C682" t="s">
        <v>968</v>
      </c>
      <c r="D682" t="s">
        <v>970</v>
      </c>
      <c r="E682" t="s">
        <v>966</v>
      </c>
      <c r="F682">
        <v>384</v>
      </c>
      <c r="G682">
        <v>0</v>
      </c>
      <c r="H682">
        <v>13.33</v>
      </c>
      <c r="I682">
        <v>2.395</v>
      </c>
      <c r="J682">
        <v>1</v>
      </c>
      <c r="K682">
        <v>1172.5650000000001</v>
      </c>
      <c r="L682" t="s">
        <v>965</v>
      </c>
      <c r="M682" t="s">
        <v>964</v>
      </c>
      <c r="N682" s="110">
        <v>43777</v>
      </c>
      <c r="O682">
        <v>0</v>
      </c>
      <c r="P682">
        <v>0</v>
      </c>
      <c r="Q682">
        <v>13787.375</v>
      </c>
      <c r="R682">
        <v>1724.4259999999899</v>
      </c>
      <c r="S682">
        <v>3.593</v>
      </c>
      <c r="T682">
        <v>33</v>
      </c>
      <c r="U682">
        <v>5225.5339999999896</v>
      </c>
      <c r="V682">
        <v>2</v>
      </c>
      <c r="W682">
        <v>1.633</v>
      </c>
      <c r="X682">
        <v>2.6379999999999999</v>
      </c>
      <c r="Y682" s="110">
        <v>43777</v>
      </c>
      <c r="Z682">
        <v>408728.17966614797</v>
      </c>
      <c r="AA682">
        <v>3660499.1649977099</v>
      </c>
    </row>
    <row r="683" spans="1:27" x14ac:dyDescent="0.25">
      <c r="A683">
        <v>-111.97792434</v>
      </c>
      <c r="B683">
        <v>33.079278780000003</v>
      </c>
      <c r="C683" t="s">
        <v>968</v>
      </c>
      <c r="D683" t="s">
        <v>970</v>
      </c>
      <c r="E683" t="s">
        <v>966</v>
      </c>
      <c r="F683">
        <v>385</v>
      </c>
      <c r="G683">
        <v>2</v>
      </c>
      <c r="H683">
        <v>13.33</v>
      </c>
      <c r="I683">
        <v>2.2309999999999999</v>
      </c>
      <c r="J683">
        <v>1</v>
      </c>
      <c r="K683">
        <v>1172.5920000000001</v>
      </c>
      <c r="L683" t="s">
        <v>965</v>
      </c>
      <c r="M683" t="s">
        <v>964</v>
      </c>
      <c r="N683" s="110">
        <v>43777</v>
      </c>
      <c r="O683">
        <v>0</v>
      </c>
      <c r="P683">
        <v>0</v>
      </c>
      <c r="Q683">
        <v>14808.592000000001</v>
      </c>
      <c r="R683">
        <v>1988.3399999999899</v>
      </c>
      <c r="S683">
        <v>4.1420000000000003</v>
      </c>
      <c r="T683">
        <v>33</v>
      </c>
      <c r="U683">
        <v>6025.2740000000003</v>
      </c>
      <c r="V683">
        <v>2</v>
      </c>
      <c r="W683">
        <v>1.5209999999999999</v>
      </c>
      <c r="X683">
        <v>2.4580000000000002</v>
      </c>
      <c r="Y683" s="110">
        <v>43777</v>
      </c>
      <c r="Z683">
        <v>408728.15517189802</v>
      </c>
      <c r="AA683">
        <v>3660499.9424786498</v>
      </c>
    </row>
    <row r="684" spans="1:27" x14ac:dyDescent="0.25">
      <c r="A684">
        <v>-111.977924169999</v>
      </c>
      <c r="B684">
        <v>33.079284770000001</v>
      </c>
      <c r="C684" t="s">
        <v>968</v>
      </c>
      <c r="D684" t="s">
        <v>970</v>
      </c>
      <c r="E684" t="s">
        <v>966</v>
      </c>
      <c r="F684">
        <v>386</v>
      </c>
      <c r="G684">
        <v>1</v>
      </c>
      <c r="H684">
        <v>13.33</v>
      </c>
      <c r="I684">
        <v>2.4609999999999999</v>
      </c>
      <c r="J684">
        <v>1</v>
      </c>
      <c r="K684">
        <v>1172.575</v>
      </c>
      <c r="L684" t="s">
        <v>965</v>
      </c>
      <c r="M684" t="s">
        <v>964</v>
      </c>
      <c r="N684" s="110">
        <v>43777</v>
      </c>
      <c r="O684">
        <v>0</v>
      </c>
      <c r="P684">
        <v>0</v>
      </c>
      <c r="Q684">
        <v>15126.254000000001</v>
      </c>
      <c r="R684">
        <v>1841.43299999999</v>
      </c>
      <c r="S684">
        <v>3.8359999999999999</v>
      </c>
      <c r="T684">
        <v>33</v>
      </c>
      <c r="U684">
        <v>5580.1009999999897</v>
      </c>
      <c r="V684">
        <v>2</v>
      </c>
      <c r="W684">
        <v>1.6779999999999999</v>
      </c>
      <c r="X684">
        <v>2.7109999999999999</v>
      </c>
      <c r="Y684" s="110">
        <v>43777</v>
      </c>
      <c r="Z684">
        <v>408728.17722635099</v>
      </c>
      <c r="AA684">
        <v>3660500.60643066</v>
      </c>
    </row>
    <row r="685" spans="1:27" x14ac:dyDescent="0.25">
      <c r="A685">
        <v>-111.97792434</v>
      </c>
      <c r="B685">
        <v>33.079291779999899</v>
      </c>
      <c r="C685" t="s">
        <v>968</v>
      </c>
      <c r="D685" t="s">
        <v>970</v>
      </c>
      <c r="E685" t="s">
        <v>966</v>
      </c>
      <c r="F685">
        <v>387</v>
      </c>
      <c r="G685">
        <v>2</v>
      </c>
      <c r="H685">
        <v>13.33</v>
      </c>
      <c r="I685">
        <v>2.5590000000000002</v>
      </c>
      <c r="J685">
        <v>1</v>
      </c>
      <c r="K685">
        <v>1172.4970000000001</v>
      </c>
      <c r="L685" t="s">
        <v>965</v>
      </c>
      <c r="M685" t="s">
        <v>964</v>
      </c>
      <c r="N685" s="110">
        <v>43777</v>
      </c>
      <c r="O685">
        <v>0</v>
      </c>
      <c r="P685">
        <v>0</v>
      </c>
      <c r="Q685">
        <v>14052.5789999999</v>
      </c>
      <c r="R685">
        <v>1644.93</v>
      </c>
      <c r="S685">
        <v>3.427</v>
      </c>
      <c r="T685">
        <v>33</v>
      </c>
      <c r="U685">
        <v>4984.6350000000002</v>
      </c>
      <c r="V685">
        <v>2</v>
      </c>
      <c r="W685">
        <v>1.7450000000000001</v>
      </c>
      <c r="X685">
        <v>2.819</v>
      </c>
      <c r="Y685" s="110">
        <v>43777</v>
      </c>
      <c r="Z685">
        <v>408728.16859952401</v>
      </c>
      <c r="AA685">
        <v>3660501.3837637701</v>
      </c>
    </row>
    <row r="686" spans="1:27" x14ac:dyDescent="0.25">
      <c r="A686">
        <v>-111.97792434</v>
      </c>
      <c r="B686">
        <v>33.079298780000002</v>
      </c>
      <c r="C686" t="s">
        <v>968</v>
      </c>
      <c r="D686" t="s">
        <v>970</v>
      </c>
      <c r="E686" t="s">
        <v>966</v>
      </c>
      <c r="F686">
        <v>388</v>
      </c>
      <c r="G686">
        <v>2</v>
      </c>
      <c r="H686">
        <v>13.33</v>
      </c>
      <c r="I686">
        <v>2.4929999999999999</v>
      </c>
      <c r="J686">
        <v>1</v>
      </c>
      <c r="K686">
        <v>1172.5260000000001</v>
      </c>
      <c r="L686" t="s">
        <v>965</v>
      </c>
      <c r="M686" t="s">
        <v>964</v>
      </c>
      <c r="N686" s="110">
        <v>43777</v>
      </c>
      <c r="O686">
        <v>0</v>
      </c>
      <c r="P686">
        <v>0</v>
      </c>
      <c r="Q686">
        <v>13067.134</v>
      </c>
      <c r="R686">
        <v>1569.8299999999899</v>
      </c>
      <c r="S686">
        <v>3.27</v>
      </c>
      <c r="T686">
        <v>33</v>
      </c>
      <c r="U686">
        <v>4757.0609999999897</v>
      </c>
      <c r="V686">
        <v>2</v>
      </c>
      <c r="W686">
        <v>1.7</v>
      </c>
      <c r="X686">
        <v>2.7469999999999999</v>
      </c>
      <c r="Y686" s="110">
        <v>43777</v>
      </c>
      <c r="Z686">
        <v>408728.175829785</v>
      </c>
      <c r="AA686">
        <v>3660502.1598403701</v>
      </c>
    </row>
    <row r="687" spans="1:27" x14ac:dyDescent="0.25">
      <c r="A687">
        <v>-111.977923829999</v>
      </c>
      <c r="B687">
        <v>33.07930477</v>
      </c>
      <c r="C687" t="s">
        <v>968</v>
      </c>
      <c r="D687" t="s">
        <v>970</v>
      </c>
      <c r="E687" t="s">
        <v>966</v>
      </c>
      <c r="F687">
        <v>389</v>
      </c>
      <c r="G687">
        <v>359</v>
      </c>
      <c r="H687">
        <v>13.33</v>
      </c>
      <c r="I687">
        <v>2.5259999999999998</v>
      </c>
      <c r="J687">
        <v>1</v>
      </c>
      <c r="K687">
        <v>1172.4570000000001</v>
      </c>
      <c r="L687" t="s">
        <v>965</v>
      </c>
      <c r="M687" t="s">
        <v>964</v>
      </c>
      <c r="N687" s="110">
        <v>43777</v>
      </c>
      <c r="O687">
        <v>0</v>
      </c>
      <c r="P687">
        <v>0</v>
      </c>
      <c r="Q687">
        <v>14078.751</v>
      </c>
      <c r="R687">
        <v>1669.39599999999</v>
      </c>
      <c r="S687">
        <v>3.4780000000000002</v>
      </c>
      <c r="T687">
        <v>33</v>
      </c>
      <c r="U687">
        <v>5058.7749999999896</v>
      </c>
      <c r="V687">
        <v>2</v>
      </c>
      <c r="W687">
        <v>1.722</v>
      </c>
      <c r="X687">
        <v>2.7829999999999999</v>
      </c>
      <c r="Y687" s="110">
        <v>43777</v>
      </c>
      <c r="Z687">
        <v>408728.22961906402</v>
      </c>
      <c r="AA687">
        <v>3660502.8234967301</v>
      </c>
    </row>
    <row r="688" spans="1:27" x14ac:dyDescent="0.25">
      <c r="A688">
        <v>-111.977922969999</v>
      </c>
      <c r="B688">
        <v>33.079311820000001</v>
      </c>
      <c r="C688" t="s">
        <v>968</v>
      </c>
      <c r="D688" t="s">
        <v>970</v>
      </c>
      <c r="E688" t="s">
        <v>966</v>
      </c>
      <c r="F688">
        <v>390</v>
      </c>
      <c r="G688">
        <v>354</v>
      </c>
      <c r="H688">
        <v>13.33</v>
      </c>
      <c r="I688">
        <v>2.5590000000000002</v>
      </c>
      <c r="J688">
        <v>1</v>
      </c>
      <c r="K688">
        <v>1172.53899999999</v>
      </c>
      <c r="L688" t="s">
        <v>965</v>
      </c>
      <c r="M688" t="s">
        <v>964</v>
      </c>
      <c r="N688" s="110">
        <v>43777</v>
      </c>
      <c r="O688">
        <v>0</v>
      </c>
      <c r="P688">
        <v>0</v>
      </c>
      <c r="Q688">
        <v>14525.216</v>
      </c>
      <c r="R688">
        <v>1700.2539999999899</v>
      </c>
      <c r="S688">
        <v>3.5419999999999998</v>
      </c>
      <c r="T688">
        <v>33</v>
      </c>
      <c r="U688">
        <v>5152.2849999999899</v>
      </c>
      <c r="V688">
        <v>2</v>
      </c>
      <c r="W688">
        <v>1.7450000000000001</v>
      </c>
      <c r="X688">
        <v>2.819</v>
      </c>
      <c r="Y688" s="110">
        <v>43777</v>
      </c>
      <c r="Z688">
        <v>408728.31717140402</v>
      </c>
      <c r="AA688">
        <v>3660503.6043688999</v>
      </c>
    </row>
    <row r="689" spans="1:27" x14ac:dyDescent="0.25">
      <c r="A689">
        <v>-111.9779228</v>
      </c>
      <c r="B689">
        <v>33.079317830000001</v>
      </c>
      <c r="C689" t="s">
        <v>968</v>
      </c>
      <c r="D689" t="s">
        <v>970</v>
      </c>
      <c r="E689" t="s">
        <v>966</v>
      </c>
      <c r="F689">
        <v>391</v>
      </c>
      <c r="G689">
        <v>353</v>
      </c>
      <c r="H689">
        <v>13.33</v>
      </c>
      <c r="I689">
        <v>2.395</v>
      </c>
      <c r="J689">
        <v>1</v>
      </c>
      <c r="K689">
        <v>1172.56899999999</v>
      </c>
      <c r="L689" t="s">
        <v>965</v>
      </c>
      <c r="M689" t="s">
        <v>964</v>
      </c>
      <c r="N689" s="110">
        <v>43777</v>
      </c>
      <c r="O689">
        <v>0</v>
      </c>
      <c r="P689">
        <v>0</v>
      </c>
      <c r="Q689">
        <v>13982.349</v>
      </c>
      <c r="R689">
        <v>1748.8119999999899</v>
      </c>
      <c r="S689">
        <v>3.6429999999999998</v>
      </c>
      <c r="T689">
        <v>33</v>
      </c>
      <c r="U689">
        <v>5299.4309999999896</v>
      </c>
      <c r="V689">
        <v>2</v>
      </c>
      <c r="W689">
        <v>1.633</v>
      </c>
      <c r="X689">
        <v>2.6379999999999999</v>
      </c>
      <c r="Y689" s="110">
        <v>43777</v>
      </c>
      <c r="Z689">
        <v>408728.33924650302</v>
      </c>
      <c r="AA689">
        <v>3660504.2705382798</v>
      </c>
    </row>
    <row r="690" spans="1:27" x14ac:dyDescent="0.25">
      <c r="A690">
        <v>-111.97792486</v>
      </c>
      <c r="B690">
        <v>33.079324800000002</v>
      </c>
      <c r="C690" t="s">
        <v>968</v>
      </c>
      <c r="D690" t="s">
        <v>970</v>
      </c>
      <c r="E690" t="s">
        <v>966</v>
      </c>
      <c r="F690">
        <v>392</v>
      </c>
      <c r="G690">
        <v>5</v>
      </c>
      <c r="H690">
        <v>13.33</v>
      </c>
      <c r="I690">
        <v>2.2970000000000002</v>
      </c>
      <c r="J690">
        <v>1</v>
      </c>
      <c r="K690">
        <v>1172.5719999999901</v>
      </c>
      <c r="L690" t="s">
        <v>965</v>
      </c>
      <c r="M690" t="s">
        <v>964</v>
      </c>
      <c r="N690" s="110">
        <v>43777</v>
      </c>
      <c r="O690">
        <v>0</v>
      </c>
      <c r="P690">
        <v>0</v>
      </c>
      <c r="Q690">
        <v>15161.912</v>
      </c>
      <c r="R690">
        <v>1977.615</v>
      </c>
      <c r="S690">
        <v>4.12</v>
      </c>
      <c r="T690">
        <v>33</v>
      </c>
      <c r="U690">
        <v>5992.7730000000001</v>
      </c>
      <c r="V690">
        <v>2</v>
      </c>
      <c r="W690">
        <v>1.5660000000000001</v>
      </c>
      <c r="X690">
        <v>2.5299999999999998</v>
      </c>
      <c r="Y690" s="110">
        <v>43777</v>
      </c>
      <c r="Z690">
        <v>408728.15417011001</v>
      </c>
      <c r="AA690">
        <v>3660505.0450801598</v>
      </c>
    </row>
    <row r="691" spans="1:27" x14ac:dyDescent="0.25">
      <c r="A691">
        <v>-111.977923489999</v>
      </c>
      <c r="B691">
        <v>33.079331779999897</v>
      </c>
      <c r="C691" t="s">
        <v>968</v>
      </c>
      <c r="D691" t="s">
        <v>970</v>
      </c>
      <c r="E691" t="s">
        <v>966</v>
      </c>
      <c r="F691">
        <v>393</v>
      </c>
      <c r="G691">
        <v>357</v>
      </c>
      <c r="H691">
        <v>13.33</v>
      </c>
      <c r="I691">
        <v>2.395</v>
      </c>
      <c r="J691">
        <v>1</v>
      </c>
      <c r="K691">
        <v>1172.55899999999</v>
      </c>
      <c r="L691" t="s">
        <v>965</v>
      </c>
      <c r="M691" t="s">
        <v>964</v>
      </c>
      <c r="N691" s="110">
        <v>43777</v>
      </c>
      <c r="O691">
        <v>0</v>
      </c>
      <c r="P691">
        <v>0</v>
      </c>
      <c r="Q691">
        <v>14368.0699999999</v>
      </c>
      <c r="R691">
        <v>1797.0550000000001</v>
      </c>
      <c r="S691">
        <v>3.7440000000000002</v>
      </c>
      <c r="T691">
        <v>33</v>
      </c>
      <c r="U691">
        <v>5445.6220000000003</v>
      </c>
      <c r="V691">
        <v>2</v>
      </c>
      <c r="W691">
        <v>1.633</v>
      </c>
      <c r="X691">
        <v>2.6379999999999999</v>
      </c>
      <c r="Y691" s="110">
        <v>43777</v>
      </c>
      <c r="Z691">
        <v>408728.28925236402</v>
      </c>
      <c r="AA691">
        <v>3660505.8177480898</v>
      </c>
    </row>
    <row r="692" spans="1:27" x14ac:dyDescent="0.25">
      <c r="A692">
        <v>-111.977924</v>
      </c>
      <c r="B692">
        <v>33.079337770000002</v>
      </c>
      <c r="C692" t="s">
        <v>968</v>
      </c>
      <c r="D692" t="s">
        <v>970</v>
      </c>
      <c r="E692" t="s">
        <v>966</v>
      </c>
      <c r="F692">
        <v>394</v>
      </c>
      <c r="G692">
        <v>0</v>
      </c>
      <c r="H692">
        <v>13.33</v>
      </c>
      <c r="I692">
        <v>2.395</v>
      </c>
      <c r="J692">
        <v>1</v>
      </c>
      <c r="K692">
        <v>1172.6020000000001</v>
      </c>
      <c r="L692" t="s">
        <v>965</v>
      </c>
      <c r="M692" t="s">
        <v>964</v>
      </c>
      <c r="N692" s="110">
        <v>43777</v>
      </c>
      <c r="O692">
        <v>0</v>
      </c>
      <c r="P692">
        <v>0</v>
      </c>
      <c r="Q692">
        <v>12503.753000000001</v>
      </c>
      <c r="R692">
        <v>1563.88</v>
      </c>
      <c r="S692">
        <v>3.258</v>
      </c>
      <c r="T692">
        <v>33</v>
      </c>
      <c r="U692">
        <v>4739.0299999999897</v>
      </c>
      <c r="V692">
        <v>2</v>
      </c>
      <c r="W692">
        <v>1.633</v>
      </c>
      <c r="X692">
        <v>2.6379999999999999</v>
      </c>
      <c r="Y692" s="110">
        <v>43777</v>
      </c>
      <c r="Z692">
        <v>408728.24783718301</v>
      </c>
      <c r="AA692">
        <v>3660506.48229142</v>
      </c>
    </row>
    <row r="693" spans="1:27" x14ac:dyDescent="0.25">
      <c r="A693">
        <v>-111.977924169999</v>
      </c>
      <c r="B693">
        <v>33.079344769999899</v>
      </c>
      <c r="C693" t="s">
        <v>968</v>
      </c>
      <c r="D693" t="s">
        <v>970</v>
      </c>
      <c r="E693" t="s">
        <v>966</v>
      </c>
      <c r="F693">
        <v>395</v>
      </c>
      <c r="G693">
        <v>1</v>
      </c>
      <c r="H693">
        <v>13.33</v>
      </c>
      <c r="I693">
        <v>2.2639999999999998</v>
      </c>
      <c r="J693">
        <v>1</v>
      </c>
      <c r="K693">
        <v>1172.556</v>
      </c>
      <c r="L693" t="s">
        <v>965</v>
      </c>
      <c r="M693" t="s">
        <v>964</v>
      </c>
      <c r="N693" s="110">
        <v>43777</v>
      </c>
      <c r="O693">
        <v>0</v>
      </c>
      <c r="P693">
        <v>0</v>
      </c>
      <c r="Q693">
        <v>13665.5439999999</v>
      </c>
      <c r="R693">
        <v>1808.2719999999899</v>
      </c>
      <c r="S693">
        <v>3.7669999999999999</v>
      </c>
      <c r="T693">
        <v>33</v>
      </c>
      <c r="U693">
        <v>5479.6109999999899</v>
      </c>
      <c r="V693">
        <v>2</v>
      </c>
      <c r="W693">
        <v>1.5429999999999999</v>
      </c>
      <c r="X693">
        <v>2.4940000000000002</v>
      </c>
      <c r="Y693" s="110">
        <v>43777</v>
      </c>
      <c r="Z693">
        <v>408728.23920004698</v>
      </c>
      <c r="AA693">
        <v>3660507.2585158502</v>
      </c>
    </row>
    <row r="694" spans="1:27" x14ac:dyDescent="0.25">
      <c r="A694">
        <v>-111.977923829999</v>
      </c>
      <c r="B694">
        <v>33.079351770000002</v>
      </c>
      <c r="C694" t="s">
        <v>968</v>
      </c>
      <c r="D694" t="s">
        <v>970</v>
      </c>
      <c r="E694" t="s">
        <v>966</v>
      </c>
      <c r="F694">
        <v>396</v>
      </c>
      <c r="G694">
        <v>359</v>
      </c>
      <c r="H694">
        <v>13.33</v>
      </c>
      <c r="I694">
        <v>2.3290000000000002</v>
      </c>
      <c r="J694">
        <v>1</v>
      </c>
      <c r="K694">
        <v>1172.4870000000001</v>
      </c>
      <c r="L694" t="s">
        <v>965</v>
      </c>
      <c r="M694" t="s">
        <v>964</v>
      </c>
      <c r="N694" s="110">
        <v>43777</v>
      </c>
      <c r="O694">
        <v>0</v>
      </c>
      <c r="P694">
        <v>0</v>
      </c>
      <c r="Q694">
        <v>13231.022999999899</v>
      </c>
      <c r="R694">
        <v>1701.4570000000001</v>
      </c>
      <c r="S694">
        <v>3.5449999999999999</v>
      </c>
      <c r="T694">
        <v>33</v>
      </c>
      <c r="U694">
        <v>5155.93</v>
      </c>
      <c r="V694">
        <v>2</v>
      </c>
      <c r="W694">
        <v>1.5880000000000001</v>
      </c>
      <c r="X694">
        <v>2.5659999999999998</v>
      </c>
      <c r="Y694" s="110">
        <v>43777</v>
      </c>
      <c r="Z694">
        <v>408728.27816512599</v>
      </c>
      <c r="AA694">
        <v>3660508.0342968102</v>
      </c>
    </row>
    <row r="695" spans="1:27" x14ac:dyDescent="0.25">
      <c r="A695">
        <v>-111.97792486</v>
      </c>
      <c r="B695">
        <v>33.079357799999897</v>
      </c>
      <c r="C695" t="s">
        <v>968</v>
      </c>
      <c r="D695" t="s">
        <v>970</v>
      </c>
      <c r="E695" t="s">
        <v>966</v>
      </c>
      <c r="F695">
        <v>397</v>
      </c>
      <c r="G695">
        <v>5</v>
      </c>
      <c r="H695">
        <v>13.33</v>
      </c>
      <c r="I695">
        <v>2.625</v>
      </c>
      <c r="J695">
        <v>1</v>
      </c>
      <c r="K695">
        <v>1172.5820000000001</v>
      </c>
      <c r="L695" t="s">
        <v>965</v>
      </c>
      <c r="M695" t="s">
        <v>964</v>
      </c>
      <c r="N695" s="110">
        <v>43777</v>
      </c>
      <c r="O695">
        <v>0</v>
      </c>
      <c r="P695">
        <v>0</v>
      </c>
      <c r="Q695">
        <v>13795.661</v>
      </c>
      <c r="R695">
        <v>1574.4839999999899</v>
      </c>
      <c r="S695">
        <v>3.28</v>
      </c>
      <c r="T695">
        <v>33</v>
      </c>
      <c r="U695">
        <v>4771.16499999999</v>
      </c>
      <c r="V695">
        <v>2</v>
      </c>
      <c r="W695">
        <v>1.79</v>
      </c>
      <c r="X695">
        <v>2.891</v>
      </c>
      <c r="Y695" s="110">
        <v>43777</v>
      </c>
      <c r="Z695">
        <v>408728.18825569103</v>
      </c>
      <c r="AA695">
        <v>3660508.70372704</v>
      </c>
    </row>
    <row r="696" spans="1:27" x14ac:dyDescent="0.25">
      <c r="A696">
        <v>-111.977923509999</v>
      </c>
      <c r="B696">
        <v>33.079364779999899</v>
      </c>
      <c r="C696" t="s">
        <v>968</v>
      </c>
      <c r="D696" t="s">
        <v>970</v>
      </c>
      <c r="E696" t="s">
        <v>966</v>
      </c>
      <c r="F696">
        <v>398</v>
      </c>
      <c r="G696">
        <v>3</v>
      </c>
      <c r="H696">
        <v>13.33</v>
      </c>
      <c r="I696">
        <v>2.3620000000000001</v>
      </c>
      <c r="J696">
        <v>1</v>
      </c>
      <c r="K696">
        <v>1172.5719999999901</v>
      </c>
      <c r="L696" t="s">
        <v>965</v>
      </c>
      <c r="M696" t="s">
        <v>964</v>
      </c>
      <c r="N696" s="110">
        <v>43777</v>
      </c>
      <c r="O696">
        <v>0</v>
      </c>
      <c r="P696">
        <v>0</v>
      </c>
      <c r="Q696">
        <v>14603.416999999899</v>
      </c>
      <c r="R696">
        <v>1851.8589999999899</v>
      </c>
      <c r="S696">
        <v>3.8580000000000001</v>
      </c>
      <c r="T696">
        <v>33</v>
      </c>
      <c r="U696">
        <v>5611.6930000000002</v>
      </c>
      <c r="V696">
        <v>2</v>
      </c>
      <c r="W696">
        <v>1.611</v>
      </c>
      <c r="X696">
        <v>2.6019999999999999</v>
      </c>
      <c r="Y696" s="110">
        <v>43777</v>
      </c>
      <c r="Z696">
        <v>408728.32147114997</v>
      </c>
      <c r="AA696">
        <v>3660509.4764123601</v>
      </c>
    </row>
    <row r="697" spans="1:27" x14ac:dyDescent="0.25">
      <c r="A697">
        <v>-111.97792434</v>
      </c>
      <c r="B697">
        <v>33.079370779999898</v>
      </c>
      <c r="C697" t="s">
        <v>968</v>
      </c>
      <c r="D697" t="s">
        <v>970</v>
      </c>
      <c r="E697" t="s">
        <v>966</v>
      </c>
      <c r="F697">
        <v>399</v>
      </c>
      <c r="G697">
        <v>2</v>
      </c>
      <c r="H697">
        <v>13.33</v>
      </c>
      <c r="I697">
        <v>2.5259999999999998</v>
      </c>
      <c r="J697">
        <v>1</v>
      </c>
      <c r="K697">
        <v>1172.634</v>
      </c>
      <c r="L697" t="s">
        <v>965</v>
      </c>
      <c r="M697" t="s">
        <v>964</v>
      </c>
      <c r="N697" s="110">
        <v>43777</v>
      </c>
      <c r="O697">
        <v>0</v>
      </c>
      <c r="P697">
        <v>0</v>
      </c>
      <c r="Q697">
        <v>13793.546</v>
      </c>
      <c r="R697">
        <v>1635.57699999999</v>
      </c>
      <c r="S697">
        <v>3.407</v>
      </c>
      <c r="T697">
        <v>33</v>
      </c>
      <c r="U697">
        <v>4956.2950000000001</v>
      </c>
      <c r="V697">
        <v>2</v>
      </c>
      <c r="W697">
        <v>1.722</v>
      </c>
      <c r="X697">
        <v>2.7829999999999999</v>
      </c>
      <c r="Y697" s="110">
        <v>43777</v>
      </c>
      <c r="Z697">
        <v>408728.25019827299</v>
      </c>
      <c r="AA697">
        <v>3660510.1423426298</v>
      </c>
    </row>
    <row r="698" spans="1:27" x14ac:dyDescent="0.25">
      <c r="A698">
        <v>-111.977923309999</v>
      </c>
      <c r="B698">
        <v>33.079377790000002</v>
      </c>
      <c r="C698" t="s">
        <v>968</v>
      </c>
      <c r="D698" t="s">
        <v>970</v>
      </c>
      <c r="E698" t="s">
        <v>966</v>
      </c>
      <c r="F698">
        <v>400</v>
      </c>
      <c r="G698">
        <v>356</v>
      </c>
      <c r="H698">
        <v>13.33</v>
      </c>
      <c r="I698">
        <v>2.165</v>
      </c>
      <c r="J698">
        <v>1</v>
      </c>
      <c r="K698">
        <v>1172.5619999999899</v>
      </c>
      <c r="L698" t="s">
        <v>965</v>
      </c>
      <c r="M698" t="s">
        <v>964</v>
      </c>
      <c r="N698" s="110">
        <v>43777</v>
      </c>
      <c r="O698">
        <v>0</v>
      </c>
      <c r="P698">
        <v>0</v>
      </c>
      <c r="Q698">
        <v>14608.245999999899</v>
      </c>
      <c r="R698">
        <v>2020.8779999999899</v>
      </c>
      <c r="S698">
        <v>4.21</v>
      </c>
      <c r="T698">
        <v>33</v>
      </c>
      <c r="U698">
        <v>6123.8710000000001</v>
      </c>
      <c r="V698">
        <v>2</v>
      </c>
      <c r="W698">
        <v>1.476</v>
      </c>
      <c r="X698">
        <v>2.3849999999999998</v>
      </c>
      <c r="Y698" s="110">
        <v>43777</v>
      </c>
      <c r="Z698">
        <v>408728.35357665399</v>
      </c>
      <c r="AA698">
        <v>3660510.9186322601</v>
      </c>
    </row>
    <row r="699" spans="1:27" x14ac:dyDescent="0.25">
      <c r="A699">
        <v>-111.977923489999</v>
      </c>
      <c r="B699">
        <v>33.079384779999899</v>
      </c>
      <c r="C699" t="s">
        <v>968</v>
      </c>
      <c r="D699" t="s">
        <v>970</v>
      </c>
      <c r="E699" t="s">
        <v>966</v>
      </c>
      <c r="F699">
        <v>401</v>
      </c>
      <c r="G699">
        <v>357</v>
      </c>
      <c r="H699">
        <v>13.33</v>
      </c>
      <c r="I699">
        <v>2.4609999999999999</v>
      </c>
      <c r="J699">
        <v>1</v>
      </c>
      <c r="K699">
        <v>1172.5920000000001</v>
      </c>
      <c r="L699" t="s">
        <v>965</v>
      </c>
      <c r="M699" t="s">
        <v>964</v>
      </c>
      <c r="N699" s="110">
        <v>43777</v>
      </c>
      <c r="O699">
        <v>0</v>
      </c>
      <c r="P699">
        <v>0</v>
      </c>
      <c r="Q699">
        <v>13929.206</v>
      </c>
      <c r="R699">
        <v>1695.7080000000001</v>
      </c>
      <c r="S699">
        <v>3.5329999999999999</v>
      </c>
      <c r="T699">
        <v>33</v>
      </c>
      <c r="U699">
        <v>5138.5079999999898</v>
      </c>
      <c r="V699">
        <v>2</v>
      </c>
      <c r="W699">
        <v>1.6779999999999999</v>
      </c>
      <c r="X699">
        <v>2.7109999999999999</v>
      </c>
      <c r="Y699" s="110">
        <v>43777</v>
      </c>
      <c r="Z699">
        <v>408728.34399582102</v>
      </c>
      <c r="AA699">
        <v>3660511.6937567201</v>
      </c>
    </row>
    <row r="700" spans="1:27" x14ac:dyDescent="0.25">
      <c r="A700">
        <v>-111.97792386</v>
      </c>
      <c r="B700">
        <v>33.079391800000003</v>
      </c>
      <c r="C700" t="s">
        <v>968</v>
      </c>
      <c r="D700" t="s">
        <v>970</v>
      </c>
      <c r="E700" t="s">
        <v>966</v>
      </c>
      <c r="F700">
        <v>402</v>
      </c>
      <c r="G700">
        <v>5</v>
      </c>
      <c r="H700">
        <v>13.33</v>
      </c>
      <c r="I700">
        <v>2.4279999999999999</v>
      </c>
      <c r="J700">
        <v>1</v>
      </c>
      <c r="K700">
        <v>1172.4770000000001</v>
      </c>
      <c r="L700" t="s">
        <v>965</v>
      </c>
      <c r="M700" t="s">
        <v>964</v>
      </c>
      <c r="N700" s="110">
        <v>43777</v>
      </c>
      <c r="O700">
        <v>0</v>
      </c>
      <c r="P700">
        <v>0</v>
      </c>
      <c r="Q700">
        <v>13866.6329999999</v>
      </c>
      <c r="R700">
        <v>1710.902</v>
      </c>
      <c r="S700">
        <v>3.5640000000000001</v>
      </c>
      <c r="T700">
        <v>33</v>
      </c>
      <c r="U700">
        <v>5184.5519999999897</v>
      </c>
      <c r="V700">
        <v>2</v>
      </c>
      <c r="W700">
        <v>1.655</v>
      </c>
      <c r="X700">
        <v>2.6749999999999998</v>
      </c>
      <c r="Y700" s="110">
        <v>43777</v>
      </c>
      <c r="Z700">
        <v>408728.31671182899</v>
      </c>
      <c r="AA700">
        <v>3660512.4723724402</v>
      </c>
    </row>
    <row r="701" spans="1:27" x14ac:dyDescent="0.25">
      <c r="A701">
        <v>-111.97792386</v>
      </c>
      <c r="B701">
        <v>33.079397800000002</v>
      </c>
      <c r="C701" t="s">
        <v>968</v>
      </c>
      <c r="D701" t="s">
        <v>970</v>
      </c>
      <c r="E701" t="s">
        <v>966</v>
      </c>
      <c r="F701">
        <v>403</v>
      </c>
      <c r="G701">
        <v>5</v>
      </c>
      <c r="H701">
        <v>13.33</v>
      </c>
      <c r="I701">
        <v>2.395</v>
      </c>
      <c r="J701">
        <v>1</v>
      </c>
      <c r="K701">
        <v>1172.5229999999899</v>
      </c>
      <c r="L701" t="s">
        <v>965</v>
      </c>
      <c r="M701" t="s">
        <v>964</v>
      </c>
      <c r="N701" s="110">
        <v>43777</v>
      </c>
      <c r="O701">
        <v>0</v>
      </c>
      <c r="P701">
        <v>0</v>
      </c>
      <c r="Q701">
        <v>12827.93</v>
      </c>
      <c r="R701">
        <v>1604.4259999999899</v>
      </c>
      <c r="S701">
        <v>3.343</v>
      </c>
      <c r="T701">
        <v>33</v>
      </c>
      <c r="U701">
        <v>4861.8959999999897</v>
      </c>
      <c r="V701">
        <v>2</v>
      </c>
      <c r="W701">
        <v>1.633</v>
      </c>
      <c r="X701">
        <v>2.6379999999999999</v>
      </c>
      <c r="Y701" s="110">
        <v>43777</v>
      </c>
      <c r="Z701">
        <v>408728.32290920999</v>
      </c>
      <c r="AA701">
        <v>3660513.1375809698</v>
      </c>
    </row>
    <row r="702" spans="1:27" x14ac:dyDescent="0.25">
      <c r="A702">
        <v>-111.97792334</v>
      </c>
      <c r="B702">
        <v>33.079404779999898</v>
      </c>
      <c r="C702" t="s">
        <v>968</v>
      </c>
      <c r="D702" t="s">
        <v>970</v>
      </c>
      <c r="E702" t="s">
        <v>966</v>
      </c>
      <c r="F702">
        <v>404</v>
      </c>
      <c r="G702">
        <v>2</v>
      </c>
      <c r="H702">
        <v>13.33</v>
      </c>
      <c r="I702">
        <v>2.4279999999999999</v>
      </c>
      <c r="J702">
        <v>1</v>
      </c>
      <c r="K702">
        <v>1172.51999999999</v>
      </c>
      <c r="L702" t="s">
        <v>965</v>
      </c>
      <c r="M702" t="s">
        <v>964</v>
      </c>
      <c r="N702" s="110">
        <v>43777</v>
      </c>
      <c r="O702">
        <v>0</v>
      </c>
      <c r="P702">
        <v>0</v>
      </c>
      <c r="Q702">
        <v>12806.157999999899</v>
      </c>
      <c r="R702">
        <v>1580.05799999999</v>
      </c>
      <c r="S702">
        <v>3.2919999999999998</v>
      </c>
      <c r="T702">
        <v>33</v>
      </c>
      <c r="U702">
        <v>4788.0540000000001</v>
      </c>
      <c r="V702">
        <v>2</v>
      </c>
      <c r="W702">
        <v>1.655</v>
      </c>
      <c r="X702">
        <v>2.6749999999999998</v>
      </c>
      <c r="Y702" s="110">
        <v>43777</v>
      </c>
      <c r="Z702">
        <v>408728.37865439203</v>
      </c>
      <c r="AA702">
        <v>3660513.9109880398</v>
      </c>
    </row>
    <row r="703" spans="1:27" x14ac:dyDescent="0.25">
      <c r="A703">
        <v>-111.977923689999</v>
      </c>
      <c r="B703">
        <v>33.079411790000002</v>
      </c>
      <c r="C703" t="s">
        <v>968</v>
      </c>
      <c r="D703" t="s">
        <v>970</v>
      </c>
      <c r="E703" t="s">
        <v>966</v>
      </c>
      <c r="F703">
        <v>405</v>
      </c>
      <c r="G703">
        <v>4</v>
      </c>
      <c r="H703">
        <v>13.33</v>
      </c>
      <c r="I703">
        <v>2.395</v>
      </c>
      <c r="J703">
        <v>1</v>
      </c>
      <c r="K703">
        <v>1172.5229999999899</v>
      </c>
      <c r="L703" t="s">
        <v>965</v>
      </c>
      <c r="M703" t="s">
        <v>964</v>
      </c>
      <c r="N703" s="110">
        <v>43777</v>
      </c>
      <c r="O703">
        <v>0</v>
      </c>
      <c r="P703">
        <v>0</v>
      </c>
      <c r="Q703">
        <v>11032.9279999999</v>
      </c>
      <c r="R703">
        <v>1379.92</v>
      </c>
      <c r="S703">
        <v>2.875</v>
      </c>
      <c r="T703">
        <v>33</v>
      </c>
      <c r="U703">
        <v>4181.5749999999898</v>
      </c>
      <c r="V703">
        <v>2</v>
      </c>
      <c r="W703">
        <v>1.633</v>
      </c>
      <c r="X703">
        <v>2.6379999999999999</v>
      </c>
      <c r="Y703" s="110">
        <v>43777</v>
      </c>
      <c r="Z703">
        <v>408728.35322683502</v>
      </c>
      <c r="AA703">
        <v>3660514.6884776899</v>
      </c>
    </row>
    <row r="704" spans="1:27" x14ac:dyDescent="0.25">
      <c r="A704">
        <v>-111.97792266</v>
      </c>
      <c r="B704">
        <v>33.07941778</v>
      </c>
      <c r="C704" t="s">
        <v>968</v>
      </c>
      <c r="D704" t="s">
        <v>970</v>
      </c>
      <c r="E704" t="s">
        <v>966</v>
      </c>
      <c r="F704">
        <v>406</v>
      </c>
      <c r="G704">
        <v>358</v>
      </c>
      <c r="H704">
        <v>13.33</v>
      </c>
      <c r="I704">
        <v>2.5259999999999998</v>
      </c>
      <c r="J704">
        <v>1</v>
      </c>
      <c r="K704">
        <v>1172.54899999999</v>
      </c>
      <c r="L704" t="s">
        <v>965</v>
      </c>
      <c r="M704" t="s">
        <v>964</v>
      </c>
      <c r="N704" s="110">
        <v>43777</v>
      </c>
      <c r="O704">
        <v>0</v>
      </c>
      <c r="P704">
        <v>0</v>
      </c>
      <c r="Q704">
        <v>10849.897000000001</v>
      </c>
      <c r="R704">
        <v>1286.5319999999899</v>
      </c>
      <c r="S704">
        <v>2.68</v>
      </c>
      <c r="T704">
        <v>33</v>
      </c>
      <c r="U704">
        <v>3898.5830000000001</v>
      </c>
      <c r="V704">
        <v>2</v>
      </c>
      <c r="W704">
        <v>1.722</v>
      </c>
      <c r="X704">
        <v>2.7829999999999999</v>
      </c>
      <c r="Y704" s="110">
        <v>43777</v>
      </c>
      <c r="Z704">
        <v>408728.45555161801</v>
      </c>
      <c r="AA704">
        <v>3660515.3516818802</v>
      </c>
    </row>
    <row r="705" spans="1:27" x14ac:dyDescent="0.25">
      <c r="A705">
        <v>-111.977922829999</v>
      </c>
      <c r="B705">
        <v>33.079424770000003</v>
      </c>
      <c r="C705" t="s">
        <v>968</v>
      </c>
      <c r="D705" t="s">
        <v>970</v>
      </c>
      <c r="E705" t="s">
        <v>966</v>
      </c>
      <c r="F705">
        <v>407</v>
      </c>
      <c r="G705">
        <v>359</v>
      </c>
      <c r="H705">
        <v>13.33</v>
      </c>
      <c r="I705">
        <v>2.395</v>
      </c>
      <c r="J705">
        <v>1</v>
      </c>
      <c r="K705">
        <v>1172.585</v>
      </c>
      <c r="L705" t="s">
        <v>965</v>
      </c>
      <c r="M705" t="s">
        <v>964</v>
      </c>
      <c r="N705" s="110">
        <v>43777</v>
      </c>
      <c r="O705">
        <v>0</v>
      </c>
      <c r="P705">
        <v>0</v>
      </c>
      <c r="Q705">
        <v>10640.8649999999</v>
      </c>
      <c r="R705">
        <v>1330.883</v>
      </c>
      <c r="S705">
        <v>2.7730000000000001</v>
      </c>
      <c r="T705">
        <v>33</v>
      </c>
      <c r="U705">
        <v>4032.9789999999898</v>
      </c>
      <c r="V705">
        <v>2</v>
      </c>
      <c r="W705">
        <v>1.633</v>
      </c>
      <c r="X705">
        <v>2.6379999999999999</v>
      </c>
      <c r="Y705" s="110">
        <v>43777</v>
      </c>
      <c r="Z705">
        <v>408728.446904173</v>
      </c>
      <c r="AA705">
        <v>3660516.12679765</v>
      </c>
    </row>
    <row r="706" spans="1:27" x14ac:dyDescent="0.25">
      <c r="A706">
        <v>-111.977923689999</v>
      </c>
      <c r="B706">
        <v>33.079431790000001</v>
      </c>
      <c r="C706" t="s">
        <v>968</v>
      </c>
      <c r="D706" t="s">
        <v>970</v>
      </c>
      <c r="E706" t="s">
        <v>966</v>
      </c>
      <c r="F706">
        <v>408</v>
      </c>
      <c r="G706">
        <v>4</v>
      </c>
      <c r="H706">
        <v>13.33</v>
      </c>
      <c r="I706">
        <v>2.3620000000000001</v>
      </c>
      <c r="J706">
        <v>1</v>
      </c>
      <c r="K706">
        <v>1172.605</v>
      </c>
      <c r="L706" t="s">
        <v>965</v>
      </c>
      <c r="M706" t="s">
        <v>964</v>
      </c>
      <c r="N706" s="110">
        <v>43777</v>
      </c>
      <c r="O706">
        <v>0</v>
      </c>
      <c r="P706">
        <v>0</v>
      </c>
      <c r="Q706">
        <v>12843.359</v>
      </c>
      <c r="R706">
        <v>1628.6659999999899</v>
      </c>
      <c r="S706">
        <v>3.3929999999999998</v>
      </c>
      <c r="T706">
        <v>33</v>
      </c>
      <c r="U706">
        <v>4935.3509999999897</v>
      </c>
      <c r="V706">
        <v>2</v>
      </c>
      <c r="W706">
        <v>1.611</v>
      </c>
      <c r="X706">
        <v>2.6019999999999999</v>
      </c>
      <c r="Y706" s="110">
        <v>43777</v>
      </c>
      <c r="Z706">
        <v>408728.37388478301</v>
      </c>
      <c r="AA706">
        <v>3660516.90583946</v>
      </c>
    </row>
    <row r="707" spans="1:27" x14ac:dyDescent="0.25">
      <c r="A707">
        <v>-111.9779242</v>
      </c>
      <c r="B707">
        <v>33.079437830000003</v>
      </c>
      <c r="C707" t="s">
        <v>968</v>
      </c>
      <c r="D707" t="s">
        <v>970</v>
      </c>
      <c r="E707" t="s">
        <v>966</v>
      </c>
      <c r="F707">
        <v>409</v>
      </c>
      <c r="G707">
        <v>7</v>
      </c>
      <c r="H707">
        <v>13.33</v>
      </c>
      <c r="I707">
        <v>2.3290000000000002</v>
      </c>
      <c r="J707">
        <v>1</v>
      </c>
      <c r="K707">
        <v>1172.55899999999</v>
      </c>
      <c r="L707" t="s">
        <v>965</v>
      </c>
      <c r="M707" t="s">
        <v>964</v>
      </c>
      <c r="N707" s="110">
        <v>43777</v>
      </c>
      <c r="O707">
        <v>0</v>
      </c>
      <c r="P707">
        <v>0</v>
      </c>
      <c r="Q707">
        <v>13251.308999999899</v>
      </c>
      <c r="R707">
        <v>1704.0650000000001</v>
      </c>
      <c r="S707">
        <v>3.55</v>
      </c>
      <c r="T707">
        <v>33</v>
      </c>
      <c r="U707">
        <v>5163.835</v>
      </c>
      <c r="V707">
        <v>2</v>
      </c>
      <c r="W707">
        <v>1.5880000000000001</v>
      </c>
      <c r="X707">
        <v>2.5659999999999998</v>
      </c>
      <c r="Y707" s="110">
        <v>43777</v>
      </c>
      <c r="Z707">
        <v>408728.33252131799</v>
      </c>
      <c r="AA707">
        <v>3660517.5759262</v>
      </c>
    </row>
    <row r="708" spans="1:27" x14ac:dyDescent="0.25">
      <c r="A708">
        <v>-111.97792200000001</v>
      </c>
      <c r="B708">
        <v>33.079444770000002</v>
      </c>
      <c r="C708" t="s">
        <v>968</v>
      </c>
      <c r="D708" t="s">
        <v>970</v>
      </c>
      <c r="E708" t="s">
        <v>966</v>
      </c>
      <c r="F708">
        <v>410</v>
      </c>
      <c r="G708">
        <v>360</v>
      </c>
      <c r="H708">
        <v>13.33</v>
      </c>
      <c r="I708">
        <v>2.5590000000000002</v>
      </c>
      <c r="J708">
        <v>1</v>
      </c>
      <c r="K708">
        <v>1172.5820000000001</v>
      </c>
      <c r="L708" t="s">
        <v>965</v>
      </c>
      <c r="M708" t="s">
        <v>964</v>
      </c>
      <c r="N708" s="110">
        <v>43777</v>
      </c>
      <c r="O708">
        <v>0</v>
      </c>
      <c r="P708">
        <v>0</v>
      </c>
      <c r="Q708">
        <v>13767.6599999999</v>
      </c>
      <c r="R708">
        <v>1611.57799999999</v>
      </c>
      <c r="S708">
        <v>3.3570000000000002</v>
      </c>
      <c r="T708">
        <v>33</v>
      </c>
      <c r="U708">
        <v>4883.5699999999897</v>
      </c>
      <c r="V708">
        <v>2</v>
      </c>
      <c r="W708">
        <v>1.7450000000000001</v>
      </c>
      <c r="X708">
        <v>2.819</v>
      </c>
      <c r="Y708" s="110">
        <v>43777</v>
      </c>
      <c r="Z708">
        <v>408728.54503229499</v>
      </c>
      <c r="AA708">
        <v>3660518.3434376698</v>
      </c>
    </row>
    <row r="709" spans="1:27" x14ac:dyDescent="0.25">
      <c r="A709">
        <v>-111.977922169999</v>
      </c>
      <c r="B709">
        <v>33.079451769999899</v>
      </c>
      <c r="C709" t="s">
        <v>968</v>
      </c>
      <c r="D709" t="s">
        <v>970</v>
      </c>
      <c r="E709" t="s">
        <v>966</v>
      </c>
      <c r="F709">
        <v>411</v>
      </c>
      <c r="G709">
        <v>1</v>
      </c>
      <c r="H709">
        <v>13.33</v>
      </c>
      <c r="I709">
        <v>2.5259999999999998</v>
      </c>
      <c r="J709">
        <v>1</v>
      </c>
      <c r="K709">
        <v>1172.52899999999</v>
      </c>
      <c r="L709" t="s">
        <v>965</v>
      </c>
      <c r="M709" t="s">
        <v>964</v>
      </c>
      <c r="N709" s="110">
        <v>43777</v>
      </c>
      <c r="O709">
        <v>0</v>
      </c>
      <c r="P709">
        <v>0</v>
      </c>
      <c r="Q709">
        <v>12381.264999999899</v>
      </c>
      <c r="R709">
        <v>1468.115</v>
      </c>
      <c r="S709">
        <v>3.0590000000000002</v>
      </c>
      <c r="T709">
        <v>33</v>
      </c>
      <c r="U709">
        <v>4448.8339999999898</v>
      </c>
      <c r="V709">
        <v>2</v>
      </c>
      <c r="W709">
        <v>1.722</v>
      </c>
      <c r="X709">
        <v>2.7829999999999999</v>
      </c>
      <c r="Y709" s="110">
        <v>43777</v>
      </c>
      <c r="Z709">
        <v>408728.536395184</v>
      </c>
      <c r="AA709">
        <v>3660519.11966212</v>
      </c>
    </row>
    <row r="710" spans="1:27" x14ac:dyDescent="0.25">
      <c r="A710">
        <v>-111.977922169999</v>
      </c>
      <c r="B710">
        <v>33.079457769999898</v>
      </c>
      <c r="C710" t="s">
        <v>968</v>
      </c>
      <c r="D710" t="s">
        <v>970</v>
      </c>
      <c r="E710" t="s">
        <v>966</v>
      </c>
      <c r="F710">
        <v>412</v>
      </c>
      <c r="G710">
        <v>1</v>
      </c>
      <c r="H710">
        <v>13.33</v>
      </c>
      <c r="I710">
        <v>2.3290000000000002</v>
      </c>
      <c r="J710">
        <v>1</v>
      </c>
      <c r="K710">
        <v>1172.4929999999899</v>
      </c>
      <c r="L710" t="s">
        <v>965</v>
      </c>
      <c r="M710" t="s">
        <v>964</v>
      </c>
      <c r="N710" s="110">
        <v>43777</v>
      </c>
      <c r="O710">
        <v>0</v>
      </c>
      <c r="P710">
        <v>0</v>
      </c>
      <c r="Q710">
        <v>12826.787</v>
      </c>
      <c r="R710">
        <v>1649.4739999999899</v>
      </c>
      <c r="S710">
        <v>3.4359999999999999</v>
      </c>
      <c r="T710">
        <v>33</v>
      </c>
      <c r="U710">
        <v>4998.4049999999897</v>
      </c>
      <c r="V710">
        <v>2</v>
      </c>
      <c r="W710">
        <v>1.5880000000000001</v>
      </c>
      <c r="X710">
        <v>2.5659999999999998</v>
      </c>
      <c r="Y710" s="110">
        <v>43777</v>
      </c>
      <c r="Z710">
        <v>408728.54259256402</v>
      </c>
      <c r="AA710">
        <v>3660519.7848706599</v>
      </c>
    </row>
    <row r="711" spans="1:27" x14ac:dyDescent="0.25">
      <c r="A711">
        <v>-111.97792149</v>
      </c>
      <c r="B711">
        <v>33.079464780000002</v>
      </c>
      <c r="C711" t="s">
        <v>968</v>
      </c>
      <c r="D711" t="s">
        <v>970</v>
      </c>
      <c r="E711" t="s">
        <v>966</v>
      </c>
      <c r="F711">
        <v>413</v>
      </c>
      <c r="G711">
        <v>357</v>
      </c>
      <c r="H711">
        <v>13.33</v>
      </c>
      <c r="I711">
        <v>2.3290000000000002</v>
      </c>
      <c r="J711">
        <v>1</v>
      </c>
      <c r="K711">
        <v>1172.4739999999899</v>
      </c>
      <c r="L711" t="s">
        <v>965</v>
      </c>
      <c r="M711" t="s">
        <v>964</v>
      </c>
      <c r="N711" s="110">
        <v>43777</v>
      </c>
      <c r="O711">
        <v>0</v>
      </c>
      <c r="P711">
        <v>0</v>
      </c>
      <c r="Q711">
        <v>14245.3819999999</v>
      </c>
      <c r="R711">
        <v>1831.8989999999901</v>
      </c>
      <c r="S711">
        <v>3.8159999999999998</v>
      </c>
      <c r="T711">
        <v>33</v>
      </c>
      <c r="U711">
        <v>5551.21</v>
      </c>
      <c r="V711">
        <v>2</v>
      </c>
      <c r="W711">
        <v>1.5880000000000001</v>
      </c>
      <c r="X711">
        <v>2.5659999999999998</v>
      </c>
      <c r="Y711" s="110">
        <v>43777</v>
      </c>
      <c r="Z711">
        <v>408728.61330270697</v>
      </c>
      <c r="AA711">
        <v>3660520.5614646501</v>
      </c>
    </row>
    <row r="712" spans="1:27" x14ac:dyDescent="0.25">
      <c r="A712">
        <v>-111.97792266</v>
      </c>
      <c r="B712">
        <v>33.079470780000001</v>
      </c>
      <c r="C712" t="s">
        <v>968</v>
      </c>
      <c r="D712" t="s">
        <v>970</v>
      </c>
      <c r="E712" t="s">
        <v>966</v>
      </c>
      <c r="F712">
        <v>414</v>
      </c>
      <c r="G712">
        <v>358</v>
      </c>
      <c r="H712">
        <v>13.33</v>
      </c>
      <c r="I712">
        <v>2.4929999999999999</v>
      </c>
      <c r="J712">
        <v>1</v>
      </c>
      <c r="K712">
        <v>1172.5260000000001</v>
      </c>
      <c r="L712" t="s">
        <v>965</v>
      </c>
      <c r="M712" t="s">
        <v>964</v>
      </c>
      <c r="N712" s="110">
        <v>43777</v>
      </c>
      <c r="O712">
        <v>0</v>
      </c>
      <c r="P712">
        <v>0</v>
      </c>
      <c r="Q712">
        <v>16796.054</v>
      </c>
      <c r="R712">
        <v>2017.807</v>
      </c>
      <c r="S712">
        <v>4.2039999999999997</v>
      </c>
      <c r="T712">
        <v>33</v>
      </c>
      <c r="U712">
        <v>6114.5649999999896</v>
      </c>
      <c r="V712">
        <v>2</v>
      </c>
      <c r="W712">
        <v>1.7</v>
      </c>
      <c r="X712">
        <v>2.7469999999999999</v>
      </c>
      <c r="Y712" s="110">
        <v>43777</v>
      </c>
      <c r="Z712">
        <v>408728.51029515499</v>
      </c>
      <c r="AA712">
        <v>3660521.2276905901</v>
      </c>
    </row>
    <row r="713" spans="1:27" x14ac:dyDescent="0.25">
      <c r="A713">
        <v>-111.97792266</v>
      </c>
      <c r="B713">
        <v>33.079477779999898</v>
      </c>
      <c r="C713" t="s">
        <v>968</v>
      </c>
      <c r="D713" t="s">
        <v>970</v>
      </c>
      <c r="E713" t="s">
        <v>966</v>
      </c>
      <c r="F713">
        <v>415</v>
      </c>
      <c r="G713">
        <v>358</v>
      </c>
      <c r="H713">
        <v>13.33</v>
      </c>
      <c r="I713">
        <v>2.3620000000000001</v>
      </c>
      <c r="J713">
        <v>1</v>
      </c>
      <c r="K713">
        <v>1172.49</v>
      </c>
      <c r="L713" t="s">
        <v>965</v>
      </c>
      <c r="M713" t="s">
        <v>964</v>
      </c>
      <c r="N713" s="110">
        <v>43777</v>
      </c>
      <c r="O713">
        <v>0</v>
      </c>
      <c r="P713">
        <v>0</v>
      </c>
      <c r="Q713">
        <v>16122.7849999999</v>
      </c>
      <c r="R713">
        <v>2044.52999999999</v>
      </c>
      <c r="S713">
        <v>4.2590000000000003</v>
      </c>
      <c r="T713">
        <v>33</v>
      </c>
      <c r="U713">
        <v>6195.5450000000001</v>
      </c>
      <c r="V713">
        <v>2</v>
      </c>
      <c r="W713">
        <v>1.611</v>
      </c>
      <c r="X713">
        <v>2.6019999999999999</v>
      </c>
      <c r="Y713" s="110">
        <v>43777</v>
      </c>
      <c r="Z713">
        <v>408728.51752544002</v>
      </c>
      <c r="AA713">
        <v>3660522.0037672101</v>
      </c>
    </row>
    <row r="714" spans="1:27" x14ac:dyDescent="0.25">
      <c r="A714">
        <v>-111.977923509999</v>
      </c>
      <c r="B714">
        <v>33.079484780000001</v>
      </c>
      <c r="C714" t="s">
        <v>968</v>
      </c>
      <c r="D714" t="s">
        <v>970</v>
      </c>
      <c r="E714" t="s">
        <v>966</v>
      </c>
      <c r="F714">
        <v>416</v>
      </c>
      <c r="G714">
        <v>3</v>
      </c>
      <c r="H714">
        <v>13.33</v>
      </c>
      <c r="I714">
        <v>2.395</v>
      </c>
      <c r="J714">
        <v>1</v>
      </c>
      <c r="K714">
        <v>1172.5519999999899</v>
      </c>
      <c r="L714" t="s">
        <v>965</v>
      </c>
      <c r="M714" t="s">
        <v>964</v>
      </c>
      <c r="N714" s="110">
        <v>43777</v>
      </c>
      <c r="O714">
        <v>0</v>
      </c>
      <c r="P714">
        <v>0</v>
      </c>
      <c r="Q714">
        <v>13663.486999999899</v>
      </c>
      <c r="R714">
        <v>1708.931</v>
      </c>
      <c r="S714">
        <v>3.56</v>
      </c>
      <c r="T714">
        <v>33</v>
      </c>
      <c r="U714">
        <v>5178.5789999999897</v>
      </c>
      <c r="V714">
        <v>2</v>
      </c>
      <c r="W714">
        <v>1.633</v>
      </c>
      <c r="X714">
        <v>2.6379999999999999</v>
      </c>
      <c r="Y714" s="110">
        <v>43777</v>
      </c>
      <c r="Z714">
        <v>408728.44541882398</v>
      </c>
      <c r="AA714">
        <v>3660522.7805829798</v>
      </c>
    </row>
    <row r="715" spans="1:27" x14ac:dyDescent="0.25">
      <c r="A715">
        <v>-111.977923</v>
      </c>
      <c r="B715">
        <v>33.07949077</v>
      </c>
      <c r="C715" t="s">
        <v>968</v>
      </c>
      <c r="D715" t="s">
        <v>970</v>
      </c>
      <c r="E715" t="s">
        <v>966</v>
      </c>
      <c r="F715">
        <v>417</v>
      </c>
      <c r="G715">
        <v>0</v>
      </c>
      <c r="H715">
        <v>13.33</v>
      </c>
      <c r="I715">
        <v>2.395</v>
      </c>
      <c r="J715">
        <v>1</v>
      </c>
      <c r="K715">
        <v>1172.575</v>
      </c>
      <c r="L715" t="s">
        <v>965</v>
      </c>
      <c r="M715" t="s">
        <v>964</v>
      </c>
      <c r="N715" s="110">
        <v>43777</v>
      </c>
      <c r="O715">
        <v>0</v>
      </c>
      <c r="P715">
        <v>0</v>
      </c>
      <c r="Q715">
        <v>13555.4279999999</v>
      </c>
      <c r="R715">
        <v>1695.4159999999899</v>
      </c>
      <c r="S715">
        <v>3.532</v>
      </c>
      <c r="T715">
        <v>33</v>
      </c>
      <c r="U715">
        <v>5137.6239999999898</v>
      </c>
      <c r="V715">
        <v>2</v>
      </c>
      <c r="W715">
        <v>1.633</v>
      </c>
      <c r="X715">
        <v>2.6379999999999999</v>
      </c>
      <c r="Y715" s="110">
        <v>43777</v>
      </c>
      <c r="Z715">
        <v>408728.49920802697</v>
      </c>
      <c r="AA715">
        <v>3660523.44423935</v>
      </c>
    </row>
    <row r="716" spans="1:27" x14ac:dyDescent="0.25">
      <c r="A716">
        <v>-111.977922309999</v>
      </c>
      <c r="B716">
        <v>33.079497789999898</v>
      </c>
      <c r="C716" t="s">
        <v>968</v>
      </c>
      <c r="D716" t="s">
        <v>970</v>
      </c>
      <c r="E716" t="s">
        <v>966</v>
      </c>
      <c r="F716">
        <v>418</v>
      </c>
      <c r="G716">
        <v>356</v>
      </c>
      <c r="H716">
        <v>13.33</v>
      </c>
      <c r="I716">
        <v>2.2309999999999999</v>
      </c>
      <c r="J716">
        <v>1</v>
      </c>
      <c r="K716">
        <v>1172.556</v>
      </c>
      <c r="L716" t="s">
        <v>965</v>
      </c>
      <c r="M716" t="s">
        <v>964</v>
      </c>
      <c r="N716" s="110">
        <v>43777</v>
      </c>
      <c r="O716">
        <v>0</v>
      </c>
      <c r="P716">
        <v>0</v>
      </c>
      <c r="Q716">
        <v>13976.235000000001</v>
      </c>
      <c r="R716">
        <v>1876.5799999999899</v>
      </c>
      <c r="S716">
        <v>3.91</v>
      </c>
      <c r="T716">
        <v>33</v>
      </c>
      <c r="U716">
        <v>5686.60699999999</v>
      </c>
      <c r="V716">
        <v>2</v>
      </c>
      <c r="W716">
        <v>1.5209999999999999</v>
      </c>
      <c r="X716">
        <v>2.4580000000000002</v>
      </c>
      <c r="Y716" s="110">
        <v>43777</v>
      </c>
      <c r="Z716">
        <v>408728.57086186297</v>
      </c>
      <c r="AA716">
        <v>3660524.2219333299</v>
      </c>
    </row>
    <row r="717" spans="1:27" x14ac:dyDescent="0.25">
      <c r="A717">
        <v>-111.977923</v>
      </c>
      <c r="B717">
        <v>33.07950477</v>
      </c>
      <c r="C717" t="s">
        <v>968</v>
      </c>
      <c r="D717" t="s">
        <v>970</v>
      </c>
      <c r="E717" t="s">
        <v>966</v>
      </c>
      <c r="F717">
        <v>419</v>
      </c>
      <c r="G717">
        <v>360</v>
      </c>
      <c r="H717">
        <v>13.33</v>
      </c>
      <c r="I717">
        <v>2.395</v>
      </c>
      <c r="J717">
        <v>1</v>
      </c>
      <c r="K717">
        <v>1172.5920000000001</v>
      </c>
      <c r="L717" t="s">
        <v>965</v>
      </c>
      <c r="M717" t="s">
        <v>964</v>
      </c>
      <c r="N717" s="110">
        <v>43777</v>
      </c>
      <c r="O717">
        <v>0</v>
      </c>
      <c r="P717">
        <v>0</v>
      </c>
      <c r="Q717">
        <v>13997.893</v>
      </c>
      <c r="R717">
        <v>1750.7560000000001</v>
      </c>
      <c r="S717">
        <v>3.6469999999999998</v>
      </c>
      <c r="T717">
        <v>33</v>
      </c>
      <c r="U717">
        <v>5305.3220000000001</v>
      </c>
      <c r="V717">
        <v>2</v>
      </c>
      <c r="W717">
        <v>1.633</v>
      </c>
      <c r="X717">
        <v>2.6379999999999999</v>
      </c>
      <c r="Y717" s="110">
        <v>43777</v>
      </c>
      <c r="Z717">
        <v>408728.51366861002</v>
      </c>
      <c r="AA717">
        <v>3660524.99639261</v>
      </c>
    </row>
    <row r="718" spans="1:27" x14ac:dyDescent="0.25">
      <c r="A718">
        <v>-111.97792214</v>
      </c>
      <c r="B718">
        <v>33.079510800000001</v>
      </c>
      <c r="C718" t="s">
        <v>968</v>
      </c>
      <c r="D718" t="s">
        <v>970</v>
      </c>
      <c r="E718" t="s">
        <v>966</v>
      </c>
      <c r="F718">
        <v>420</v>
      </c>
      <c r="G718">
        <v>355</v>
      </c>
      <c r="H718">
        <v>13.33</v>
      </c>
      <c r="I718">
        <v>2.4279999999999999</v>
      </c>
      <c r="J718">
        <v>1</v>
      </c>
      <c r="K718">
        <v>1172.5820000000001</v>
      </c>
      <c r="L718" t="s">
        <v>965</v>
      </c>
      <c r="M718" t="s">
        <v>964</v>
      </c>
      <c r="N718" s="110">
        <v>43777</v>
      </c>
      <c r="O718">
        <v>0</v>
      </c>
      <c r="P718">
        <v>0</v>
      </c>
      <c r="Q718">
        <v>14503.787</v>
      </c>
      <c r="R718">
        <v>1789.5160000000001</v>
      </c>
      <c r="S718">
        <v>3.7280000000000002</v>
      </c>
      <c r="T718">
        <v>33</v>
      </c>
      <c r="U718">
        <v>5422.7749999999896</v>
      </c>
      <c r="V718">
        <v>2</v>
      </c>
      <c r="W718">
        <v>1.655</v>
      </c>
      <c r="X718">
        <v>2.6749999999999998</v>
      </c>
      <c r="Y718" s="110">
        <v>43777</v>
      </c>
      <c r="Z718">
        <v>408728.60016724502</v>
      </c>
      <c r="AA718">
        <v>3660525.6641793498</v>
      </c>
    </row>
    <row r="719" spans="1:27" x14ac:dyDescent="0.25">
      <c r="A719">
        <v>-111.977923689999</v>
      </c>
      <c r="B719">
        <v>33.079517789999898</v>
      </c>
      <c r="C719" t="s">
        <v>968</v>
      </c>
      <c r="D719" t="s">
        <v>970</v>
      </c>
      <c r="E719" t="s">
        <v>966</v>
      </c>
      <c r="F719">
        <v>421</v>
      </c>
      <c r="G719">
        <v>4</v>
      </c>
      <c r="H719">
        <v>13.33</v>
      </c>
      <c r="I719">
        <v>2.3290000000000002</v>
      </c>
      <c r="J719">
        <v>1</v>
      </c>
      <c r="K719">
        <v>1172.5260000000001</v>
      </c>
      <c r="L719" t="s">
        <v>965</v>
      </c>
      <c r="M719" t="s">
        <v>964</v>
      </c>
      <c r="N719" s="110">
        <v>43777</v>
      </c>
      <c r="O719">
        <v>0</v>
      </c>
      <c r="P719">
        <v>0</v>
      </c>
      <c r="Q719">
        <v>14308.984</v>
      </c>
      <c r="R719">
        <v>1840.07799999999</v>
      </c>
      <c r="S719">
        <v>3.8330000000000002</v>
      </c>
      <c r="T719">
        <v>33</v>
      </c>
      <c r="U719">
        <v>5575.9949999999899</v>
      </c>
      <c r="V719">
        <v>2</v>
      </c>
      <c r="W719">
        <v>1.5880000000000001</v>
      </c>
      <c r="X719">
        <v>2.5659999999999998</v>
      </c>
      <c r="Y719" s="110">
        <v>43777</v>
      </c>
      <c r="Z719">
        <v>408728.46271408501</v>
      </c>
      <c r="AA719">
        <v>3660526.4404951502</v>
      </c>
    </row>
    <row r="720" spans="1:27" x14ac:dyDescent="0.25">
      <c r="A720">
        <v>-111.977922489999</v>
      </c>
      <c r="B720">
        <v>33.07952478</v>
      </c>
      <c r="C720" t="s">
        <v>968</v>
      </c>
      <c r="D720" t="s">
        <v>970</v>
      </c>
      <c r="E720" t="s">
        <v>966</v>
      </c>
      <c r="F720">
        <v>422</v>
      </c>
      <c r="G720">
        <v>357</v>
      </c>
      <c r="H720">
        <v>13.33</v>
      </c>
      <c r="I720">
        <v>2.4279999999999999</v>
      </c>
      <c r="J720">
        <v>1</v>
      </c>
      <c r="K720">
        <v>1172.51999999999</v>
      </c>
      <c r="L720" t="s">
        <v>965</v>
      </c>
      <c r="M720" t="s">
        <v>964</v>
      </c>
      <c r="N720" s="110">
        <v>43777</v>
      </c>
      <c r="O720">
        <v>0</v>
      </c>
      <c r="P720">
        <v>0</v>
      </c>
      <c r="Q720">
        <v>10696.9799999999</v>
      </c>
      <c r="R720">
        <v>1319.8219999999901</v>
      </c>
      <c r="S720">
        <v>2.75</v>
      </c>
      <c r="T720">
        <v>33</v>
      </c>
      <c r="U720">
        <v>3999.46</v>
      </c>
      <c r="V720">
        <v>2</v>
      </c>
      <c r="W720">
        <v>1.655</v>
      </c>
      <c r="X720">
        <v>2.6749999999999998</v>
      </c>
      <c r="Y720" s="110">
        <v>43777</v>
      </c>
      <c r="Z720">
        <v>408728.581939044</v>
      </c>
      <c r="AA720">
        <v>3660527.2144196001</v>
      </c>
    </row>
    <row r="721" spans="1:27" x14ac:dyDescent="0.25">
      <c r="A721">
        <v>-111.977923</v>
      </c>
      <c r="B721">
        <v>33.079530769999899</v>
      </c>
      <c r="C721" t="s">
        <v>968</v>
      </c>
      <c r="D721" t="s">
        <v>970</v>
      </c>
      <c r="E721" t="s">
        <v>966</v>
      </c>
      <c r="F721">
        <v>423</v>
      </c>
      <c r="G721">
        <v>0</v>
      </c>
      <c r="H721">
        <v>13.33</v>
      </c>
      <c r="I721">
        <v>2.4279999999999999</v>
      </c>
      <c r="J721">
        <v>1</v>
      </c>
      <c r="K721">
        <v>1172.5719999999901</v>
      </c>
      <c r="L721" t="s">
        <v>965</v>
      </c>
      <c r="M721" t="s">
        <v>964</v>
      </c>
      <c r="N721" s="110">
        <v>43777</v>
      </c>
      <c r="O721">
        <v>0</v>
      </c>
      <c r="P721">
        <v>0</v>
      </c>
      <c r="Q721">
        <v>14368.242</v>
      </c>
      <c r="R721">
        <v>1772.7919999999899</v>
      </c>
      <c r="S721">
        <v>3.6930000000000001</v>
      </c>
      <c r="T721">
        <v>33</v>
      </c>
      <c r="U721">
        <v>5372.0969999999897</v>
      </c>
      <c r="V721">
        <v>2</v>
      </c>
      <c r="W721">
        <v>1.655</v>
      </c>
      <c r="X721">
        <v>2.6749999999999998</v>
      </c>
      <c r="Y721" s="110">
        <v>43777</v>
      </c>
      <c r="Z721">
        <v>408728.54052399303</v>
      </c>
      <c r="AA721">
        <v>3660527.8789629498</v>
      </c>
    </row>
    <row r="722" spans="1:27" x14ac:dyDescent="0.25">
      <c r="A722">
        <v>-111.977923</v>
      </c>
      <c r="B722">
        <v>33.079537770000002</v>
      </c>
      <c r="C722" t="s">
        <v>968</v>
      </c>
      <c r="D722" t="s">
        <v>970</v>
      </c>
      <c r="E722" t="s">
        <v>966</v>
      </c>
      <c r="F722">
        <v>424</v>
      </c>
      <c r="G722">
        <v>0</v>
      </c>
      <c r="H722">
        <v>13.33</v>
      </c>
      <c r="I722">
        <v>2.133</v>
      </c>
      <c r="J722">
        <v>1</v>
      </c>
      <c r="K722">
        <v>1172.5160000000001</v>
      </c>
      <c r="L722" t="s">
        <v>965</v>
      </c>
      <c r="M722" t="s">
        <v>964</v>
      </c>
      <c r="N722" s="110">
        <v>43777</v>
      </c>
      <c r="O722">
        <v>0</v>
      </c>
      <c r="P722">
        <v>0</v>
      </c>
      <c r="Q722">
        <v>16048.156000000001</v>
      </c>
      <c r="R722">
        <v>2254.2269999999899</v>
      </c>
      <c r="S722">
        <v>4.6959999999999997</v>
      </c>
      <c r="T722">
        <v>33</v>
      </c>
      <c r="U722">
        <v>6830.99099999999</v>
      </c>
      <c r="V722">
        <v>2</v>
      </c>
      <c r="W722">
        <v>1.454</v>
      </c>
      <c r="X722">
        <v>2.3490000000000002</v>
      </c>
      <c r="Y722" s="110">
        <v>43777</v>
      </c>
      <c r="Z722">
        <v>408728.54775429098</v>
      </c>
      <c r="AA722">
        <v>3660528.6550395801</v>
      </c>
    </row>
    <row r="723" spans="1:27" x14ac:dyDescent="0.25">
      <c r="A723">
        <v>-111.977923</v>
      </c>
      <c r="B723">
        <v>33.079544769999899</v>
      </c>
      <c r="C723" t="s">
        <v>968</v>
      </c>
      <c r="D723" t="s">
        <v>970</v>
      </c>
      <c r="E723" t="s">
        <v>966</v>
      </c>
      <c r="F723">
        <v>425</v>
      </c>
      <c r="G723">
        <v>0</v>
      </c>
      <c r="H723">
        <v>13.33</v>
      </c>
      <c r="I723">
        <v>2.395</v>
      </c>
      <c r="J723">
        <v>1</v>
      </c>
      <c r="K723">
        <v>1172.5160000000001</v>
      </c>
      <c r="L723" t="s">
        <v>965</v>
      </c>
      <c r="M723" t="s">
        <v>964</v>
      </c>
      <c r="N723" s="110">
        <v>43777</v>
      </c>
      <c r="O723">
        <v>0</v>
      </c>
      <c r="P723">
        <v>0</v>
      </c>
      <c r="Q723">
        <v>15796.894</v>
      </c>
      <c r="R723">
        <v>1975.7619999999899</v>
      </c>
      <c r="S723">
        <v>4.1159999999999997</v>
      </c>
      <c r="T723">
        <v>33</v>
      </c>
      <c r="U723">
        <v>5987.1589999999896</v>
      </c>
      <c r="V723">
        <v>2</v>
      </c>
      <c r="W723">
        <v>1.633</v>
      </c>
      <c r="X723">
        <v>2.6379999999999999</v>
      </c>
      <c r="Y723" s="110">
        <v>43777</v>
      </c>
      <c r="Z723">
        <v>408728.55498459103</v>
      </c>
      <c r="AA723">
        <v>3660529.4311162098</v>
      </c>
    </row>
    <row r="724" spans="1:27" x14ac:dyDescent="0.25">
      <c r="A724">
        <v>-111.97792200000001</v>
      </c>
      <c r="B724">
        <v>33.079550769999898</v>
      </c>
      <c r="C724" t="s">
        <v>968</v>
      </c>
      <c r="D724" t="s">
        <v>970</v>
      </c>
      <c r="E724" t="s">
        <v>966</v>
      </c>
      <c r="F724">
        <v>426</v>
      </c>
      <c r="G724">
        <v>360</v>
      </c>
      <c r="H724">
        <v>13.33</v>
      </c>
      <c r="I724">
        <v>2.3290000000000002</v>
      </c>
      <c r="J724">
        <v>1</v>
      </c>
      <c r="K724">
        <v>1172.55899999999</v>
      </c>
      <c r="L724" t="s">
        <v>965</v>
      </c>
      <c r="M724" t="s">
        <v>964</v>
      </c>
      <c r="N724" s="110">
        <v>43777</v>
      </c>
      <c r="O724">
        <v>0</v>
      </c>
      <c r="P724">
        <v>0</v>
      </c>
      <c r="Q724">
        <v>16186.101000000001</v>
      </c>
      <c r="R724">
        <v>2081.4679999999898</v>
      </c>
      <c r="S724">
        <v>4.3360000000000003</v>
      </c>
      <c r="T724">
        <v>33</v>
      </c>
      <c r="U724">
        <v>6307.4790000000003</v>
      </c>
      <c r="V724">
        <v>2</v>
      </c>
      <c r="W724">
        <v>1.5880000000000001</v>
      </c>
      <c r="X724">
        <v>2.5659999999999998</v>
      </c>
      <c r="Y724" s="110">
        <v>43777</v>
      </c>
      <c r="Z724">
        <v>408728.654519453</v>
      </c>
      <c r="AA724">
        <v>3660530.0954551799</v>
      </c>
    </row>
    <row r="725" spans="1:27" x14ac:dyDescent="0.25">
      <c r="A725">
        <v>-111.97792286000001</v>
      </c>
      <c r="B725">
        <v>33.079557800000003</v>
      </c>
      <c r="C725" t="s">
        <v>968</v>
      </c>
      <c r="D725" t="s">
        <v>970</v>
      </c>
      <c r="E725" t="s">
        <v>966</v>
      </c>
      <c r="F725">
        <v>427</v>
      </c>
      <c r="G725">
        <v>5</v>
      </c>
      <c r="H725">
        <v>13.33</v>
      </c>
      <c r="I725">
        <v>2.2970000000000002</v>
      </c>
      <c r="J725">
        <v>1</v>
      </c>
      <c r="K725">
        <v>1172.5060000000001</v>
      </c>
      <c r="L725" t="s">
        <v>965</v>
      </c>
      <c r="M725" t="s">
        <v>964</v>
      </c>
      <c r="N725" s="110">
        <v>43777</v>
      </c>
      <c r="O725">
        <v>0</v>
      </c>
      <c r="P725">
        <v>0</v>
      </c>
      <c r="Q725">
        <v>13912.862999999899</v>
      </c>
      <c r="R725">
        <v>1814.6980000000001</v>
      </c>
      <c r="S725">
        <v>3.7810000000000001</v>
      </c>
      <c r="T725">
        <v>33</v>
      </c>
      <c r="U725">
        <v>5499.0839999999898</v>
      </c>
      <c r="V725">
        <v>2</v>
      </c>
      <c r="W725">
        <v>1.5660000000000001</v>
      </c>
      <c r="X725">
        <v>2.5299999999999998</v>
      </c>
      <c r="Y725" s="110">
        <v>43777</v>
      </c>
      <c r="Z725">
        <v>408728.58151052601</v>
      </c>
      <c r="AA725">
        <v>3660530.8756057001</v>
      </c>
    </row>
    <row r="726" spans="1:27" x14ac:dyDescent="0.25">
      <c r="A726">
        <v>-111.977923169999</v>
      </c>
      <c r="B726">
        <v>33.079564769999898</v>
      </c>
      <c r="C726" t="s">
        <v>968</v>
      </c>
      <c r="D726" t="s">
        <v>970</v>
      </c>
      <c r="E726" t="s">
        <v>966</v>
      </c>
      <c r="F726">
        <v>428</v>
      </c>
      <c r="G726">
        <v>1</v>
      </c>
      <c r="H726">
        <v>13.33</v>
      </c>
      <c r="I726">
        <v>2.395</v>
      </c>
      <c r="J726">
        <v>1</v>
      </c>
      <c r="K726">
        <v>1172.5160000000001</v>
      </c>
      <c r="L726" t="s">
        <v>965</v>
      </c>
      <c r="M726" t="s">
        <v>964</v>
      </c>
      <c r="N726" s="110">
        <v>43777</v>
      </c>
      <c r="O726">
        <v>0</v>
      </c>
      <c r="P726">
        <v>0</v>
      </c>
      <c r="Q726">
        <v>12968.960999999899</v>
      </c>
      <c r="R726">
        <v>1622.0650000000001</v>
      </c>
      <c r="S726">
        <v>3.379</v>
      </c>
      <c r="T726">
        <v>33</v>
      </c>
      <c r="U726">
        <v>4915.34799999999</v>
      </c>
      <c r="V726">
        <v>2</v>
      </c>
      <c r="W726">
        <v>1.633</v>
      </c>
      <c r="X726">
        <v>2.6379999999999999</v>
      </c>
      <c r="Y726" s="110">
        <v>43777</v>
      </c>
      <c r="Z726">
        <v>408728.55977523298</v>
      </c>
      <c r="AA726">
        <v>3660531.64862586</v>
      </c>
    </row>
    <row r="727" spans="1:27" x14ac:dyDescent="0.25">
      <c r="A727">
        <v>-111.97792114000001</v>
      </c>
      <c r="B727">
        <v>33.0795707999999</v>
      </c>
      <c r="C727" t="s">
        <v>968</v>
      </c>
      <c r="D727" t="s">
        <v>970</v>
      </c>
      <c r="E727" t="s">
        <v>966</v>
      </c>
      <c r="F727">
        <v>429</v>
      </c>
      <c r="G727">
        <v>355</v>
      </c>
      <c r="H727">
        <v>13.33</v>
      </c>
      <c r="I727">
        <v>2.4929999999999999</v>
      </c>
      <c r="J727">
        <v>1</v>
      </c>
      <c r="K727">
        <v>1172.53899999999</v>
      </c>
      <c r="L727" t="s">
        <v>965</v>
      </c>
      <c r="M727" t="s">
        <v>964</v>
      </c>
      <c r="N727" s="110">
        <v>43777</v>
      </c>
      <c r="O727">
        <v>0</v>
      </c>
      <c r="P727">
        <v>0</v>
      </c>
      <c r="Q727">
        <v>13192.5079999999</v>
      </c>
      <c r="R727">
        <v>1584.8920000000001</v>
      </c>
      <c r="S727">
        <v>3.302</v>
      </c>
      <c r="T727">
        <v>33</v>
      </c>
      <c r="U727">
        <v>4802.7020000000002</v>
      </c>
      <c r="V727">
        <v>2</v>
      </c>
      <c r="W727">
        <v>1.7</v>
      </c>
      <c r="X727">
        <v>2.7469999999999999</v>
      </c>
      <c r="Y727" s="110">
        <v>43777</v>
      </c>
      <c r="Z727">
        <v>408728.75547862903</v>
      </c>
      <c r="AA727">
        <v>3660532.3153952099</v>
      </c>
    </row>
    <row r="728" spans="1:27" x14ac:dyDescent="0.25">
      <c r="A728">
        <v>-111.977922169999</v>
      </c>
      <c r="B728">
        <v>33.07957777</v>
      </c>
      <c r="C728" t="s">
        <v>968</v>
      </c>
      <c r="D728" t="s">
        <v>970</v>
      </c>
      <c r="E728" t="s">
        <v>966</v>
      </c>
      <c r="F728">
        <v>430</v>
      </c>
      <c r="G728">
        <v>1</v>
      </c>
      <c r="H728">
        <v>13.33</v>
      </c>
      <c r="I728">
        <v>2.4929999999999999</v>
      </c>
      <c r="J728">
        <v>1</v>
      </c>
      <c r="K728">
        <v>1172.53899999999</v>
      </c>
      <c r="L728" t="s">
        <v>965</v>
      </c>
      <c r="M728" t="s">
        <v>964</v>
      </c>
      <c r="N728" s="110">
        <v>43777</v>
      </c>
      <c r="O728">
        <v>0</v>
      </c>
      <c r="P728">
        <v>0</v>
      </c>
      <c r="Q728">
        <v>14142.638000000001</v>
      </c>
      <c r="R728">
        <v>1699.0360000000001</v>
      </c>
      <c r="S728">
        <v>3.54</v>
      </c>
      <c r="T728">
        <v>33</v>
      </c>
      <c r="U728">
        <v>5148.5950000000003</v>
      </c>
      <c r="V728">
        <v>2</v>
      </c>
      <c r="W728">
        <v>1.7</v>
      </c>
      <c r="X728">
        <v>2.7469999999999999</v>
      </c>
      <c r="Y728" s="110">
        <v>43777</v>
      </c>
      <c r="Z728">
        <v>408728.666540379</v>
      </c>
      <c r="AA728">
        <v>3660533.0890414598</v>
      </c>
    </row>
    <row r="729" spans="1:27" x14ac:dyDescent="0.25">
      <c r="A729">
        <v>-111.97792271</v>
      </c>
      <c r="B729">
        <v>33.0795849</v>
      </c>
      <c r="C729" t="s">
        <v>968</v>
      </c>
      <c r="D729" t="s">
        <v>970</v>
      </c>
      <c r="E729" t="s">
        <v>966</v>
      </c>
      <c r="F729">
        <v>431</v>
      </c>
      <c r="G729">
        <v>10</v>
      </c>
      <c r="H729">
        <v>13.33</v>
      </c>
      <c r="I729">
        <v>2.4929999999999999</v>
      </c>
      <c r="J729">
        <v>1</v>
      </c>
      <c r="K729">
        <v>1172.5029999999899</v>
      </c>
      <c r="L729" t="s">
        <v>965</v>
      </c>
      <c r="M729" t="s">
        <v>964</v>
      </c>
      <c r="N729" s="110">
        <v>43777</v>
      </c>
      <c r="O729">
        <v>0</v>
      </c>
      <c r="P729">
        <v>0</v>
      </c>
      <c r="Q729">
        <v>13582.9709999999</v>
      </c>
      <c r="R729">
        <v>1631.79999999999</v>
      </c>
      <c r="S729">
        <v>3.4</v>
      </c>
      <c r="T729">
        <v>33</v>
      </c>
      <c r="U729">
        <v>4944.8500000000004</v>
      </c>
      <c r="V729">
        <v>2</v>
      </c>
      <c r="W729">
        <v>1.7</v>
      </c>
      <c r="X729">
        <v>2.7469999999999999</v>
      </c>
      <c r="Y729" s="110">
        <v>43777</v>
      </c>
      <c r="Z729">
        <v>408728.62350274698</v>
      </c>
      <c r="AA729">
        <v>3660533.8800005298</v>
      </c>
    </row>
    <row r="730" spans="1:27" x14ac:dyDescent="0.25">
      <c r="A730">
        <v>-111.97792151</v>
      </c>
      <c r="B730">
        <v>33.079591780000001</v>
      </c>
      <c r="C730" t="s">
        <v>968</v>
      </c>
      <c r="D730" t="s">
        <v>970</v>
      </c>
      <c r="E730" t="s">
        <v>966</v>
      </c>
      <c r="F730">
        <v>432</v>
      </c>
      <c r="G730">
        <v>3</v>
      </c>
      <c r="H730">
        <v>13.33</v>
      </c>
      <c r="I730">
        <v>2.395</v>
      </c>
      <c r="J730">
        <v>1</v>
      </c>
      <c r="K730">
        <v>1172.53899999999</v>
      </c>
      <c r="L730" t="s">
        <v>965</v>
      </c>
      <c r="M730" t="s">
        <v>964</v>
      </c>
      <c r="N730" s="110">
        <v>43777</v>
      </c>
      <c r="O730">
        <v>0</v>
      </c>
      <c r="P730">
        <v>0</v>
      </c>
      <c r="Q730">
        <v>13574.227999999899</v>
      </c>
      <c r="R730">
        <v>1697.7670000000001</v>
      </c>
      <c r="S730">
        <v>3.5369999999999999</v>
      </c>
      <c r="T730">
        <v>33</v>
      </c>
      <c r="U730">
        <v>5144.7489999999898</v>
      </c>
      <c r="V730">
        <v>2</v>
      </c>
      <c r="W730">
        <v>1.633</v>
      </c>
      <c r="X730">
        <v>2.6379999999999999</v>
      </c>
      <c r="Y730" s="110">
        <v>43777</v>
      </c>
      <c r="Z730">
        <v>408728.74261400802</v>
      </c>
      <c r="AA730">
        <v>3660534.6417295001</v>
      </c>
    </row>
    <row r="731" spans="1:27" x14ac:dyDescent="0.25">
      <c r="A731">
        <v>-111.977920999999</v>
      </c>
      <c r="B731">
        <v>33.0795977699999</v>
      </c>
      <c r="C731" t="s">
        <v>968</v>
      </c>
      <c r="D731" t="s">
        <v>970</v>
      </c>
      <c r="E731" t="s">
        <v>966</v>
      </c>
      <c r="F731">
        <v>433</v>
      </c>
      <c r="G731">
        <v>0</v>
      </c>
      <c r="H731">
        <v>13.33</v>
      </c>
      <c r="I731">
        <v>2.4279999999999999</v>
      </c>
      <c r="J731">
        <v>1</v>
      </c>
      <c r="K731">
        <v>1172.5619999999899</v>
      </c>
      <c r="L731" t="s">
        <v>965</v>
      </c>
      <c r="M731" t="s">
        <v>964</v>
      </c>
      <c r="N731" s="110">
        <v>43777</v>
      </c>
      <c r="O731">
        <v>0</v>
      </c>
      <c r="P731">
        <v>0</v>
      </c>
      <c r="Q731">
        <v>14389.7849999999</v>
      </c>
      <c r="R731">
        <v>1775.45</v>
      </c>
      <c r="S731">
        <v>3.6989999999999998</v>
      </c>
      <c r="T731">
        <v>33</v>
      </c>
      <c r="U731">
        <v>5380.1509999999898</v>
      </c>
      <c r="V731">
        <v>2</v>
      </c>
      <c r="W731">
        <v>1.655</v>
      </c>
      <c r="X731">
        <v>2.6749999999999998</v>
      </c>
      <c r="Y731" s="110">
        <v>43777</v>
      </c>
      <c r="Z731">
        <v>408728.79640316003</v>
      </c>
      <c r="AA731">
        <v>3660535.30538589</v>
      </c>
    </row>
    <row r="732" spans="1:27" x14ac:dyDescent="0.25">
      <c r="A732">
        <v>-111.977920999999</v>
      </c>
      <c r="B732">
        <v>33.079604770000003</v>
      </c>
      <c r="C732" t="s">
        <v>968</v>
      </c>
      <c r="D732" t="s">
        <v>970</v>
      </c>
      <c r="E732" t="s">
        <v>966</v>
      </c>
      <c r="F732">
        <v>434</v>
      </c>
      <c r="G732">
        <v>360</v>
      </c>
      <c r="H732">
        <v>13.33</v>
      </c>
      <c r="I732">
        <v>2.395</v>
      </c>
      <c r="J732">
        <v>1</v>
      </c>
      <c r="K732">
        <v>1172.55899999999</v>
      </c>
      <c r="L732" t="s">
        <v>965</v>
      </c>
      <c r="M732" t="s">
        <v>964</v>
      </c>
      <c r="N732" s="110">
        <v>43777</v>
      </c>
      <c r="O732">
        <v>0</v>
      </c>
      <c r="P732">
        <v>0</v>
      </c>
      <c r="Q732">
        <v>15938.725</v>
      </c>
      <c r="R732">
        <v>1993.5019999999899</v>
      </c>
      <c r="S732">
        <v>4.1529999999999996</v>
      </c>
      <c r="T732">
        <v>33</v>
      </c>
      <c r="U732">
        <v>6040.9139999999898</v>
      </c>
      <c r="V732">
        <v>2</v>
      </c>
      <c r="W732">
        <v>1.633</v>
      </c>
      <c r="X732">
        <v>2.6379999999999999</v>
      </c>
      <c r="Y732" s="110">
        <v>43777</v>
      </c>
      <c r="Z732">
        <v>408728.803633456</v>
      </c>
      <c r="AA732">
        <v>3660536.08146253</v>
      </c>
    </row>
    <row r="733" spans="1:27" x14ac:dyDescent="0.25">
      <c r="A733">
        <v>-111.977920999999</v>
      </c>
      <c r="B733">
        <v>33.079610770000002</v>
      </c>
      <c r="C733" t="s">
        <v>968</v>
      </c>
      <c r="D733" t="s">
        <v>970</v>
      </c>
      <c r="E733" t="s">
        <v>966</v>
      </c>
      <c r="F733">
        <v>435</v>
      </c>
      <c r="G733">
        <v>360</v>
      </c>
      <c r="H733">
        <v>13.33</v>
      </c>
      <c r="I733">
        <v>2.3620000000000001</v>
      </c>
      <c r="J733">
        <v>1</v>
      </c>
      <c r="K733">
        <v>1172.615</v>
      </c>
      <c r="L733" t="s">
        <v>965</v>
      </c>
      <c r="M733" t="s">
        <v>964</v>
      </c>
      <c r="N733" s="110">
        <v>43777</v>
      </c>
      <c r="O733">
        <v>0</v>
      </c>
      <c r="P733">
        <v>0</v>
      </c>
      <c r="Q733">
        <v>13632.858</v>
      </c>
      <c r="R733">
        <v>1728.7819999999899</v>
      </c>
      <c r="S733">
        <v>3.6019999999999999</v>
      </c>
      <c r="T733">
        <v>33</v>
      </c>
      <c r="U733">
        <v>5238.7340000000004</v>
      </c>
      <c r="V733">
        <v>2</v>
      </c>
      <c r="W733">
        <v>1.611</v>
      </c>
      <c r="X733">
        <v>2.6019999999999999</v>
      </c>
      <c r="Y733" s="110">
        <v>43777</v>
      </c>
      <c r="Z733">
        <v>408728.809830855</v>
      </c>
      <c r="AA733">
        <v>3660536.7466710801</v>
      </c>
    </row>
    <row r="734" spans="1:27" x14ac:dyDescent="0.25">
      <c r="A734">
        <v>-111.977920659999</v>
      </c>
      <c r="B734">
        <v>33.07961778</v>
      </c>
      <c r="C734" t="s">
        <v>968</v>
      </c>
      <c r="D734" t="s">
        <v>970</v>
      </c>
      <c r="E734" t="s">
        <v>966</v>
      </c>
      <c r="F734">
        <v>436</v>
      </c>
      <c r="G734">
        <v>358</v>
      </c>
      <c r="H734">
        <v>13.33</v>
      </c>
      <c r="I734">
        <v>2.4279999999999999</v>
      </c>
      <c r="J734">
        <v>1</v>
      </c>
      <c r="K734">
        <v>1172.59799999999</v>
      </c>
      <c r="L734" t="s">
        <v>965</v>
      </c>
      <c r="M734" t="s">
        <v>964</v>
      </c>
      <c r="N734" s="110">
        <v>43777</v>
      </c>
      <c r="O734">
        <v>0</v>
      </c>
      <c r="P734">
        <v>0</v>
      </c>
      <c r="Q734">
        <v>12159.0619999999</v>
      </c>
      <c r="R734">
        <v>1500.2170000000001</v>
      </c>
      <c r="S734">
        <v>3.125</v>
      </c>
      <c r="T734">
        <v>33</v>
      </c>
      <c r="U734">
        <v>4546.1130000000003</v>
      </c>
      <c r="V734">
        <v>2</v>
      </c>
      <c r="W734">
        <v>1.655</v>
      </c>
      <c r="X734">
        <v>2.6749999999999998</v>
      </c>
      <c r="Y734" s="110">
        <v>43777</v>
      </c>
      <c r="Z734">
        <v>408728.84880619601</v>
      </c>
      <c r="AA734">
        <v>3660537.5235607401</v>
      </c>
    </row>
    <row r="735" spans="1:27" x14ac:dyDescent="0.25">
      <c r="A735">
        <v>-111.97792237</v>
      </c>
      <c r="B735">
        <v>33.079624850000002</v>
      </c>
      <c r="C735" t="s">
        <v>968</v>
      </c>
      <c r="D735" t="s">
        <v>970</v>
      </c>
      <c r="E735" t="s">
        <v>966</v>
      </c>
      <c r="F735">
        <v>437</v>
      </c>
      <c r="G735">
        <v>8</v>
      </c>
      <c r="H735">
        <v>13.33</v>
      </c>
      <c r="I735">
        <v>2.4279999999999999</v>
      </c>
      <c r="J735">
        <v>1</v>
      </c>
      <c r="K735">
        <v>1172.5789999999899</v>
      </c>
      <c r="L735" t="s">
        <v>965</v>
      </c>
      <c r="M735" t="s">
        <v>964</v>
      </c>
      <c r="N735" s="110">
        <v>43777</v>
      </c>
      <c r="O735">
        <v>0</v>
      </c>
      <c r="P735">
        <v>0</v>
      </c>
      <c r="Q735">
        <v>13359.0249999999</v>
      </c>
      <c r="R735">
        <v>1648.2719999999899</v>
      </c>
      <c r="S735">
        <v>3.4340000000000002</v>
      </c>
      <c r="T735">
        <v>33</v>
      </c>
      <c r="U735">
        <v>4994.7640000000001</v>
      </c>
      <c r="V735">
        <v>2</v>
      </c>
      <c r="W735">
        <v>1.655</v>
      </c>
      <c r="X735">
        <v>2.6749999999999998</v>
      </c>
      <c r="Y735" s="110">
        <v>43777</v>
      </c>
      <c r="Z735">
        <v>408728.69650187099</v>
      </c>
      <c r="AA735">
        <v>3660538.3088851301</v>
      </c>
    </row>
    <row r="736" spans="1:27" x14ac:dyDescent="0.25">
      <c r="A736">
        <v>-111.977920999999</v>
      </c>
      <c r="B736">
        <v>33.079631769999899</v>
      </c>
      <c r="C736" t="s">
        <v>968</v>
      </c>
      <c r="D736" t="s">
        <v>970</v>
      </c>
      <c r="E736" t="s">
        <v>966</v>
      </c>
      <c r="F736">
        <v>438</v>
      </c>
      <c r="G736">
        <v>360</v>
      </c>
      <c r="H736">
        <v>13.33</v>
      </c>
      <c r="I736">
        <v>2.5259999999999998</v>
      </c>
      <c r="J736">
        <v>1</v>
      </c>
      <c r="K736">
        <v>1172.5820000000001</v>
      </c>
      <c r="L736" t="s">
        <v>965</v>
      </c>
      <c r="M736" t="s">
        <v>964</v>
      </c>
      <c r="N736" s="110">
        <v>43777</v>
      </c>
      <c r="O736">
        <v>0</v>
      </c>
      <c r="P736">
        <v>0</v>
      </c>
      <c r="Q736">
        <v>12692.956</v>
      </c>
      <c r="R736">
        <v>1505.0740000000001</v>
      </c>
      <c r="S736">
        <v>3.1360000000000001</v>
      </c>
      <c r="T736">
        <v>33</v>
      </c>
      <c r="U736">
        <v>4560.8310000000001</v>
      </c>
      <c r="V736">
        <v>2</v>
      </c>
      <c r="W736">
        <v>1.722</v>
      </c>
      <c r="X736">
        <v>2.7829999999999999</v>
      </c>
      <c r="Y736" s="110">
        <v>43777</v>
      </c>
      <c r="Z736">
        <v>408728.83152175701</v>
      </c>
      <c r="AA736">
        <v>3660539.0749010001</v>
      </c>
    </row>
    <row r="737" spans="1:27" x14ac:dyDescent="0.25">
      <c r="A737">
        <v>-111.977920659999</v>
      </c>
      <c r="B737">
        <v>33.079637779999899</v>
      </c>
      <c r="C737" t="s">
        <v>968</v>
      </c>
      <c r="D737" t="s">
        <v>970</v>
      </c>
      <c r="E737" t="s">
        <v>966</v>
      </c>
      <c r="F737">
        <v>439</v>
      </c>
      <c r="G737">
        <v>358</v>
      </c>
      <c r="H737">
        <v>13.33</v>
      </c>
      <c r="I737">
        <v>2.657</v>
      </c>
      <c r="J737">
        <v>1</v>
      </c>
      <c r="K737">
        <v>1172.54899999999</v>
      </c>
      <c r="L737" t="s">
        <v>965</v>
      </c>
      <c r="M737" t="s">
        <v>964</v>
      </c>
      <c r="N737" s="110">
        <v>43777</v>
      </c>
      <c r="O737">
        <v>0</v>
      </c>
      <c r="P737">
        <v>0</v>
      </c>
      <c r="Q737">
        <v>13007.361999999899</v>
      </c>
      <c r="R737">
        <v>1466.1890000000001</v>
      </c>
      <c r="S737">
        <v>3.0550000000000002</v>
      </c>
      <c r="T737">
        <v>33</v>
      </c>
      <c r="U737">
        <v>4442.9979999999896</v>
      </c>
      <c r="V737">
        <v>2</v>
      </c>
      <c r="W737">
        <v>1.8120000000000001</v>
      </c>
      <c r="X737">
        <v>2.9279999999999999</v>
      </c>
      <c r="Y737" s="110">
        <v>43777</v>
      </c>
      <c r="Z737">
        <v>408728.86946419399</v>
      </c>
      <c r="AA737">
        <v>3660539.74092258</v>
      </c>
    </row>
    <row r="738" spans="1:27" x14ac:dyDescent="0.25">
      <c r="A738">
        <v>-111.97791997</v>
      </c>
      <c r="B738">
        <v>33.079644819999899</v>
      </c>
      <c r="C738" t="s">
        <v>968</v>
      </c>
      <c r="D738" t="s">
        <v>970</v>
      </c>
      <c r="E738" t="s">
        <v>966</v>
      </c>
      <c r="F738">
        <v>440</v>
      </c>
      <c r="G738">
        <v>354</v>
      </c>
      <c r="H738">
        <v>13.33</v>
      </c>
      <c r="I738">
        <v>2.395</v>
      </c>
      <c r="J738">
        <v>1</v>
      </c>
      <c r="K738">
        <v>1172.5650000000001</v>
      </c>
      <c r="L738" t="s">
        <v>965</v>
      </c>
      <c r="M738" t="s">
        <v>964</v>
      </c>
      <c r="N738" s="110">
        <v>43777</v>
      </c>
      <c r="O738">
        <v>0</v>
      </c>
      <c r="P738">
        <v>0</v>
      </c>
      <c r="Q738">
        <v>10655.608</v>
      </c>
      <c r="R738">
        <v>1332.7270000000001</v>
      </c>
      <c r="S738">
        <v>2.7770000000000001</v>
      </c>
      <c r="T738">
        <v>33</v>
      </c>
      <c r="U738">
        <v>4038.567</v>
      </c>
      <c r="V738">
        <v>2</v>
      </c>
      <c r="W738">
        <v>1.633</v>
      </c>
      <c r="X738">
        <v>2.6379999999999999</v>
      </c>
      <c r="Y738" s="110">
        <v>43777</v>
      </c>
      <c r="Z738">
        <v>408728.94113859098</v>
      </c>
      <c r="AA738">
        <v>3660540.5208339398</v>
      </c>
    </row>
    <row r="739" spans="1:27" x14ac:dyDescent="0.25">
      <c r="A739">
        <v>-111.97792117</v>
      </c>
      <c r="B739">
        <v>33.079651769999899</v>
      </c>
      <c r="C739" t="s">
        <v>968</v>
      </c>
      <c r="D739" t="s">
        <v>970</v>
      </c>
      <c r="E739" t="s">
        <v>966</v>
      </c>
      <c r="F739">
        <v>441</v>
      </c>
      <c r="G739">
        <v>1</v>
      </c>
      <c r="H739">
        <v>13.33</v>
      </c>
      <c r="I739">
        <v>2.2970000000000002</v>
      </c>
      <c r="J739">
        <v>1</v>
      </c>
      <c r="K739">
        <v>1172.58799999999</v>
      </c>
      <c r="L739" t="s">
        <v>965</v>
      </c>
      <c r="M739" t="s">
        <v>964</v>
      </c>
      <c r="N739" s="110">
        <v>43777</v>
      </c>
      <c r="O739">
        <v>0</v>
      </c>
      <c r="P739">
        <v>0</v>
      </c>
      <c r="Q739">
        <v>9359.1290000000008</v>
      </c>
      <c r="R739">
        <v>1220.74</v>
      </c>
      <c r="S739">
        <v>2.5430000000000001</v>
      </c>
      <c r="T739">
        <v>33</v>
      </c>
      <c r="U739">
        <v>3699.2130000000002</v>
      </c>
      <c r="V739">
        <v>2</v>
      </c>
      <c r="W739">
        <v>1.5660000000000001</v>
      </c>
      <c r="X739">
        <v>2.5299999999999998</v>
      </c>
      <c r="Y739" s="110">
        <v>43777</v>
      </c>
      <c r="Z739">
        <v>408728.83631241898</v>
      </c>
      <c r="AA739">
        <v>3660541.2924106801</v>
      </c>
    </row>
    <row r="740" spans="1:27" x14ac:dyDescent="0.25">
      <c r="A740">
        <v>-111.97792151</v>
      </c>
      <c r="B740">
        <v>33.079657779999899</v>
      </c>
      <c r="C740" t="s">
        <v>968</v>
      </c>
      <c r="D740" t="s">
        <v>970</v>
      </c>
      <c r="E740" t="s">
        <v>966</v>
      </c>
      <c r="F740">
        <v>442</v>
      </c>
      <c r="G740">
        <v>3</v>
      </c>
      <c r="H740">
        <v>13.33</v>
      </c>
      <c r="I740">
        <v>2.3290000000000002</v>
      </c>
      <c r="J740">
        <v>1</v>
      </c>
      <c r="K740">
        <v>1172.585</v>
      </c>
      <c r="L740" t="s">
        <v>965</v>
      </c>
      <c r="M740" t="s">
        <v>964</v>
      </c>
      <c r="N740" s="110">
        <v>43777</v>
      </c>
      <c r="O740">
        <v>0</v>
      </c>
      <c r="P740">
        <v>0</v>
      </c>
      <c r="Q740">
        <v>10948.698</v>
      </c>
      <c r="R740">
        <v>1407.9590000000001</v>
      </c>
      <c r="S740">
        <v>2.9329999999999998</v>
      </c>
      <c r="T740">
        <v>33</v>
      </c>
      <c r="U740">
        <v>4266.5420000000004</v>
      </c>
      <c r="V740">
        <v>2</v>
      </c>
      <c r="W740">
        <v>1.5880000000000001</v>
      </c>
      <c r="X740">
        <v>2.5659999999999998</v>
      </c>
      <c r="Y740" s="110">
        <v>43777</v>
      </c>
      <c r="Z740">
        <v>408728.81078545703</v>
      </c>
      <c r="AA740">
        <v>3660541.9590235702</v>
      </c>
    </row>
    <row r="741" spans="1:27" x14ac:dyDescent="0.25">
      <c r="A741">
        <v>-111.977920659999</v>
      </c>
      <c r="B741">
        <v>33.079664780000002</v>
      </c>
      <c r="C741" t="s">
        <v>968</v>
      </c>
      <c r="D741" t="s">
        <v>970</v>
      </c>
      <c r="E741" t="s">
        <v>966</v>
      </c>
      <c r="F741">
        <v>443</v>
      </c>
      <c r="G741">
        <v>358</v>
      </c>
      <c r="H741">
        <v>13.33</v>
      </c>
      <c r="I741">
        <v>2.3620000000000001</v>
      </c>
      <c r="J741">
        <v>1</v>
      </c>
      <c r="K741">
        <v>1172.6310000000001</v>
      </c>
      <c r="L741" t="s">
        <v>965</v>
      </c>
      <c r="M741" t="s">
        <v>964</v>
      </c>
      <c r="N741" s="110">
        <v>43777</v>
      </c>
      <c r="O741">
        <v>0</v>
      </c>
      <c r="P741">
        <v>0</v>
      </c>
      <c r="Q741">
        <v>11330.019</v>
      </c>
      <c r="R741">
        <v>1436.759</v>
      </c>
      <c r="S741">
        <v>2.9929999999999999</v>
      </c>
      <c r="T741">
        <v>33</v>
      </c>
      <c r="U741">
        <v>4353.8159999999898</v>
      </c>
      <c r="V741">
        <v>2</v>
      </c>
      <c r="W741">
        <v>1.611</v>
      </c>
      <c r="X741">
        <v>2.6019999999999999</v>
      </c>
      <c r="Y741" s="110">
        <v>43777</v>
      </c>
      <c r="Z741">
        <v>408728.89735251002</v>
      </c>
      <c r="AA741">
        <v>3660542.73436108</v>
      </c>
    </row>
    <row r="742" spans="1:27" x14ac:dyDescent="0.25">
      <c r="A742">
        <v>-111.977920999999</v>
      </c>
      <c r="B742">
        <v>33.079671769999898</v>
      </c>
      <c r="C742" t="s">
        <v>968</v>
      </c>
      <c r="D742" t="s">
        <v>970</v>
      </c>
      <c r="E742" t="s">
        <v>966</v>
      </c>
      <c r="F742">
        <v>444</v>
      </c>
      <c r="G742">
        <v>360</v>
      </c>
      <c r="H742">
        <v>13.33</v>
      </c>
      <c r="I742">
        <v>2.395</v>
      </c>
      <c r="J742">
        <v>1</v>
      </c>
      <c r="K742">
        <v>1172.6179999999899</v>
      </c>
      <c r="L742" t="s">
        <v>965</v>
      </c>
      <c r="M742" t="s">
        <v>964</v>
      </c>
      <c r="N742" s="110">
        <v>43777</v>
      </c>
      <c r="O742">
        <v>0</v>
      </c>
      <c r="P742">
        <v>0</v>
      </c>
      <c r="Q742">
        <v>9619.3050000000003</v>
      </c>
      <c r="R742">
        <v>1203.114</v>
      </c>
      <c r="S742">
        <v>2.5059999999999998</v>
      </c>
      <c r="T742">
        <v>33</v>
      </c>
      <c r="U742">
        <v>3645.79899999999</v>
      </c>
      <c r="V742">
        <v>2</v>
      </c>
      <c r="W742">
        <v>1.633</v>
      </c>
      <c r="X742">
        <v>2.6379999999999999</v>
      </c>
      <c r="Y742" s="110">
        <v>43777</v>
      </c>
      <c r="Z742">
        <v>408728.872837795</v>
      </c>
      <c r="AA742">
        <v>3660543.5096247001</v>
      </c>
    </row>
    <row r="743" spans="1:27" x14ac:dyDescent="0.25">
      <c r="A743">
        <v>-111.977920999999</v>
      </c>
      <c r="B743">
        <v>33.079677770000004</v>
      </c>
      <c r="C743" t="s">
        <v>968</v>
      </c>
      <c r="D743" t="s">
        <v>970</v>
      </c>
      <c r="E743" t="s">
        <v>966</v>
      </c>
      <c r="F743">
        <v>445</v>
      </c>
      <c r="G743">
        <v>0</v>
      </c>
      <c r="H743">
        <v>13.33</v>
      </c>
      <c r="I743">
        <v>2.5590000000000002</v>
      </c>
      <c r="J743">
        <v>1</v>
      </c>
      <c r="K743">
        <v>1172.575</v>
      </c>
      <c r="L743" t="s">
        <v>965</v>
      </c>
      <c r="M743" t="s">
        <v>964</v>
      </c>
      <c r="N743" s="110">
        <v>43777</v>
      </c>
      <c r="O743">
        <v>0</v>
      </c>
      <c r="P743">
        <v>0</v>
      </c>
      <c r="Q743">
        <v>11619.967000000001</v>
      </c>
      <c r="R743">
        <v>1360.1790000000001</v>
      </c>
      <c r="S743">
        <v>2.8340000000000001</v>
      </c>
      <c r="T743">
        <v>33</v>
      </c>
      <c r="U743">
        <v>4121.7550000000001</v>
      </c>
      <c r="V743">
        <v>2</v>
      </c>
      <c r="W743">
        <v>1.7450000000000001</v>
      </c>
      <c r="X743">
        <v>2.819</v>
      </c>
      <c r="Y743" s="110">
        <v>43777</v>
      </c>
      <c r="Z743">
        <v>408728.879035205</v>
      </c>
      <c r="AA743">
        <v>3660544.17483326</v>
      </c>
    </row>
    <row r="744" spans="1:27" x14ac:dyDescent="0.25">
      <c r="A744">
        <v>-111.97792117</v>
      </c>
      <c r="B744">
        <v>33.07968477</v>
      </c>
      <c r="C744" t="s">
        <v>968</v>
      </c>
      <c r="D744" t="s">
        <v>970</v>
      </c>
      <c r="E744" t="s">
        <v>966</v>
      </c>
      <c r="F744">
        <v>446</v>
      </c>
      <c r="G744">
        <v>1</v>
      </c>
      <c r="H744">
        <v>13.33</v>
      </c>
      <c r="I744">
        <v>2.4929999999999999</v>
      </c>
      <c r="J744">
        <v>1</v>
      </c>
      <c r="K744">
        <v>1172.5429999999899</v>
      </c>
      <c r="L744" t="s">
        <v>965</v>
      </c>
      <c r="M744" t="s">
        <v>964</v>
      </c>
      <c r="N744" s="110">
        <v>43777</v>
      </c>
      <c r="O744">
        <v>0</v>
      </c>
      <c r="P744">
        <v>0</v>
      </c>
      <c r="Q744">
        <v>13925.8909999999</v>
      </c>
      <c r="R744">
        <v>1672.9970000000001</v>
      </c>
      <c r="S744">
        <v>3.4849999999999999</v>
      </c>
      <c r="T744">
        <v>33</v>
      </c>
      <c r="U744">
        <v>5069.6890000000003</v>
      </c>
      <c r="V744">
        <v>2</v>
      </c>
      <c r="W744">
        <v>1.7</v>
      </c>
      <c r="X744">
        <v>2.7469999999999999</v>
      </c>
      <c r="Y744" s="110">
        <v>43777</v>
      </c>
      <c r="Z744">
        <v>408728.870398172</v>
      </c>
      <c r="AA744">
        <v>3660544.9510577298</v>
      </c>
    </row>
    <row r="745" spans="1:27" x14ac:dyDescent="0.25">
      <c r="A745">
        <v>-111.97792083</v>
      </c>
      <c r="B745">
        <v>33.079691769999897</v>
      </c>
      <c r="C745" t="s">
        <v>968</v>
      </c>
      <c r="D745" t="s">
        <v>970</v>
      </c>
      <c r="E745" t="s">
        <v>966</v>
      </c>
      <c r="F745">
        <v>447</v>
      </c>
      <c r="G745">
        <v>359</v>
      </c>
      <c r="H745">
        <v>13.33</v>
      </c>
      <c r="I745">
        <v>2.395</v>
      </c>
      <c r="J745">
        <v>1</v>
      </c>
      <c r="K745">
        <v>1172.5519999999899</v>
      </c>
      <c r="L745" t="s">
        <v>965</v>
      </c>
      <c r="M745" t="s">
        <v>964</v>
      </c>
      <c r="N745" s="110">
        <v>43777</v>
      </c>
      <c r="O745">
        <v>0</v>
      </c>
      <c r="P745">
        <v>0</v>
      </c>
      <c r="Q745">
        <v>12867.931</v>
      </c>
      <c r="R745">
        <v>1609.4290000000001</v>
      </c>
      <c r="S745">
        <v>3.3530000000000002</v>
      </c>
      <c r="T745">
        <v>33</v>
      </c>
      <c r="U745">
        <v>4877.0559999999896</v>
      </c>
      <c r="V745">
        <v>2</v>
      </c>
      <c r="W745">
        <v>1.633</v>
      </c>
      <c r="X745">
        <v>2.6379999999999999</v>
      </c>
      <c r="Y745" s="110">
        <v>43777</v>
      </c>
      <c r="Z745">
        <v>408728.909363174</v>
      </c>
      <c r="AA745">
        <v>3660545.7268387298</v>
      </c>
    </row>
    <row r="746" spans="1:27" x14ac:dyDescent="0.25">
      <c r="A746">
        <v>-111.97792049</v>
      </c>
      <c r="B746">
        <v>33.079698780000001</v>
      </c>
      <c r="C746" t="s">
        <v>968</v>
      </c>
      <c r="D746" t="s">
        <v>970</v>
      </c>
      <c r="E746" t="s">
        <v>966</v>
      </c>
      <c r="F746">
        <v>448</v>
      </c>
      <c r="G746">
        <v>357</v>
      </c>
      <c r="H746">
        <v>13.33</v>
      </c>
      <c r="I746">
        <v>2.3620000000000001</v>
      </c>
      <c r="J746">
        <v>1</v>
      </c>
      <c r="K746">
        <v>1172.556</v>
      </c>
      <c r="L746" t="s">
        <v>965</v>
      </c>
      <c r="M746" t="s">
        <v>964</v>
      </c>
      <c r="N746" s="110">
        <v>43777</v>
      </c>
      <c r="O746">
        <v>0</v>
      </c>
      <c r="P746">
        <v>0</v>
      </c>
      <c r="Q746">
        <v>12535.2389999999</v>
      </c>
      <c r="R746">
        <v>1589.5930000000001</v>
      </c>
      <c r="S746">
        <v>3.3119999999999998</v>
      </c>
      <c r="T746">
        <v>33</v>
      </c>
      <c r="U746">
        <v>4816.9489999999896</v>
      </c>
      <c r="V746">
        <v>2</v>
      </c>
      <c r="W746">
        <v>1.611</v>
      </c>
      <c r="X746">
        <v>2.6019999999999999</v>
      </c>
      <c r="Y746" s="110">
        <v>43777</v>
      </c>
      <c r="Z746">
        <v>408728.94833849999</v>
      </c>
      <c r="AA746">
        <v>3660546.5037284102</v>
      </c>
    </row>
    <row r="747" spans="1:27" x14ac:dyDescent="0.25">
      <c r="A747">
        <v>-111.977921339999</v>
      </c>
      <c r="B747">
        <v>33.07970478</v>
      </c>
      <c r="C747" t="s">
        <v>968</v>
      </c>
      <c r="D747" t="s">
        <v>970</v>
      </c>
      <c r="E747" t="s">
        <v>966</v>
      </c>
      <c r="F747">
        <v>449</v>
      </c>
      <c r="G747">
        <v>2</v>
      </c>
      <c r="H747">
        <v>13.33</v>
      </c>
      <c r="I747">
        <v>2.395</v>
      </c>
      <c r="J747">
        <v>1</v>
      </c>
      <c r="K747">
        <v>1172.5719999999901</v>
      </c>
      <c r="L747" t="s">
        <v>965</v>
      </c>
      <c r="M747" t="s">
        <v>964</v>
      </c>
      <c r="N747" s="110">
        <v>43777</v>
      </c>
      <c r="O747">
        <v>0</v>
      </c>
      <c r="P747">
        <v>0</v>
      </c>
      <c r="Q747">
        <v>14084.637000000001</v>
      </c>
      <c r="R747">
        <v>1761.605</v>
      </c>
      <c r="S747">
        <v>3.67</v>
      </c>
      <c r="T747">
        <v>33</v>
      </c>
      <c r="U747">
        <v>5338.1980000000003</v>
      </c>
      <c r="V747">
        <v>2</v>
      </c>
      <c r="W747">
        <v>1.633</v>
      </c>
      <c r="X747">
        <v>2.6379999999999999</v>
      </c>
      <c r="Y747" s="110">
        <v>43777</v>
      </c>
      <c r="Z747">
        <v>408728.87519920798</v>
      </c>
      <c r="AA747">
        <v>3660547.1696760999</v>
      </c>
    </row>
    <row r="748" spans="1:27" x14ac:dyDescent="0.25">
      <c r="A748">
        <v>-111.977920659999</v>
      </c>
      <c r="B748">
        <v>33.079711779999897</v>
      </c>
      <c r="C748" t="s">
        <v>968</v>
      </c>
      <c r="D748" t="s">
        <v>970</v>
      </c>
      <c r="E748" t="s">
        <v>966</v>
      </c>
      <c r="F748">
        <v>450</v>
      </c>
      <c r="G748">
        <v>358</v>
      </c>
      <c r="H748">
        <v>13.33</v>
      </c>
      <c r="I748">
        <v>2.4929999999999999</v>
      </c>
      <c r="J748">
        <v>1</v>
      </c>
      <c r="K748">
        <v>1172.5650000000001</v>
      </c>
      <c r="L748" t="s">
        <v>965</v>
      </c>
      <c r="M748" t="s">
        <v>964</v>
      </c>
      <c r="N748" s="110">
        <v>43777</v>
      </c>
      <c r="O748">
        <v>0</v>
      </c>
      <c r="P748">
        <v>0</v>
      </c>
      <c r="Q748">
        <v>11346.5339999999</v>
      </c>
      <c r="R748">
        <v>1363.124</v>
      </c>
      <c r="S748">
        <v>2.84</v>
      </c>
      <c r="T748">
        <v>33</v>
      </c>
      <c r="U748">
        <v>4130.68</v>
      </c>
      <c r="V748">
        <v>2</v>
      </c>
      <c r="W748">
        <v>1.7</v>
      </c>
      <c r="X748">
        <v>2.7469999999999999</v>
      </c>
      <c r="Y748" s="110">
        <v>43777</v>
      </c>
      <c r="Z748">
        <v>408728.94589888601</v>
      </c>
      <c r="AA748">
        <v>3660547.9451614502</v>
      </c>
    </row>
    <row r="749" spans="1:27" x14ac:dyDescent="0.25">
      <c r="A749">
        <v>-111.97792103</v>
      </c>
      <c r="B749">
        <v>33.079718819999897</v>
      </c>
      <c r="C749" t="s">
        <v>968</v>
      </c>
      <c r="D749" t="s">
        <v>970</v>
      </c>
      <c r="E749" t="s">
        <v>966</v>
      </c>
      <c r="F749">
        <v>451</v>
      </c>
      <c r="G749">
        <v>6</v>
      </c>
      <c r="H749">
        <v>13.33</v>
      </c>
      <c r="I749">
        <v>2.395</v>
      </c>
      <c r="J749">
        <v>1</v>
      </c>
      <c r="K749">
        <v>1172.54899999999</v>
      </c>
      <c r="L749" t="s">
        <v>965</v>
      </c>
      <c r="M749" t="s">
        <v>964</v>
      </c>
      <c r="N749" s="110">
        <v>43777</v>
      </c>
      <c r="O749">
        <v>0</v>
      </c>
      <c r="P749">
        <v>0</v>
      </c>
      <c r="Q749">
        <v>13560.342000000001</v>
      </c>
      <c r="R749">
        <v>1696.02999999999</v>
      </c>
      <c r="S749">
        <v>3.5329999999999999</v>
      </c>
      <c r="T749">
        <v>33</v>
      </c>
      <c r="U749">
        <v>5139.4859999999899</v>
      </c>
      <c r="V749">
        <v>2</v>
      </c>
      <c r="W749">
        <v>1.633</v>
      </c>
      <c r="X749">
        <v>2.6379999999999999</v>
      </c>
      <c r="Y749" s="110">
        <v>43777</v>
      </c>
      <c r="Z749">
        <v>408728.91863572202</v>
      </c>
      <c r="AA749">
        <v>3660548.7259945702</v>
      </c>
    </row>
    <row r="750" spans="1:27" x14ac:dyDescent="0.25">
      <c r="A750">
        <v>-111.977919999999</v>
      </c>
      <c r="B750">
        <v>33.079724769999899</v>
      </c>
      <c r="C750" t="s">
        <v>968</v>
      </c>
      <c r="D750" t="s">
        <v>970</v>
      </c>
      <c r="E750" t="s">
        <v>966</v>
      </c>
      <c r="F750">
        <v>452</v>
      </c>
      <c r="G750">
        <v>0</v>
      </c>
      <c r="H750">
        <v>13.33</v>
      </c>
      <c r="I750">
        <v>2.3620000000000001</v>
      </c>
      <c r="J750">
        <v>1</v>
      </c>
      <c r="K750">
        <v>1172.5429999999899</v>
      </c>
      <c r="L750" t="s">
        <v>965</v>
      </c>
      <c r="M750" t="s">
        <v>964</v>
      </c>
      <c r="N750" s="110">
        <v>43777</v>
      </c>
      <c r="O750">
        <v>0</v>
      </c>
      <c r="P750">
        <v>0</v>
      </c>
      <c r="Q750">
        <v>13764.974</v>
      </c>
      <c r="R750">
        <v>1745.5360000000001</v>
      </c>
      <c r="S750">
        <v>3.637</v>
      </c>
      <c r="T750">
        <v>33</v>
      </c>
      <c r="U750">
        <v>5289.5029999999897</v>
      </c>
      <c r="V750">
        <v>2</v>
      </c>
      <c r="W750">
        <v>1.611</v>
      </c>
      <c r="X750">
        <v>2.6019999999999999</v>
      </c>
      <c r="Y750" s="110">
        <v>43777</v>
      </c>
      <c r="Z750">
        <v>408729.020918892</v>
      </c>
      <c r="AA750">
        <v>3660549.3847640599</v>
      </c>
    </row>
    <row r="751" spans="1:27" x14ac:dyDescent="0.25">
      <c r="A751">
        <v>-111.977920659999</v>
      </c>
      <c r="B751">
        <v>33.079731780000003</v>
      </c>
      <c r="C751" t="s">
        <v>968</v>
      </c>
      <c r="D751" t="s">
        <v>970</v>
      </c>
      <c r="E751" t="s">
        <v>966</v>
      </c>
      <c r="F751">
        <v>453</v>
      </c>
      <c r="G751">
        <v>358</v>
      </c>
      <c r="H751">
        <v>13.33</v>
      </c>
      <c r="I751">
        <v>2.4609999999999999</v>
      </c>
      <c r="J751">
        <v>1</v>
      </c>
      <c r="K751">
        <v>1172.55899999999</v>
      </c>
      <c r="L751" t="s">
        <v>965</v>
      </c>
      <c r="M751" t="s">
        <v>964</v>
      </c>
      <c r="N751" s="110">
        <v>43777</v>
      </c>
      <c r="O751">
        <v>0</v>
      </c>
      <c r="P751">
        <v>0</v>
      </c>
      <c r="Q751">
        <v>14472.014999999899</v>
      </c>
      <c r="R751">
        <v>1761.788</v>
      </c>
      <c r="S751">
        <v>3.67</v>
      </c>
      <c r="T751">
        <v>33</v>
      </c>
      <c r="U751">
        <v>5338.7510000000002</v>
      </c>
      <c r="V751">
        <v>2</v>
      </c>
      <c r="W751">
        <v>1.6779999999999999</v>
      </c>
      <c r="X751">
        <v>2.7109999999999999</v>
      </c>
      <c r="Y751" s="110">
        <v>43777</v>
      </c>
      <c r="Z751">
        <v>408728.96655693598</v>
      </c>
      <c r="AA751">
        <v>3660550.1625233199</v>
      </c>
    </row>
    <row r="752" spans="1:27" x14ac:dyDescent="0.25">
      <c r="A752">
        <v>-111.977920139999</v>
      </c>
      <c r="B752">
        <v>33.079737799999897</v>
      </c>
      <c r="C752" t="s">
        <v>968</v>
      </c>
      <c r="D752" t="s">
        <v>970</v>
      </c>
      <c r="E752" t="s">
        <v>966</v>
      </c>
      <c r="F752">
        <v>454</v>
      </c>
      <c r="G752">
        <v>355</v>
      </c>
      <c r="H752">
        <v>13.33</v>
      </c>
      <c r="I752">
        <v>2.4609999999999999</v>
      </c>
      <c r="J752">
        <v>1</v>
      </c>
      <c r="K752">
        <v>1172.556</v>
      </c>
      <c r="L752" t="s">
        <v>965</v>
      </c>
      <c r="M752" t="s">
        <v>964</v>
      </c>
      <c r="N752" s="110">
        <v>43777</v>
      </c>
      <c r="O752">
        <v>0</v>
      </c>
      <c r="P752">
        <v>0</v>
      </c>
      <c r="Q752">
        <v>14010.179</v>
      </c>
      <c r="R752">
        <v>1705.5650000000001</v>
      </c>
      <c r="S752">
        <v>3.5529999999999999</v>
      </c>
      <c r="T752">
        <v>33</v>
      </c>
      <c r="U752">
        <v>5168.3789999999899</v>
      </c>
      <c r="V752">
        <v>2</v>
      </c>
      <c r="W752">
        <v>1.6779999999999999</v>
      </c>
      <c r="X752">
        <v>2.7109999999999999</v>
      </c>
      <c r="Y752" s="110">
        <v>43777</v>
      </c>
      <c r="Z752">
        <v>408729.02131038997</v>
      </c>
      <c r="AA752">
        <v>3660550.8294970598</v>
      </c>
    </row>
    <row r="753" spans="1:27" x14ac:dyDescent="0.25">
      <c r="A753">
        <v>-111.977921859999</v>
      </c>
      <c r="B753">
        <v>33.0797448</v>
      </c>
      <c r="C753" t="s">
        <v>968</v>
      </c>
      <c r="D753" t="s">
        <v>970</v>
      </c>
      <c r="E753" t="s">
        <v>966</v>
      </c>
      <c r="F753">
        <v>455</v>
      </c>
      <c r="G753">
        <v>5</v>
      </c>
      <c r="H753">
        <v>13.33</v>
      </c>
      <c r="I753">
        <v>2.3620000000000001</v>
      </c>
      <c r="J753">
        <v>1</v>
      </c>
      <c r="K753">
        <v>1172.5229999999899</v>
      </c>
      <c r="L753" t="s">
        <v>965</v>
      </c>
      <c r="M753" t="s">
        <v>964</v>
      </c>
      <c r="N753" s="110">
        <v>43777</v>
      </c>
      <c r="O753">
        <v>0</v>
      </c>
      <c r="P753">
        <v>0</v>
      </c>
      <c r="Q753">
        <v>12792.0439999999</v>
      </c>
      <c r="R753">
        <v>1622.1590000000001</v>
      </c>
      <c r="S753">
        <v>3.379</v>
      </c>
      <c r="T753">
        <v>33</v>
      </c>
      <c r="U753">
        <v>4915.6319999999896</v>
      </c>
      <c r="V753">
        <v>2</v>
      </c>
      <c r="W753">
        <v>1.611</v>
      </c>
      <c r="X753">
        <v>2.6019999999999999</v>
      </c>
      <c r="Y753" s="110">
        <v>43777</v>
      </c>
      <c r="Z753">
        <v>408728.86800062598</v>
      </c>
      <c r="AA753">
        <v>3660551.6070693899</v>
      </c>
    </row>
    <row r="754" spans="1:27" x14ac:dyDescent="0.25">
      <c r="A754">
        <v>-111.977921859999</v>
      </c>
      <c r="B754">
        <v>33.079751799999897</v>
      </c>
      <c r="C754" t="s">
        <v>968</v>
      </c>
      <c r="D754" t="s">
        <v>970</v>
      </c>
      <c r="E754" t="s">
        <v>966</v>
      </c>
      <c r="F754">
        <v>456</v>
      </c>
      <c r="G754">
        <v>5</v>
      </c>
      <c r="H754">
        <v>13.33</v>
      </c>
      <c r="I754">
        <v>2.4929999999999999</v>
      </c>
      <c r="J754">
        <v>1</v>
      </c>
      <c r="K754">
        <v>1172.5229999999899</v>
      </c>
      <c r="L754" t="s">
        <v>965</v>
      </c>
      <c r="M754" t="s">
        <v>964</v>
      </c>
      <c r="N754" s="110">
        <v>43777</v>
      </c>
      <c r="O754">
        <v>0</v>
      </c>
      <c r="P754">
        <v>0</v>
      </c>
      <c r="Q754">
        <v>12446.724</v>
      </c>
      <c r="R754">
        <v>1495.296</v>
      </c>
      <c r="S754">
        <v>3.1150000000000002</v>
      </c>
      <c r="T754">
        <v>33</v>
      </c>
      <c r="U754">
        <v>4531.2020000000002</v>
      </c>
      <c r="V754">
        <v>2</v>
      </c>
      <c r="W754">
        <v>1.7</v>
      </c>
      <c r="X754">
        <v>2.7469999999999999</v>
      </c>
      <c r="Y754" s="110">
        <v>43777</v>
      </c>
      <c r="Z754">
        <v>408728.875230957</v>
      </c>
      <c r="AA754">
        <v>3660552.3831460499</v>
      </c>
    </row>
    <row r="755" spans="1:27" x14ac:dyDescent="0.25">
      <c r="A755">
        <v>-111.977920999999</v>
      </c>
      <c r="B755">
        <v>33.079757770000001</v>
      </c>
      <c r="C755" t="s">
        <v>968</v>
      </c>
      <c r="D755" t="s">
        <v>970</v>
      </c>
      <c r="E755" t="s">
        <v>966</v>
      </c>
      <c r="F755">
        <v>457</v>
      </c>
      <c r="G755">
        <v>360</v>
      </c>
      <c r="H755">
        <v>13.33</v>
      </c>
      <c r="I755">
        <v>2.4279999999999999</v>
      </c>
      <c r="J755">
        <v>1</v>
      </c>
      <c r="K755">
        <v>1172.6110000000001</v>
      </c>
      <c r="L755" t="s">
        <v>965</v>
      </c>
      <c r="M755" t="s">
        <v>964</v>
      </c>
      <c r="N755" s="110">
        <v>43777</v>
      </c>
      <c r="O755">
        <v>0</v>
      </c>
      <c r="P755">
        <v>0</v>
      </c>
      <c r="Q755">
        <v>14333.67</v>
      </c>
      <c r="R755">
        <v>1768.5260000000001</v>
      </c>
      <c r="S755">
        <v>3.6840000000000002</v>
      </c>
      <c r="T755">
        <v>33</v>
      </c>
      <c r="U755">
        <v>5359.1710000000003</v>
      </c>
      <c r="V755">
        <v>2</v>
      </c>
      <c r="W755">
        <v>1.655</v>
      </c>
      <c r="X755">
        <v>2.6749999999999998</v>
      </c>
      <c r="Y755" s="110">
        <v>43777</v>
      </c>
      <c r="Z755">
        <v>408728.96166742803</v>
      </c>
      <c r="AA755">
        <v>3660553.04428074</v>
      </c>
    </row>
    <row r="756" spans="1:27" x14ac:dyDescent="0.25">
      <c r="A756">
        <v>-111.977921339999</v>
      </c>
      <c r="B756">
        <v>33.079764779999898</v>
      </c>
      <c r="C756" t="s">
        <v>968</v>
      </c>
      <c r="D756" t="s">
        <v>970</v>
      </c>
      <c r="E756" t="s">
        <v>966</v>
      </c>
      <c r="F756">
        <v>458</v>
      </c>
      <c r="G756">
        <v>2</v>
      </c>
      <c r="H756">
        <v>13.33</v>
      </c>
      <c r="I756">
        <v>2.3620000000000001</v>
      </c>
      <c r="J756">
        <v>1</v>
      </c>
      <c r="K756">
        <v>1172.615</v>
      </c>
      <c r="L756" t="s">
        <v>965</v>
      </c>
      <c r="M756" t="s">
        <v>964</v>
      </c>
      <c r="N756" s="110">
        <v>43777</v>
      </c>
      <c r="O756">
        <v>0</v>
      </c>
      <c r="P756">
        <v>0</v>
      </c>
      <c r="Q756">
        <v>13359.309999999899</v>
      </c>
      <c r="R756">
        <v>1694.0940000000001</v>
      </c>
      <c r="S756">
        <v>3.5289999999999999</v>
      </c>
      <c r="T756">
        <v>33</v>
      </c>
      <c r="U756">
        <v>5133.6170000000002</v>
      </c>
      <c r="V756">
        <v>2</v>
      </c>
      <c r="W756">
        <v>1.611</v>
      </c>
      <c r="X756">
        <v>2.6019999999999999</v>
      </c>
      <c r="Y756" s="110">
        <v>43777</v>
      </c>
      <c r="Z756">
        <v>408728.93717342499</v>
      </c>
      <c r="AA756">
        <v>3660553.8217617301</v>
      </c>
    </row>
    <row r="757" spans="1:27" x14ac:dyDescent="0.25">
      <c r="A757">
        <v>-111.97792169</v>
      </c>
      <c r="B757">
        <v>33.079770789999898</v>
      </c>
      <c r="C757" t="s">
        <v>968</v>
      </c>
      <c r="D757" t="s">
        <v>970</v>
      </c>
      <c r="E757" t="s">
        <v>966</v>
      </c>
      <c r="F757">
        <v>459</v>
      </c>
      <c r="G757">
        <v>4</v>
      </c>
      <c r="H757">
        <v>13.33</v>
      </c>
      <c r="I757">
        <v>2.4929999999999999</v>
      </c>
      <c r="J757">
        <v>1</v>
      </c>
      <c r="K757">
        <v>1172.69299999999</v>
      </c>
      <c r="L757" t="s">
        <v>965</v>
      </c>
      <c r="M757" t="s">
        <v>964</v>
      </c>
      <c r="N757" s="110">
        <v>43777</v>
      </c>
      <c r="O757">
        <v>0</v>
      </c>
      <c r="P757">
        <v>0</v>
      </c>
      <c r="Q757">
        <v>12091.9179999999</v>
      </c>
      <c r="R757">
        <v>1452.672</v>
      </c>
      <c r="S757">
        <v>3.0259999999999998</v>
      </c>
      <c r="T757">
        <v>33</v>
      </c>
      <c r="U757">
        <v>4402.0349999999899</v>
      </c>
      <c r="V757">
        <v>2</v>
      </c>
      <c r="W757">
        <v>1.7</v>
      </c>
      <c r="X757">
        <v>2.7469999999999999</v>
      </c>
      <c r="Y757" s="110">
        <v>43777</v>
      </c>
      <c r="Z757">
        <v>408728.91071315098</v>
      </c>
      <c r="AA757">
        <v>3660554.4883833299</v>
      </c>
    </row>
    <row r="758" spans="1:27" x14ac:dyDescent="0.25">
      <c r="A758">
        <v>-111.977921339999</v>
      </c>
      <c r="B758">
        <v>33.079777780000001</v>
      </c>
      <c r="C758" t="s">
        <v>968</v>
      </c>
      <c r="D758" t="s">
        <v>970</v>
      </c>
      <c r="E758" t="s">
        <v>966</v>
      </c>
      <c r="F758">
        <v>460</v>
      </c>
      <c r="G758">
        <v>2</v>
      </c>
      <c r="H758">
        <v>13.33</v>
      </c>
      <c r="I758">
        <v>2.3290000000000002</v>
      </c>
      <c r="J758">
        <v>1</v>
      </c>
      <c r="K758">
        <v>1172.644</v>
      </c>
      <c r="L758" t="s">
        <v>965</v>
      </c>
      <c r="M758" t="s">
        <v>964</v>
      </c>
      <c r="N758" s="110">
        <v>43777</v>
      </c>
      <c r="O758">
        <v>0</v>
      </c>
      <c r="P758">
        <v>0</v>
      </c>
      <c r="Q758">
        <v>13651.887000000001</v>
      </c>
      <c r="R758">
        <v>1755.57799999999</v>
      </c>
      <c r="S758">
        <v>3.657</v>
      </c>
      <c r="T758">
        <v>33</v>
      </c>
      <c r="U758">
        <v>5319.9340000000002</v>
      </c>
      <c r="V758">
        <v>2</v>
      </c>
      <c r="W758">
        <v>1.5880000000000001</v>
      </c>
      <c r="X758">
        <v>2.5659999999999998</v>
      </c>
      <c r="Y758" s="110">
        <v>43777</v>
      </c>
      <c r="Z758">
        <v>408728.95060118497</v>
      </c>
      <c r="AA758">
        <v>3660555.2630469599</v>
      </c>
    </row>
    <row r="759" spans="1:27" x14ac:dyDescent="0.25">
      <c r="A759">
        <v>-111.97792117</v>
      </c>
      <c r="B759">
        <v>33.079784770000003</v>
      </c>
      <c r="C759" t="s">
        <v>968</v>
      </c>
      <c r="D759" t="s">
        <v>970</v>
      </c>
      <c r="E759" t="s">
        <v>966</v>
      </c>
      <c r="F759">
        <v>461</v>
      </c>
      <c r="G759">
        <v>1</v>
      </c>
      <c r="H759">
        <v>13.33</v>
      </c>
      <c r="I759">
        <v>2.4929999999999999</v>
      </c>
      <c r="J759">
        <v>1</v>
      </c>
      <c r="K759">
        <v>1172.5519999999899</v>
      </c>
      <c r="L759" t="s">
        <v>965</v>
      </c>
      <c r="M759" t="s">
        <v>964</v>
      </c>
      <c r="N759" s="110">
        <v>43777</v>
      </c>
      <c r="O759">
        <v>0</v>
      </c>
      <c r="P759">
        <v>0</v>
      </c>
      <c r="Q759">
        <v>14102.5799999999</v>
      </c>
      <c r="R759">
        <v>1694.2239999999899</v>
      </c>
      <c r="S759">
        <v>3.53</v>
      </c>
      <c r="T759">
        <v>33</v>
      </c>
      <c r="U759">
        <v>5134.0119999999897</v>
      </c>
      <c r="V759">
        <v>2</v>
      </c>
      <c r="W759">
        <v>1.7</v>
      </c>
      <c r="X759">
        <v>2.7469999999999999</v>
      </c>
      <c r="Y759" s="110">
        <v>43777</v>
      </c>
      <c r="Z759">
        <v>408728.97368851601</v>
      </c>
      <c r="AA759">
        <v>3660556.03786712</v>
      </c>
    </row>
    <row r="760" spans="1:27" x14ac:dyDescent="0.25">
      <c r="A760">
        <v>-111.97792083</v>
      </c>
      <c r="B760">
        <v>33.07979177</v>
      </c>
      <c r="C760" t="s">
        <v>968</v>
      </c>
      <c r="D760" t="s">
        <v>970</v>
      </c>
      <c r="E760" t="s">
        <v>966</v>
      </c>
      <c r="F760">
        <v>462</v>
      </c>
      <c r="G760">
        <v>359</v>
      </c>
      <c r="H760">
        <v>13.33</v>
      </c>
      <c r="I760">
        <v>2.4279999999999999</v>
      </c>
      <c r="J760">
        <v>1</v>
      </c>
      <c r="K760">
        <v>1172.5619999999899</v>
      </c>
      <c r="L760" t="s">
        <v>965</v>
      </c>
      <c r="M760" t="s">
        <v>964</v>
      </c>
      <c r="N760" s="110">
        <v>43777</v>
      </c>
      <c r="O760">
        <v>0</v>
      </c>
      <c r="P760">
        <v>0</v>
      </c>
      <c r="Q760">
        <v>12929.531999999899</v>
      </c>
      <c r="R760">
        <v>1595.27999999999</v>
      </c>
      <c r="S760">
        <v>3.3239999999999998</v>
      </c>
      <c r="T760">
        <v>33</v>
      </c>
      <c r="U760">
        <v>4834.1819999999898</v>
      </c>
      <c r="V760">
        <v>2</v>
      </c>
      <c r="W760">
        <v>1.655</v>
      </c>
      <c r="X760">
        <v>2.6749999999999998</v>
      </c>
      <c r="Y760" s="110">
        <v>43777</v>
      </c>
      <c r="Z760">
        <v>408729.012653502</v>
      </c>
      <c r="AA760">
        <v>3660556.81364812</v>
      </c>
    </row>
    <row r="761" spans="1:27" x14ac:dyDescent="0.25">
      <c r="A761">
        <v>-111.97791949</v>
      </c>
      <c r="B761">
        <v>33.07979778</v>
      </c>
      <c r="C761" t="s">
        <v>968</v>
      </c>
      <c r="D761" t="s">
        <v>970</v>
      </c>
      <c r="E761" t="s">
        <v>966</v>
      </c>
      <c r="F761">
        <v>463</v>
      </c>
      <c r="G761">
        <v>357</v>
      </c>
      <c r="H761">
        <v>13.33</v>
      </c>
      <c r="I761">
        <v>2.4609999999999999</v>
      </c>
      <c r="J761">
        <v>1</v>
      </c>
      <c r="K761">
        <v>1172.52899999999</v>
      </c>
      <c r="L761" t="s">
        <v>965</v>
      </c>
      <c r="M761" t="s">
        <v>964</v>
      </c>
      <c r="N761" s="110">
        <v>43777</v>
      </c>
      <c r="O761">
        <v>0</v>
      </c>
      <c r="P761">
        <v>0</v>
      </c>
      <c r="Q761">
        <v>11995.5159999999</v>
      </c>
      <c r="R761">
        <v>1460.3050000000001</v>
      </c>
      <c r="S761">
        <v>3.0419999999999998</v>
      </c>
      <c r="T761">
        <v>33</v>
      </c>
      <c r="U761">
        <v>4425.1660000000002</v>
      </c>
      <c r="V761">
        <v>2</v>
      </c>
      <c r="W761">
        <v>1.6779999999999999</v>
      </c>
      <c r="X761">
        <v>2.7109999999999999</v>
      </c>
      <c r="Y761" s="110">
        <v>43777</v>
      </c>
      <c r="Z761">
        <v>408729.14393310703</v>
      </c>
      <c r="AA761">
        <v>3660557.4788001399</v>
      </c>
    </row>
    <row r="762" spans="1:27" x14ac:dyDescent="0.25">
      <c r="A762">
        <v>-111.977920859999</v>
      </c>
      <c r="B762">
        <v>33.079804799999899</v>
      </c>
      <c r="C762" t="s">
        <v>968</v>
      </c>
      <c r="D762" t="s">
        <v>970</v>
      </c>
      <c r="E762" t="s">
        <v>966</v>
      </c>
      <c r="F762">
        <v>464</v>
      </c>
      <c r="G762">
        <v>5</v>
      </c>
      <c r="H762">
        <v>13.33</v>
      </c>
      <c r="I762">
        <v>2.2970000000000002</v>
      </c>
      <c r="J762">
        <v>1</v>
      </c>
      <c r="K762">
        <v>1172.4970000000001</v>
      </c>
      <c r="L762" t="s">
        <v>965</v>
      </c>
      <c r="M762" t="s">
        <v>964</v>
      </c>
      <c r="N762" s="110">
        <v>43777</v>
      </c>
      <c r="O762">
        <v>0</v>
      </c>
      <c r="P762">
        <v>0</v>
      </c>
      <c r="Q762">
        <v>10714.637000000001</v>
      </c>
      <c r="R762">
        <v>1397.5429999999899</v>
      </c>
      <c r="S762">
        <v>2.9119999999999999</v>
      </c>
      <c r="T762">
        <v>33</v>
      </c>
      <c r="U762">
        <v>4234.9799999999896</v>
      </c>
      <c r="V762">
        <v>2</v>
      </c>
      <c r="W762">
        <v>1.5660000000000001</v>
      </c>
      <c r="X762">
        <v>2.5299999999999998</v>
      </c>
      <c r="Y762" s="110">
        <v>43777</v>
      </c>
      <c r="Z762">
        <v>408729.02331213601</v>
      </c>
      <c r="AA762">
        <v>3660558.2582854801</v>
      </c>
    </row>
    <row r="763" spans="1:27" x14ac:dyDescent="0.25">
      <c r="A763">
        <v>-111.97791863</v>
      </c>
      <c r="B763">
        <v>33.079811849999899</v>
      </c>
      <c r="C763" t="s">
        <v>968</v>
      </c>
      <c r="D763" t="s">
        <v>970</v>
      </c>
      <c r="E763" t="s">
        <v>966</v>
      </c>
      <c r="F763">
        <v>465</v>
      </c>
      <c r="G763">
        <v>352</v>
      </c>
      <c r="H763">
        <v>13.33</v>
      </c>
      <c r="I763">
        <v>2.2309999999999999</v>
      </c>
      <c r="J763">
        <v>1</v>
      </c>
      <c r="K763">
        <v>1172.5820000000001</v>
      </c>
      <c r="L763" t="s">
        <v>965</v>
      </c>
      <c r="M763" t="s">
        <v>964</v>
      </c>
      <c r="N763" s="110">
        <v>43777</v>
      </c>
      <c r="O763">
        <v>0</v>
      </c>
      <c r="P763">
        <v>0</v>
      </c>
      <c r="Q763">
        <v>12856.558999999899</v>
      </c>
      <c r="R763">
        <v>1726.24199999999</v>
      </c>
      <c r="S763">
        <v>3.5960000000000001</v>
      </c>
      <c r="T763">
        <v>33</v>
      </c>
      <c r="U763">
        <v>5231.0370000000003</v>
      </c>
      <c r="V763">
        <v>2</v>
      </c>
      <c r="W763">
        <v>1.5209999999999999</v>
      </c>
      <c r="X763">
        <v>2.4580000000000002</v>
      </c>
      <c r="Y763" s="110">
        <v>43777</v>
      </c>
      <c r="Z763">
        <v>408729.23873604101</v>
      </c>
      <c r="AA763">
        <v>3660559.0379663999</v>
      </c>
    </row>
    <row r="764" spans="1:27" x14ac:dyDescent="0.25">
      <c r="A764">
        <v>-111.97792103</v>
      </c>
      <c r="B764">
        <v>33.079817820000002</v>
      </c>
      <c r="C764" t="s">
        <v>968</v>
      </c>
      <c r="D764" t="s">
        <v>970</v>
      </c>
      <c r="E764" t="s">
        <v>966</v>
      </c>
      <c r="F764">
        <v>466</v>
      </c>
      <c r="G764">
        <v>6</v>
      </c>
      <c r="H764">
        <v>13.33</v>
      </c>
      <c r="I764">
        <v>2.4279999999999999</v>
      </c>
      <c r="J764">
        <v>1</v>
      </c>
      <c r="K764">
        <v>1172.5820000000001</v>
      </c>
      <c r="L764" t="s">
        <v>965</v>
      </c>
      <c r="M764" t="s">
        <v>964</v>
      </c>
      <c r="N764" s="110">
        <v>43777</v>
      </c>
      <c r="O764">
        <v>0</v>
      </c>
      <c r="P764">
        <v>0</v>
      </c>
      <c r="Q764">
        <v>13030.790999999899</v>
      </c>
      <c r="R764">
        <v>1607.7739999999901</v>
      </c>
      <c r="S764">
        <v>3.35</v>
      </c>
      <c r="T764">
        <v>33</v>
      </c>
      <c r="U764">
        <v>4872.0410000000002</v>
      </c>
      <c r="V764">
        <v>2</v>
      </c>
      <c r="W764">
        <v>1.655</v>
      </c>
      <c r="X764">
        <v>2.6749999999999998</v>
      </c>
      <c r="Y764" s="110">
        <v>43777</v>
      </c>
      <c r="Z764">
        <v>408729.02089324099</v>
      </c>
      <c r="AA764">
        <v>3660559.7019359102</v>
      </c>
    </row>
    <row r="765" spans="1:27" x14ac:dyDescent="0.25">
      <c r="A765">
        <v>-111.97791983</v>
      </c>
      <c r="B765">
        <v>33.079824770000002</v>
      </c>
      <c r="C765" t="s">
        <v>968</v>
      </c>
      <c r="D765" t="s">
        <v>970</v>
      </c>
      <c r="E765" t="s">
        <v>966</v>
      </c>
      <c r="F765">
        <v>467</v>
      </c>
      <c r="G765">
        <v>359</v>
      </c>
      <c r="H765">
        <v>13.33</v>
      </c>
      <c r="I765">
        <v>2.3290000000000002</v>
      </c>
      <c r="J765">
        <v>1</v>
      </c>
      <c r="K765">
        <v>1172.5329999999899</v>
      </c>
      <c r="L765" t="s">
        <v>965</v>
      </c>
      <c r="M765" t="s">
        <v>964</v>
      </c>
      <c r="N765" s="110">
        <v>43777</v>
      </c>
      <c r="O765">
        <v>0</v>
      </c>
      <c r="P765">
        <v>0</v>
      </c>
      <c r="Q765">
        <v>13440.683000000001</v>
      </c>
      <c r="R765">
        <v>1728.4179999999899</v>
      </c>
      <c r="S765">
        <v>3.601</v>
      </c>
      <c r="T765">
        <v>33</v>
      </c>
      <c r="U765">
        <v>5237.6310000000003</v>
      </c>
      <c r="V765">
        <v>2</v>
      </c>
      <c r="W765">
        <v>1.5880000000000001</v>
      </c>
      <c r="X765">
        <v>2.5659999999999998</v>
      </c>
      <c r="Y765" s="110">
        <v>43777</v>
      </c>
      <c r="Z765">
        <v>408729.14007654198</v>
      </c>
      <c r="AA765">
        <v>3660560.47142568</v>
      </c>
    </row>
    <row r="766" spans="1:27" x14ac:dyDescent="0.25">
      <c r="A766">
        <v>-111.977919659999</v>
      </c>
      <c r="B766">
        <v>33.079830780000002</v>
      </c>
      <c r="C766" t="s">
        <v>968</v>
      </c>
      <c r="D766" t="s">
        <v>970</v>
      </c>
      <c r="E766" t="s">
        <v>966</v>
      </c>
      <c r="F766">
        <v>468</v>
      </c>
      <c r="G766">
        <v>358</v>
      </c>
      <c r="H766">
        <v>13.33</v>
      </c>
      <c r="I766">
        <v>2.4609999999999999</v>
      </c>
      <c r="J766">
        <v>1</v>
      </c>
      <c r="K766">
        <v>1172.51999999999</v>
      </c>
      <c r="L766" t="s">
        <v>965</v>
      </c>
      <c r="M766" t="s">
        <v>964</v>
      </c>
      <c r="N766" s="110">
        <v>43777</v>
      </c>
      <c r="O766">
        <v>0</v>
      </c>
      <c r="P766">
        <v>0</v>
      </c>
      <c r="Q766">
        <v>12990.2759999999</v>
      </c>
      <c r="R766">
        <v>1581.40399999999</v>
      </c>
      <c r="S766">
        <v>3.2949999999999999</v>
      </c>
      <c r="T766">
        <v>33</v>
      </c>
      <c r="U766">
        <v>4792.1350000000002</v>
      </c>
      <c r="V766">
        <v>2</v>
      </c>
      <c r="W766">
        <v>1.6779999999999999</v>
      </c>
      <c r="X766">
        <v>2.7109999999999999</v>
      </c>
      <c r="Y766" s="110">
        <v>43777</v>
      </c>
      <c r="Z766">
        <v>408729.16215161799</v>
      </c>
      <c r="AA766">
        <v>3660561.1375951101</v>
      </c>
    </row>
    <row r="767" spans="1:27" x14ac:dyDescent="0.25">
      <c r="A767">
        <v>-111.977919689999</v>
      </c>
      <c r="B767">
        <v>33.0798377899999</v>
      </c>
      <c r="C767" t="s">
        <v>968</v>
      </c>
      <c r="D767" t="s">
        <v>970</v>
      </c>
      <c r="E767" t="s">
        <v>966</v>
      </c>
      <c r="F767">
        <v>469</v>
      </c>
      <c r="G767">
        <v>4</v>
      </c>
      <c r="H767">
        <v>13.33</v>
      </c>
      <c r="I767">
        <v>2.3620000000000001</v>
      </c>
      <c r="J767">
        <v>1</v>
      </c>
      <c r="K767">
        <v>1172.54899999999</v>
      </c>
      <c r="L767" t="s">
        <v>965</v>
      </c>
      <c r="M767" t="s">
        <v>964</v>
      </c>
      <c r="N767" s="110">
        <v>43777</v>
      </c>
      <c r="O767">
        <v>0</v>
      </c>
      <c r="P767">
        <v>0</v>
      </c>
      <c r="Q767">
        <v>12177.805</v>
      </c>
      <c r="R767">
        <v>1544.2670000000001</v>
      </c>
      <c r="S767">
        <v>3.2170000000000001</v>
      </c>
      <c r="T767">
        <v>33</v>
      </c>
      <c r="U767">
        <v>4679.5969999999897</v>
      </c>
      <c r="V767">
        <v>2</v>
      </c>
      <c r="W767">
        <v>1.611</v>
      </c>
      <c r="X767">
        <v>2.6019999999999999</v>
      </c>
      <c r="Y767" s="110">
        <v>43777</v>
      </c>
      <c r="Z767">
        <v>408729.16659216501</v>
      </c>
      <c r="AA767">
        <v>3660561.9148065401</v>
      </c>
    </row>
    <row r="768" spans="1:27" x14ac:dyDescent="0.25">
      <c r="A768">
        <v>-111.977918829999</v>
      </c>
      <c r="B768">
        <v>33.079844770000001</v>
      </c>
      <c r="C768" t="s">
        <v>968</v>
      </c>
      <c r="D768" t="s">
        <v>970</v>
      </c>
      <c r="E768" t="s">
        <v>966</v>
      </c>
      <c r="F768">
        <v>470</v>
      </c>
      <c r="G768">
        <v>359</v>
      </c>
      <c r="H768">
        <v>13.33</v>
      </c>
      <c r="I768">
        <v>2.4279999999999999</v>
      </c>
      <c r="J768">
        <v>1</v>
      </c>
      <c r="K768">
        <v>1172.5519999999899</v>
      </c>
      <c r="L768" t="s">
        <v>965</v>
      </c>
      <c r="M768" t="s">
        <v>964</v>
      </c>
      <c r="N768" s="110">
        <v>43777</v>
      </c>
      <c r="O768">
        <v>0</v>
      </c>
      <c r="P768">
        <v>0</v>
      </c>
      <c r="Q768">
        <v>11559.9089999999</v>
      </c>
      <c r="R768">
        <v>1426.2919999999899</v>
      </c>
      <c r="S768">
        <v>2.9710000000000001</v>
      </c>
      <c r="T768">
        <v>33</v>
      </c>
      <c r="U768">
        <v>4322.09799999999</v>
      </c>
      <c r="V768">
        <v>2</v>
      </c>
      <c r="W768">
        <v>1.655</v>
      </c>
      <c r="X768">
        <v>2.6749999999999998</v>
      </c>
      <c r="Y768" s="110">
        <v>43777</v>
      </c>
      <c r="Z768">
        <v>408729.25407179102</v>
      </c>
      <c r="AA768">
        <v>3660562.6879180102</v>
      </c>
    </row>
    <row r="769" spans="1:27" x14ac:dyDescent="0.25">
      <c r="A769">
        <v>-111.977919689999</v>
      </c>
      <c r="B769">
        <v>33.079850790000002</v>
      </c>
      <c r="C769" t="s">
        <v>968</v>
      </c>
      <c r="D769" t="s">
        <v>970</v>
      </c>
      <c r="E769" t="s">
        <v>966</v>
      </c>
      <c r="F769">
        <v>471</v>
      </c>
      <c r="G769">
        <v>4</v>
      </c>
      <c r="H769">
        <v>13.33</v>
      </c>
      <c r="I769">
        <v>2.3290000000000002</v>
      </c>
      <c r="J769">
        <v>1</v>
      </c>
      <c r="K769">
        <v>1172.5650000000001</v>
      </c>
      <c r="L769" t="s">
        <v>965</v>
      </c>
      <c r="M769" t="s">
        <v>964</v>
      </c>
      <c r="N769" s="110">
        <v>43777</v>
      </c>
      <c r="O769">
        <v>0</v>
      </c>
      <c r="P769">
        <v>0</v>
      </c>
      <c r="Q769">
        <v>11525.050999999899</v>
      </c>
      <c r="R769">
        <v>1482.076</v>
      </c>
      <c r="S769">
        <v>3.0880000000000001</v>
      </c>
      <c r="T769">
        <v>33</v>
      </c>
      <c r="U769">
        <v>4491.1379999999899</v>
      </c>
      <c r="V769">
        <v>2</v>
      </c>
      <c r="W769">
        <v>1.5880000000000001</v>
      </c>
      <c r="X769">
        <v>2.5659999999999998</v>
      </c>
      <c r="Y769" s="110">
        <v>43777</v>
      </c>
      <c r="Z769">
        <v>408729.18001992902</v>
      </c>
      <c r="AA769">
        <v>3660563.3560917899</v>
      </c>
    </row>
    <row r="770" spans="1:27" x14ac:dyDescent="0.25">
      <c r="A770">
        <v>-111.977919</v>
      </c>
      <c r="B770">
        <v>33.079857769999897</v>
      </c>
      <c r="C770" t="s">
        <v>968</v>
      </c>
      <c r="D770" t="s">
        <v>970</v>
      </c>
      <c r="E770" t="s">
        <v>966</v>
      </c>
      <c r="F770">
        <v>472</v>
      </c>
      <c r="G770">
        <v>0</v>
      </c>
      <c r="H770">
        <v>13.33</v>
      </c>
      <c r="I770">
        <v>2.4929999999999999</v>
      </c>
      <c r="J770">
        <v>1</v>
      </c>
      <c r="K770">
        <v>1172.5619999999899</v>
      </c>
      <c r="L770" t="s">
        <v>965</v>
      </c>
      <c r="M770" t="s">
        <v>964</v>
      </c>
      <c r="N770" s="110">
        <v>43777</v>
      </c>
      <c r="O770">
        <v>0</v>
      </c>
      <c r="P770">
        <v>0</v>
      </c>
      <c r="Q770">
        <v>11941.800999999899</v>
      </c>
      <c r="R770">
        <v>1434.6369999999899</v>
      </c>
      <c r="S770">
        <v>2.9889999999999999</v>
      </c>
      <c r="T770">
        <v>33</v>
      </c>
      <c r="U770">
        <v>4347.3860000000004</v>
      </c>
      <c r="V770">
        <v>2</v>
      </c>
      <c r="W770">
        <v>1.7</v>
      </c>
      <c r="X770">
        <v>2.7469999999999999</v>
      </c>
      <c r="Y770" s="110">
        <v>43777</v>
      </c>
      <c r="Z770">
        <v>408729.251632231</v>
      </c>
      <c r="AA770">
        <v>3660564.1293510902</v>
      </c>
    </row>
    <row r="771" spans="1:27" x14ac:dyDescent="0.25">
      <c r="A771">
        <v>-111.97791951000001</v>
      </c>
      <c r="B771">
        <v>33.079864780000001</v>
      </c>
      <c r="C771" t="s">
        <v>968</v>
      </c>
      <c r="D771" t="s">
        <v>970</v>
      </c>
      <c r="E771" t="s">
        <v>966</v>
      </c>
      <c r="F771">
        <v>473</v>
      </c>
      <c r="G771">
        <v>3</v>
      </c>
      <c r="H771">
        <v>13.33</v>
      </c>
      <c r="I771">
        <v>2.3620000000000001</v>
      </c>
      <c r="J771">
        <v>1</v>
      </c>
      <c r="K771">
        <v>1172.575</v>
      </c>
      <c r="L771" t="s">
        <v>965</v>
      </c>
      <c r="M771" t="s">
        <v>964</v>
      </c>
      <c r="N771" s="110">
        <v>43777</v>
      </c>
      <c r="O771">
        <v>0</v>
      </c>
      <c r="P771">
        <v>0</v>
      </c>
      <c r="Q771">
        <v>12410.4369999999</v>
      </c>
      <c r="R771">
        <v>1573.7670000000001</v>
      </c>
      <c r="S771">
        <v>3.2789999999999999</v>
      </c>
      <c r="T771">
        <v>33</v>
      </c>
      <c r="U771">
        <v>4768.99099999999</v>
      </c>
      <c r="V771">
        <v>2</v>
      </c>
      <c r="W771">
        <v>1.611</v>
      </c>
      <c r="X771">
        <v>2.6019999999999999</v>
      </c>
      <c r="Y771" s="110">
        <v>43777</v>
      </c>
      <c r="Z771">
        <v>408729.21127095597</v>
      </c>
      <c r="AA771">
        <v>3660564.9069799199</v>
      </c>
    </row>
    <row r="772" spans="1:27" x14ac:dyDescent="0.25">
      <c r="A772">
        <v>-111.977918829999</v>
      </c>
      <c r="B772">
        <v>33.0798707699999</v>
      </c>
      <c r="C772" t="s">
        <v>968</v>
      </c>
      <c r="D772" t="s">
        <v>970</v>
      </c>
      <c r="E772" t="s">
        <v>966</v>
      </c>
      <c r="F772">
        <v>474</v>
      </c>
      <c r="G772">
        <v>359</v>
      </c>
      <c r="H772">
        <v>13.33</v>
      </c>
      <c r="I772">
        <v>2.5920000000000001</v>
      </c>
      <c r="J772">
        <v>1</v>
      </c>
      <c r="K772">
        <v>1172.56899999999</v>
      </c>
      <c r="L772" t="s">
        <v>965</v>
      </c>
      <c r="M772" t="s">
        <v>964</v>
      </c>
      <c r="N772" s="110">
        <v>43777</v>
      </c>
      <c r="O772">
        <v>0</v>
      </c>
      <c r="P772">
        <v>0</v>
      </c>
      <c r="Q772">
        <v>13726.117</v>
      </c>
      <c r="R772">
        <v>1586.3769999999899</v>
      </c>
      <c r="S772">
        <v>3.3050000000000002</v>
      </c>
      <c r="T772">
        <v>33</v>
      </c>
      <c r="U772">
        <v>4807.2039999999897</v>
      </c>
      <c r="V772">
        <v>2</v>
      </c>
      <c r="W772">
        <v>1.7669999999999999</v>
      </c>
      <c r="X772">
        <v>2.855</v>
      </c>
      <c r="Y772" s="110">
        <v>43777</v>
      </c>
      <c r="Z772">
        <v>408729.28092730499</v>
      </c>
      <c r="AA772">
        <v>3660565.5704885102</v>
      </c>
    </row>
    <row r="773" spans="1:27" x14ac:dyDescent="0.25">
      <c r="A773">
        <v>-111.97791831000001</v>
      </c>
      <c r="B773">
        <v>33.079877789999898</v>
      </c>
      <c r="C773" t="s">
        <v>968</v>
      </c>
      <c r="D773" t="s">
        <v>970</v>
      </c>
      <c r="E773" t="s">
        <v>966</v>
      </c>
      <c r="F773">
        <v>475</v>
      </c>
      <c r="G773">
        <v>356</v>
      </c>
      <c r="H773">
        <v>13.33</v>
      </c>
      <c r="I773">
        <v>2.2970000000000002</v>
      </c>
      <c r="J773">
        <v>1</v>
      </c>
      <c r="K773">
        <v>1172.5360000000001</v>
      </c>
      <c r="L773" t="s">
        <v>965</v>
      </c>
      <c r="M773" t="s">
        <v>964</v>
      </c>
      <c r="N773" s="110">
        <v>43777</v>
      </c>
      <c r="O773">
        <v>0</v>
      </c>
      <c r="P773">
        <v>0</v>
      </c>
      <c r="Q773">
        <v>13068.219999999899</v>
      </c>
      <c r="R773">
        <v>1704.528</v>
      </c>
      <c r="S773">
        <v>3.5510000000000002</v>
      </c>
      <c r="T773">
        <v>33</v>
      </c>
      <c r="U773">
        <v>5165.2380000000003</v>
      </c>
      <c r="V773">
        <v>2</v>
      </c>
      <c r="W773">
        <v>1.5660000000000001</v>
      </c>
      <c r="X773">
        <v>2.5299999999999998</v>
      </c>
      <c r="Y773" s="110">
        <v>43777</v>
      </c>
      <c r="Z773">
        <v>408729.33671359601</v>
      </c>
      <c r="AA773">
        <v>3660566.3483303599</v>
      </c>
    </row>
    <row r="774" spans="1:27" x14ac:dyDescent="0.25">
      <c r="A774">
        <v>-111.97791934</v>
      </c>
      <c r="B774">
        <v>33.07988478</v>
      </c>
      <c r="C774" t="s">
        <v>968</v>
      </c>
      <c r="D774" t="s">
        <v>970</v>
      </c>
      <c r="E774" t="s">
        <v>966</v>
      </c>
      <c r="F774">
        <v>476</v>
      </c>
      <c r="G774">
        <v>2</v>
      </c>
      <c r="H774">
        <v>13.33</v>
      </c>
      <c r="I774">
        <v>2.2970000000000002</v>
      </c>
      <c r="J774">
        <v>1</v>
      </c>
      <c r="K774">
        <v>1172.5920000000001</v>
      </c>
      <c r="L774" t="s">
        <v>965</v>
      </c>
      <c r="M774" t="s">
        <v>964</v>
      </c>
      <c r="N774" s="110">
        <v>43777</v>
      </c>
      <c r="O774">
        <v>0</v>
      </c>
      <c r="P774">
        <v>0</v>
      </c>
      <c r="Q774">
        <v>11467.335999999899</v>
      </c>
      <c r="R774">
        <v>1495.72</v>
      </c>
      <c r="S774">
        <v>3.1160000000000001</v>
      </c>
      <c r="T774">
        <v>33</v>
      </c>
      <c r="U774">
        <v>4532.4849999999897</v>
      </c>
      <c r="V774">
        <v>2</v>
      </c>
      <c r="W774">
        <v>1.5660000000000001</v>
      </c>
      <c r="X774">
        <v>2.5299999999999998</v>
      </c>
      <c r="Y774" s="110">
        <v>43777</v>
      </c>
      <c r="Z774">
        <v>408729.24779637699</v>
      </c>
      <c r="AA774">
        <v>3660567.1241940199</v>
      </c>
    </row>
    <row r="775" spans="1:27" x14ac:dyDescent="0.25">
      <c r="A775">
        <v>-111.97791814</v>
      </c>
      <c r="B775">
        <v>33.079890800000001</v>
      </c>
      <c r="C775" t="s">
        <v>968</v>
      </c>
      <c r="D775" t="s">
        <v>970</v>
      </c>
      <c r="E775" t="s">
        <v>966</v>
      </c>
      <c r="F775">
        <v>477</v>
      </c>
      <c r="G775">
        <v>355</v>
      </c>
      <c r="H775">
        <v>13.33</v>
      </c>
      <c r="I775">
        <v>2.395</v>
      </c>
      <c r="J775">
        <v>1</v>
      </c>
      <c r="K775">
        <v>1172.5129999999899</v>
      </c>
      <c r="L775" t="s">
        <v>965</v>
      </c>
      <c r="M775" t="s">
        <v>964</v>
      </c>
      <c r="N775" s="110">
        <v>43777</v>
      </c>
      <c r="O775">
        <v>0</v>
      </c>
      <c r="P775">
        <v>0</v>
      </c>
      <c r="Q775">
        <v>10262.343999999899</v>
      </c>
      <c r="R775">
        <v>1283.53999999999</v>
      </c>
      <c r="S775">
        <v>2.6739999999999999</v>
      </c>
      <c r="T775">
        <v>33</v>
      </c>
      <c r="U775">
        <v>3889.5169999999898</v>
      </c>
      <c r="V775">
        <v>2</v>
      </c>
      <c r="W775">
        <v>1.633</v>
      </c>
      <c r="X775">
        <v>2.6379999999999999</v>
      </c>
      <c r="Y775" s="110">
        <v>43777</v>
      </c>
      <c r="Z775">
        <v>408729.36601899302</v>
      </c>
      <c r="AA775">
        <v>3660567.7905764701</v>
      </c>
    </row>
    <row r="776" spans="1:27" x14ac:dyDescent="0.25">
      <c r="A776">
        <v>-111.97791986</v>
      </c>
      <c r="B776">
        <v>33.079897799999898</v>
      </c>
      <c r="C776" t="s">
        <v>968</v>
      </c>
      <c r="D776" t="s">
        <v>970</v>
      </c>
      <c r="E776" t="s">
        <v>966</v>
      </c>
      <c r="F776">
        <v>478</v>
      </c>
      <c r="G776">
        <v>5</v>
      </c>
      <c r="H776">
        <v>13.33</v>
      </c>
      <c r="I776">
        <v>2.625</v>
      </c>
      <c r="J776">
        <v>1</v>
      </c>
      <c r="K776">
        <v>1172.4929999999899</v>
      </c>
      <c r="L776" t="s">
        <v>965</v>
      </c>
      <c r="M776" t="s">
        <v>964</v>
      </c>
      <c r="N776" s="110">
        <v>43777</v>
      </c>
      <c r="O776">
        <v>0</v>
      </c>
      <c r="P776">
        <v>0</v>
      </c>
      <c r="Q776">
        <v>11540.593999999899</v>
      </c>
      <c r="R776">
        <v>1317.11599999999</v>
      </c>
      <c r="S776">
        <v>2.7440000000000002</v>
      </c>
      <c r="T776">
        <v>33</v>
      </c>
      <c r="U776">
        <v>3991.26099999999</v>
      </c>
      <c r="V776">
        <v>2</v>
      </c>
      <c r="W776">
        <v>1.79</v>
      </c>
      <c r="X776">
        <v>2.891</v>
      </c>
      <c r="Y776" s="110">
        <v>43777</v>
      </c>
      <c r="Z776">
        <v>408729.21270952199</v>
      </c>
      <c r="AA776">
        <v>3660568.5681488202</v>
      </c>
    </row>
    <row r="777" spans="1:27" x14ac:dyDescent="0.25">
      <c r="A777">
        <v>-111.977918489999</v>
      </c>
      <c r="B777">
        <v>33.07990478</v>
      </c>
      <c r="C777" t="s">
        <v>968</v>
      </c>
      <c r="D777" t="s">
        <v>970</v>
      </c>
      <c r="E777" t="s">
        <v>966</v>
      </c>
      <c r="F777">
        <v>479</v>
      </c>
      <c r="G777">
        <v>357</v>
      </c>
      <c r="H777">
        <v>13.33</v>
      </c>
      <c r="I777">
        <v>2.657</v>
      </c>
      <c r="J777">
        <v>1</v>
      </c>
      <c r="K777">
        <v>1172.52899999999</v>
      </c>
      <c r="L777" t="s">
        <v>965</v>
      </c>
      <c r="M777" t="s">
        <v>964</v>
      </c>
      <c r="N777" s="110">
        <v>43777</v>
      </c>
      <c r="O777">
        <v>0</v>
      </c>
      <c r="P777">
        <v>0</v>
      </c>
      <c r="Q777">
        <v>12432.8379999999</v>
      </c>
      <c r="R777">
        <v>1401.4290000000001</v>
      </c>
      <c r="S777">
        <v>2.92</v>
      </c>
      <c r="T777">
        <v>33</v>
      </c>
      <c r="U777">
        <v>4246.7550000000001</v>
      </c>
      <c r="V777">
        <v>2</v>
      </c>
      <c r="W777">
        <v>1.8120000000000001</v>
      </c>
      <c r="X777">
        <v>2.9279999999999999</v>
      </c>
      <c r="Y777" s="110">
        <v>43777</v>
      </c>
      <c r="Z777">
        <v>408729.34779102198</v>
      </c>
      <c r="AA777">
        <v>3660569.3408168098</v>
      </c>
    </row>
    <row r="778" spans="1:27" x14ac:dyDescent="0.25">
      <c r="A778">
        <v>-111.97791934</v>
      </c>
      <c r="B778">
        <v>33.079910779999899</v>
      </c>
      <c r="C778" t="s">
        <v>968</v>
      </c>
      <c r="D778" t="s">
        <v>970</v>
      </c>
      <c r="E778" t="s">
        <v>966</v>
      </c>
      <c r="F778">
        <v>480</v>
      </c>
      <c r="G778">
        <v>2</v>
      </c>
      <c r="H778">
        <v>13.33</v>
      </c>
      <c r="I778">
        <v>2.4609999999999999</v>
      </c>
      <c r="J778">
        <v>1</v>
      </c>
      <c r="K778">
        <v>1172.54899999999</v>
      </c>
      <c r="L778" t="s">
        <v>965</v>
      </c>
      <c r="M778" t="s">
        <v>964</v>
      </c>
      <c r="N778" s="110">
        <v>43777</v>
      </c>
      <c r="O778">
        <v>0</v>
      </c>
      <c r="P778">
        <v>0</v>
      </c>
      <c r="Q778">
        <v>12754.672</v>
      </c>
      <c r="R778">
        <v>1552.72299999999</v>
      </c>
      <c r="S778">
        <v>3.2349999999999999</v>
      </c>
      <c r="T778">
        <v>33</v>
      </c>
      <c r="U778">
        <v>4705.22</v>
      </c>
      <c r="V778">
        <v>2</v>
      </c>
      <c r="W778">
        <v>1.6779999999999999</v>
      </c>
      <c r="X778">
        <v>2.7109999999999999</v>
      </c>
      <c r="Y778" s="110">
        <v>43777</v>
      </c>
      <c r="Z778">
        <v>408729.27465193399</v>
      </c>
      <c r="AA778">
        <v>3660570.0067645302</v>
      </c>
    </row>
    <row r="779" spans="1:27" x14ac:dyDescent="0.25">
      <c r="A779">
        <v>-111.97791917000001</v>
      </c>
      <c r="B779">
        <v>33.079917770000002</v>
      </c>
      <c r="C779" t="s">
        <v>968</v>
      </c>
      <c r="D779" t="s">
        <v>970</v>
      </c>
      <c r="E779" t="s">
        <v>966</v>
      </c>
      <c r="F779">
        <v>481</v>
      </c>
      <c r="G779">
        <v>1</v>
      </c>
      <c r="H779">
        <v>13.33</v>
      </c>
      <c r="I779">
        <v>2.3290000000000002</v>
      </c>
      <c r="J779">
        <v>1</v>
      </c>
      <c r="K779">
        <v>1172.5619999999899</v>
      </c>
      <c r="L779" t="s">
        <v>965</v>
      </c>
      <c r="M779" t="s">
        <v>964</v>
      </c>
      <c r="N779" s="110">
        <v>43777</v>
      </c>
      <c r="O779">
        <v>0</v>
      </c>
      <c r="P779">
        <v>0</v>
      </c>
      <c r="Q779">
        <v>10364.974</v>
      </c>
      <c r="R779">
        <v>1332.894</v>
      </c>
      <c r="S779">
        <v>2.7770000000000001</v>
      </c>
      <c r="T779">
        <v>33</v>
      </c>
      <c r="U779">
        <v>4039.0740000000001</v>
      </c>
      <c r="V779">
        <v>2</v>
      </c>
      <c r="W779">
        <v>1.5880000000000001</v>
      </c>
      <c r="X779">
        <v>2.5659999999999998</v>
      </c>
      <c r="Y779" s="110">
        <v>43777</v>
      </c>
      <c r="Z779">
        <v>408729.29773925198</v>
      </c>
      <c r="AA779">
        <v>3660570.7815847001</v>
      </c>
    </row>
    <row r="780" spans="1:27" x14ac:dyDescent="0.25">
      <c r="A780">
        <v>-111.977918489999</v>
      </c>
      <c r="B780">
        <v>33.079924779999899</v>
      </c>
      <c r="C780" t="s">
        <v>968</v>
      </c>
      <c r="D780" t="s">
        <v>970</v>
      </c>
      <c r="E780" t="s">
        <v>966</v>
      </c>
      <c r="F780">
        <v>482</v>
      </c>
      <c r="G780">
        <v>357</v>
      </c>
      <c r="H780">
        <v>13.33</v>
      </c>
      <c r="I780">
        <v>2.4929999999999999</v>
      </c>
      <c r="J780">
        <v>1</v>
      </c>
      <c r="K780">
        <v>1172.58799999999</v>
      </c>
      <c r="L780" t="s">
        <v>965</v>
      </c>
      <c r="M780" t="s">
        <v>964</v>
      </c>
      <c r="N780" s="110">
        <v>43777</v>
      </c>
      <c r="O780">
        <v>0</v>
      </c>
      <c r="P780">
        <v>0</v>
      </c>
      <c r="Q780">
        <v>9084.61</v>
      </c>
      <c r="R780">
        <v>1091.38599999999</v>
      </c>
      <c r="S780">
        <v>2.274</v>
      </c>
      <c r="T780">
        <v>33</v>
      </c>
      <c r="U780">
        <v>3307.23199999999</v>
      </c>
      <c r="V780">
        <v>2</v>
      </c>
      <c r="W780">
        <v>1.7</v>
      </c>
      <c r="X780">
        <v>2.7469999999999999</v>
      </c>
      <c r="Y780" s="110">
        <v>43777</v>
      </c>
      <c r="Z780">
        <v>408729.368449134</v>
      </c>
      <c r="AA780">
        <v>3660571.5581787499</v>
      </c>
    </row>
    <row r="781" spans="1:27" x14ac:dyDescent="0.25">
      <c r="A781">
        <v>-111.97792037000001</v>
      </c>
      <c r="B781">
        <v>33.079931850000001</v>
      </c>
      <c r="C781" t="s">
        <v>968</v>
      </c>
      <c r="D781" t="s">
        <v>970</v>
      </c>
      <c r="E781" t="s">
        <v>966</v>
      </c>
      <c r="F781">
        <v>483</v>
      </c>
      <c r="G781">
        <v>8</v>
      </c>
      <c r="H781">
        <v>13.33</v>
      </c>
      <c r="I781">
        <v>2.3290000000000002</v>
      </c>
      <c r="J781">
        <v>1</v>
      </c>
      <c r="K781">
        <v>1172.59799999999</v>
      </c>
      <c r="L781" t="s">
        <v>965</v>
      </c>
      <c r="M781" t="s">
        <v>964</v>
      </c>
      <c r="N781" s="110">
        <v>43777</v>
      </c>
      <c r="O781">
        <v>0</v>
      </c>
      <c r="P781">
        <v>0</v>
      </c>
      <c r="Q781">
        <v>6292.1059999999898</v>
      </c>
      <c r="R781">
        <v>809.13999999999896</v>
      </c>
      <c r="S781">
        <v>1.6859999999999999</v>
      </c>
      <c r="T781">
        <v>33</v>
      </c>
      <c r="U781">
        <v>2451.9389999999898</v>
      </c>
      <c r="V781">
        <v>2</v>
      </c>
      <c r="W781">
        <v>1.5880000000000001</v>
      </c>
      <c r="X781">
        <v>2.5659999999999998</v>
      </c>
      <c r="Y781" s="110">
        <v>43777</v>
      </c>
      <c r="Z781">
        <v>408729.20027810702</v>
      </c>
      <c r="AA781">
        <v>3660572.3436509999</v>
      </c>
    </row>
    <row r="782" spans="1:27" x14ac:dyDescent="0.25">
      <c r="A782">
        <v>-111.97791831000001</v>
      </c>
      <c r="B782">
        <v>33.07993879</v>
      </c>
      <c r="C782" t="s">
        <v>968</v>
      </c>
      <c r="D782" t="s">
        <v>970</v>
      </c>
      <c r="E782" t="s">
        <v>966</v>
      </c>
      <c r="F782">
        <v>484</v>
      </c>
      <c r="G782">
        <v>356</v>
      </c>
      <c r="H782">
        <v>13.33</v>
      </c>
      <c r="I782">
        <v>2.395</v>
      </c>
      <c r="J782">
        <v>1</v>
      </c>
      <c r="K782">
        <v>1172.53899999999</v>
      </c>
      <c r="L782" t="s">
        <v>965</v>
      </c>
      <c r="M782" t="s">
        <v>964</v>
      </c>
      <c r="N782" s="110">
        <v>43777</v>
      </c>
      <c r="O782">
        <v>0</v>
      </c>
      <c r="P782">
        <v>0</v>
      </c>
      <c r="Q782">
        <v>5931.4139999999898</v>
      </c>
      <c r="R782">
        <v>741.85900000000004</v>
      </c>
      <c r="S782">
        <v>1.546</v>
      </c>
      <c r="T782">
        <v>33</v>
      </c>
      <c r="U782">
        <v>2248.0569999999898</v>
      </c>
      <c r="V782">
        <v>2</v>
      </c>
      <c r="W782">
        <v>1.633</v>
      </c>
      <c r="X782">
        <v>2.6379999999999999</v>
      </c>
      <c r="Y782" s="110">
        <v>43777</v>
      </c>
      <c r="Z782">
        <v>408729.399720816</v>
      </c>
      <c r="AA782">
        <v>3660573.1112842602</v>
      </c>
    </row>
    <row r="783" spans="1:27" x14ac:dyDescent="0.25">
      <c r="A783">
        <v>-111.97791986</v>
      </c>
      <c r="B783">
        <v>33.0799448</v>
      </c>
      <c r="C783" t="s">
        <v>968</v>
      </c>
      <c r="D783" t="s">
        <v>970</v>
      </c>
      <c r="E783" t="s">
        <v>966</v>
      </c>
      <c r="F783">
        <v>485</v>
      </c>
      <c r="G783">
        <v>5</v>
      </c>
      <c r="H783">
        <v>13.33</v>
      </c>
      <c r="I783">
        <v>2.69</v>
      </c>
      <c r="J783">
        <v>1</v>
      </c>
      <c r="K783">
        <v>1172.54899999999</v>
      </c>
      <c r="L783" t="s">
        <v>965</v>
      </c>
      <c r="M783" t="s">
        <v>964</v>
      </c>
      <c r="N783" s="110">
        <v>43777</v>
      </c>
      <c r="O783">
        <v>0</v>
      </c>
      <c r="P783">
        <v>0</v>
      </c>
      <c r="Q783">
        <v>6779.143</v>
      </c>
      <c r="R783">
        <v>754.82600000000002</v>
      </c>
      <c r="S783">
        <v>1.573</v>
      </c>
      <c r="T783">
        <v>33</v>
      </c>
      <c r="U783">
        <v>2287.3510000000001</v>
      </c>
      <c r="V783">
        <v>2</v>
      </c>
      <c r="W783">
        <v>1.8340000000000001</v>
      </c>
      <c r="X783">
        <v>2.964</v>
      </c>
      <c r="Y783" s="110">
        <v>43777</v>
      </c>
      <c r="Z783">
        <v>408729.26125616301</v>
      </c>
      <c r="AA783">
        <v>3660573.7789493799</v>
      </c>
    </row>
    <row r="784" spans="1:27" x14ac:dyDescent="0.25">
      <c r="A784">
        <v>-111.97791866</v>
      </c>
      <c r="B784">
        <v>33.079951780000002</v>
      </c>
      <c r="C784" t="s">
        <v>968</v>
      </c>
      <c r="D784" t="s">
        <v>970</v>
      </c>
      <c r="E784" t="s">
        <v>966</v>
      </c>
      <c r="F784">
        <v>486</v>
      </c>
      <c r="G784">
        <v>358</v>
      </c>
      <c r="H784">
        <v>13.33</v>
      </c>
      <c r="I784">
        <v>2.625</v>
      </c>
      <c r="J784">
        <v>1</v>
      </c>
      <c r="K784">
        <v>1172.6210000000001</v>
      </c>
      <c r="L784" t="s">
        <v>965</v>
      </c>
      <c r="M784" t="s">
        <v>964</v>
      </c>
      <c r="N784" s="110">
        <v>43777</v>
      </c>
      <c r="O784">
        <v>0</v>
      </c>
      <c r="P784">
        <v>0</v>
      </c>
      <c r="Q784">
        <v>4350.8729999999896</v>
      </c>
      <c r="R784">
        <v>496.56099999999901</v>
      </c>
      <c r="S784">
        <v>1.0349999999999999</v>
      </c>
      <c r="T784">
        <v>33</v>
      </c>
      <c r="U784">
        <v>1504.729</v>
      </c>
      <c r="V784">
        <v>2</v>
      </c>
      <c r="W784">
        <v>1.79</v>
      </c>
      <c r="X784">
        <v>2.891</v>
      </c>
      <c r="Y784" s="110">
        <v>43777</v>
      </c>
      <c r="Z784">
        <v>408729.38047030597</v>
      </c>
      <c r="AA784">
        <v>3660574.5517652002</v>
      </c>
    </row>
    <row r="785" spans="1:27" x14ac:dyDescent="0.25">
      <c r="A785">
        <v>-111.977918489999</v>
      </c>
      <c r="B785">
        <v>33.079958779999899</v>
      </c>
      <c r="C785" t="s">
        <v>968</v>
      </c>
      <c r="D785" t="s">
        <v>970</v>
      </c>
      <c r="E785" t="s">
        <v>966</v>
      </c>
      <c r="F785">
        <v>487</v>
      </c>
      <c r="G785">
        <v>357</v>
      </c>
      <c r="H785">
        <v>13.33</v>
      </c>
      <c r="I785">
        <v>2.395</v>
      </c>
      <c r="J785">
        <v>1</v>
      </c>
      <c r="K785">
        <v>1172.6279999999899</v>
      </c>
      <c r="L785" t="s">
        <v>965</v>
      </c>
      <c r="M785" t="s">
        <v>964</v>
      </c>
      <c r="N785" s="110">
        <v>43777</v>
      </c>
      <c r="O785">
        <v>0</v>
      </c>
      <c r="P785">
        <v>0</v>
      </c>
      <c r="Q785">
        <v>4691.10699999999</v>
      </c>
      <c r="R785">
        <v>586.73</v>
      </c>
      <c r="S785">
        <v>1.222</v>
      </c>
      <c r="T785">
        <v>33</v>
      </c>
      <c r="U785">
        <v>1777.97</v>
      </c>
      <c r="V785">
        <v>2</v>
      </c>
      <c r="W785">
        <v>1.633</v>
      </c>
      <c r="X785">
        <v>2.6379999999999999</v>
      </c>
      <c r="Y785" s="110">
        <v>43777</v>
      </c>
      <c r="Z785">
        <v>408729.403567951</v>
      </c>
      <c r="AA785">
        <v>3660575.3276940598</v>
      </c>
    </row>
    <row r="786" spans="1:27" x14ac:dyDescent="0.25">
      <c r="A786">
        <v>-111.97791917000001</v>
      </c>
      <c r="B786">
        <v>33.079965770000001</v>
      </c>
      <c r="C786" t="s">
        <v>968</v>
      </c>
      <c r="D786" t="s">
        <v>970</v>
      </c>
      <c r="E786" t="s">
        <v>966</v>
      </c>
      <c r="F786">
        <v>488</v>
      </c>
      <c r="G786">
        <v>1</v>
      </c>
      <c r="H786">
        <v>13.33</v>
      </c>
      <c r="I786">
        <v>2.395</v>
      </c>
      <c r="J786">
        <v>1</v>
      </c>
      <c r="K786">
        <v>1172.52899999999</v>
      </c>
      <c r="L786" t="s">
        <v>965</v>
      </c>
      <c r="M786" t="s">
        <v>964</v>
      </c>
      <c r="N786" s="110">
        <v>43777</v>
      </c>
      <c r="O786">
        <v>0</v>
      </c>
      <c r="P786">
        <v>0</v>
      </c>
      <c r="Q786">
        <v>5154.201</v>
      </c>
      <c r="R786">
        <v>644.65099999999904</v>
      </c>
      <c r="S786">
        <v>1.343</v>
      </c>
      <c r="T786">
        <v>33</v>
      </c>
      <c r="U786">
        <v>1953.4860000000001</v>
      </c>
      <c r="V786">
        <v>2</v>
      </c>
      <c r="W786">
        <v>1.633</v>
      </c>
      <c r="X786">
        <v>2.6379999999999999</v>
      </c>
      <c r="Y786" s="110">
        <v>43777</v>
      </c>
      <c r="Z786">
        <v>408729.34731879301</v>
      </c>
      <c r="AA786">
        <v>3660576.1032533702</v>
      </c>
    </row>
    <row r="787" spans="1:27" x14ac:dyDescent="0.25">
      <c r="A787">
        <v>-111.977919</v>
      </c>
      <c r="B787">
        <v>33.079972769999898</v>
      </c>
      <c r="C787" t="s">
        <v>968</v>
      </c>
      <c r="D787" t="s">
        <v>970</v>
      </c>
      <c r="E787" t="s">
        <v>966</v>
      </c>
      <c r="F787">
        <v>489</v>
      </c>
      <c r="G787">
        <v>360</v>
      </c>
      <c r="H787">
        <v>13.33</v>
      </c>
      <c r="I787">
        <v>2.2970000000000002</v>
      </c>
      <c r="J787">
        <v>1</v>
      </c>
      <c r="K787">
        <v>1172.556</v>
      </c>
      <c r="L787" t="s">
        <v>965</v>
      </c>
      <c r="M787" t="s">
        <v>964</v>
      </c>
      <c r="N787" s="110">
        <v>43777</v>
      </c>
      <c r="O787">
        <v>0</v>
      </c>
      <c r="P787">
        <v>0</v>
      </c>
      <c r="Q787">
        <v>4429.0460000000003</v>
      </c>
      <c r="R787">
        <v>577.69399999999905</v>
      </c>
      <c r="S787">
        <v>1.204</v>
      </c>
      <c r="T787">
        <v>33</v>
      </c>
      <c r="U787">
        <v>1750.58799999999</v>
      </c>
      <c r="V787">
        <v>2</v>
      </c>
      <c r="W787">
        <v>1.5660000000000001</v>
      </c>
      <c r="X787">
        <v>2.5299999999999998</v>
      </c>
      <c r="Y787" s="110">
        <v>43777</v>
      </c>
      <c r="Z787">
        <v>408729.370416441</v>
      </c>
      <c r="AA787">
        <v>3660576.8791822302</v>
      </c>
    </row>
    <row r="788" spans="1:27" x14ac:dyDescent="0.25">
      <c r="A788">
        <v>-111.977918689999</v>
      </c>
      <c r="B788">
        <v>33.079979790000003</v>
      </c>
      <c r="C788" t="s">
        <v>968</v>
      </c>
      <c r="D788" t="s">
        <v>970</v>
      </c>
      <c r="E788" t="s">
        <v>966</v>
      </c>
      <c r="F788">
        <v>490</v>
      </c>
      <c r="G788">
        <v>4</v>
      </c>
      <c r="H788">
        <v>13.33</v>
      </c>
      <c r="I788">
        <v>2.4929999999999999</v>
      </c>
      <c r="J788">
        <v>1</v>
      </c>
      <c r="K788">
        <v>1172.5650000000001</v>
      </c>
      <c r="L788" t="s">
        <v>965</v>
      </c>
      <c r="M788" t="s">
        <v>964</v>
      </c>
      <c r="N788" s="110">
        <v>43777</v>
      </c>
      <c r="O788">
        <v>0</v>
      </c>
      <c r="P788">
        <v>0</v>
      </c>
      <c r="Q788">
        <v>4092.9830000000002</v>
      </c>
      <c r="R788">
        <v>491.71399999999898</v>
      </c>
      <c r="S788">
        <v>1.024</v>
      </c>
      <c r="T788">
        <v>33</v>
      </c>
      <c r="U788">
        <v>1490.0409999999899</v>
      </c>
      <c r="V788">
        <v>2</v>
      </c>
      <c r="W788">
        <v>1.7</v>
      </c>
      <c r="X788">
        <v>2.7469999999999999</v>
      </c>
      <c r="Y788" s="110">
        <v>43777</v>
      </c>
      <c r="Z788">
        <v>408729.40660192701</v>
      </c>
      <c r="AA788">
        <v>3660577.65720671</v>
      </c>
    </row>
    <row r="789" spans="1:27" x14ac:dyDescent="0.25">
      <c r="A789">
        <v>-111.977918</v>
      </c>
      <c r="B789">
        <v>33.079986769999898</v>
      </c>
      <c r="C789" t="s">
        <v>968</v>
      </c>
      <c r="D789" t="s">
        <v>970</v>
      </c>
      <c r="E789" t="s">
        <v>966</v>
      </c>
      <c r="F789">
        <v>491</v>
      </c>
      <c r="G789">
        <v>0</v>
      </c>
      <c r="H789">
        <v>13.33</v>
      </c>
      <c r="I789">
        <v>2.395</v>
      </c>
      <c r="J789">
        <v>1</v>
      </c>
      <c r="K789">
        <v>1172.4739999999899</v>
      </c>
      <c r="L789" t="s">
        <v>965</v>
      </c>
      <c r="M789" t="s">
        <v>964</v>
      </c>
      <c r="N789" s="110">
        <v>43777</v>
      </c>
      <c r="O789">
        <v>0</v>
      </c>
      <c r="P789">
        <v>0</v>
      </c>
      <c r="Q789">
        <v>1607.17</v>
      </c>
      <c r="R789">
        <v>201.01300000000001</v>
      </c>
      <c r="S789">
        <v>0.41899999999999998</v>
      </c>
      <c r="T789">
        <v>33</v>
      </c>
      <c r="U789">
        <v>609.13099999999895</v>
      </c>
      <c r="V789">
        <v>2</v>
      </c>
      <c r="W789">
        <v>1.633</v>
      </c>
      <c r="X789">
        <v>2.6379999999999999</v>
      </c>
      <c r="Y789" s="110">
        <v>43777</v>
      </c>
      <c r="Z789">
        <v>408729.47821415297</v>
      </c>
      <c r="AA789">
        <v>3660578.43046602</v>
      </c>
    </row>
    <row r="790" spans="1:27" x14ac:dyDescent="0.25">
      <c r="A790">
        <v>-111.977918029999</v>
      </c>
      <c r="B790">
        <v>33.079992820000001</v>
      </c>
      <c r="C790" t="s">
        <v>968</v>
      </c>
      <c r="D790" t="s">
        <v>970</v>
      </c>
      <c r="E790" t="s">
        <v>966</v>
      </c>
      <c r="F790">
        <v>492</v>
      </c>
      <c r="G790">
        <v>6</v>
      </c>
      <c r="H790">
        <v>13.33</v>
      </c>
      <c r="I790">
        <v>2.5590000000000002</v>
      </c>
      <c r="J790">
        <v>1</v>
      </c>
      <c r="K790">
        <v>1172.5650000000001</v>
      </c>
      <c r="L790" t="s">
        <v>965</v>
      </c>
      <c r="M790" t="s">
        <v>964</v>
      </c>
      <c r="N790" s="110">
        <v>43777</v>
      </c>
      <c r="O790">
        <v>0</v>
      </c>
      <c r="P790">
        <v>0</v>
      </c>
      <c r="Q790">
        <v>387.37799999999902</v>
      </c>
      <c r="R790">
        <v>45.344999999999899</v>
      </c>
      <c r="S790">
        <v>9.4E-2</v>
      </c>
      <c r="T790">
        <v>33</v>
      </c>
      <c r="U790">
        <v>137.40799999999899</v>
      </c>
      <c r="V790">
        <v>2</v>
      </c>
      <c r="W790">
        <v>1.7450000000000001</v>
      </c>
      <c r="X790">
        <v>2.819</v>
      </c>
      <c r="Y790" s="110">
        <v>43777</v>
      </c>
      <c r="Z790">
        <v>408729.48166313302</v>
      </c>
      <c r="AA790">
        <v>3660579.1012441101</v>
      </c>
    </row>
    <row r="791" spans="1:27" x14ac:dyDescent="0.25">
      <c r="A791">
        <v>-111.977917169999</v>
      </c>
      <c r="B791">
        <v>33.079999770000001</v>
      </c>
      <c r="C791" t="s">
        <v>968</v>
      </c>
      <c r="D791" t="s">
        <v>970</v>
      </c>
      <c r="E791" t="s">
        <v>966</v>
      </c>
      <c r="F791">
        <v>493</v>
      </c>
      <c r="G791">
        <v>1</v>
      </c>
      <c r="H791">
        <v>13.33</v>
      </c>
      <c r="I791">
        <v>2.2970000000000002</v>
      </c>
      <c r="J791">
        <v>1</v>
      </c>
      <c r="K791">
        <v>1172.59799999999</v>
      </c>
      <c r="L791" t="s">
        <v>965</v>
      </c>
      <c r="M791" t="s">
        <v>964</v>
      </c>
      <c r="N791" s="110">
        <v>43777</v>
      </c>
      <c r="O791">
        <v>0</v>
      </c>
      <c r="P791">
        <v>0</v>
      </c>
      <c r="Q791">
        <v>41.886000000000003</v>
      </c>
      <c r="R791">
        <v>5.4630000000000001</v>
      </c>
      <c r="S791">
        <v>1.0999999999999999E-2</v>
      </c>
      <c r="T791">
        <v>33</v>
      </c>
      <c r="U791">
        <v>16.556000000000001</v>
      </c>
      <c r="V791">
        <v>2</v>
      </c>
      <c r="W791">
        <v>1.5660000000000001</v>
      </c>
      <c r="X791">
        <v>2.5299999999999998</v>
      </c>
      <c r="Y791" s="110">
        <v>43777</v>
      </c>
      <c r="Z791">
        <v>408729.56911164802</v>
      </c>
      <c r="AA791">
        <v>3660579.8710295502</v>
      </c>
    </row>
    <row r="792" spans="1:27" x14ac:dyDescent="0.25">
      <c r="A792">
        <v>-111.97772383</v>
      </c>
      <c r="B792">
        <v>33.07998723</v>
      </c>
      <c r="C792" t="s">
        <v>968</v>
      </c>
      <c r="D792" t="s">
        <v>969</v>
      </c>
      <c r="E792" t="s">
        <v>966</v>
      </c>
      <c r="F792">
        <v>1</v>
      </c>
      <c r="G792">
        <v>181</v>
      </c>
      <c r="H792">
        <v>13.33</v>
      </c>
      <c r="I792">
        <v>2.0670000000000002</v>
      </c>
      <c r="J792">
        <v>1</v>
      </c>
      <c r="K792">
        <v>1172.575</v>
      </c>
      <c r="L792" t="s">
        <v>965</v>
      </c>
      <c r="M792" t="s">
        <v>964</v>
      </c>
      <c r="N792" s="110">
        <v>43777</v>
      </c>
      <c r="O792">
        <v>0</v>
      </c>
      <c r="P792">
        <v>0</v>
      </c>
      <c r="Q792">
        <v>576.18100000000004</v>
      </c>
      <c r="R792">
        <v>83.503</v>
      </c>
      <c r="S792">
        <v>0.17399999999999999</v>
      </c>
      <c r="T792">
        <v>33</v>
      </c>
      <c r="U792">
        <v>253.040999999999</v>
      </c>
      <c r="V792">
        <v>1</v>
      </c>
      <c r="W792">
        <v>1.409</v>
      </c>
      <c r="X792">
        <v>2.2770000000000001</v>
      </c>
      <c r="Y792" s="110">
        <v>43777</v>
      </c>
      <c r="Z792">
        <v>408747.60193444701</v>
      </c>
      <c r="AA792">
        <v>3660578.3126361701</v>
      </c>
    </row>
    <row r="793" spans="1:27" x14ac:dyDescent="0.25">
      <c r="A793">
        <v>-111.97772351</v>
      </c>
      <c r="B793">
        <v>33.079981220000001</v>
      </c>
      <c r="C793" t="s">
        <v>968</v>
      </c>
      <c r="D793" t="s">
        <v>969</v>
      </c>
      <c r="E793" t="s">
        <v>966</v>
      </c>
      <c r="F793">
        <v>2</v>
      </c>
      <c r="G793">
        <v>177</v>
      </c>
      <c r="H793">
        <v>13.33</v>
      </c>
      <c r="I793">
        <v>2.2309999999999999</v>
      </c>
      <c r="J793">
        <v>1</v>
      </c>
      <c r="K793">
        <v>1172.5920000000001</v>
      </c>
      <c r="L793" t="s">
        <v>965</v>
      </c>
      <c r="M793" t="s">
        <v>964</v>
      </c>
      <c r="N793" s="110">
        <v>43777</v>
      </c>
      <c r="O793">
        <v>0</v>
      </c>
      <c r="P793">
        <v>0</v>
      </c>
      <c r="Q793">
        <v>1677.971</v>
      </c>
      <c r="R793">
        <v>225.3</v>
      </c>
      <c r="S793">
        <v>0.46899999999999997</v>
      </c>
      <c r="T793">
        <v>33</v>
      </c>
      <c r="U793">
        <v>682.72799999999904</v>
      </c>
      <c r="V793">
        <v>1</v>
      </c>
      <c r="W793">
        <v>1.5209999999999999</v>
      </c>
      <c r="X793">
        <v>2.4580000000000002</v>
      </c>
      <c r="Y793" s="110">
        <v>43777</v>
      </c>
      <c r="Z793">
        <v>408747.62559575</v>
      </c>
      <c r="AA793">
        <v>3660577.6460407102</v>
      </c>
    </row>
    <row r="794" spans="1:27" x14ac:dyDescent="0.25">
      <c r="A794">
        <v>-111.977723859999</v>
      </c>
      <c r="B794">
        <v>33.079976199999898</v>
      </c>
      <c r="C794" t="s">
        <v>968</v>
      </c>
      <c r="D794" t="s">
        <v>969</v>
      </c>
      <c r="E794" t="s">
        <v>966</v>
      </c>
      <c r="F794">
        <v>3</v>
      </c>
      <c r="G794">
        <v>175</v>
      </c>
      <c r="H794">
        <v>13.33</v>
      </c>
      <c r="I794">
        <v>2.0339999999999998</v>
      </c>
      <c r="J794">
        <v>1</v>
      </c>
      <c r="K794">
        <v>1172.4770000000001</v>
      </c>
      <c r="L794" t="s">
        <v>965</v>
      </c>
      <c r="M794" t="s">
        <v>964</v>
      </c>
      <c r="N794" s="110">
        <v>43777</v>
      </c>
      <c r="O794">
        <v>0</v>
      </c>
      <c r="P794">
        <v>0</v>
      </c>
      <c r="Q794">
        <v>3287.1410000000001</v>
      </c>
      <c r="R794">
        <v>484.07499999999902</v>
      </c>
      <c r="S794">
        <v>1.008</v>
      </c>
      <c r="T794">
        <v>33</v>
      </c>
      <c r="U794">
        <v>1466.893</v>
      </c>
      <c r="V794">
        <v>1</v>
      </c>
      <c r="W794">
        <v>1.387</v>
      </c>
      <c r="X794">
        <v>2.2410000000000001</v>
      </c>
      <c r="Y794" s="110">
        <v>43777</v>
      </c>
      <c r="Z794">
        <v>408747.58774363599</v>
      </c>
      <c r="AA794">
        <v>3660577.08978716</v>
      </c>
    </row>
    <row r="795" spans="1:27" x14ac:dyDescent="0.25">
      <c r="A795">
        <v>-111.97772317</v>
      </c>
      <c r="B795">
        <v>33.079970230000001</v>
      </c>
      <c r="C795" t="s">
        <v>968</v>
      </c>
      <c r="D795" t="s">
        <v>969</v>
      </c>
      <c r="E795" t="s">
        <v>966</v>
      </c>
      <c r="F795">
        <v>4</v>
      </c>
      <c r="G795">
        <v>179</v>
      </c>
      <c r="H795">
        <v>13.33</v>
      </c>
      <c r="I795">
        <v>2.165</v>
      </c>
      <c r="J795">
        <v>1</v>
      </c>
      <c r="K795">
        <v>1172.4929999999899</v>
      </c>
      <c r="L795" t="s">
        <v>965</v>
      </c>
      <c r="M795" t="s">
        <v>964</v>
      </c>
      <c r="N795" s="110">
        <v>43777</v>
      </c>
      <c r="O795">
        <v>0</v>
      </c>
      <c r="P795">
        <v>0</v>
      </c>
      <c r="Q795">
        <v>3740.2339999999899</v>
      </c>
      <c r="R795">
        <v>517.41700000000003</v>
      </c>
      <c r="S795">
        <v>1.0780000000000001</v>
      </c>
      <c r="T795">
        <v>33</v>
      </c>
      <c r="U795">
        <v>1567.93</v>
      </c>
      <c r="V795">
        <v>1</v>
      </c>
      <c r="W795">
        <v>1.476</v>
      </c>
      <c r="X795">
        <v>2.3849999999999998</v>
      </c>
      <c r="Y795" s="110">
        <v>43777</v>
      </c>
      <c r="Z795">
        <v>408747.64598094899</v>
      </c>
      <c r="AA795">
        <v>3660576.4273047401</v>
      </c>
    </row>
    <row r="796" spans="1:27" x14ac:dyDescent="0.25">
      <c r="A796">
        <v>-111.97772369</v>
      </c>
      <c r="B796">
        <v>33.079965209999898</v>
      </c>
      <c r="C796" t="s">
        <v>968</v>
      </c>
      <c r="D796" t="s">
        <v>969</v>
      </c>
      <c r="E796" t="s">
        <v>966</v>
      </c>
      <c r="F796">
        <v>5</v>
      </c>
      <c r="G796">
        <v>176</v>
      </c>
      <c r="H796">
        <v>13.33</v>
      </c>
      <c r="I796">
        <v>1.903</v>
      </c>
      <c r="J796">
        <v>1</v>
      </c>
      <c r="K796">
        <v>1172.5329999999899</v>
      </c>
      <c r="L796" t="s">
        <v>965</v>
      </c>
      <c r="M796" t="s">
        <v>964</v>
      </c>
      <c r="N796" s="110">
        <v>43777</v>
      </c>
      <c r="O796">
        <v>0</v>
      </c>
      <c r="P796">
        <v>0</v>
      </c>
      <c r="Q796">
        <v>3590.2890000000002</v>
      </c>
      <c r="R796">
        <v>565.18100000000004</v>
      </c>
      <c r="S796">
        <v>1.177</v>
      </c>
      <c r="T796">
        <v>33</v>
      </c>
      <c r="U796">
        <v>1712.6690000000001</v>
      </c>
      <c r="V796">
        <v>1</v>
      </c>
      <c r="W796">
        <v>1.2969999999999999</v>
      </c>
      <c r="X796">
        <v>2.0960000000000001</v>
      </c>
      <c r="Y796" s="110">
        <v>43777</v>
      </c>
      <c r="Z796">
        <v>408747.59226153902</v>
      </c>
      <c r="AA796">
        <v>3660575.8711989899</v>
      </c>
    </row>
    <row r="797" spans="1:27" x14ac:dyDescent="0.25">
      <c r="A797">
        <v>-111.977725199999</v>
      </c>
      <c r="B797">
        <v>33.079959170000002</v>
      </c>
      <c r="C797" t="s">
        <v>968</v>
      </c>
      <c r="D797" t="s">
        <v>969</v>
      </c>
      <c r="E797" t="s">
        <v>966</v>
      </c>
      <c r="F797">
        <v>6</v>
      </c>
      <c r="G797">
        <v>173</v>
      </c>
      <c r="H797">
        <v>13.33</v>
      </c>
      <c r="I797">
        <v>1.87</v>
      </c>
      <c r="J797">
        <v>1</v>
      </c>
      <c r="K797">
        <v>1172.5</v>
      </c>
      <c r="L797" t="s">
        <v>965</v>
      </c>
      <c r="M797" t="s">
        <v>964</v>
      </c>
      <c r="N797" s="110">
        <v>43777</v>
      </c>
      <c r="O797">
        <v>0</v>
      </c>
      <c r="P797">
        <v>0</v>
      </c>
      <c r="Q797">
        <v>4083.6120000000001</v>
      </c>
      <c r="R797">
        <v>654.11699999999905</v>
      </c>
      <c r="S797">
        <v>1.363</v>
      </c>
      <c r="T797">
        <v>33</v>
      </c>
      <c r="U797">
        <v>1982.173</v>
      </c>
      <c r="V797">
        <v>1</v>
      </c>
      <c r="W797">
        <v>1.2749999999999999</v>
      </c>
      <c r="X797">
        <v>2.06</v>
      </c>
      <c r="Y797" s="110">
        <v>43777</v>
      </c>
      <c r="Z797">
        <v>408747.44508511398</v>
      </c>
      <c r="AA797">
        <v>3660575.2028684998</v>
      </c>
    </row>
    <row r="798" spans="1:27" x14ac:dyDescent="0.25">
      <c r="A798">
        <v>-111.97772129000001</v>
      </c>
      <c r="B798">
        <v>33.079952910000003</v>
      </c>
      <c r="C798" t="s">
        <v>968</v>
      </c>
      <c r="D798" t="s">
        <v>969</v>
      </c>
      <c r="E798" t="s">
        <v>966</v>
      </c>
      <c r="F798">
        <v>7</v>
      </c>
      <c r="G798">
        <v>196</v>
      </c>
      <c r="H798">
        <v>13.33</v>
      </c>
      <c r="I798">
        <v>2.2309999999999999</v>
      </c>
      <c r="J798">
        <v>1</v>
      </c>
      <c r="K798">
        <v>1172.4539999999899</v>
      </c>
      <c r="L798" t="s">
        <v>965</v>
      </c>
      <c r="M798" t="s">
        <v>964</v>
      </c>
      <c r="N798" s="110">
        <v>43777</v>
      </c>
      <c r="O798">
        <v>0</v>
      </c>
      <c r="P798">
        <v>0</v>
      </c>
      <c r="Q798">
        <v>4926.1400000000003</v>
      </c>
      <c r="R798">
        <v>661.42999999999904</v>
      </c>
      <c r="S798">
        <v>1.3779999999999999</v>
      </c>
      <c r="T798">
        <v>33</v>
      </c>
      <c r="U798">
        <v>2004.3320000000001</v>
      </c>
      <c r="V798">
        <v>1</v>
      </c>
      <c r="W798">
        <v>1.5209999999999999</v>
      </c>
      <c r="X798">
        <v>2.4580000000000002</v>
      </c>
      <c r="Y798" s="110">
        <v>43777</v>
      </c>
      <c r="Z798">
        <v>408747.80356819899</v>
      </c>
      <c r="AA798">
        <v>3660574.50543486</v>
      </c>
    </row>
    <row r="799" spans="1:27" x14ac:dyDescent="0.25">
      <c r="A799">
        <v>-111.97772414000001</v>
      </c>
      <c r="B799">
        <v>33.079948199999897</v>
      </c>
      <c r="C799" t="s">
        <v>968</v>
      </c>
      <c r="D799" t="s">
        <v>969</v>
      </c>
      <c r="E799" t="s">
        <v>966</v>
      </c>
      <c r="F799">
        <v>8</v>
      </c>
      <c r="G799">
        <v>185</v>
      </c>
      <c r="H799">
        <v>13.33</v>
      </c>
      <c r="I799">
        <v>2.1</v>
      </c>
      <c r="J799">
        <v>1</v>
      </c>
      <c r="K799">
        <v>1172.48</v>
      </c>
      <c r="L799" t="s">
        <v>965</v>
      </c>
      <c r="M799" t="s">
        <v>964</v>
      </c>
      <c r="N799" s="110">
        <v>43777</v>
      </c>
      <c r="O799">
        <v>0</v>
      </c>
      <c r="P799">
        <v>0</v>
      </c>
      <c r="Q799">
        <v>5986.7860000000001</v>
      </c>
      <c r="R799">
        <v>854.08199999999897</v>
      </c>
      <c r="S799">
        <v>1.7789999999999999</v>
      </c>
      <c r="T799">
        <v>33</v>
      </c>
      <c r="U799">
        <v>2588.1280000000002</v>
      </c>
      <c r="V799">
        <v>1</v>
      </c>
      <c r="W799">
        <v>1.4319999999999999</v>
      </c>
      <c r="X799">
        <v>2.3130000000000002</v>
      </c>
      <c r="Y799" s="110">
        <v>43777</v>
      </c>
      <c r="Z799">
        <v>408747.53269362799</v>
      </c>
      <c r="AA799">
        <v>3660573.9857239299</v>
      </c>
    </row>
    <row r="800" spans="1:27" x14ac:dyDescent="0.25">
      <c r="A800">
        <v>-111.97772500000001</v>
      </c>
      <c r="B800">
        <v>33.079943229999898</v>
      </c>
      <c r="C800" t="s">
        <v>968</v>
      </c>
      <c r="D800" t="s">
        <v>969</v>
      </c>
      <c r="E800" t="s">
        <v>966</v>
      </c>
      <c r="F800">
        <v>9</v>
      </c>
      <c r="G800">
        <v>180</v>
      </c>
      <c r="H800">
        <v>13.33</v>
      </c>
      <c r="I800">
        <v>1.87</v>
      </c>
      <c r="J800">
        <v>1</v>
      </c>
      <c r="K800">
        <v>1172.546</v>
      </c>
      <c r="L800" t="s">
        <v>965</v>
      </c>
      <c r="M800" t="s">
        <v>964</v>
      </c>
      <c r="N800" s="110">
        <v>43777</v>
      </c>
      <c r="O800">
        <v>0</v>
      </c>
      <c r="P800">
        <v>0</v>
      </c>
      <c r="Q800">
        <v>5263.9170000000004</v>
      </c>
      <c r="R800">
        <v>843.17999999999904</v>
      </c>
      <c r="S800">
        <v>1.7569999999999999</v>
      </c>
      <c r="T800">
        <v>33</v>
      </c>
      <c r="U800">
        <v>2555.0889999999899</v>
      </c>
      <c r="V800">
        <v>1</v>
      </c>
      <c r="W800">
        <v>1.2749999999999999</v>
      </c>
      <c r="X800">
        <v>2.06</v>
      </c>
      <c r="Y800" s="110">
        <v>43777</v>
      </c>
      <c r="Z800">
        <v>408747.44729124499</v>
      </c>
      <c r="AA800">
        <v>3660573.43545719</v>
      </c>
    </row>
    <row r="801" spans="1:27" x14ac:dyDescent="0.25">
      <c r="A801">
        <v>-111.97772483</v>
      </c>
      <c r="B801">
        <v>33.079937229999899</v>
      </c>
      <c r="C801" t="s">
        <v>968</v>
      </c>
      <c r="D801" t="s">
        <v>969</v>
      </c>
      <c r="E801" t="s">
        <v>966</v>
      </c>
      <c r="F801">
        <v>10</v>
      </c>
      <c r="G801">
        <v>181</v>
      </c>
      <c r="H801">
        <v>13.33</v>
      </c>
      <c r="I801">
        <v>1.9690000000000001</v>
      </c>
      <c r="J801">
        <v>1</v>
      </c>
      <c r="K801">
        <v>1172.5129999999899</v>
      </c>
      <c r="L801" t="s">
        <v>965</v>
      </c>
      <c r="M801" t="s">
        <v>964</v>
      </c>
      <c r="N801" s="110">
        <v>43777</v>
      </c>
      <c r="O801">
        <v>0</v>
      </c>
      <c r="P801">
        <v>0</v>
      </c>
      <c r="Q801">
        <v>6311.6490000000003</v>
      </c>
      <c r="R801">
        <v>960.45600000000002</v>
      </c>
      <c r="S801">
        <v>2.0009999999999999</v>
      </c>
      <c r="T801">
        <v>33</v>
      </c>
      <c r="U801">
        <v>2910.47299999999</v>
      </c>
      <c r="V801">
        <v>1</v>
      </c>
      <c r="W801">
        <v>1.3420000000000001</v>
      </c>
      <c r="X801">
        <v>2.169</v>
      </c>
      <c r="Y801" s="110">
        <v>43777</v>
      </c>
      <c r="Z801">
        <v>408747.456962333</v>
      </c>
      <c r="AA801">
        <v>3660572.7701008199</v>
      </c>
    </row>
    <row r="802" spans="1:27" x14ac:dyDescent="0.25">
      <c r="A802">
        <v>-111.97772586000001</v>
      </c>
      <c r="B802">
        <v>33.079932200000002</v>
      </c>
      <c r="C802" t="s">
        <v>968</v>
      </c>
      <c r="D802" t="s">
        <v>969</v>
      </c>
      <c r="E802" t="s">
        <v>966</v>
      </c>
      <c r="F802">
        <v>11</v>
      </c>
      <c r="G802">
        <v>175</v>
      </c>
      <c r="H802">
        <v>13.33</v>
      </c>
      <c r="I802">
        <v>2.1</v>
      </c>
      <c r="J802">
        <v>1</v>
      </c>
      <c r="K802">
        <v>1172.5260000000001</v>
      </c>
      <c r="L802" t="s">
        <v>965</v>
      </c>
      <c r="M802" t="s">
        <v>964</v>
      </c>
      <c r="N802" s="110">
        <v>43777</v>
      </c>
      <c r="O802">
        <v>0</v>
      </c>
      <c r="P802">
        <v>0</v>
      </c>
      <c r="Q802">
        <v>4901.625</v>
      </c>
      <c r="R802">
        <v>699.27200000000005</v>
      </c>
      <c r="S802">
        <v>1.4570000000000001</v>
      </c>
      <c r="T802">
        <v>33</v>
      </c>
      <c r="U802">
        <v>2119.0050000000001</v>
      </c>
      <c r="V802">
        <v>1</v>
      </c>
      <c r="W802">
        <v>1.4319999999999999</v>
      </c>
      <c r="X802">
        <v>2.3130000000000002</v>
      </c>
      <c r="Y802" s="110">
        <v>43777</v>
      </c>
      <c r="Z802">
        <v>408747.35563067498</v>
      </c>
      <c r="AA802">
        <v>3660572.2133297902</v>
      </c>
    </row>
    <row r="803" spans="1:27" x14ac:dyDescent="0.25">
      <c r="A803">
        <v>-111.97772414000001</v>
      </c>
      <c r="B803">
        <v>33.079926200000003</v>
      </c>
      <c r="C803" t="s">
        <v>968</v>
      </c>
      <c r="D803" t="s">
        <v>969</v>
      </c>
      <c r="E803" t="s">
        <v>966</v>
      </c>
      <c r="F803">
        <v>12</v>
      </c>
      <c r="G803">
        <v>185</v>
      </c>
      <c r="H803">
        <v>13.33</v>
      </c>
      <c r="I803">
        <v>1.87</v>
      </c>
      <c r="J803">
        <v>1</v>
      </c>
      <c r="K803">
        <v>1172.5719999999901</v>
      </c>
      <c r="L803" t="s">
        <v>965</v>
      </c>
      <c r="M803" t="s">
        <v>964</v>
      </c>
      <c r="N803" s="110">
        <v>43777</v>
      </c>
      <c r="O803">
        <v>0</v>
      </c>
      <c r="P803">
        <v>0</v>
      </c>
      <c r="Q803">
        <v>5615.6940000000004</v>
      </c>
      <c r="R803">
        <v>899.52800000000002</v>
      </c>
      <c r="S803">
        <v>1.8740000000000001</v>
      </c>
      <c r="T803">
        <v>33</v>
      </c>
      <c r="U803">
        <v>2725.8409999999899</v>
      </c>
      <c r="V803">
        <v>1</v>
      </c>
      <c r="W803">
        <v>1.2749999999999999</v>
      </c>
      <c r="X803">
        <v>2.06</v>
      </c>
      <c r="Y803" s="110">
        <v>43777</v>
      </c>
      <c r="Z803">
        <v>408747.50997420802</v>
      </c>
      <c r="AA803">
        <v>3660571.5466258498</v>
      </c>
    </row>
    <row r="804" spans="1:27" x14ac:dyDescent="0.25">
      <c r="A804">
        <v>-111.977725509999</v>
      </c>
      <c r="B804">
        <v>33.079921220000003</v>
      </c>
      <c r="C804" t="s">
        <v>968</v>
      </c>
      <c r="D804" t="s">
        <v>969</v>
      </c>
      <c r="E804" t="s">
        <v>966</v>
      </c>
      <c r="F804">
        <v>13</v>
      </c>
      <c r="G804">
        <v>177</v>
      </c>
      <c r="H804">
        <v>13.33</v>
      </c>
      <c r="I804">
        <v>2.0339999999999998</v>
      </c>
      <c r="J804">
        <v>1</v>
      </c>
      <c r="K804">
        <v>1172.585</v>
      </c>
      <c r="L804" t="s">
        <v>965</v>
      </c>
      <c r="M804" t="s">
        <v>964</v>
      </c>
      <c r="N804" s="110">
        <v>43777</v>
      </c>
      <c r="O804">
        <v>0</v>
      </c>
      <c r="P804">
        <v>0</v>
      </c>
      <c r="Q804">
        <v>6232.7330000000002</v>
      </c>
      <c r="R804">
        <v>917.85199999999895</v>
      </c>
      <c r="S804">
        <v>1.9119999999999999</v>
      </c>
      <c r="T804">
        <v>33</v>
      </c>
      <c r="U804">
        <v>2781.3699999999899</v>
      </c>
      <c r="V804">
        <v>1</v>
      </c>
      <c r="W804">
        <v>1.387</v>
      </c>
      <c r="X804">
        <v>2.2410000000000001</v>
      </c>
      <c r="Y804" s="110">
        <v>43777</v>
      </c>
      <c r="Z804">
        <v>408747.37695957802</v>
      </c>
      <c r="AA804">
        <v>3660570.9956938201</v>
      </c>
    </row>
    <row r="805" spans="1:27" x14ac:dyDescent="0.25">
      <c r="A805">
        <v>-111.97772466000001</v>
      </c>
      <c r="B805">
        <v>33.079915219999897</v>
      </c>
      <c r="C805" t="s">
        <v>968</v>
      </c>
      <c r="D805" t="s">
        <v>969</v>
      </c>
      <c r="E805" t="s">
        <v>966</v>
      </c>
      <c r="F805">
        <v>14</v>
      </c>
      <c r="G805">
        <v>182</v>
      </c>
      <c r="H805">
        <v>13.33</v>
      </c>
      <c r="I805">
        <v>2.0009999999999999</v>
      </c>
      <c r="J805">
        <v>1</v>
      </c>
      <c r="K805">
        <v>1172.59799999999</v>
      </c>
      <c r="L805" t="s">
        <v>965</v>
      </c>
      <c r="M805" t="s">
        <v>964</v>
      </c>
      <c r="N805" s="110">
        <v>43777</v>
      </c>
      <c r="O805">
        <v>0</v>
      </c>
      <c r="P805">
        <v>0</v>
      </c>
      <c r="Q805">
        <v>7635.8999999999896</v>
      </c>
      <c r="R805">
        <v>1142.921</v>
      </c>
      <c r="S805">
        <v>2.3809999999999998</v>
      </c>
      <c r="T805">
        <v>33</v>
      </c>
      <c r="U805">
        <v>3463.3969999999899</v>
      </c>
      <c r="V805">
        <v>1</v>
      </c>
      <c r="W805">
        <v>1.365</v>
      </c>
      <c r="X805">
        <v>2.2050000000000001</v>
      </c>
      <c r="Y805" s="110">
        <v>43777</v>
      </c>
      <c r="Z805">
        <v>408747.45009987801</v>
      </c>
      <c r="AA805">
        <v>3660570.3297462598</v>
      </c>
    </row>
    <row r="806" spans="1:27" x14ac:dyDescent="0.25">
      <c r="A806">
        <v>-111.97772500000001</v>
      </c>
      <c r="B806">
        <v>33.079910230000003</v>
      </c>
      <c r="C806" t="s">
        <v>968</v>
      </c>
      <c r="D806" t="s">
        <v>969</v>
      </c>
      <c r="E806" t="s">
        <v>966</v>
      </c>
      <c r="F806">
        <v>15</v>
      </c>
      <c r="G806">
        <v>180</v>
      </c>
      <c r="H806">
        <v>13.33</v>
      </c>
      <c r="I806">
        <v>1.9359999999999999</v>
      </c>
      <c r="J806">
        <v>1</v>
      </c>
      <c r="K806">
        <v>1172.5619999999899</v>
      </c>
      <c r="L806" t="s">
        <v>965</v>
      </c>
      <c r="M806" t="s">
        <v>964</v>
      </c>
      <c r="N806" s="110">
        <v>43777</v>
      </c>
      <c r="O806">
        <v>0</v>
      </c>
      <c r="P806">
        <v>0</v>
      </c>
      <c r="Q806">
        <v>8165.2799999999897</v>
      </c>
      <c r="R806">
        <v>1263.586</v>
      </c>
      <c r="S806">
        <v>2.6320000000000001</v>
      </c>
      <c r="T806">
        <v>33</v>
      </c>
      <c r="U806">
        <v>3829.05</v>
      </c>
      <c r="V806">
        <v>1</v>
      </c>
      <c r="W806">
        <v>1.32</v>
      </c>
      <c r="X806">
        <v>2.1320000000000001</v>
      </c>
      <c r="Y806" s="110">
        <v>43777</v>
      </c>
      <c r="Z806">
        <v>408747.41321209498</v>
      </c>
      <c r="AA806">
        <v>3660569.77681007</v>
      </c>
    </row>
    <row r="807" spans="1:27" x14ac:dyDescent="0.25">
      <c r="A807">
        <v>-111.97772466000001</v>
      </c>
      <c r="B807">
        <v>33.079905220000001</v>
      </c>
      <c r="C807" t="s">
        <v>968</v>
      </c>
      <c r="D807" t="s">
        <v>969</v>
      </c>
      <c r="E807" t="s">
        <v>966</v>
      </c>
      <c r="F807">
        <v>16</v>
      </c>
      <c r="G807">
        <v>182</v>
      </c>
      <c r="H807">
        <v>13.33</v>
      </c>
      <c r="I807">
        <v>1.9359999999999999</v>
      </c>
      <c r="J807">
        <v>1</v>
      </c>
      <c r="K807">
        <v>1172.54899999999</v>
      </c>
      <c r="L807" t="s">
        <v>965</v>
      </c>
      <c r="M807" t="s">
        <v>964</v>
      </c>
      <c r="N807" s="110">
        <v>43777</v>
      </c>
      <c r="O807">
        <v>0</v>
      </c>
      <c r="P807">
        <v>0</v>
      </c>
      <c r="Q807">
        <v>8857.4060000000009</v>
      </c>
      <c r="R807">
        <v>1370.69399999999</v>
      </c>
      <c r="S807">
        <v>2.8559999999999999</v>
      </c>
      <c r="T807">
        <v>33</v>
      </c>
      <c r="U807">
        <v>4153.6170000000002</v>
      </c>
      <c r="V807">
        <v>1</v>
      </c>
      <c r="W807">
        <v>1.32</v>
      </c>
      <c r="X807">
        <v>2.1320000000000001</v>
      </c>
      <c r="Y807" s="110">
        <v>43777</v>
      </c>
      <c r="Z807">
        <v>408747.43977287097</v>
      </c>
      <c r="AA807">
        <v>3660569.2210653201</v>
      </c>
    </row>
    <row r="808" spans="1:27" x14ac:dyDescent="0.25">
      <c r="A808">
        <v>-111.977725169999</v>
      </c>
      <c r="B808">
        <v>33.079899230000002</v>
      </c>
      <c r="C808" t="s">
        <v>968</v>
      </c>
      <c r="D808" t="s">
        <v>969</v>
      </c>
      <c r="E808" t="s">
        <v>966</v>
      </c>
      <c r="F808">
        <v>17</v>
      </c>
      <c r="G808">
        <v>179</v>
      </c>
      <c r="H808">
        <v>13.33</v>
      </c>
      <c r="I808">
        <v>1.9690000000000001</v>
      </c>
      <c r="J808">
        <v>1</v>
      </c>
      <c r="K808">
        <v>1172.53899999999</v>
      </c>
      <c r="L808" t="s">
        <v>965</v>
      </c>
      <c r="M808" t="s">
        <v>964</v>
      </c>
      <c r="N808" s="110">
        <v>43777</v>
      </c>
      <c r="O808">
        <v>0</v>
      </c>
      <c r="P808">
        <v>0</v>
      </c>
      <c r="Q808">
        <v>10083.198</v>
      </c>
      <c r="R808">
        <v>1534.38</v>
      </c>
      <c r="S808">
        <v>3.1970000000000001</v>
      </c>
      <c r="T808">
        <v>33</v>
      </c>
      <c r="U808">
        <v>4649.6360000000004</v>
      </c>
      <c r="V808">
        <v>1</v>
      </c>
      <c r="W808">
        <v>1.3420000000000001</v>
      </c>
      <c r="X808">
        <v>2.169</v>
      </c>
      <c r="Y808" s="110">
        <v>43777</v>
      </c>
      <c r="Z808">
        <v>408747.38598508103</v>
      </c>
      <c r="AA808">
        <v>3660568.5574088302</v>
      </c>
    </row>
    <row r="809" spans="1:27" x14ac:dyDescent="0.25">
      <c r="A809">
        <v>-111.97772449</v>
      </c>
      <c r="B809">
        <v>33.079893220000002</v>
      </c>
      <c r="C809" t="s">
        <v>968</v>
      </c>
      <c r="D809" t="s">
        <v>969</v>
      </c>
      <c r="E809" t="s">
        <v>966</v>
      </c>
      <c r="F809">
        <v>18</v>
      </c>
      <c r="G809">
        <v>183</v>
      </c>
      <c r="H809">
        <v>13.33</v>
      </c>
      <c r="I809">
        <v>1.9359999999999999</v>
      </c>
      <c r="J809">
        <v>1</v>
      </c>
      <c r="K809">
        <v>1172.5329999999899</v>
      </c>
      <c r="L809" t="s">
        <v>965</v>
      </c>
      <c r="M809" t="s">
        <v>964</v>
      </c>
      <c r="N809" s="110">
        <v>43777</v>
      </c>
      <c r="O809">
        <v>0</v>
      </c>
      <c r="P809">
        <v>0</v>
      </c>
      <c r="Q809">
        <v>9390.3870000000006</v>
      </c>
      <c r="R809">
        <v>1453.173</v>
      </c>
      <c r="S809">
        <v>3.0270000000000001</v>
      </c>
      <c r="T809">
        <v>33</v>
      </c>
      <c r="U809">
        <v>4403.5550000000003</v>
      </c>
      <c r="V809">
        <v>1</v>
      </c>
      <c r="W809">
        <v>1.32</v>
      </c>
      <c r="X809">
        <v>2.1320000000000001</v>
      </c>
      <c r="Y809" s="110">
        <v>43777</v>
      </c>
      <c r="Z809">
        <v>408747.44324777398</v>
      </c>
      <c r="AA809">
        <v>3660567.89050039</v>
      </c>
    </row>
    <row r="810" spans="1:27" x14ac:dyDescent="0.25">
      <c r="A810">
        <v>-111.977725169999</v>
      </c>
      <c r="B810">
        <v>33.079888230000002</v>
      </c>
      <c r="C810" t="s">
        <v>968</v>
      </c>
      <c r="D810" t="s">
        <v>969</v>
      </c>
      <c r="E810" t="s">
        <v>966</v>
      </c>
      <c r="F810">
        <v>19</v>
      </c>
      <c r="G810">
        <v>179</v>
      </c>
      <c r="H810">
        <v>13.33</v>
      </c>
      <c r="I810">
        <v>2.0670000000000002</v>
      </c>
      <c r="J810">
        <v>1</v>
      </c>
      <c r="K810">
        <v>1172.5329999999899</v>
      </c>
      <c r="L810" t="s">
        <v>965</v>
      </c>
      <c r="M810" t="s">
        <v>964</v>
      </c>
      <c r="N810" s="110">
        <v>43777</v>
      </c>
      <c r="O810">
        <v>0</v>
      </c>
      <c r="P810">
        <v>0</v>
      </c>
      <c r="Q810">
        <v>11949.343999999899</v>
      </c>
      <c r="R810">
        <v>1731.7670000000001</v>
      </c>
      <c r="S810">
        <v>3.6080000000000001</v>
      </c>
      <c r="T810">
        <v>33</v>
      </c>
      <c r="U810">
        <v>5247.7780000000002</v>
      </c>
      <c r="V810">
        <v>1</v>
      </c>
      <c r="W810">
        <v>1.409</v>
      </c>
      <c r="X810">
        <v>2.2770000000000001</v>
      </c>
      <c r="Y810" s="110">
        <v>43777</v>
      </c>
      <c r="Z810">
        <v>408747.374625372</v>
      </c>
      <c r="AA810">
        <v>3660567.3378598001</v>
      </c>
    </row>
    <row r="811" spans="1:27" x14ac:dyDescent="0.25">
      <c r="A811">
        <v>-111.977725169999</v>
      </c>
      <c r="B811">
        <v>33.079882230000003</v>
      </c>
      <c r="C811" t="s">
        <v>968</v>
      </c>
      <c r="D811" t="s">
        <v>969</v>
      </c>
      <c r="E811" t="s">
        <v>966</v>
      </c>
      <c r="F811">
        <v>20</v>
      </c>
      <c r="G811">
        <v>179</v>
      </c>
      <c r="H811">
        <v>13.33</v>
      </c>
      <c r="I811">
        <v>2.0670000000000002</v>
      </c>
      <c r="J811">
        <v>1</v>
      </c>
      <c r="K811">
        <v>1172.47</v>
      </c>
      <c r="L811" t="s">
        <v>965</v>
      </c>
      <c r="M811" t="s">
        <v>964</v>
      </c>
      <c r="N811" s="110">
        <v>43777</v>
      </c>
      <c r="O811">
        <v>0</v>
      </c>
      <c r="P811">
        <v>0</v>
      </c>
      <c r="Q811">
        <v>10686.5799999999</v>
      </c>
      <c r="R811">
        <v>1548.75999999999</v>
      </c>
      <c r="S811">
        <v>3.2269999999999999</v>
      </c>
      <c r="T811">
        <v>33</v>
      </c>
      <c r="U811">
        <v>4693.2110000000002</v>
      </c>
      <c r="V811">
        <v>1</v>
      </c>
      <c r="W811">
        <v>1.409</v>
      </c>
      <c r="X811">
        <v>2.2770000000000001</v>
      </c>
      <c r="Y811" s="110">
        <v>43777</v>
      </c>
      <c r="Z811">
        <v>408747.368429169</v>
      </c>
      <c r="AA811">
        <v>3660566.6726512401</v>
      </c>
    </row>
    <row r="812" spans="1:27" x14ac:dyDescent="0.25">
      <c r="A812">
        <v>-111.977725169999</v>
      </c>
      <c r="B812">
        <v>33.079876230000004</v>
      </c>
      <c r="C812" t="s">
        <v>968</v>
      </c>
      <c r="D812" t="s">
        <v>969</v>
      </c>
      <c r="E812" t="s">
        <v>966</v>
      </c>
      <c r="F812">
        <v>21</v>
      </c>
      <c r="G812">
        <v>179</v>
      </c>
      <c r="H812">
        <v>13.33</v>
      </c>
      <c r="I812">
        <v>2.0670000000000002</v>
      </c>
      <c r="J812">
        <v>1</v>
      </c>
      <c r="K812">
        <v>1172.451</v>
      </c>
      <c r="L812" t="s">
        <v>965</v>
      </c>
      <c r="M812" t="s">
        <v>964</v>
      </c>
      <c r="N812" s="110">
        <v>43777</v>
      </c>
      <c r="O812">
        <v>0</v>
      </c>
      <c r="P812">
        <v>0</v>
      </c>
      <c r="Q812">
        <v>11450.763999999899</v>
      </c>
      <c r="R812">
        <v>1659.50999999999</v>
      </c>
      <c r="S812">
        <v>3.4569999999999999</v>
      </c>
      <c r="T812">
        <v>33</v>
      </c>
      <c r="U812">
        <v>5028.817</v>
      </c>
      <c r="V812">
        <v>1</v>
      </c>
      <c r="W812">
        <v>1.409</v>
      </c>
      <c r="X812">
        <v>2.2770000000000001</v>
      </c>
      <c r="Y812" s="110">
        <v>43777</v>
      </c>
      <c r="Z812">
        <v>408747.362232966</v>
      </c>
      <c r="AA812">
        <v>3660566.0074426802</v>
      </c>
    </row>
    <row r="813" spans="1:27" x14ac:dyDescent="0.25">
      <c r="A813">
        <v>-111.977725169999</v>
      </c>
      <c r="B813">
        <v>33.079870229999898</v>
      </c>
      <c r="C813" t="s">
        <v>968</v>
      </c>
      <c r="D813" t="s">
        <v>969</v>
      </c>
      <c r="E813" t="s">
        <v>966</v>
      </c>
      <c r="F813">
        <v>22</v>
      </c>
      <c r="G813">
        <v>179</v>
      </c>
      <c r="H813">
        <v>13.33</v>
      </c>
      <c r="I813">
        <v>2.165</v>
      </c>
      <c r="J813">
        <v>1</v>
      </c>
      <c r="K813">
        <v>1172.4770000000001</v>
      </c>
      <c r="L813" t="s">
        <v>965</v>
      </c>
      <c r="M813" t="s">
        <v>964</v>
      </c>
      <c r="N813" s="110">
        <v>43777</v>
      </c>
      <c r="O813">
        <v>0</v>
      </c>
      <c r="P813">
        <v>0</v>
      </c>
      <c r="Q813">
        <v>10207.2569999999</v>
      </c>
      <c r="R813">
        <v>1412.0530000000001</v>
      </c>
      <c r="S813">
        <v>2.9420000000000002</v>
      </c>
      <c r="T813">
        <v>33</v>
      </c>
      <c r="U813">
        <v>4278.9480000000003</v>
      </c>
      <c r="V813">
        <v>1</v>
      </c>
      <c r="W813">
        <v>1.476</v>
      </c>
      <c r="X813">
        <v>2.3849999999999998</v>
      </c>
      <c r="Y813" s="110">
        <v>43777</v>
      </c>
      <c r="Z813">
        <v>408747.35603676498</v>
      </c>
      <c r="AA813">
        <v>3660565.34223411</v>
      </c>
    </row>
    <row r="814" spans="1:27" x14ac:dyDescent="0.25">
      <c r="A814">
        <v>-111.97772483</v>
      </c>
      <c r="B814">
        <v>33.079864229999899</v>
      </c>
      <c r="C814" t="s">
        <v>968</v>
      </c>
      <c r="D814" t="s">
        <v>969</v>
      </c>
      <c r="E814" t="s">
        <v>966</v>
      </c>
      <c r="F814">
        <v>23</v>
      </c>
      <c r="G814">
        <v>181</v>
      </c>
      <c r="H814">
        <v>13.33</v>
      </c>
      <c r="I814">
        <v>2.198</v>
      </c>
      <c r="J814">
        <v>1</v>
      </c>
      <c r="K814">
        <v>1172.4570000000001</v>
      </c>
      <c r="L814" t="s">
        <v>965</v>
      </c>
      <c r="M814" t="s">
        <v>964</v>
      </c>
      <c r="N814" s="110">
        <v>43777</v>
      </c>
      <c r="O814">
        <v>0</v>
      </c>
      <c r="P814">
        <v>0</v>
      </c>
      <c r="Q814">
        <v>11809.742</v>
      </c>
      <c r="R814">
        <v>1609.354</v>
      </c>
      <c r="S814">
        <v>3.3530000000000002</v>
      </c>
      <c r="T814">
        <v>33</v>
      </c>
      <c r="U814">
        <v>4876.8289999999897</v>
      </c>
      <c r="V814">
        <v>1</v>
      </c>
      <c r="W814">
        <v>1.4990000000000001</v>
      </c>
      <c r="X814">
        <v>2.4220000000000002</v>
      </c>
      <c r="Y814" s="110">
        <v>43777</v>
      </c>
      <c r="Z814">
        <v>408747.38157518802</v>
      </c>
      <c r="AA814">
        <v>3660564.6767299501</v>
      </c>
    </row>
    <row r="815" spans="1:27" x14ac:dyDescent="0.25">
      <c r="A815">
        <v>-111.97772534000001</v>
      </c>
      <c r="B815">
        <v>33.079858219999899</v>
      </c>
      <c r="C815" t="s">
        <v>968</v>
      </c>
      <c r="D815" t="s">
        <v>969</v>
      </c>
      <c r="E815" t="s">
        <v>966</v>
      </c>
      <c r="F815">
        <v>24</v>
      </c>
      <c r="G815">
        <v>178</v>
      </c>
      <c r="H815">
        <v>13.33</v>
      </c>
      <c r="I815">
        <v>2.0009999999999999</v>
      </c>
      <c r="J815">
        <v>1</v>
      </c>
      <c r="K815">
        <v>1172.4469999999901</v>
      </c>
      <c r="L815" t="s">
        <v>965</v>
      </c>
      <c r="M815" t="s">
        <v>964</v>
      </c>
      <c r="N815" s="110">
        <v>43777</v>
      </c>
      <c r="O815">
        <v>0</v>
      </c>
      <c r="P815">
        <v>0</v>
      </c>
      <c r="Q815">
        <v>10965.2129999999</v>
      </c>
      <c r="R815">
        <v>1641.2439999999899</v>
      </c>
      <c r="S815">
        <v>3.419</v>
      </c>
      <c r="T815">
        <v>33</v>
      </c>
      <c r="U815">
        <v>4973.4660000000003</v>
      </c>
      <c r="V815">
        <v>1</v>
      </c>
      <c r="W815">
        <v>1.365</v>
      </c>
      <c r="X815">
        <v>2.2050000000000001</v>
      </c>
      <c r="Y815" s="110">
        <v>43777</v>
      </c>
      <c r="Z815">
        <v>408747.32776672498</v>
      </c>
      <c r="AA815">
        <v>3660564.0108561101</v>
      </c>
    </row>
    <row r="816" spans="1:27" x14ac:dyDescent="0.25">
      <c r="A816">
        <v>-111.977724309999</v>
      </c>
      <c r="B816">
        <v>33.079853210000003</v>
      </c>
      <c r="C816" t="s">
        <v>968</v>
      </c>
      <c r="D816" t="s">
        <v>969</v>
      </c>
      <c r="E816" t="s">
        <v>966</v>
      </c>
      <c r="F816">
        <v>25</v>
      </c>
      <c r="G816">
        <v>184</v>
      </c>
      <c r="H816">
        <v>13.33</v>
      </c>
      <c r="I816">
        <v>2.0670000000000002</v>
      </c>
      <c r="J816">
        <v>1</v>
      </c>
      <c r="K816">
        <v>1172.5029999999899</v>
      </c>
      <c r="L816" t="s">
        <v>965</v>
      </c>
      <c r="M816" t="s">
        <v>964</v>
      </c>
      <c r="N816" s="110">
        <v>43777</v>
      </c>
      <c r="O816">
        <v>0</v>
      </c>
      <c r="P816">
        <v>0</v>
      </c>
      <c r="Q816">
        <v>11610.367</v>
      </c>
      <c r="R816">
        <v>1682.64</v>
      </c>
      <c r="S816">
        <v>3.5059999999999998</v>
      </c>
      <c r="T816">
        <v>33</v>
      </c>
      <c r="U816">
        <v>5098.9099999999899</v>
      </c>
      <c r="V816">
        <v>1</v>
      </c>
      <c r="W816">
        <v>1.409</v>
      </c>
      <c r="X816">
        <v>2.2770000000000001</v>
      </c>
      <c r="Y816" s="110">
        <v>43777</v>
      </c>
      <c r="Z816">
        <v>408747.41873015399</v>
      </c>
      <c r="AA816">
        <v>3660563.4545114799</v>
      </c>
    </row>
    <row r="817" spans="1:27" x14ac:dyDescent="0.25">
      <c r="A817">
        <v>-111.97772569</v>
      </c>
      <c r="B817">
        <v>33.079847209999897</v>
      </c>
      <c r="C817" t="s">
        <v>968</v>
      </c>
      <c r="D817" t="s">
        <v>969</v>
      </c>
      <c r="E817" t="s">
        <v>966</v>
      </c>
      <c r="F817">
        <v>26</v>
      </c>
      <c r="G817">
        <v>176</v>
      </c>
      <c r="H817">
        <v>13.33</v>
      </c>
      <c r="I817">
        <v>2.0670000000000002</v>
      </c>
      <c r="J817">
        <v>1</v>
      </c>
      <c r="K817">
        <v>1172.4870000000001</v>
      </c>
      <c r="L817" t="s">
        <v>965</v>
      </c>
      <c r="M817" t="s">
        <v>964</v>
      </c>
      <c r="N817" s="110">
        <v>43777</v>
      </c>
      <c r="O817">
        <v>0</v>
      </c>
      <c r="P817">
        <v>0</v>
      </c>
      <c r="Q817">
        <v>10740.523999999899</v>
      </c>
      <c r="R817">
        <v>1556.57799999999</v>
      </c>
      <c r="S817">
        <v>3.2429999999999999</v>
      </c>
      <c r="T817">
        <v>33</v>
      </c>
      <c r="U817">
        <v>4716.902</v>
      </c>
      <c r="V817">
        <v>1</v>
      </c>
      <c r="W817">
        <v>1.409</v>
      </c>
      <c r="X817">
        <v>2.2770000000000001</v>
      </c>
      <c r="Y817" s="110">
        <v>43777</v>
      </c>
      <c r="Z817">
        <v>408747.28372869903</v>
      </c>
      <c r="AA817">
        <v>3660562.7905027</v>
      </c>
    </row>
    <row r="818" spans="1:27" x14ac:dyDescent="0.25">
      <c r="A818">
        <v>-111.977724309999</v>
      </c>
      <c r="B818">
        <v>33.079841209999898</v>
      </c>
      <c r="C818" t="s">
        <v>968</v>
      </c>
      <c r="D818" t="s">
        <v>969</v>
      </c>
      <c r="E818" t="s">
        <v>966</v>
      </c>
      <c r="F818">
        <v>27</v>
      </c>
      <c r="G818">
        <v>184</v>
      </c>
      <c r="H818">
        <v>13.33</v>
      </c>
      <c r="I818">
        <v>2.2970000000000002</v>
      </c>
      <c r="J818">
        <v>1</v>
      </c>
      <c r="K818">
        <v>1172.53899999999</v>
      </c>
      <c r="L818" t="s">
        <v>965</v>
      </c>
      <c r="M818" t="s">
        <v>964</v>
      </c>
      <c r="N818" s="110">
        <v>43777</v>
      </c>
      <c r="O818">
        <v>0</v>
      </c>
      <c r="P818">
        <v>0</v>
      </c>
      <c r="Q818">
        <v>9781.1929999999902</v>
      </c>
      <c r="R818">
        <v>1275.7909999999899</v>
      </c>
      <c r="S818">
        <v>2.6579999999999999</v>
      </c>
      <c r="T818">
        <v>33</v>
      </c>
      <c r="U818">
        <v>3866.0340000000001</v>
      </c>
      <c r="V818">
        <v>1</v>
      </c>
      <c r="W818">
        <v>1.5660000000000001</v>
      </c>
      <c r="X818">
        <v>2.5299999999999998</v>
      </c>
      <c r="Y818" s="110">
        <v>43777</v>
      </c>
      <c r="Z818">
        <v>408747.40633777098</v>
      </c>
      <c r="AA818">
        <v>3660562.12409436</v>
      </c>
    </row>
    <row r="819" spans="1:27" x14ac:dyDescent="0.25">
      <c r="A819">
        <v>-111.97772586000001</v>
      </c>
      <c r="B819">
        <v>33.079835199999899</v>
      </c>
      <c r="C819" t="s">
        <v>968</v>
      </c>
      <c r="D819" t="s">
        <v>969</v>
      </c>
      <c r="E819" t="s">
        <v>966</v>
      </c>
      <c r="F819">
        <v>28</v>
      </c>
      <c r="G819">
        <v>175</v>
      </c>
      <c r="H819">
        <v>13.33</v>
      </c>
      <c r="I819">
        <v>2.2309999999999999</v>
      </c>
      <c r="J819">
        <v>1</v>
      </c>
      <c r="K819">
        <v>1172.4739999999899</v>
      </c>
      <c r="L819" t="s">
        <v>965</v>
      </c>
      <c r="M819" t="s">
        <v>964</v>
      </c>
      <c r="N819" s="110">
        <v>43777</v>
      </c>
      <c r="O819">
        <v>0</v>
      </c>
      <c r="P819">
        <v>0</v>
      </c>
      <c r="Q819">
        <v>12569.639999999899</v>
      </c>
      <c r="R819">
        <v>1687.7180000000001</v>
      </c>
      <c r="S819">
        <v>3.516</v>
      </c>
      <c r="T819">
        <v>33</v>
      </c>
      <c r="U819">
        <v>5114.2960000000003</v>
      </c>
      <c r="V819">
        <v>1</v>
      </c>
      <c r="W819">
        <v>1.5209999999999999</v>
      </c>
      <c r="X819">
        <v>2.4580000000000002</v>
      </c>
      <c r="Y819" s="110">
        <v>43777</v>
      </c>
      <c r="Z819">
        <v>408747.255458656</v>
      </c>
      <c r="AA819">
        <v>3660561.4591247002</v>
      </c>
    </row>
    <row r="820" spans="1:27" x14ac:dyDescent="0.25">
      <c r="A820">
        <v>-111.97772483</v>
      </c>
      <c r="B820">
        <v>33.079829230000001</v>
      </c>
      <c r="C820" t="s">
        <v>968</v>
      </c>
      <c r="D820" t="s">
        <v>969</v>
      </c>
      <c r="E820" t="s">
        <v>966</v>
      </c>
      <c r="F820">
        <v>29</v>
      </c>
      <c r="G820">
        <v>181</v>
      </c>
      <c r="H820">
        <v>13.33</v>
      </c>
      <c r="I820">
        <v>2.1</v>
      </c>
      <c r="J820">
        <v>1</v>
      </c>
      <c r="K820">
        <v>1172.51999999999</v>
      </c>
      <c r="L820" t="s">
        <v>965</v>
      </c>
      <c r="M820" t="s">
        <v>964</v>
      </c>
      <c r="N820" s="110">
        <v>43777</v>
      </c>
      <c r="O820">
        <v>0</v>
      </c>
      <c r="P820">
        <v>0</v>
      </c>
      <c r="Q820">
        <v>12164.662</v>
      </c>
      <c r="R820">
        <v>1735.42499999999</v>
      </c>
      <c r="S820">
        <v>3.6150000000000002</v>
      </c>
      <c r="T820">
        <v>33</v>
      </c>
      <c r="U820">
        <v>5258.8649999999898</v>
      </c>
      <c r="V820">
        <v>1</v>
      </c>
      <c r="W820">
        <v>1.4319999999999999</v>
      </c>
      <c r="X820">
        <v>2.3130000000000002</v>
      </c>
      <c r="Y820" s="110">
        <v>43777</v>
      </c>
      <c r="Z820">
        <v>408747.34543072002</v>
      </c>
      <c r="AA820">
        <v>3660560.7963466998</v>
      </c>
    </row>
    <row r="821" spans="1:27" x14ac:dyDescent="0.25">
      <c r="A821">
        <v>-111.97772449</v>
      </c>
      <c r="B821">
        <v>33.079823220000002</v>
      </c>
      <c r="C821" t="s">
        <v>968</v>
      </c>
      <c r="D821" t="s">
        <v>969</v>
      </c>
      <c r="E821" t="s">
        <v>966</v>
      </c>
      <c r="F821">
        <v>30</v>
      </c>
      <c r="G821">
        <v>183</v>
      </c>
      <c r="H821">
        <v>13.33</v>
      </c>
      <c r="I821">
        <v>2.0339999999999998</v>
      </c>
      <c r="J821">
        <v>1</v>
      </c>
      <c r="K821">
        <v>1172.5329999999899</v>
      </c>
      <c r="L821" t="s">
        <v>965</v>
      </c>
      <c r="M821" t="s">
        <v>964</v>
      </c>
      <c r="N821" s="110">
        <v>43777</v>
      </c>
      <c r="O821">
        <v>0</v>
      </c>
      <c r="P821">
        <v>0</v>
      </c>
      <c r="Q821">
        <v>9883.7659999999905</v>
      </c>
      <c r="R821">
        <v>1455.5150000000001</v>
      </c>
      <c r="S821">
        <v>3.032</v>
      </c>
      <c r="T821">
        <v>33</v>
      </c>
      <c r="U821">
        <v>4410.6509999999898</v>
      </c>
      <c r="V821">
        <v>1</v>
      </c>
      <c r="W821">
        <v>1.387</v>
      </c>
      <c r="X821">
        <v>2.2410000000000001</v>
      </c>
      <c r="Y821" s="110">
        <v>43777</v>
      </c>
      <c r="Z821">
        <v>408747.37095883902</v>
      </c>
      <c r="AA821">
        <v>3660560.12973386</v>
      </c>
    </row>
    <row r="822" spans="1:27" x14ac:dyDescent="0.25">
      <c r="A822">
        <v>-111.977725169999</v>
      </c>
      <c r="B822">
        <v>33.079818230000001</v>
      </c>
      <c r="C822" t="s">
        <v>968</v>
      </c>
      <c r="D822" t="s">
        <v>969</v>
      </c>
      <c r="E822" t="s">
        <v>966</v>
      </c>
      <c r="F822">
        <v>31</v>
      </c>
      <c r="G822">
        <v>179</v>
      </c>
      <c r="H822">
        <v>13.33</v>
      </c>
      <c r="I822">
        <v>2.0670000000000002</v>
      </c>
      <c r="J822">
        <v>1</v>
      </c>
      <c r="K822">
        <v>1172.5519999999899</v>
      </c>
      <c r="L822" t="s">
        <v>965</v>
      </c>
      <c r="M822" t="s">
        <v>964</v>
      </c>
      <c r="N822" s="110">
        <v>43777</v>
      </c>
      <c r="O822">
        <v>0</v>
      </c>
      <c r="P822">
        <v>0</v>
      </c>
      <c r="Q822">
        <v>10727.895</v>
      </c>
      <c r="R822">
        <v>1554.7470000000001</v>
      </c>
      <c r="S822">
        <v>3.2389999999999999</v>
      </c>
      <c r="T822">
        <v>33</v>
      </c>
      <c r="U822">
        <v>4711.3549999999896</v>
      </c>
      <c r="V822">
        <v>1</v>
      </c>
      <c r="W822">
        <v>1.409</v>
      </c>
      <c r="X822">
        <v>2.2770000000000001</v>
      </c>
      <c r="Y822" s="110">
        <v>43777</v>
      </c>
      <c r="Z822">
        <v>408747.30233639601</v>
      </c>
      <c r="AA822">
        <v>3660559.5770932701</v>
      </c>
    </row>
    <row r="823" spans="1:27" x14ac:dyDescent="0.25">
      <c r="A823">
        <v>-111.97772380000001</v>
      </c>
      <c r="B823">
        <v>33.079812169999897</v>
      </c>
      <c r="C823" t="s">
        <v>968</v>
      </c>
      <c r="D823" t="s">
        <v>969</v>
      </c>
      <c r="E823" t="s">
        <v>966</v>
      </c>
      <c r="F823">
        <v>32</v>
      </c>
      <c r="G823">
        <v>187</v>
      </c>
      <c r="H823">
        <v>13.33</v>
      </c>
      <c r="I823">
        <v>2.165</v>
      </c>
      <c r="J823">
        <v>1</v>
      </c>
      <c r="K823">
        <v>1172.5619999999899</v>
      </c>
      <c r="L823" t="s">
        <v>965</v>
      </c>
      <c r="M823" t="s">
        <v>964</v>
      </c>
      <c r="N823" s="110">
        <v>43777</v>
      </c>
      <c r="O823">
        <v>0</v>
      </c>
      <c r="P823">
        <v>0</v>
      </c>
      <c r="Q823">
        <v>10734.581</v>
      </c>
      <c r="R823">
        <v>1485.0019999999899</v>
      </c>
      <c r="S823">
        <v>3.0939999999999999</v>
      </c>
      <c r="T823">
        <v>33</v>
      </c>
      <c r="U823">
        <v>4500.0060000000003</v>
      </c>
      <c r="V823">
        <v>1</v>
      </c>
      <c r="W823">
        <v>1.476</v>
      </c>
      <c r="X823">
        <v>2.3849999999999998</v>
      </c>
      <c r="Y823" s="110">
        <v>43777</v>
      </c>
      <c r="Z823">
        <v>408747.42395018297</v>
      </c>
      <c r="AA823">
        <v>3660558.9040415501</v>
      </c>
    </row>
    <row r="824" spans="1:27" x14ac:dyDescent="0.25">
      <c r="A824">
        <v>-111.97772634</v>
      </c>
      <c r="B824">
        <v>33.079806220000002</v>
      </c>
      <c r="C824" t="s">
        <v>968</v>
      </c>
      <c r="D824" t="s">
        <v>969</v>
      </c>
      <c r="E824" t="s">
        <v>966</v>
      </c>
      <c r="F824">
        <v>33</v>
      </c>
      <c r="G824">
        <v>178</v>
      </c>
      <c r="H824">
        <v>13.33</v>
      </c>
      <c r="I824">
        <v>2.2970000000000002</v>
      </c>
      <c r="J824">
        <v>1</v>
      </c>
      <c r="K824">
        <v>1172.5060000000001</v>
      </c>
      <c r="L824" t="s">
        <v>965</v>
      </c>
      <c r="M824" t="s">
        <v>964</v>
      </c>
      <c r="N824" s="110">
        <v>43777</v>
      </c>
      <c r="O824">
        <v>0</v>
      </c>
      <c r="P824">
        <v>0</v>
      </c>
      <c r="Q824">
        <v>9966.4529999999904</v>
      </c>
      <c r="R824">
        <v>1299.9549999999899</v>
      </c>
      <c r="S824">
        <v>2.7080000000000002</v>
      </c>
      <c r="T824">
        <v>33</v>
      </c>
      <c r="U824">
        <v>3939.259</v>
      </c>
      <c r="V824">
        <v>1</v>
      </c>
      <c r="W824">
        <v>1.5660000000000001</v>
      </c>
      <c r="X824">
        <v>2.5299999999999998</v>
      </c>
      <c r="Y824" s="110">
        <v>43777</v>
      </c>
      <c r="Z824">
        <v>408747.18072917499</v>
      </c>
      <c r="AA824">
        <v>3660558.2465846902</v>
      </c>
    </row>
    <row r="825" spans="1:27" x14ac:dyDescent="0.25">
      <c r="A825">
        <v>-111.97772566</v>
      </c>
      <c r="B825">
        <v>33.079800220000003</v>
      </c>
      <c r="C825" t="s">
        <v>968</v>
      </c>
      <c r="D825" t="s">
        <v>969</v>
      </c>
      <c r="E825" t="s">
        <v>966</v>
      </c>
      <c r="F825">
        <v>34</v>
      </c>
      <c r="G825">
        <v>182</v>
      </c>
      <c r="H825">
        <v>13.33</v>
      </c>
      <c r="I825">
        <v>2.0339999999999998</v>
      </c>
      <c r="J825">
        <v>1</v>
      </c>
      <c r="K825">
        <v>1172.5160000000001</v>
      </c>
      <c r="L825" t="s">
        <v>965</v>
      </c>
      <c r="M825" t="s">
        <v>964</v>
      </c>
      <c r="N825" s="110">
        <v>43777</v>
      </c>
      <c r="O825">
        <v>0</v>
      </c>
      <c r="P825">
        <v>0</v>
      </c>
      <c r="Q825">
        <v>9233.7549999999901</v>
      </c>
      <c r="R825">
        <v>1359.7919999999899</v>
      </c>
      <c r="S825">
        <v>2.8330000000000002</v>
      </c>
      <c r="T825">
        <v>33</v>
      </c>
      <c r="U825">
        <v>4120.5820000000003</v>
      </c>
      <c r="V825">
        <v>1</v>
      </c>
      <c r="W825">
        <v>1.387</v>
      </c>
      <c r="X825">
        <v>2.2410000000000001</v>
      </c>
      <c r="Y825" s="110">
        <v>43777</v>
      </c>
      <c r="Z825">
        <v>408747.23800227098</v>
      </c>
      <c r="AA825">
        <v>3660557.5807849402</v>
      </c>
    </row>
    <row r="826" spans="1:27" x14ac:dyDescent="0.25">
      <c r="A826">
        <v>-111.977726169999</v>
      </c>
      <c r="B826">
        <v>33.079794229999898</v>
      </c>
      <c r="C826" t="s">
        <v>968</v>
      </c>
      <c r="D826" t="s">
        <v>969</v>
      </c>
      <c r="E826" t="s">
        <v>966</v>
      </c>
      <c r="F826">
        <v>35</v>
      </c>
      <c r="G826">
        <v>179</v>
      </c>
      <c r="H826">
        <v>13.33</v>
      </c>
      <c r="I826">
        <v>2.198</v>
      </c>
      <c r="J826">
        <v>1</v>
      </c>
      <c r="K826">
        <v>1172.5519999999899</v>
      </c>
      <c r="L826" t="s">
        <v>965</v>
      </c>
      <c r="M826" t="s">
        <v>964</v>
      </c>
      <c r="N826" s="110">
        <v>43777</v>
      </c>
      <c r="O826">
        <v>0</v>
      </c>
      <c r="P826">
        <v>0</v>
      </c>
      <c r="Q826">
        <v>10567.663</v>
      </c>
      <c r="R826">
        <v>1440.0909999999899</v>
      </c>
      <c r="S826">
        <v>3</v>
      </c>
      <c r="T826">
        <v>33</v>
      </c>
      <c r="U826">
        <v>4363.9129999999896</v>
      </c>
      <c r="V826">
        <v>1</v>
      </c>
      <c r="W826">
        <v>1.4990000000000001</v>
      </c>
      <c r="X826">
        <v>2.4220000000000002</v>
      </c>
      <c r="Y826" s="110">
        <v>43777</v>
      </c>
      <c r="Z826">
        <v>408747.184214434</v>
      </c>
      <c r="AA826">
        <v>3660556.91712846</v>
      </c>
    </row>
    <row r="827" spans="1:27" x14ac:dyDescent="0.25">
      <c r="A827">
        <v>-111.977725509999</v>
      </c>
      <c r="B827">
        <v>33.079788219999898</v>
      </c>
      <c r="C827" t="s">
        <v>968</v>
      </c>
      <c r="D827" t="s">
        <v>969</v>
      </c>
      <c r="E827" t="s">
        <v>966</v>
      </c>
      <c r="F827">
        <v>36</v>
      </c>
      <c r="G827">
        <v>177</v>
      </c>
      <c r="H827">
        <v>13.33</v>
      </c>
      <c r="I827">
        <v>2.0670000000000002</v>
      </c>
      <c r="J827">
        <v>1</v>
      </c>
      <c r="K827">
        <v>1172.48</v>
      </c>
      <c r="L827" t="s">
        <v>965</v>
      </c>
      <c r="M827" t="s">
        <v>964</v>
      </c>
      <c r="N827" s="110">
        <v>43777</v>
      </c>
      <c r="O827">
        <v>0</v>
      </c>
      <c r="P827">
        <v>0</v>
      </c>
      <c r="Q827">
        <v>11296.4189999999</v>
      </c>
      <c r="R827">
        <v>1637.1410000000001</v>
      </c>
      <c r="S827">
        <v>3.411</v>
      </c>
      <c r="T827">
        <v>33</v>
      </c>
      <c r="U827">
        <v>4961.0330000000004</v>
      </c>
      <c r="V827">
        <v>1</v>
      </c>
      <c r="W827">
        <v>1.409</v>
      </c>
      <c r="X827">
        <v>2.2770000000000001</v>
      </c>
      <c r="Y827" s="110">
        <v>43777</v>
      </c>
      <c r="Z827">
        <v>408747.23961047101</v>
      </c>
      <c r="AA827">
        <v>3660556.2502374202</v>
      </c>
    </row>
    <row r="828" spans="1:27" x14ac:dyDescent="0.25">
      <c r="A828">
        <v>-111.97772514</v>
      </c>
      <c r="B828">
        <v>33.079783200000001</v>
      </c>
      <c r="C828" t="s">
        <v>968</v>
      </c>
      <c r="D828" t="s">
        <v>969</v>
      </c>
      <c r="E828" t="s">
        <v>966</v>
      </c>
      <c r="F828">
        <v>37</v>
      </c>
      <c r="G828">
        <v>185</v>
      </c>
      <c r="H828">
        <v>13.33</v>
      </c>
      <c r="I828">
        <v>2.2970000000000002</v>
      </c>
      <c r="J828">
        <v>1</v>
      </c>
      <c r="K828">
        <v>1172.4739999999899</v>
      </c>
      <c r="L828" t="s">
        <v>965</v>
      </c>
      <c r="M828" t="s">
        <v>964</v>
      </c>
      <c r="N828" s="110">
        <v>43777</v>
      </c>
      <c r="O828">
        <v>0</v>
      </c>
      <c r="P828">
        <v>0</v>
      </c>
      <c r="Q828">
        <v>11508.708000000001</v>
      </c>
      <c r="R828">
        <v>1501.11599999999</v>
      </c>
      <c r="S828">
        <v>3.1269999999999998</v>
      </c>
      <c r="T828">
        <v>33</v>
      </c>
      <c r="U828">
        <v>4548.8379999999897</v>
      </c>
      <c r="V828">
        <v>1</v>
      </c>
      <c r="W828">
        <v>1.5660000000000001</v>
      </c>
      <c r="X828">
        <v>2.5299999999999998</v>
      </c>
      <c r="Y828" s="110">
        <v>43777</v>
      </c>
      <c r="Z828">
        <v>408747.26896109502</v>
      </c>
      <c r="AA828">
        <v>3660555.6933579198</v>
      </c>
    </row>
    <row r="829" spans="1:27" x14ac:dyDescent="0.25">
      <c r="A829">
        <v>-111.97772586000001</v>
      </c>
      <c r="B829">
        <v>33.079777200000002</v>
      </c>
      <c r="C829" t="s">
        <v>968</v>
      </c>
      <c r="D829" t="s">
        <v>969</v>
      </c>
      <c r="E829" t="s">
        <v>966</v>
      </c>
      <c r="F829">
        <v>38</v>
      </c>
      <c r="G829">
        <v>175</v>
      </c>
      <c r="H829">
        <v>13.33</v>
      </c>
      <c r="I829">
        <v>2.133</v>
      </c>
      <c r="J829">
        <v>1</v>
      </c>
      <c r="K829">
        <v>1172.52899999999</v>
      </c>
      <c r="L829" t="s">
        <v>965</v>
      </c>
      <c r="M829" t="s">
        <v>964</v>
      </c>
      <c r="N829" s="110">
        <v>43777</v>
      </c>
      <c r="O829">
        <v>0</v>
      </c>
      <c r="P829">
        <v>0</v>
      </c>
      <c r="Q829">
        <v>10303.716</v>
      </c>
      <c r="R829">
        <v>1447.326</v>
      </c>
      <c r="S829">
        <v>3.0150000000000001</v>
      </c>
      <c r="T829">
        <v>33</v>
      </c>
      <c r="U829">
        <v>4385.8370000000004</v>
      </c>
      <c r="V829">
        <v>1</v>
      </c>
      <c r="W829">
        <v>1.454</v>
      </c>
      <c r="X829">
        <v>2.3490000000000002</v>
      </c>
      <c r="Y829" s="110">
        <v>43777</v>
      </c>
      <c r="Z829">
        <v>408747.19556210999</v>
      </c>
      <c r="AA829">
        <v>3660555.0287753399</v>
      </c>
    </row>
    <row r="830" spans="1:27" x14ac:dyDescent="0.25">
      <c r="A830">
        <v>-111.97772534000001</v>
      </c>
      <c r="B830">
        <v>33.079771219999898</v>
      </c>
      <c r="C830" t="s">
        <v>968</v>
      </c>
      <c r="D830" t="s">
        <v>969</v>
      </c>
      <c r="E830" t="s">
        <v>966</v>
      </c>
      <c r="F830">
        <v>39</v>
      </c>
      <c r="G830">
        <v>178</v>
      </c>
      <c r="H830">
        <v>13.33</v>
      </c>
      <c r="I830">
        <v>2.165</v>
      </c>
      <c r="J830">
        <v>1</v>
      </c>
      <c r="K830">
        <v>1172.5129999999899</v>
      </c>
      <c r="L830" t="s">
        <v>965</v>
      </c>
      <c r="M830" t="s">
        <v>964</v>
      </c>
      <c r="N830" s="110">
        <v>43777</v>
      </c>
      <c r="O830">
        <v>0</v>
      </c>
      <c r="P830">
        <v>0</v>
      </c>
      <c r="Q830">
        <v>9247.9269999999906</v>
      </c>
      <c r="R830">
        <v>1279.3409999999899</v>
      </c>
      <c r="S830">
        <v>2.665</v>
      </c>
      <c r="T830">
        <v>33</v>
      </c>
      <c r="U830">
        <v>3876.7910000000002</v>
      </c>
      <c r="V830">
        <v>1</v>
      </c>
      <c r="W830">
        <v>1.476</v>
      </c>
      <c r="X830">
        <v>2.3849999999999998</v>
      </c>
      <c r="Y830" s="110">
        <v>43777</v>
      </c>
      <c r="Z830">
        <v>408747.237921933</v>
      </c>
      <c r="AA830">
        <v>3660554.36533206</v>
      </c>
    </row>
    <row r="831" spans="1:27" x14ac:dyDescent="0.25">
      <c r="A831">
        <v>-111.97772514</v>
      </c>
      <c r="B831">
        <v>33.079765199999898</v>
      </c>
      <c r="C831" t="s">
        <v>968</v>
      </c>
      <c r="D831" t="s">
        <v>969</v>
      </c>
      <c r="E831" t="s">
        <v>966</v>
      </c>
      <c r="F831">
        <v>40</v>
      </c>
      <c r="G831">
        <v>185</v>
      </c>
      <c r="H831">
        <v>13.33</v>
      </c>
      <c r="I831">
        <v>2.0009999999999999</v>
      </c>
      <c r="J831">
        <v>1</v>
      </c>
      <c r="K831">
        <v>1172.4380000000001</v>
      </c>
      <c r="L831" t="s">
        <v>965</v>
      </c>
      <c r="M831" t="s">
        <v>964</v>
      </c>
      <c r="N831" s="110">
        <v>43777</v>
      </c>
      <c r="O831">
        <v>0</v>
      </c>
      <c r="P831">
        <v>0</v>
      </c>
      <c r="Q831">
        <v>9241.0130000000008</v>
      </c>
      <c r="R831">
        <v>1383.17</v>
      </c>
      <c r="S831">
        <v>2.8820000000000001</v>
      </c>
      <c r="T831">
        <v>33</v>
      </c>
      <c r="U831">
        <v>4191.42399999999</v>
      </c>
      <c r="V831">
        <v>1</v>
      </c>
      <c r="W831">
        <v>1.365</v>
      </c>
      <c r="X831">
        <v>2.2050000000000001</v>
      </c>
      <c r="Y831" s="110">
        <v>43777</v>
      </c>
      <c r="Z831">
        <v>408747.25037254102</v>
      </c>
      <c r="AA831">
        <v>3660553.6977322702</v>
      </c>
    </row>
    <row r="832" spans="1:27" x14ac:dyDescent="0.25">
      <c r="A832">
        <v>-111.977725829999</v>
      </c>
      <c r="B832">
        <v>33.079759230000001</v>
      </c>
      <c r="C832" t="s">
        <v>968</v>
      </c>
      <c r="D832" t="s">
        <v>969</v>
      </c>
      <c r="E832" t="s">
        <v>966</v>
      </c>
      <c r="F832">
        <v>41</v>
      </c>
      <c r="G832">
        <v>181</v>
      </c>
      <c r="H832">
        <v>13.33</v>
      </c>
      <c r="I832">
        <v>2.133</v>
      </c>
      <c r="J832">
        <v>1</v>
      </c>
      <c r="K832">
        <v>1172.5360000000001</v>
      </c>
      <c r="L832" t="s">
        <v>965</v>
      </c>
      <c r="M832" t="s">
        <v>964</v>
      </c>
      <c r="N832" s="110">
        <v>43777</v>
      </c>
      <c r="O832">
        <v>0</v>
      </c>
      <c r="P832">
        <v>0</v>
      </c>
      <c r="Q832">
        <v>11097.958000000001</v>
      </c>
      <c r="R832">
        <v>1558.89</v>
      </c>
      <c r="S832">
        <v>3.2480000000000002</v>
      </c>
      <c r="T832">
        <v>33</v>
      </c>
      <c r="U832">
        <v>4723.9099999999899</v>
      </c>
      <c r="V832">
        <v>1</v>
      </c>
      <c r="W832">
        <v>1.454</v>
      </c>
      <c r="X832">
        <v>2.3490000000000002</v>
      </c>
      <c r="Y832" s="110">
        <v>43777</v>
      </c>
      <c r="Z832">
        <v>408747.17980464501</v>
      </c>
      <c r="AA832">
        <v>3660553.0364496498</v>
      </c>
    </row>
    <row r="833" spans="1:27" x14ac:dyDescent="0.25">
      <c r="A833">
        <v>-111.977727029999</v>
      </c>
      <c r="B833">
        <v>33.079754180000002</v>
      </c>
      <c r="C833" t="s">
        <v>968</v>
      </c>
      <c r="D833" t="s">
        <v>969</v>
      </c>
      <c r="E833" t="s">
        <v>966</v>
      </c>
      <c r="F833">
        <v>42</v>
      </c>
      <c r="G833">
        <v>174</v>
      </c>
      <c r="H833">
        <v>13.33</v>
      </c>
      <c r="I833">
        <v>2.133</v>
      </c>
      <c r="J833">
        <v>1</v>
      </c>
      <c r="K833">
        <v>1172.5229999999899</v>
      </c>
      <c r="L833" t="s">
        <v>965</v>
      </c>
      <c r="M833" t="s">
        <v>964</v>
      </c>
      <c r="N833" s="110">
        <v>43777</v>
      </c>
      <c r="O833">
        <v>0</v>
      </c>
      <c r="P833">
        <v>0</v>
      </c>
      <c r="Q833">
        <v>10616.35</v>
      </c>
      <c r="R833">
        <v>1491.24099999999</v>
      </c>
      <c r="S833">
        <v>3.1070000000000002</v>
      </c>
      <c r="T833">
        <v>33</v>
      </c>
      <c r="U833">
        <v>4518.9110000000001</v>
      </c>
      <c r="V833">
        <v>1</v>
      </c>
      <c r="W833">
        <v>1.454</v>
      </c>
      <c r="X833">
        <v>2.3490000000000002</v>
      </c>
      <c r="Y833" s="110">
        <v>43777</v>
      </c>
      <c r="Z833">
        <v>408747.062584828</v>
      </c>
      <c r="AA833">
        <v>3660552.47760907</v>
      </c>
    </row>
    <row r="834" spans="1:27" x14ac:dyDescent="0.25">
      <c r="A834">
        <v>-111.97772566</v>
      </c>
      <c r="B834">
        <v>33.0797482199999</v>
      </c>
      <c r="C834" t="s">
        <v>968</v>
      </c>
      <c r="D834" t="s">
        <v>969</v>
      </c>
      <c r="E834" t="s">
        <v>966</v>
      </c>
      <c r="F834">
        <v>43</v>
      </c>
      <c r="G834">
        <v>182</v>
      </c>
      <c r="H834">
        <v>13.33</v>
      </c>
      <c r="I834">
        <v>2.1</v>
      </c>
      <c r="J834">
        <v>1</v>
      </c>
      <c r="K834">
        <v>1172.54899999999</v>
      </c>
      <c r="L834" t="s">
        <v>965</v>
      </c>
      <c r="M834" t="s">
        <v>964</v>
      </c>
      <c r="N834" s="110">
        <v>43777</v>
      </c>
      <c r="O834">
        <v>0</v>
      </c>
      <c r="P834">
        <v>0</v>
      </c>
      <c r="Q834">
        <v>11592.424000000001</v>
      </c>
      <c r="R834">
        <v>1653.78899999999</v>
      </c>
      <c r="S834">
        <v>3.4449999999999998</v>
      </c>
      <c r="T834">
        <v>33</v>
      </c>
      <c r="U834">
        <v>5011.48199999999</v>
      </c>
      <c r="V834">
        <v>1</v>
      </c>
      <c r="W834">
        <v>1.4319999999999999</v>
      </c>
      <c r="X834">
        <v>2.3130000000000002</v>
      </c>
      <c r="Y834" s="110">
        <v>43777</v>
      </c>
      <c r="Z834">
        <v>408747.18430197699</v>
      </c>
      <c r="AA834">
        <v>3660551.8156441599</v>
      </c>
    </row>
    <row r="835" spans="1:27" x14ac:dyDescent="0.25">
      <c r="A835">
        <v>-111.97772634</v>
      </c>
      <c r="B835">
        <v>33.07974222</v>
      </c>
      <c r="C835" t="s">
        <v>968</v>
      </c>
      <c r="D835" t="s">
        <v>969</v>
      </c>
      <c r="E835" t="s">
        <v>966</v>
      </c>
      <c r="F835">
        <v>44</v>
      </c>
      <c r="G835">
        <v>178</v>
      </c>
      <c r="H835">
        <v>13.33</v>
      </c>
      <c r="I835">
        <v>2.0009999999999999</v>
      </c>
      <c r="J835">
        <v>1</v>
      </c>
      <c r="K835">
        <v>1172.5360000000001</v>
      </c>
      <c r="L835" t="s">
        <v>965</v>
      </c>
      <c r="M835" t="s">
        <v>964</v>
      </c>
      <c r="N835" s="110">
        <v>43777</v>
      </c>
      <c r="O835">
        <v>0</v>
      </c>
      <c r="P835">
        <v>0</v>
      </c>
      <c r="Q835">
        <v>10355.3739999999</v>
      </c>
      <c r="R835">
        <v>1549.9649999999899</v>
      </c>
      <c r="S835">
        <v>3.2290000000000001</v>
      </c>
      <c r="T835">
        <v>33</v>
      </c>
      <c r="U835">
        <v>4696.8630000000003</v>
      </c>
      <c r="V835">
        <v>1</v>
      </c>
      <c r="W835">
        <v>1.365</v>
      </c>
      <c r="X835">
        <v>2.2050000000000001</v>
      </c>
      <c r="Y835" s="110">
        <v>43777</v>
      </c>
      <c r="Z835">
        <v>408747.11463645898</v>
      </c>
      <c r="AA835">
        <v>3660551.1510268101</v>
      </c>
    </row>
    <row r="836" spans="1:27" x14ac:dyDescent="0.25">
      <c r="A836">
        <v>-111.977726169999</v>
      </c>
      <c r="B836">
        <v>33.079736230000002</v>
      </c>
      <c r="C836" t="s">
        <v>968</v>
      </c>
      <c r="D836" t="s">
        <v>969</v>
      </c>
      <c r="E836" t="s">
        <v>966</v>
      </c>
      <c r="F836">
        <v>45</v>
      </c>
      <c r="G836">
        <v>179</v>
      </c>
      <c r="H836">
        <v>13.33</v>
      </c>
      <c r="I836">
        <v>2.133</v>
      </c>
      <c r="J836">
        <v>1</v>
      </c>
      <c r="K836">
        <v>1172.49</v>
      </c>
      <c r="L836" t="s">
        <v>965</v>
      </c>
      <c r="M836" t="s">
        <v>964</v>
      </c>
      <c r="N836" s="110">
        <v>43777</v>
      </c>
      <c r="O836">
        <v>0</v>
      </c>
      <c r="P836">
        <v>0</v>
      </c>
      <c r="Q836">
        <v>10478.691000000001</v>
      </c>
      <c r="R836">
        <v>1471.90399999999</v>
      </c>
      <c r="S836">
        <v>3.0659999999999998</v>
      </c>
      <c r="T836">
        <v>33</v>
      </c>
      <c r="U836">
        <v>4460.3149999999896</v>
      </c>
      <c r="V836">
        <v>1</v>
      </c>
      <c r="W836">
        <v>1.454</v>
      </c>
      <c r="X836">
        <v>2.3490000000000002</v>
      </c>
      <c r="Y836" s="110">
        <v>43777</v>
      </c>
      <c r="Z836">
        <v>408747.12431793503</v>
      </c>
      <c r="AA836">
        <v>3660550.4867791398</v>
      </c>
    </row>
    <row r="837" spans="1:27" x14ac:dyDescent="0.25">
      <c r="A837">
        <v>-111.977725309999</v>
      </c>
      <c r="B837">
        <v>33.079730210000001</v>
      </c>
      <c r="C837" t="s">
        <v>968</v>
      </c>
      <c r="D837" t="s">
        <v>969</v>
      </c>
      <c r="E837" t="s">
        <v>966</v>
      </c>
      <c r="F837">
        <v>46</v>
      </c>
      <c r="G837">
        <v>184</v>
      </c>
      <c r="H837">
        <v>13.33</v>
      </c>
      <c r="I837">
        <v>1.9690000000000001</v>
      </c>
      <c r="J837">
        <v>1</v>
      </c>
      <c r="K837">
        <v>1172.55899999999</v>
      </c>
      <c r="L837" t="s">
        <v>965</v>
      </c>
      <c r="M837" t="s">
        <v>964</v>
      </c>
      <c r="N837" s="110">
        <v>43777</v>
      </c>
      <c r="O837">
        <v>0</v>
      </c>
      <c r="P837">
        <v>0</v>
      </c>
      <c r="Q837">
        <v>10293.602000000001</v>
      </c>
      <c r="R837">
        <v>1566.3969999999899</v>
      </c>
      <c r="S837">
        <v>3.2629999999999999</v>
      </c>
      <c r="T837">
        <v>33</v>
      </c>
      <c r="U837">
        <v>4746.6589999999896</v>
      </c>
      <c r="V837">
        <v>1</v>
      </c>
      <c r="W837">
        <v>1.3420000000000001</v>
      </c>
      <c r="X837">
        <v>2.169</v>
      </c>
      <c r="Y837" s="110">
        <v>43777</v>
      </c>
      <c r="Z837">
        <v>408747.19837114902</v>
      </c>
      <c r="AA837">
        <v>3660549.8186055501</v>
      </c>
    </row>
    <row r="838" spans="1:27" x14ac:dyDescent="0.25">
      <c r="A838">
        <v>-111.977727369999</v>
      </c>
      <c r="B838">
        <v>33.079724149999898</v>
      </c>
      <c r="C838" t="s">
        <v>968</v>
      </c>
      <c r="D838" t="s">
        <v>969</v>
      </c>
      <c r="E838" t="s">
        <v>966</v>
      </c>
      <c r="F838">
        <v>47</v>
      </c>
      <c r="G838">
        <v>172</v>
      </c>
      <c r="H838">
        <v>13.33</v>
      </c>
      <c r="I838">
        <v>2.0670000000000002</v>
      </c>
      <c r="J838">
        <v>1</v>
      </c>
      <c r="K838">
        <v>1172.56899999999</v>
      </c>
      <c r="L838" t="s">
        <v>965</v>
      </c>
      <c r="M838" t="s">
        <v>964</v>
      </c>
      <c r="N838" s="110">
        <v>43777</v>
      </c>
      <c r="O838">
        <v>0</v>
      </c>
      <c r="P838">
        <v>0</v>
      </c>
      <c r="Q838">
        <v>10094.627</v>
      </c>
      <c r="R838">
        <v>1462.971</v>
      </c>
      <c r="S838">
        <v>3.048</v>
      </c>
      <c r="T838">
        <v>33</v>
      </c>
      <c r="U838">
        <v>4433.2439999999897</v>
      </c>
      <c r="V838">
        <v>1</v>
      </c>
      <c r="W838">
        <v>1.409</v>
      </c>
      <c r="X838">
        <v>2.2770000000000001</v>
      </c>
      <c r="Y838" s="110">
        <v>43777</v>
      </c>
      <c r="Z838">
        <v>408746.99983822001</v>
      </c>
      <c r="AA838">
        <v>3660549.14853589</v>
      </c>
    </row>
    <row r="839" spans="1:27" x14ac:dyDescent="0.25">
      <c r="A839">
        <v>-111.977724969999</v>
      </c>
      <c r="B839">
        <v>33.07971818</v>
      </c>
      <c r="C839" t="s">
        <v>968</v>
      </c>
      <c r="D839" t="s">
        <v>969</v>
      </c>
      <c r="E839" t="s">
        <v>966</v>
      </c>
      <c r="F839">
        <v>48</v>
      </c>
      <c r="G839">
        <v>186</v>
      </c>
      <c r="H839">
        <v>13.33</v>
      </c>
      <c r="I839">
        <v>2.198</v>
      </c>
      <c r="J839">
        <v>1</v>
      </c>
      <c r="K839">
        <v>1172.5060000000001</v>
      </c>
      <c r="L839" t="s">
        <v>965</v>
      </c>
      <c r="M839" t="s">
        <v>964</v>
      </c>
      <c r="N839" s="110">
        <v>43777</v>
      </c>
      <c r="O839">
        <v>0</v>
      </c>
      <c r="P839">
        <v>0</v>
      </c>
      <c r="Q839">
        <v>10179.028</v>
      </c>
      <c r="R839">
        <v>1387.1310000000001</v>
      </c>
      <c r="S839">
        <v>2.89</v>
      </c>
      <c r="T839">
        <v>33</v>
      </c>
      <c r="U839">
        <v>4203.4260000000004</v>
      </c>
      <c r="V839">
        <v>1</v>
      </c>
      <c r="W839">
        <v>1.4990000000000001</v>
      </c>
      <c r="X839">
        <v>2.4220000000000002</v>
      </c>
      <c r="Y839" s="110">
        <v>43777</v>
      </c>
      <c r="Z839">
        <v>408747.21768248902</v>
      </c>
      <c r="AA839">
        <v>3660548.4845668101</v>
      </c>
    </row>
    <row r="840" spans="1:27" x14ac:dyDescent="0.25">
      <c r="A840">
        <v>-111.977726509999</v>
      </c>
      <c r="B840">
        <v>33.079712219999898</v>
      </c>
      <c r="C840" t="s">
        <v>968</v>
      </c>
      <c r="D840" t="s">
        <v>969</v>
      </c>
      <c r="E840" t="s">
        <v>966</v>
      </c>
      <c r="F840">
        <v>49</v>
      </c>
      <c r="G840">
        <v>177</v>
      </c>
      <c r="H840">
        <v>13.33</v>
      </c>
      <c r="I840">
        <v>2.198</v>
      </c>
      <c r="J840">
        <v>1</v>
      </c>
      <c r="K840">
        <v>1172.4639999999899</v>
      </c>
      <c r="L840" t="s">
        <v>965</v>
      </c>
      <c r="M840" t="s">
        <v>964</v>
      </c>
      <c r="N840" s="110">
        <v>43777</v>
      </c>
      <c r="O840">
        <v>0</v>
      </c>
      <c r="P840">
        <v>0</v>
      </c>
      <c r="Q840">
        <v>10336.574000000001</v>
      </c>
      <c r="R840">
        <v>1408.5999999999899</v>
      </c>
      <c r="S840">
        <v>2.9350000000000001</v>
      </c>
      <c r="T840">
        <v>33</v>
      </c>
      <c r="U840">
        <v>4268.4849999999897</v>
      </c>
      <c r="V840">
        <v>1</v>
      </c>
      <c r="W840">
        <v>1.4990000000000001</v>
      </c>
      <c r="X840">
        <v>2.4220000000000002</v>
      </c>
      <c r="Y840" s="110">
        <v>43777</v>
      </c>
      <c r="Z840">
        <v>408747.067788199</v>
      </c>
      <c r="AA840">
        <v>3660547.8251318699</v>
      </c>
    </row>
    <row r="841" spans="1:27" x14ac:dyDescent="0.25">
      <c r="A841">
        <v>-111.97772514</v>
      </c>
      <c r="B841">
        <v>33.079707200000001</v>
      </c>
      <c r="C841" t="s">
        <v>968</v>
      </c>
      <c r="D841" t="s">
        <v>969</v>
      </c>
      <c r="E841" t="s">
        <v>966</v>
      </c>
      <c r="F841">
        <v>50</v>
      </c>
      <c r="G841">
        <v>185</v>
      </c>
      <c r="H841">
        <v>13.33</v>
      </c>
      <c r="I841">
        <v>2.0670000000000002</v>
      </c>
      <c r="J841">
        <v>1</v>
      </c>
      <c r="K841">
        <v>1172.5160000000001</v>
      </c>
      <c r="L841" t="s">
        <v>965</v>
      </c>
      <c r="M841" t="s">
        <v>964</v>
      </c>
      <c r="N841" s="110">
        <v>43777</v>
      </c>
      <c r="O841">
        <v>0</v>
      </c>
      <c r="P841">
        <v>0</v>
      </c>
      <c r="Q841">
        <v>11167.273999999899</v>
      </c>
      <c r="R841">
        <v>1618.42499999999</v>
      </c>
      <c r="S841">
        <v>3.3719999999999999</v>
      </c>
      <c r="T841">
        <v>33</v>
      </c>
      <c r="U841">
        <v>4904.317</v>
      </c>
      <c r="V841">
        <v>1</v>
      </c>
      <c r="W841">
        <v>1.409</v>
      </c>
      <c r="X841">
        <v>2.2770000000000001</v>
      </c>
      <c r="Y841" s="110">
        <v>43777</v>
      </c>
      <c r="Z841">
        <v>408747.190476152</v>
      </c>
      <c r="AA841">
        <v>3660547.2673829799</v>
      </c>
    </row>
    <row r="842" spans="1:27" x14ac:dyDescent="0.25">
      <c r="A842">
        <v>-111.977726169999</v>
      </c>
      <c r="B842">
        <v>33.079701229999898</v>
      </c>
      <c r="C842" t="s">
        <v>968</v>
      </c>
      <c r="D842" t="s">
        <v>969</v>
      </c>
      <c r="E842" t="s">
        <v>966</v>
      </c>
      <c r="F842">
        <v>51</v>
      </c>
      <c r="G842">
        <v>179</v>
      </c>
      <c r="H842">
        <v>13.33</v>
      </c>
      <c r="I842">
        <v>2.165</v>
      </c>
      <c r="J842">
        <v>1</v>
      </c>
      <c r="K842">
        <v>1172.40499999999</v>
      </c>
      <c r="L842" t="s">
        <v>965</v>
      </c>
      <c r="M842" t="s">
        <v>964</v>
      </c>
      <c r="N842" s="110">
        <v>43777</v>
      </c>
      <c r="O842">
        <v>0</v>
      </c>
      <c r="P842">
        <v>0</v>
      </c>
      <c r="Q842">
        <v>9070.9529999999904</v>
      </c>
      <c r="R842">
        <v>1254.8589999999899</v>
      </c>
      <c r="S842">
        <v>2.6139999999999999</v>
      </c>
      <c r="T842">
        <v>33</v>
      </c>
      <c r="U842">
        <v>3802.6019999999899</v>
      </c>
      <c r="V842">
        <v>1</v>
      </c>
      <c r="W842">
        <v>1.476</v>
      </c>
      <c r="X842">
        <v>2.3849999999999998</v>
      </c>
      <c r="Y842" s="110">
        <v>43777</v>
      </c>
      <c r="Z842">
        <v>408747.08817354101</v>
      </c>
      <c r="AA842">
        <v>3660546.6063959599</v>
      </c>
    </row>
    <row r="843" spans="1:27" x14ac:dyDescent="0.25">
      <c r="A843">
        <v>-111.977726309999</v>
      </c>
      <c r="B843">
        <v>33.079695209999898</v>
      </c>
      <c r="C843" t="s">
        <v>968</v>
      </c>
      <c r="D843" t="s">
        <v>969</v>
      </c>
      <c r="E843" t="s">
        <v>966</v>
      </c>
      <c r="F843">
        <v>52</v>
      </c>
      <c r="G843">
        <v>184</v>
      </c>
      <c r="H843">
        <v>13.33</v>
      </c>
      <c r="I843">
        <v>2.0339999999999998</v>
      </c>
      <c r="J843">
        <v>1</v>
      </c>
      <c r="K843">
        <v>1172.4179999999899</v>
      </c>
      <c r="L843" t="s">
        <v>965</v>
      </c>
      <c r="M843" t="s">
        <v>964</v>
      </c>
      <c r="N843" s="110">
        <v>43777</v>
      </c>
      <c r="O843">
        <v>0</v>
      </c>
      <c r="P843">
        <v>0</v>
      </c>
      <c r="Q843">
        <v>10131.485000000001</v>
      </c>
      <c r="R843">
        <v>1491.9949999999899</v>
      </c>
      <c r="S843">
        <v>3.1080000000000001</v>
      </c>
      <c r="T843">
        <v>33</v>
      </c>
      <c r="U843">
        <v>4521.1959999999899</v>
      </c>
      <c r="V843">
        <v>1</v>
      </c>
      <c r="W843">
        <v>1.387</v>
      </c>
      <c r="X843">
        <v>2.2410000000000001</v>
      </c>
      <c r="Y843" s="110">
        <v>43777</v>
      </c>
      <c r="Z843">
        <v>408747.06888948701</v>
      </c>
      <c r="AA843">
        <v>3660545.93909177</v>
      </c>
    </row>
    <row r="844" spans="1:27" x14ac:dyDescent="0.25">
      <c r="A844">
        <v>-111.977725309999</v>
      </c>
      <c r="B844">
        <v>33.079689209999898</v>
      </c>
      <c r="C844" t="s">
        <v>968</v>
      </c>
      <c r="D844" t="s">
        <v>969</v>
      </c>
      <c r="E844" t="s">
        <v>966</v>
      </c>
      <c r="F844">
        <v>53</v>
      </c>
      <c r="G844">
        <v>184</v>
      </c>
      <c r="H844">
        <v>13.33</v>
      </c>
      <c r="I844">
        <v>2.1</v>
      </c>
      <c r="J844">
        <v>1</v>
      </c>
      <c r="K844">
        <v>1172.421</v>
      </c>
      <c r="L844" t="s">
        <v>965</v>
      </c>
      <c r="M844" t="s">
        <v>964</v>
      </c>
      <c r="N844" s="110">
        <v>43777</v>
      </c>
      <c r="O844">
        <v>0</v>
      </c>
      <c r="P844">
        <v>0</v>
      </c>
      <c r="Q844">
        <v>9335.2430000000004</v>
      </c>
      <c r="R844">
        <v>1331.777</v>
      </c>
      <c r="S844">
        <v>2.7749999999999999</v>
      </c>
      <c r="T844">
        <v>33</v>
      </c>
      <c r="U844">
        <v>4035.6880000000001</v>
      </c>
      <c r="V844">
        <v>1</v>
      </c>
      <c r="W844">
        <v>1.4319999999999999</v>
      </c>
      <c r="X844">
        <v>2.3130000000000002</v>
      </c>
      <c r="Y844" s="110">
        <v>43777</v>
      </c>
      <c r="Z844">
        <v>408747.15603062097</v>
      </c>
      <c r="AA844">
        <v>3660545.2730138302</v>
      </c>
    </row>
    <row r="845" spans="1:27" x14ac:dyDescent="0.25">
      <c r="A845">
        <v>-111.977727369999</v>
      </c>
      <c r="B845">
        <v>33.079683150000001</v>
      </c>
      <c r="C845" t="s">
        <v>968</v>
      </c>
      <c r="D845" t="s">
        <v>969</v>
      </c>
      <c r="E845" t="s">
        <v>966</v>
      </c>
      <c r="F845">
        <v>54</v>
      </c>
      <c r="G845">
        <v>172</v>
      </c>
      <c r="H845">
        <v>13.33</v>
      </c>
      <c r="I845">
        <v>1.9690000000000001</v>
      </c>
      <c r="J845">
        <v>1</v>
      </c>
      <c r="K845">
        <v>1172.5029999999899</v>
      </c>
      <c r="L845" t="s">
        <v>965</v>
      </c>
      <c r="M845" t="s">
        <v>964</v>
      </c>
      <c r="N845" s="110">
        <v>43777</v>
      </c>
      <c r="O845">
        <v>0</v>
      </c>
      <c r="P845">
        <v>0</v>
      </c>
      <c r="Q845">
        <v>12183.119000000001</v>
      </c>
      <c r="R845">
        <v>1853.9290000000001</v>
      </c>
      <c r="S845">
        <v>3.8620000000000001</v>
      </c>
      <c r="T845">
        <v>33</v>
      </c>
      <c r="U845">
        <v>5617.9669999999896</v>
      </c>
      <c r="V845">
        <v>1</v>
      </c>
      <c r="W845">
        <v>1.3420000000000001</v>
      </c>
      <c r="X845">
        <v>2.169</v>
      </c>
      <c r="Y845" s="110">
        <v>43777</v>
      </c>
      <c r="Z845">
        <v>408746.95749761001</v>
      </c>
      <c r="AA845">
        <v>3660544.6029441701</v>
      </c>
    </row>
    <row r="846" spans="1:27" x14ac:dyDescent="0.25">
      <c r="A846">
        <v>-111.977726169999</v>
      </c>
      <c r="B846">
        <v>33.079678229999899</v>
      </c>
      <c r="C846" t="s">
        <v>968</v>
      </c>
      <c r="D846" t="s">
        <v>969</v>
      </c>
      <c r="E846" t="s">
        <v>966</v>
      </c>
      <c r="F846">
        <v>55</v>
      </c>
      <c r="G846">
        <v>179</v>
      </c>
      <c r="H846">
        <v>13.33</v>
      </c>
      <c r="I846">
        <v>2.133</v>
      </c>
      <c r="J846">
        <v>1</v>
      </c>
      <c r="K846">
        <v>1172.5129999999899</v>
      </c>
      <c r="L846" t="s">
        <v>965</v>
      </c>
      <c r="M846" t="s">
        <v>964</v>
      </c>
      <c r="N846" s="110">
        <v>43777</v>
      </c>
      <c r="O846">
        <v>0</v>
      </c>
      <c r="P846">
        <v>0</v>
      </c>
      <c r="Q846">
        <v>11523.68</v>
      </c>
      <c r="R846">
        <v>1618.69</v>
      </c>
      <c r="S846">
        <v>3.3719999999999999</v>
      </c>
      <c r="T846">
        <v>33</v>
      </c>
      <c r="U846">
        <v>4905.1210000000001</v>
      </c>
      <c r="V846">
        <v>1</v>
      </c>
      <c r="W846">
        <v>1.454</v>
      </c>
      <c r="X846">
        <v>2.3490000000000002</v>
      </c>
      <c r="Y846" s="110">
        <v>43777</v>
      </c>
      <c r="Z846">
        <v>408747.06442152901</v>
      </c>
      <c r="AA846">
        <v>3660544.0564298802</v>
      </c>
    </row>
    <row r="847" spans="1:27" x14ac:dyDescent="0.25">
      <c r="A847">
        <v>-111.977726</v>
      </c>
      <c r="B847">
        <v>33.07967223</v>
      </c>
      <c r="C847" t="s">
        <v>968</v>
      </c>
      <c r="D847" t="s">
        <v>969</v>
      </c>
      <c r="E847" t="s">
        <v>966</v>
      </c>
      <c r="F847">
        <v>56</v>
      </c>
      <c r="G847">
        <v>180</v>
      </c>
      <c r="H847">
        <v>13.33</v>
      </c>
      <c r="I847">
        <v>2.0339999999999998</v>
      </c>
      <c r="J847">
        <v>1</v>
      </c>
      <c r="K847">
        <v>1172.5360000000001</v>
      </c>
      <c r="L847" t="s">
        <v>965</v>
      </c>
      <c r="M847" t="s">
        <v>964</v>
      </c>
      <c r="N847" s="110">
        <v>43777</v>
      </c>
      <c r="O847">
        <v>0</v>
      </c>
      <c r="P847">
        <v>0</v>
      </c>
      <c r="Q847">
        <v>11573.795</v>
      </c>
      <c r="R847">
        <v>1704.394</v>
      </c>
      <c r="S847">
        <v>3.5510000000000002</v>
      </c>
      <c r="T847">
        <v>33</v>
      </c>
      <c r="U847">
        <v>5164.8299999999899</v>
      </c>
      <c r="V847">
        <v>1</v>
      </c>
      <c r="W847">
        <v>1.387</v>
      </c>
      <c r="X847">
        <v>2.2410000000000001</v>
      </c>
      <c r="Y847" s="110">
        <v>43777</v>
      </c>
      <c r="Z847">
        <v>408747.07409270102</v>
      </c>
      <c r="AA847">
        <v>3660543.3910735399</v>
      </c>
    </row>
    <row r="848" spans="1:27" x14ac:dyDescent="0.25">
      <c r="A848">
        <v>-111.977725829999</v>
      </c>
      <c r="B848">
        <v>33.079666230000001</v>
      </c>
      <c r="C848" t="s">
        <v>968</v>
      </c>
      <c r="D848" t="s">
        <v>969</v>
      </c>
      <c r="E848" t="s">
        <v>966</v>
      </c>
      <c r="F848">
        <v>57</v>
      </c>
      <c r="G848">
        <v>181</v>
      </c>
      <c r="H848">
        <v>13.33</v>
      </c>
      <c r="I848">
        <v>2.165</v>
      </c>
      <c r="J848">
        <v>1</v>
      </c>
      <c r="K848">
        <v>1172.49</v>
      </c>
      <c r="L848" t="s">
        <v>965</v>
      </c>
      <c r="M848" t="s">
        <v>964</v>
      </c>
      <c r="N848" s="110">
        <v>43777</v>
      </c>
      <c r="O848">
        <v>0</v>
      </c>
      <c r="P848">
        <v>0</v>
      </c>
      <c r="Q848">
        <v>9912.3950000000004</v>
      </c>
      <c r="R848">
        <v>1371.2619999999899</v>
      </c>
      <c r="S848">
        <v>2.8570000000000002</v>
      </c>
      <c r="T848">
        <v>33</v>
      </c>
      <c r="U848">
        <v>4155.34</v>
      </c>
      <c r="V848">
        <v>1</v>
      </c>
      <c r="W848">
        <v>1.476</v>
      </c>
      <c r="X848">
        <v>2.3849999999999998</v>
      </c>
      <c r="Y848" s="110">
        <v>43777</v>
      </c>
      <c r="Z848">
        <v>408747.083763876</v>
      </c>
      <c r="AA848">
        <v>3660542.7257172</v>
      </c>
    </row>
    <row r="849" spans="1:27" x14ac:dyDescent="0.25">
      <c r="A849">
        <v>-111.977726</v>
      </c>
      <c r="B849">
        <v>33.079660230000002</v>
      </c>
      <c r="C849" t="s">
        <v>968</v>
      </c>
      <c r="D849" t="s">
        <v>969</v>
      </c>
      <c r="E849" t="s">
        <v>966</v>
      </c>
      <c r="F849">
        <v>58</v>
      </c>
      <c r="G849">
        <v>180</v>
      </c>
      <c r="H849">
        <v>13.33</v>
      </c>
      <c r="I849">
        <v>2.2639999999999998</v>
      </c>
      <c r="J849">
        <v>1</v>
      </c>
      <c r="K849">
        <v>1172.4929999999899</v>
      </c>
      <c r="L849" t="s">
        <v>965</v>
      </c>
      <c r="M849" t="s">
        <v>964</v>
      </c>
      <c r="N849" s="110">
        <v>43777</v>
      </c>
      <c r="O849">
        <v>0</v>
      </c>
      <c r="P849">
        <v>0</v>
      </c>
      <c r="Q849">
        <v>10394.0609999999</v>
      </c>
      <c r="R849">
        <v>1375.3779999999899</v>
      </c>
      <c r="S849">
        <v>2.8650000000000002</v>
      </c>
      <c r="T849">
        <v>33</v>
      </c>
      <c r="U849">
        <v>4167.8119999999899</v>
      </c>
      <c r="V849">
        <v>1</v>
      </c>
      <c r="W849">
        <v>1.5429999999999999</v>
      </c>
      <c r="X849">
        <v>2.4940000000000002</v>
      </c>
      <c r="Y849" s="110">
        <v>43777</v>
      </c>
      <c r="Z849">
        <v>408747.06170035701</v>
      </c>
      <c r="AA849">
        <v>3660542.06065646</v>
      </c>
    </row>
    <row r="850" spans="1:27" x14ac:dyDescent="0.25">
      <c r="A850">
        <v>-111.97772566</v>
      </c>
      <c r="B850">
        <v>33.079654220000002</v>
      </c>
      <c r="C850" t="s">
        <v>968</v>
      </c>
      <c r="D850" t="s">
        <v>969</v>
      </c>
      <c r="E850" t="s">
        <v>966</v>
      </c>
      <c r="F850">
        <v>59</v>
      </c>
      <c r="G850">
        <v>182</v>
      </c>
      <c r="H850">
        <v>13.33</v>
      </c>
      <c r="I850">
        <v>2.198</v>
      </c>
      <c r="J850">
        <v>1</v>
      </c>
      <c r="K850">
        <v>1172.4179999999899</v>
      </c>
      <c r="L850" t="s">
        <v>965</v>
      </c>
      <c r="M850" t="s">
        <v>964</v>
      </c>
      <c r="N850" s="110">
        <v>43777</v>
      </c>
      <c r="O850">
        <v>0</v>
      </c>
      <c r="P850">
        <v>0</v>
      </c>
      <c r="Q850">
        <v>13334.51</v>
      </c>
      <c r="R850">
        <v>1817.1389999999899</v>
      </c>
      <c r="S850">
        <v>3.786</v>
      </c>
      <c r="T850">
        <v>33</v>
      </c>
      <c r="U850">
        <v>5506.4809999999898</v>
      </c>
      <c r="V850">
        <v>1</v>
      </c>
      <c r="W850">
        <v>1.4990000000000001</v>
      </c>
      <c r="X850">
        <v>2.4220000000000002</v>
      </c>
      <c r="Y850" s="110">
        <v>43777</v>
      </c>
      <c r="Z850">
        <v>408747.08722855902</v>
      </c>
      <c r="AA850">
        <v>3660541.39404365</v>
      </c>
    </row>
    <row r="851" spans="1:27" x14ac:dyDescent="0.25">
      <c r="A851">
        <v>-111.977726169999</v>
      </c>
      <c r="B851">
        <v>33.079648229999897</v>
      </c>
      <c r="C851" t="s">
        <v>968</v>
      </c>
      <c r="D851" t="s">
        <v>969</v>
      </c>
      <c r="E851" t="s">
        <v>966</v>
      </c>
      <c r="F851">
        <v>60</v>
      </c>
      <c r="G851">
        <v>179</v>
      </c>
      <c r="H851">
        <v>13.33</v>
      </c>
      <c r="I851">
        <v>2.198</v>
      </c>
      <c r="J851">
        <v>1</v>
      </c>
      <c r="K851">
        <v>1172.5</v>
      </c>
      <c r="L851" t="s">
        <v>965</v>
      </c>
      <c r="M851" t="s">
        <v>964</v>
      </c>
      <c r="N851" s="110">
        <v>43777</v>
      </c>
      <c r="O851">
        <v>0</v>
      </c>
      <c r="P851">
        <v>0</v>
      </c>
      <c r="Q851">
        <v>11908.886</v>
      </c>
      <c r="R851">
        <v>1622.864</v>
      </c>
      <c r="S851">
        <v>3.3809999999999998</v>
      </c>
      <c r="T851">
        <v>33</v>
      </c>
      <c r="U851">
        <v>4917.7700000000004</v>
      </c>
      <c r="V851">
        <v>1</v>
      </c>
      <c r="W851">
        <v>1.4990000000000001</v>
      </c>
      <c r="X851">
        <v>2.4220000000000002</v>
      </c>
      <c r="Y851" s="110">
        <v>43777</v>
      </c>
      <c r="Z851">
        <v>408747.03344066697</v>
      </c>
      <c r="AA851">
        <v>3660540.7303871801</v>
      </c>
    </row>
    <row r="852" spans="1:27" x14ac:dyDescent="0.25">
      <c r="A852">
        <v>-111.977726509999</v>
      </c>
      <c r="B852">
        <v>33.079642219999897</v>
      </c>
      <c r="C852" t="s">
        <v>968</v>
      </c>
      <c r="D852" t="s">
        <v>969</v>
      </c>
      <c r="E852" t="s">
        <v>966</v>
      </c>
      <c r="F852">
        <v>61</v>
      </c>
      <c r="G852">
        <v>177</v>
      </c>
      <c r="H852">
        <v>13.33</v>
      </c>
      <c r="I852">
        <v>2.1</v>
      </c>
      <c r="J852">
        <v>1</v>
      </c>
      <c r="K852">
        <v>1172.4380000000001</v>
      </c>
      <c r="L852" t="s">
        <v>965</v>
      </c>
      <c r="M852" t="s">
        <v>964</v>
      </c>
      <c r="N852" s="110">
        <v>43777</v>
      </c>
      <c r="O852">
        <v>0</v>
      </c>
      <c r="P852">
        <v>0</v>
      </c>
      <c r="Q852">
        <v>10777.8379999999</v>
      </c>
      <c r="R852">
        <v>1537.5789999999899</v>
      </c>
      <c r="S852">
        <v>3.2029999999999998</v>
      </c>
      <c r="T852">
        <v>33</v>
      </c>
      <c r="U852">
        <v>4659.3320000000003</v>
      </c>
      <c r="V852">
        <v>1</v>
      </c>
      <c r="W852">
        <v>1.4319999999999999</v>
      </c>
      <c r="X852">
        <v>2.3130000000000002</v>
      </c>
      <c r="Y852" s="110">
        <v>43777</v>
      </c>
      <c r="Z852">
        <v>408746.99549946701</v>
      </c>
      <c r="AA852">
        <v>3660540.0643655602</v>
      </c>
    </row>
    <row r="853" spans="1:27" x14ac:dyDescent="0.25">
      <c r="A853">
        <v>-111.97772514</v>
      </c>
      <c r="B853">
        <v>33.079637200000001</v>
      </c>
      <c r="C853" t="s">
        <v>968</v>
      </c>
      <c r="D853" t="s">
        <v>969</v>
      </c>
      <c r="E853" t="s">
        <v>966</v>
      </c>
      <c r="F853">
        <v>62</v>
      </c>
      <c r="G853">
        <v>185</v>
      </c>
      <c r="H853">
        <v>13.33</v>
      </c>
      <c r="I853">
        <v>2.165</v>
      </c>
      <c r="J853">
        <v>1</v>
      </c>
      <c r="K853">
        <v>1172.5129999999899</v>
      </c>
      <c r="L853" t="s">
        <v>965</v>
      </c>
      <c r="M853" t="s">
        <v>964</v>
      </c>
      <c r="N853" s="110">
        <v>43777</v>
      </c>
      <c r="O853">
        <v>0</v>
      </c>
      <c r="P853">
        <v>0</v>
      </c>
      <c r="Q853">
        <v>11534.022999999899</v>
      </c>
      <c r="R853">
        <v>1595.595</v>
      </c>
      <c r="S853">
        <v>3.3239999999999998</v>
      </c>
      <c r="T853">
        <v>33</v>
      </c>
      <c r="U853">
        <v>4835.1369999999897</v>
      </c>
      <c r="V853">
        <v>1</v>
      </c>
      <c r="W853">
        <v>1.476</v>
      </c>
      <c r="X853">
        <v>2.3849999999999998</v>
      </c>
      <c r="Y853" s="110">
        <v>43777</v>
      </c>
      <c r="Z853">
        <v>408747.118187532</v>
      </c>
      <c r="AA853">
        <v>3660539.5066166702</v>
      </c>
    </row>
    <row r="854" spans="1:27" x14ac:dyDescent="0.25">
      <c r="A854">
        <v>-111.97772686</v>
      </c>
      <c r="B854">
        <v>33.079631200000001</v>
      </c>
      <c r="C854" t="s">
        <v>968</v>
      </c>
      <c r="D854" t="s">
        <v>969</v>
      </c>
      <c r="E854" t="s">
        <v>966</v>
      </c>
      <c r="F854">
        <v>63</v>
      </c>
      <c r="G854">
        <v>175</v>
      </c>
      <c r="H854">
        <v>13.33</v>
      </c>
      <c r="I854">
        <v>2.0339999999999998</v>
      </c>
      <c r="J854">
        <v>1</v>
      </c>
      <c r="K854">
        <v>1172.51999999999</v>
      </c>
      <c r="L854" t="s">
        <v>965</v>
      </c>
      <c r="M854" t="s">
        <v>964</v>
      </c>
      <c r="N854" s="110">
        <v>43777</v>
      </c>
      <c r="O854">
        <v>0</v>
      </c>
      <c r="P854">
        <v>0</v>
      </c>
      <c r="Q854">
        <v>13619.200999999901</v>
      </c>
      <c r="R854">
        <v>2005.60699999999</v>
      </c>
      <c r="S854">
        <v>4.1779999999999999</v>
      </c>
      <c r="T854">
        <v>33</v>
      </c>
      <c r="U854">
        <v>6077.5959999999905</v>
      </c>
      <c r="V854">
        <v>1</v>
      </c>
      <c r="W854">
        <v>1.387</v>
      </c>
      <c r="X854">
        <v>2.2410000000000001</v>
      </c>
      <c r="Y854" s="110">
        <v>43777</v>
      </c>
      <c r="Z854">
        <v>408746.95145108597</v>
      </c>
      <c r="AA854">
        <v>3660538.8429035102</v>
      </c>
    </row>
    <row r="855" spans="1:27" x14ac:dyDescent="0.25">
      <c r="A855">
        <v>-111.977726689999</v>
      </c>
      <c r="B855">
        <v>33.079625210000003</v>
      </c>
      <c r="C855" t="s">
        <v>968</v>
      </c>
      <c r="D855" t="s">
        <v>969</v>
      </c>
      <c r="E855" t="s">
        <v>966</v>
      </c>
      <c r="F855">
        <v>64</v>
      </c>
      <c r="G855">
        <v>176</v>
      </c>
      <c r="H855">
        <v>13.33</v>
      </c>
      <c r="I855">
        <v>2.0670000000000002</v>
      </c>
      <c r="J855">
        <v>1</v>
      </c>
      <c r="K855">
        <v>1172.4639999999899</v>
      </c>
      <c r="L855" t="s">
        <v>965</v>
      </c>
      <c r="M855" t="s">
        <v>964</v>
      </c>
      <c r="N855" s="110">
        <v>43777</v>
      </c>
      <c r="O855">
        <v>0</v>
      </c>
      <c r="P855">
        <v>0</v>
      </c>
      <c r="Q855">
        <v>11967.173000000001</v>
      </c>
      <c r="R855">
        <v>1734.3510000000001</v>
      </c>
      <c r="S855">
        <v>3.613</v>
      </c>
      <c r="T855">
        <v>33</v>
      </c>
      <c r="U855">
        <v>5255.6080000000002</v>
      </c>
      <c r="V855">
        <v>1</v>
      </c>
      <c r="W855">
        <v>1.409</v>
      </c>
      <c r="X855">
        <v>2.2770000000000001</v>
      </c>
      <c r="Y855" s="110">
        <v>43777</v>
      </c>
      <c r="Z855">
        <v>408746.961132597</v>
      </c>
      <c r="AA855">
        <v>3660538.1786558498</v>
      </c>
    </row>
    <row r="856" spans="1:27" x14ac:dyDescent="0.25">
      <c r="A856">
        <v>-111.977725309999</v>
      </c>
      <c r="B856">
        <v>33.079619209999898</v>
      </c>
      <c r="C856" t="s">
        <v>968</v>
      </c>
      <c r="D856" t="s">
        <v>969</v>
      </c>
      <c r="E856" t="s">
        <v>966</v>
      </c>
      <c r="F856">
        <v>65</v>
      </c>
      <c r="G856">
        <v>184</v>
      </c>
      <c r="H856">
        <v>13.33</v>
      </c>
      <c r="I856">
        <v>2.165</v>
      </c>
      <c r="J856">
        <v>1</v>
      </c>
      <c r="K856">
        <v>1172.431</v>
      </c>
      <c r="L856" t="s">
        <v>965</v>
      </c>
      <c r="M856" t="s">
        <v>964</v>
      </c>
      <c r="N856" s="110">
        <v>43777</v>
      </c>
      <c r="O856">
        <v>0</v>
      </c>
      <c r="P856">
        <v>0</v>
      </c>
      <c r="Q856">
        <v>13924.7489999999</v>
      </c>
      <c r="R856">
        <v>1926.3240000000001</v>
      </c>
      <c r="S856">
        <v>4.0129999999999999</v>
      </c>
      <c r="T856">
        <v>33</v>
      </c>
      <c r="U856">
        <v>5837.3450000000003</v>
      </c>
      <c r="V856">
        <v>1</v>
      </c>
      <c r="W856">
        <v>1.476</v>
      </c>
      <c r="X856">
        <v>2.3849999999999998</v>
      </c>
      <c r="Y856" s="110">
        <v>43777</v>
      </c>
      <c r="Z856">
        <v>408747.08374202298</v>
      </c>
      <c r="AA856">
        <v>3660537.5122475401</v>
      </c>
    </row>
    <row r="857" spans="1:27" x14ac:dyDescent="0.25">
      <c r="A857">
        <v>-111.97772566</v>
      </c>
      <c r="B857">
        <v>33.079613219999899</v>
      </c>
      <c r="C857" t="s">
        <v>968</v>
      </c>
      <c r="D857" t="s">
        <v>969</v>
      </c>
      <c r="E857" t="s">
        <v>966</v>
      </c>
      <c r="F857">
        <v>66</v>
      </c>
      <c r="G857">
        <v>182</v>
      </c>
      <c r="H857">
        <v>13.33</v>
      </c>
      <c r="I857">
        <v>2.2970000000000002</v>
      </c>
      <c r="J857">
        <v>1</v>
      </c>
      <c r="K857">
        <v>1172.49</v>
      </c>
      <c r="L857" t="s">
        <v>965</v>
      </c>
      <c r="M857" t="s">
        <v>964</v>
      </c>
      <c r="N857" s="110">
        <v>43777</v>
      </c>
      <c r="O857">
        <v>0</v>
      </c>
      <c r="P857">
        <v>0</v>
      </c>
      <c r="Q857">
        <v>11689.911</v>
      </c>
      <c r="R857">
        <v>1524.75099999999</v>
      </c>
      <c r="S857">
        <v>3.177</v>
      </c>
      <c r="T857">
        <v>33</v>
      </c>
      <c r="U857">
        <v>4620.4589999999898</v>
      </c>
      <c r="V857">
        <v>1</v>
      </c>
      <c r="W857">
        <v>1.5660000000000001</v>
      </c>
      <c r="X857">
        <v>2.5299999999999998</v>
      </c>
      <c r="Y857" s="110">
        <v>43777</v>
      </c>
      <c r="Z857">
        <v>408747.04488810198</v>
      </c>
      <c r="AA857">
        <v>3660536.8484519799</v>
      </c>
    </row>
    <row r="858" spans="1:27" x14ac:dyDescent="0.25">
      <c r="A858">
        <v>-111.977726689999</v>
      </c>
      <c r="B858">
        <v>33.079607209999899</v>
      </c>
      <c r="C858" t="s">
        <v>968</v>
      </c>
      <c r="D858" t="s">
        <v>969</v>
      </c>
      <c r="E858" t="s">
        <v>966</v>
      </c>
      <c r="F858">
        <v>67</v>
      </c>
      <c r="G858">
        <v>176</v>
      </c>
      <c r="H858">
        <v>13.33</v>
      </c>
      <c r="I858">
        <v>2.133</v>
      </c>
      <c r="J858">
        <v>1</v>
      </c>
      <c r="K858">
        <v>1172.4970000000001</v>
      </c>
      <c r="L858" t="s">
        <v>965</v>
      </c>
      <c r="M858" t="s">
        <v>964</v>
      </c>
      <c r="N858" s="110">
        <v>43777</v>
      </c>
      <c r="O858">
        <v>0</v>
      </c>
      <c r="P858">
        <v>0</v>
      </c>
      <c r="Q858">
        <v>11543.966</v>
      </c>
      <c r="R858">
        <v>1621.53899999999</v>
      </c>
      <c r="S858">
        <v>3.3780000000000001</v>
      </c>
      <c r="T858">
        <v>33</v>
      </c>
      <c r="U858">
        <v>4913.7560000000003</v>
      </c>
      <c r="V858">
        <v>1</v>
      </c>
      <c r="W858">
        <v>1.454</v>
      </c>
      <c r="X858">
        <v>2.3490000000000002</v>
      </c>
      <c r="Y858" s="110">
        <v>43777</v>
      </c>
      <c r="Z858">
        <v>408746.94254409301</v>
      </c>
      <c r="AA858">
        <v>3660536.18303025</v>
      </c>
    </row>
    <row r="859" spans="1:27" x14ac:dyDescent="0.25">
      <c r="A859">
        <v>-111.97772734</v>
      </c>
      <c r="B859">
        <v>33.079602219999899</v>
      </c>
      <c r="C859" t="s">
        <v>968</v>
      </c>
      <c r="D859" t="s">
        <v>969</v>
      </c>
      <c r="E859" t="s">
        <v>966</v>
      </c>
      <c r="F859">
        <v>68</v>
      </c>
      <c r="G859">
        <v>178</v>
      </c>
      <c r="H859">
        <v>13.33</v>
      </c>
      <c r="I859">
        <v>2.1</v>
      </c>
      <c r="J859">
        <v>1</v>
      </c>
      <c r="K859">
        <v>1172.4539999999899</v>
      </c>
      <c r="L859" t="s">
        <v>965</v>
      </c>
      <c r="M859" t="s">
        <v>964</v>
      </c>
      <c r="N859" s="110">
        <v>43777</v>
      </c>
      <c r="O859">
        <v>0</v>
      </c>
      <c r="P859">
        <v>0</v>
      </c>
      <c r="Q859">
        <v>11710.768</v>
      </c>
      <c r="R859">
        <v>1670.672</v>
      </c>
      <c r="S859">
        <v>3.4809999999999999</v>
      </c>
      <c r="T859">
        <v>33</v>
      </c>
      <c r="U859">
        <v>5062.643</v>
      </c>
      <c r="V859">
        <v>1</v>
      </c>
      <c r="W859">
        <v>1.4319999999999999</v>
      </c>
      <c r="X859">
        <v>2.3130000000000002</v>
      </c>
      <c r="Y859" s="110">
        <v>43777</v>
      </c>
      <c r="Z859">
        <v>408746.876721635</v>
      </c>
      <c r="AA859">
        <v>3660535.6303635901</v>
      </c>
    </row>
    <row r="860" spans="1:27" x14ac:dyDescent="0.25">
      <c r="A860">
        <v>-111.9777248</v>
      </c>
      <c r="B860">
        <v>33.079596170000002</v>
      </c>
      <c r="C860" t="s">
        <v>968</v>
      </c>
      <c r="D860" t="s">
        <v>969</v>
      </c>
      <c r="E860" t="s">
        <v>966</v>
      </c>
      <c r="F860">
        <v>69</v>
      </c>
      <c r="G860">
        <v>187</v>
      </c>
      <c r="H860">
        <v>13.33</v>
      </c>
      <c r="I860">
        <v>2.0670000000000002</v>
      </c>
      <c r="J860">
        <v>1</v>
      </c>
      <c r="K860">
        <v>1172.4970000000001</v>
      </c>
      <c r="L860" t="s">
        <v>965</v>
      </c>
      <c r="M860" t="s">
        <v>964</v>
      </c>
      <c r="N860" s="110">
        <v>43777</v>
      </c>
      <c r="O860">
        <v>0</v>
      </c>
      <c r="P860">
        <v>0</v>
      </c>
      <c r="Q860">
        <v>12216.0339999999</v>
      </c>
      <c r="R860">
        <v>1770.4169999999899</v>
      </c>
      <c r="S860">
        <v>3.6880000000000002</v>
      </c>
      <c r="T860">
        <v>33</v>
      </c>
      <c r="U860">
        <v>5364.8999999999896</v>
      </c>
      <c r="V860">
        <v>1</v>
      </c>
      <c r="W860">
        <v>1.409</v>
      </c>
      <c r="X860">
        <v>2.2770000000000001</v>
      </c>
      <c r="Y860" s="110">
        <v>43777</v>
      </c>
      <c r="Z860">
        <v>408747.10755085602</v>
      </c>
      <c r="AA860">
        <v>3660534.95740338</v>
      </c>
    </row>
    <row r="861" spans="1:27" x14ac:dyDescent="0.25">
      <c r="A861">
        <v>-111.97772734</v>
      </c>
      <c r="B861">
        <v>33.07959022</v>
      </c>
      <c r="C861" t="s">
        <v>968</v>
      </c>
      <c r="D861" t="s">
        <v>969</v>
      </c>
      <c r="E861" t="s">
        <v>966</v>
      </c>
      <c r="F861">
        <v>70</v>
      </c>
      <c r="G861">
        <v>178</v>
      </c>
      <c r="H861">
        <v>13.33</v>
      </c>
      <c r="I861">
        <v>1.9359999999999999</v>
      </c>
      <c r="J861">
        <v>1</v>
      </c>
      <c r="K861">
        <v>1172.5160000000001</v>
      </c>
      <c r="L861" t="s">
        <v>965</v>
      </c>
      <c r="M861" t="s">
        <v>964</v>
      </c>
      <c r="N861" s="110">
        <v>43777</v>
      </c>
      <c r="O861">
        <v>0</v>
      </c>
      <c r="P861">
        <v>0</v>
      </c>
      <c r="Q861">
        <v>10671.093999999899</v>
      </c>
      <c r="R861">
        <v>1651.364</v>
      </c>
      <c r="S861">
        <v>3.44</v>
      </c>
      <c r="T861">
        <v>33</v>
      </c>
      <c r="U861">
        <v>5004.1329999999898</v>
      </c>
      <c r="V861">
        <v>1</v>
      </c>
      <c r="W861">
        <v>1.32</v>
      </c>
      <c r="X861">
        <v>2.1320000000000001</v>
      </c>
      <c r="Y861" s="110">
        <v>43777</v>
      </c>
      <c r="Z861">
        <v>408746.86432929803</v>
      </c>
      <c r="AA861">
        <v>3660534.2999465298</v>
      </c>
    </row>
    <row r="862" spans="1:27" x14ac:dyDescent="0.25">
      <c r="A862">
        <v>-111.977725969999</v>
      </c>
      <c r="B862">
        <v>33.079585180000002</v>
      </c>
      <c r="C862" t="s">
        <v>968</v>
      </c>
      <c r="D862" t="s">
        <v>969</v>
      </c>
      <c r="E862" t="s">
        <v>966</v>
      </c>
      <c r="F862">
        <v>71</v>
      </c>
      <c r="G862">
        <v>186</v>
      </c>
      <c r="H862">
        <v>13.33</v>
      </c>
      <c r="I862">
        <v>1.903</v>
      </c>
      <c r="J862">
        <v>1</v>
      </c>
      <c r="K862">
        <v>1172.4739999999899</v>
      </c>
      <c r="L862" t="s">
        <v>965</v>
      </c>
      <c r="M862" t="s">
        <v>964</v>
      </c>
      <c r="N862" s="110">
        <v>43777</v>
      </c>
      <c r="O862">
        <v>0</v>
      </c>
      <c r="P862">
        <v>0</v>
      </c>
      <c r="Q862">
        <v>10367.316999999901</v>
      </c>
      <c r="R862">
        <v>1632.0150000000001</v>
      </c>
      <c r="S862">
        <v>3.4</v>
      </c>
      <c r="T862">
        <v>33</v>
      </c>
      <c r="U862">
        <v>4945.5010000000002</v>
      </c>
      <c r="V862">
        <v>1</v>
      </c>
      <c r="W862">
        <v>1.2969999999999999</v>
      </c>
      <c r="X862">
        <v>2.0960000000000001</v>
      </c>
      <c r="Y862" s="110">
        <v>43777</v>
      </c>
      <c r="Z862">
        <v>408746.98699678801</v>
      </c>
      <c r="AA862">
        <v>3660533.7399802799</v>
      </c>
    </row>
    <row r="863" spans="1:27" x14ac:dyDescent="0.25">
      <c r="A863">
        <v>-111.977726829999</v>
      </c>
      <c r="B863">
        <v>33.07957923</v>
      </c>
      <c r="C863" t="s">
        <v>968</v>
      </c>
      <c r="D863" t="s">
        <v>969</v>
      </c>
      <c r="E863" t="s">
        <v>966</v>
      </c>
      <c r="F863">
        <v>72</v>
      </c>
      <c r="G863">
        <v>181</v>
      </c>
      <c r="H863">
        <v>13.33</v>
      </c>
      <c r="I863">
        <v>2.0339999999999998</v>
      </c>
      <c r="J863">
        <v>1</v>
      </c>
      <c r="K863">
        <v>1172.4970000000001</v>
      </c>
      <c r="L863" t="s">
        <v>965</v>
      </c>
      <c r="M863" t="s">
        <v>964</v>
      </c>
      <c r="N863" s="110">
        <v>43777</v>
      </c>
      <c r="O863">
        <v>0</v>
      </c>
      <c r="P863">
        <v>0</v>
      </c>
      <c r="Q863">
        <v>11028.1859999999</v>
      </c>
      <c r="R863">
        <v>1624.046</v>
      </c>
      <c r="S863">
        <v>3.383</v>
      </c>
      <c r="T863">
        <v>33</v>
      </c>
      <c r="U863">
        <v>4921.3500000000004</v>
      </c>
      <c r="V863">
        <v>1</v>
      </c>
      <c r="W863">
        <v>1.387</v>
      </c>
      <c r="X863">
        <v>2.2410000000000001</v>
      </c>
      <c r="Y863" s="110">
        <v>43777</v>
      </c>
      <c r="Z863">
        <v>408746.900582075</v>
      </c>
      <c r="AA863">
        <v>3660533.0810628398</v>
      </c>
    </row>
    <row r="864" spans="1:27" x14ac:dyDescent="0.25">
      <c r="A864">
        <v>-111.977726309999</v>
      </c>
      <c r="B864">
        <v>33.07957321</v>
      </c>
      <c r="C864" t="s">
        <v>968</v>
      </c>
      <c r="D864" t="s">
        <v>969</v>
      </c>
      <c r="E864" t="s">
        <v>966</v>
      </c>
      <c r="F864">
        <v>73</v>
      </c>
      <c r="G864">
        <v>184</v>
      </c>
      <c r="H864">
        <v>13.33</v>
      </c>
      <c r="I864">
        <v>1.9359999999999999</v>
      </c>
      <c r="J864">
        <v>1</v>
      </c>
      <c r="K864">
        <v>1172.4770000000001</v>
      </c>
      <c r="L864" t="s">
        <v>965</v>
      </c>
      <c r="M864" t="s">
        <v>964</v>
      </c>
      <c r="N864" s="110">
        <v>43777</v>
      </c>
      <c r="O864">
        <v>0</v>
      </c>
      <c r="P864">
        <v>0</v>
      </c>
      <c r="Q864">
        <v>12338.608</v>
      </c>
      <c r="R864">
        <v>1909.41399999999</v>
      </c>
      <c r="S864">
        <v>3.9780000000000002</v>
      </c>
      <c r="T864">
        <v>33</v>
      </c>
      <c r="U864">
        <v>5786.1019999999899</v>
      </c>
      <c r="V864">
        <v>1</v>
      </c>
      <c r="W864">
        <v>1.32</v>
      </c>
      <c r="X864">
        <v>2.1320000000000001</v>
      </c>
      <c r="Y864" s="110">
        <v>43777</v>
      </c>
      <c r="Z864">
        <v>408746.94290072599</v>
      </c>
      <c r="AA864">
        <v>3660532.4131848598</v>
      </c>
    </row>
    <row r="865" spans="1:27" x14ac:dyDescent="0.25">
      <c r="A865">
        <v>-111.977726509999</v>
      </c>
      <c r="B865">
        <v>33.079567220000001</v>
      </c>
      <c r="C865" t="s">
        <v>968</v>
      </c>
      <c r="D865" t="s">
        <v>969</v>
      </c>
      <c r="E865" t="s">
        <v>966</v>
      </c>
      <c r="F865">
        <v>74</v>
      </c>
      <c r="G865">
        <v>177</v>
      </c>
      <c r="H865">
        <v>13.33</v>
      </c>
      <c r="I865">
        <v>2.0339999999999998</v>
      </c>
      <c r="J865">
        <v>1</v>
      </c>
      <c r="K865">
        <v>1172.4670000000001</v>
      </c>
      <c r="L865" t="s">
        <v>965</v>
      </c>
      <c r="M865" t="s">
        <v>964</v>
      </c>
      <c r="N865" s="110">
        <v>43777</v>
      </c>
      <c r="O865">
        <v>0</v>
      </c>
      <c r="P865">
        <v>0</v>
      </c>
      <c r="Q865">
        <v>14137.495000000001</v>
      </c>
      <c r="R865">
        <v>2081.9319999999898</v>
      </c>
      <c r="S865">
        <v>4.3369999999999997</v>
      </c>
      <c r="T865">
        <v>33</v>
      </c>
      <c r="U865">
        <v>6308.8860000000004</v>
      </c>
      <c r="V865">
        <v>1</v>
      </c>
      <c r="W865">
        <v>1.387</v>
      </c>
      <c r="X865">
        <v>2.2410000000000001</v>
      </c>
      <c r="Y865" s="110">
        <v>43777</v>
      </c>
      <c r="Z865">
        <v>408746.91804740601</v>
      </c>
      <c r="AA865">
        <v>3660531.7492588898</v>
      </c>
    </row>
    <row r="866" spans="1:27" x14ac:dyDescent="0.25">
      <c r="A866">
        <v>-111.977727689999</v>
      </c>
      <c r="B866">
        <v>33.079561210000001</v>
      </c>
      <c r="C866" t="s">
        <v>968</v>
      </c>
      <c r="D866" t="s">
        <v>969</v>
      </c>
      <c r="E866" t="s">
        <v>966</v>
      </c>
      <c r="F866">
        <v>75</v>
      </c>
      <c r="G866">
        <v>176</v>
      </c>
      <c r="H866">
        <v>13.33</v>
      </c>
      <c r="I866">
        <v>2.1</v>
      </c>
      <c r="J866">
        <v>1</v>
      </c>
      <c r="K866">
        <v>1172.5160000000001</v>
      </c>
      <c r="L866" t="s">
        <v>965</v>
      </c>
      <c r="M866" t="s">
        <v>964</v>
      </c>
      <c r="N866" s="110">
        <v>43777</v>
      </c>
      <c r="O866">
        <v>0</v>
      </c>
      <c r="P866">
        <v>0</v>
      </c>
      <c r="Q866">
        <v>10605.1499999999</v>
      </c>
      <c r="R866">
        <v>1512.94299999999</v>
      </c>
      <c r="S866">
        <v>3.1520000000000001</v>
      </c>
      <c r="T866">
        <v>33</v>
      </c>
      <c r="U866">
        <v>4584.6769999999897</v>
      </c>
      <c r="V866">
        <v>1</v>
      </c>
      <c r="W866">
        <v>1.4319999999999999</v>
      </c>
      <c r="X866">
        <v>2.3130000000000002</v>
      </c>
      <c r="Y866" s="110">
        <v>43777</v>
      </c>
      <c r="Z866">
        <v>408746.80170273199</v>
      </c>
      <c r="AA866">
        <v>3660531.0839675702</v>
      </c>
    </row>
    <row r="867" spans="1:27" x14ac:dyDescent="0.25">
      <c r="A867">
        <v>-111.977725969999</v>
      </c>
      <c r="B867">
        <v>33.079556179999898</v>
      </c>
      <c r="C867" t="s">
        <v>968</v>
      </c>
      <c r="D867" t="s">
        <v>969</v>
      </c>
      <c r="E867" t="s">
        <v>966</v>
      </c>
      <c r="F867">
        <v>76</v>
      </c>
      <c r="G867">
        <v>186</v>
      </c>
      <c r="H867">
        <v>13.33</v>
      </c>
      <c r="I867">
        <v>2.133</v>
      </c>
      <c r="J867">
        <v>1</v>
      </c>
      <c r="K867">
        <v>1172.50999999999</v>
      </c>
      <c r="L867" t="s">
        <v>965</v>
      </c>
      <c r="M867" t="s">
        <v>964</v>
      </c>
      <c r="N867" s="110">
        <v>43777</v>
      </c>
      <c r="O867">
        <v>0</v>
      </c>
      <c r="P867">
        <v>0</v>
      </c>
      <c r="Q867">
        <v>9919.5380000000005</v>
      </c>
      <c r="R867">
        <v>1393.3620000000001</v>
      </c>
      <c r="S867">
        <v>2.903</v>
      </c>
      <c r="T867">
        <v>33</v>
      </c>
      <c r="U867">
        <v>4222.3090000000002</v>
      </c>
      <c r="V867">
        <v>1</v>
      </c>
      <c r="W867">
        <v>1.454</v>
      </c>
      <c r="X867">
        <v>2.3490000000000002</v>
      </c>
      <c r="Y867" s="110">
        <v>43777</v>
      </c>
      <c r="Z867">
        <v>408746.95704870101</v>
      </c>
      <c r="AA867">
        <v>3660530.52480572</v>
      </c>
    </row>
    <row r="868" spans="1:27" x14ac:dyDescent="0.25">
      <c r="A868">
        <v>-111.977727509999</v>
      </c>
      <c r="B868">
        <v>33.079550220000002</v>
      </c>
      <c r="C868" t="s">
        <v>968</v>
      </c>
      <c r="D868" t="s">
        <v>969</v>
      </c>
      <c r="E868" t="s">
        <v>966</v>
      </c>
      <c r="F868">
        <v>77</v>
      </c>
      <c r="G868">
        <v>177</v>
      </c>
      <c r="H868">
        <v>13.33</v>
      </c>
      <c r="I868">
        <v>2.0339999999999998</v>
      </c>
      <c r="J868">
        <v>1</v>
      </c>
      <c r="K868">
        <v>1172.52899999999</v>
      </c>
      <c r="L868" t="s">
        <v>965</v>
      </c>
      <c r="M868" t="s">
        <v>964</v>
      </c>
      <c r="N868" s="110">
        <v>43777</v>
      </c>
      <c r="O868">
        <v>0</v>
      </c>
      <c r="P868">
        <v>0</v>
      </c>
      <c r="Q868">
        <v>9888.1659999999902</v>
      </c>
      <c r="R868">
        <v>1456.163</v>
      </c>
      <c r="S868">
        <v>3.0339999999999998</v>
      </c>
      <c r="T868">
        <v>33</v>
      </c>
      <c r="U868">
        <v>4412.6149999999898</v>
      </c>
      <c r="V868">
        <v>1</v>
      </c>
      <c r="W868">
        <v>1.387</v>
      </c>
      <c r="X868">
        <v>2.2410000000000001</v>
      </c>
      <c r="Y868" s="110">
        <v>43777</v>
      </c>
      <c r="Z868">
        <v>408746.80715416803</v>
      </c>
      <c r="AA868">
        <v>3660529.86537079</v>
      </c>
    </row>
    <row r="869" spans="1:27" x14ac:dyDescent="0.25">
      <c r="A869">
        <v>-111.977726309999</v>
      </c>
      <c r="B869">
        <v>33.079544210000002</v>
      </c>
      <c r="C869" t="s">
        <v>968</v>
      </c>
      <c r="D869" t="s">
        <v>969</v>
      </c>
      <c r="E869" t="s">
        <v>966</v>
      </c>
      <c r="F869">
        <v>78</v>
      </c>
      <c r="G869">
        <v>184</v>
      </c>
      <c r="H869">
        <v>13.33</v>
      </c>
      <c r="I869">
        <v>2.0670000000000002</v>
      </c>
      <c r="J869">
        <v>1</v>
      </c>
      <c r="K869">
        <v>1172.5519999999899</v>
      </c>
      <c r="L869" t="s">
        <v>965</v>
      </c>
      <c r="M869" t="s">
        <v>964</v>
      </c>
      <c r="N869" s="110">
        <v>43777</v>
      </c>
      <c r="O869">
        <v>0</v>
      </c>
      <c r="P869">
        <v>0</v>
      </c>
      <c r="Q869">
        <v>9961.8819999999905</v>
      </c>
      <c r="R869">
        <v>1443.73199999999</v>
      </c>
      <c r="S869">
        <v>3.008</v>
      </c>
      <c r="T869">
        <v>33</v>
      </c>
      <c r="U869">
        <v>4374.9470000000001</v>
      </c>
      <c r="V869">
        <v>1</v>
      </c>
      <c r="W869">
        <v>1.409</v>
      </c>
      <c r="X869">
        <v>2.2770000000000001</v>
      </c>
      <c r="Y869" s="110">
        <v>43777</v>
      </c>
      <c r="Z869">
        <v>408746.91295263899</v>
      </c>
      <c r="AA869">
        <v>3660529.1980102998</v>
      </c>
    </row>
    <row r="870" spans="1:27" x14ac:dyDescent="0.25">
      <c r="A870">
        <v>-111.97772734</v>
      </c>
      <c r="B870">
        <v>33.079538220000003</v>
      </c>
      <c r="C870" t="s">
        <v>968</v>
      </c>
      <c r="D870" t="s">
        <v>969</v>
      </c>
      <c r="E870" t="s">
        <v>966</v>
      </c>
      <c r="F870">
        <v>79</v>
      </c>
      <c r="G870">
        <v>178</v>
      </c>
      <c r="H870">
        <v>13.33</v>
      </c>
      <c r="I870">
        <v>2.133</v>
      </c>
      <c r="J870">
        <v>1</v>
      </c>
      <c r="K870">
        <v>1172.546</v>
      </c>
      <c r="L870" t="s">
        <v>965</v>
      </c>
      <c r="M870" t="s">
        <v>964</v>
      </c>
      <c r="N870" s="110">
        <v>43777</v>
      </c>
      <c r="O870">
        <v>0</v>
      </c>
      <c r="P870">
        <v>0</v>
      </c>
      <c r="Q870">
        <v>12385.065000000001</v>
      </c>
      <c r="R870">
        <v>1739.6859999999899</v>
      </c>
      <c r="S870">
        <v>3.6240000000000001</v>
      </c>
      <c r="T870">
        <v>33</v>
      </c>
      <c r="U870">
        <v>5271.7749999999896</v>
      </c>
      <c r="V870">
        <v>1</v>
      </c>
      <c r="W870">
        <v>1.454</v>
      </c>
      <c r="X870">
        <v>2.3490000000000002</v>
      </c>
      <c r="Y870" s="110">
        <v>43777</v>
      </c>
      <c r="Z870">
        <v>408746.81062921498</v>
      </c>
      <c r="AA870">
        <v>3660528.53480594</v>
      </c>
    </row>
    <row r="871" spans="1:27" x14ac:dyDescent="0.25">
      <c r="A871">
        <v>-111.977727169999</v>
      </c>
      <c r="B871">
        <v>33.079532229999899</v>
      </c>
      <c r="C871" t="s">
        <v>968</v>
      </c>
      <c r="D871" t="s">
        <v>969</v>
      </c>
      <c r="E871" t="s">
        <v>966</v>
      </c>
      <c r="F871">
        <v>80</v>
      </c>
      <c r="G871">
        <v>179</v>
      </c>
      <c r="H871">
        <v>13.33</v>
      </c>
      <c r="I871">
        <v>2.0670000000000002</v>
      </c>
      <c r="J871">
        <v>1</v>
      </c>
      <c r="K871">
        <v>1172.5920000000001</v>
      </c>
      <c r="L871" t="s">
        <v>965</v>
      </c>
      <c r="M871" t="s">
        <v>964</v>
      </c>
      <c r="N871" s="110">
        <v>43777</v>
      </c>
      <c r="O871">
        <v>0</v>
      </c>
      <c r="P871">
        <v>0</v>
      </c>
      <c r="Q871">
        <v>11810.7129999999</v>
      </c>
      <c r="R871">
        <v>1711.67499999999</v>
      </c>
      <c r="S871">
        <v>3.5659999999999998</v>
      </c>
      <c r="T871">
        <v>33</v>
      </c>
      <c r="U871">
        <v>5186.8950000000004</v>
      </c>
      <c r="V871">
        <v>1</v>
      </c>
      <c r="W871">
        <v>1.409</v>
      </c>
      <c r="X871">
        <v>2.2770000000000001</v>
      </c>
      <c r="Y871" s="110">
        <v>43777</v>
      </c>
      <c r="Z871">
        <v>408746.82031075598</v>
      </c>
      <c r="AA871">
        <v>3660527.8705583001</v>
      </c>
    </row>
    <row r="872" spans="1:27" x14ac:dyDescent="0.25">
      <c r="A872">
        <v>-111.97772666</v>
      </c>
      <c r="B872">
        <v>33.079526219999899</v>
      </c>
      <c r="C872" t="s">
        <v>968</v>
      </c>
      <c r="D872" t="s">
        <v>969</v>
      </c>
      <c r="E872" t="s">
        <v>966</v>
      </c>
      <c r="F872">
        <v>81</v>
      </c>
      <c r="G872">
        <v>182</v>
      </c>
      <c r="H872">
        <v>13.33</v>
      </c>
      <c r="I872">
        <v>2.2309999999999999</v>
      </c>
      <c r="J872">
        <v>1</v>
      </c>
      <c r="K872">
        <v>1172.53899999999</v>
      </c>
      <c r="L872" t="s">
        <v>965</v>
      </c>
      <c r="M872" t="s">
        <v>964</v>
      </c>
      <c r="N872" s="110">
        <v>43777</v>
      </c>
      <c r="O872">
        <v>0</v>
      </c>
      <c r="P872">
        <v>0</v>
      </c>
      <c r="Q872">
        <v>8809.6910000000007</v>
      </c>
      <c r="R872">
        <v>1182.8720000000001</v>
      </c>
      <c r="S872">
        <v>2.464</v>
      </c>
      <c r="T872">
        <v>33</v>
      </c>
      <c r="U872">
        <v>3584.46</v>
      </c>
      <c r="V872">
        <v>1</v>
      </c>
      <c r="W872">
        <v>1.5209999999999999</v>
      </c>
      <c r="X872">
        <v>2.4580000000000002</v>
      </c>
      <c r="Y872" s="110">
        <v>43777</v>
      </c>
      <c r="Z872">
        <v>408746.86170638801</v>
      </c>
      <c r="AA872">
        <v>3660527.2037976999</v>
      </c>
    </row>
    <row r="873" spans="1:27" x14ac:dyDescent="0.25">
      <c r="A873">
        <v>-111.97772666</v>
      </c>
      <c r="B873">
        <v>33.0795202199999</v>
      </c>
      <c r="C873" t="s">
        <v>968</v>
      </c>
      <c r="D873" t="s">
        <v>969</v>
      </c>
      <c r="E873" t="s">
        <v>966</v>
      </c>
      <c r="F873">
        <v>82</v>
      </c>
      <c r="G873">
        <v>182</v>
      </c>
      <c r="H873">
        <v>13.33</v>
      </c>
      <c r="I873">
        <v>2.0339999999999998</v>
      </c>
      <c r="J873">
        <v>1</v>
      </c>
      <c r="K873">
        <v>1172.5360000000001</v>
      </c>
      <c r="L873" t="s">
        <v>965</v>
      </c>
      <c r="M873" t="s">
        <v>964</v>
      </c>
      <c r="N873" s="110">
        <v>43777</v>
      </c>
      <c r="O873">
        <v>0</v>
      </c>
      <c r="P873">
        <v>0</v>
      </c>
      <c r="Q873">
        <v>9844.2800000000007</v>
      </c>
      <c r="R873">
        <v>1449.7</v>
      </c>
      <c r="S873">
        <v>3.02</v>
      </c>
      <c r="T873">
        <v>33</v>
      </c>
      <c r="U873">
        <v>4393.0299999999897</v>
      </c>
      <c r="V873">
        <v>1</v>
      </c>
      <c r="W873">
        <v>1.387</v>
      </c>
      <c r="X873">
        <v>2.2410000000000001</v>
      </c>
      <c r="Y873" s="110">
        <v>43777</v>
      </c>
      <c r="Z873">
        <v>408746.855510236</v>
      </c>
      <c r="AA873">
        <v>3660526.5385891702</v>
      </c>
    </row>
    <row r="874" spans="1:27" x14ac:dyDescent="0.25">
      <c r="A874">
        <v>-111.97772734</v>
      </c>
      <c r="B874">
        <v>33.079515219999898</v>
      </c>
      <c r="C874" t="s">
        <v>968</v>
      </c>
      <c r="D874" t="s">
        <v>969</v>
      </c>
      <c r="E874" t="s">
        <v>966</v>
      </c>
      <c r="F874">
        <v>83</v>
      </c>
      <c r="G874">
        <v>178</v>
      </c>
      <c r="H874">
        <v>13.33</v>
      </c>
      <c r="I874">
        <v>2.1</v>
      </c>
      <c r="J874">
        <v>1</v>
      </c>
      <c r="K874">
        <v>1172.4770000000001</v>
      </c>
      <c r="L874" t="s">
        <v>965</v>
      </c>
      <c r="M874" t="s">
        <v>964</v>
      </c>
      <c r="N874" s="110">
        <v>43777</v>
      </c>
      <c r="O874">
        <v>0</v>
      </c>
      <c r="P874">
        <v>0</v>
      </c>
      <c r="Q874">
        <v>11616.023999999899</v>
      </c>
      <c r="R874">
        <v>1657.1559999999899</v>
      </c>
      <c r="S874">
        <v>3.452</v>
      </c>
      <c r="T874">
        <v>33</v>
      </c>
      <c r="U874">
        <v>5021.6850000000004</v>
      </c>
      <c r="V874">
        <v>1</v>
      </c>
      <c r="W874">
        <v>1.4319999999999999</v>
      </c>
      <c r="X874">
        <v>2.3130000000000002</v>
      </c>
      <c r="Y874" s="110">
        <v>43777</v>
      </c>
      <c r="Z874">
        <v>408746.786877279</v>
      </c>
      <c r="AA874">
        <v>3660525.9848399302</v>
      </c>
    </row>
    <row r="875" spans="1:27" x14ac:dyDescent="0.25">
      <c r="A875">
        <v>-111.97772731000001</v>
      </c>
      <c r="B875">
        <v>33.079509209999898</v>
      </c>
      <c r="C875" t="s">
        <v>968</v>
      </c>
      <c r="D875" t="s">
        <v>969</v>
      </c>
      <c r="E875" t="s">
        <v>966</v>
      </c>
      <c r="F875">
        <v>84</v>
      </c>
      <c r="G875">
        <v>184</v>
      </c>
      <c r="H875">
        <v>13.33</v>
      </c>
      <c r="I875">
        <v>2.165</v>
      </c>
      <c r="J875">
        <v>1</v>
      </c>
      <c r="K875">
        <v>1172.3879999999899</v>
      </c>
      <c r="L875" t="s">
        <v>965</v>
      </c>
      <c r="M875" t="s">
        <v>964</v>
      </c>
      <c r="N875" s="110">
        <v>43777</v>
      </c>
      <c r="O875">
        <v>0</v>
      </c>
      <c r="P875">
        <v>0</v>
      </c>
      <c r="Q875">
        <v>11209.903</v>
      </c>
      <c r="R875">
        <v>1550.7570000000001</v>
      </c>
      <c r="S875">
        <v>3.2309999999999999</v>
      </c>
      <c r="T875">
        <v>33</v>
      </c>
      <c r="U875">
        <v>4699.2640000000001</v>
      </c>
      <c r="V875">
        <v>1</v>
      </c>
      <c r="W875">
        <v>1.476</v>
      </c>
      <c r="X875">
        <v>2.3849999999999998</v>
      </c>
      <c r="Y875" s="110">
        <v>43777</v>
      </c>
      <c r="Z875">
        <v>408746.78347092198</v>
      </c>
      <c r="AA875">
        <v>3660525.3184966398</v>
      </c>
    </row>
    <row r="876" spans="1:27" x14ac:dyDescent="0.25">
      <c r="A876">
        <v>-111.97772546</v>
      </c>
      <c r="B876">
        <v>33.0795031299999</v>
      </c>
      <c r="C876" t="s">
        <v>968</v>
      </c>
      <c r="D876" t="s">
        <v>969</v>
      </c>
      <c r="E876" t="s">
        <v>966</v>
      </c>
      <c r="F876">
        <v>85</v>
      </c>
      <c r="G876">
        <v>189</v>
      </c>
      <c r="H876">
        <v>13.33</v>
      </c>
      <c r="I876">
        <v>2.133</v>
      </c>
      <c r="J876">
        <v>1</v>
      </c>
      <c r="K876">
        <v>1172.5329999999899</v>
      </c>
      <c r="L876" t="s">
        <v>965</v>
      </c>
      <c r="M876" t="s">
        <v>964</v>
      </c>
      <c r="N876" s="110">
        <v>43777</v>
      </c>
      <c r="O876">
        <v>0</v>
      </c>
      <c r="P876">
        <v>0</v>
      </c>
      <c r="Q876">
        <v>10375.26</v>
      </c>
      <c r="R876">
        <v>1457.37599999999</v>
      </c>
      <c r="S876">
        <v>3.036</v>
      </c>
      <c r="T876">
        <v>33</v>
      </c>
      <c r="U876">
        <v>4416.28999999999</v>
      </c>
      <c r="V876">
        <v>1</v>
      </c>
      <c r="W876">
        <v>1.454</v>
      </c>
      <c r="X876">
        <v>2.3490000000000002</v>
      </c>
      <c r="Y876" s="110">
        <v>43777</v>
      </c>
      <c r="Z876">
        <v>408746.94986654603</v>
      </c>
      <c r="AA876">
        <v>3660524.64281028</v>
      </c>
    </row>
    <row r="877" spans="1:27" x14ac:dyDescent="0.25">
      <c r="A877">
        <v>-111.977727509999</v>
      </c>
      <c r="B877">
        <v>33.07949722</v>
      </c>
      <c r="C877" t="s">
        <v>968</v>
      </c>
      <c r="D877" t="s">
        <v>969</v>
      </c>
      <c r="E877" t="s">
        <v>966</v>
      </c>
      <c r="F877">
        <v>86</v>
      </c>
      <c r="G877">
        <v>177</v>
      </c>
      <c r="H877">
        <v>13.33</v>
      </c>
      <c r="I877">
        <v>2.0339999999999998</v>
      </c>
      <c r="J877">
        <v>1</v>
      </c>
      <c r="K877">
        <v>1172.4639999999899</v>
      </c>
      <c r="L877" t="s">
        <v>965</v>
      </c>
      <c r="M877" t="s">
        <v>964</v>
      </c>
      <c r="N877" s="110">
        <v>43777</v>
      </c>
      <c r="O877">
        <v>0</v>
      </c>
      <c r="P877">
        <v>0</v>
      </c>
      <c r="Q877">
        <v>10203.486000000001</v>
      </c>
      <c r="R877">
        <v>1502.59799999999</v>
      </c>
      <c r="S877">
        <v>3.13</v>
      </c>
      <c r="T877">
        <v>33</v>
      </c>
      <c r="U877">
        <v>4553.3270000000002</v>
      </c>
      <c r="V877">
        <v>1</v>
      </c>
      <c r="W877">
        <v>1.387</v>
      </c>
      <c r="X877">
        <v>2.2410000000000001</v>
      </c>
      <c r="Y877" s="110">
        <v>43777</v>
      </c>
      <c r="Z877">
        <v>408746.75242144201</v>
      </c>
      <c r="AA877">
        <v>3660523.98936215</v>
      </c>
    </row>
    <row r="878" spans="1:27" x14ac:dyDescent="0.25">
      <c r="A878">
        <v>-111.977726829999</v>
      </c>
      <c r="B878">
        <v>33.079491230000002</v>
      </c>
      <c r="C878" t="s">
        <v>968</v>
      </c>
      <c r="D878" t="s">
        <v>969</v>
      </c>
      <c r="E878" t="s">
        <v>966</v>
      </c>
      <c r="F878">
        <v>87</v>
      </c>
      <c r="G878">
        <v>181</v>
      </c>
      <c r="H878">
        <v>13.33</v>
      </c>
      <c r="I878">
        <v>2.2639999999999998</v>
      </c>
      <c r="J878">
        <v>1</v>
      </c>
      <c r="K878">
        <v>1172.556</v>
      </c>
      <c r="L878" t="s">
        <v>965</v>
      </c>
      <c r="M878" t="s">
        <v>964</v>
      </c>
      <c r="N878" s="110">
        <v>43777</v>
      </c>
      <c r="O878">
        <v>0</v>
      </c>
      <c r="P878">
        <v>0</v>
      </c>
      <c r="Q878">
        <v>10714.8659999999</v>
      </c>
      <c r="R878">
        <v>1417.82799999999</v>
      </c>
      <c r="S878">
        <v>2.9540000000000002</v>
      </c>
      <c r="T878">
        <v>33</v>
      </c>
      <c r="U878">
        <v>4296.4480000000003</v>
      </c>
      <c r="V878">
        <v>1</v>
      </c>
      <c r="W878">
        <v>1.5429999999999999</v>
      </c>
      <c r="X878">
        <v>2.4940000000000002</v>
      </c>
      <c r="Y878" s="110">
        <v>43777</v>
      </c>
      <c r="Z878">
        <v>408746.80970513</v>
      </c>
      <c r="AA878">
        <v>3660523.3246711199</v>
      </c>
    </row>
    <row r="879" spans="1:27" x14ac:dyDescent="0.25">
      <c r="A879">
        <v>-111.977726829999</v>
      </c>
      <c r="B879">
        <v>33.079485230000003</v>
      </c>
      <c r="C879" t="s">
        <v>968</v>
      </c>
      <c r="D879" t="s">
        <v>969</v>
      </c>
      <c r="E879" t="s">
        <v>966</v>
      </c>
      <c r="F879">
        <v>88</v>
      </c>
      <c r="G879">
        <v>181</v>
      </c>
      <c r="H879">
        <v>13.33</v>
      </c>
      <c r="I879">
        <v>2.133</v>
      </c>
      <c r="J879">
        <v>1</v>
      </c>
      <c r="K879">
        <v>1172.5160000000001</v>
      </c>
      <c r="L879" t="s">
        <v>965</v>
      </c>
      <c r="M879" t="s">
        <v>964</v>
      </c>
      <c r="N879" s="110">
        <v>43777</v>
      </c>
      <c r="O879">
        <v>0</v>
      </c>
      <c r="P879">
        <v>0</v>
      </c>
      <c r="Q879">
        <v>10519.834000000001</v>
      </c>
      <c r="R879">
        <v>1477.68299999999</v>
      </c>
      <c r="S879">
        <v>3.0790000000000002</v>
      </c>
      <c r="T879">
        <v>33</v>
      </c>
      <c r="U879">
        <v>4477.8280000000004</v>
      </c>
      <c r="V879">
        <v>1</v>
      </c>
      <c r="W879">
        <v>1.454</v>
      </c>
      <c r="X879">
        <v>2.3490000000000002</v>
      </c>
      <c r="Y879" s="110">
        <v>43777</v>
      </c>
      <c r="Z879">
        <v>408746.80350898299</v>
      </c>
      <c r="AA879">
        <v>3660522.6594626</v>
      </c>
    </row>
    <row r="880" spans="1:27" x14ac:dyDescent="0.25">
      <c r="A880">
        <v>-111.977727139999</v>
      </c>
      <c r="B880">
        <v>33.0794801999999</v>
      </c>
      <c r="C880" t="s">
        <v>968</v>
      </c>
      <c r="D880" t="s">
        <v>969</v>
      </c>
      <c r="E880" t="s">
        <v>966</v>
      </c>
      <c r="F880">
        <v>89</v>
      </c>
      <c r="G880">
        <v>185</v>
      </c>
      <c r="H880">
        <v>13.33</v>
      </c>
      <c r="I880">
        <v>2.165</v>
      </c>
      <c r="J880">
        <v>1</v>
      </c>
      <c r="K880">
        <v>1172.575</v>
      </c>
      <c r="L880" t="s">
        <v>965</v>
      </c>
      <c r="M880" t="s">
        <v>964</v>
      </c>
      <c r="N880" s="110">
        <v>43777</v>
      </c>
      <c r="O880">
        <v>0</v>
      </c>
      <c r="P880">
        <v>0</v>
      </c>
      <c r="Q880">
        <v>11502.3649999999</v>
      </c>
      <c r="R880">
        <v>1591.2159999999899</v>
      </c>
      <c r="S880">
        <v>3.3149999999999999</v>
      </c>
      <c r="T880">
        <v>33</v>
      </c>
      <c r="U880">
        <v>4821.86599999999</v>
      </c>
      <c r="V880">
        <v>1</v>
      </c>
      <c r="W880">
        <v>1.476</v>
      </c>
      <c r="X880">
        <v>2.3849999999999998</v>
      </c>
      <c r="Y880" s="110">
        <v>43777</v>
      </c>
      <c r="Z880">
        <v>408746.76937991101</v>
      </c>
      <c r="AA880">
        <v>3660522.10206564</v>
      </c>
    </row>
    <row r="881" spans="1:27" x14ac:dyDescent="0.25">
      <c r="A881">
        <v>-111.97772666</v>
      </c>
      <c r="B881">
        <v>33.079474220000002</v>
      </c>
      <c r="C881" t="s">
        <v>968</v>
      </c>
      <c r="D881" t="s">
        <v>969</v>
      </c>
      <c r="E881" t="s">
        <v>966</v>
      </c>
      <c r="F881">
        <v>90</v>
      </c>
      <c r="G881">
        <v>182</v>
      </c>
      <c r="H881">
        <v>13.33</v>
      </c>
      <c r="I881">
        <v>2.165</v>
      </c>
      <c r="J881">
        <v>1</v>
      </c>
      <c r="K881">
        <v>1172.4739999999899</v>
      </c>
      <c r="L881" t="s">
        <v>965</v>
      </c>
      <c r="M881" t="s">
        <v>964</v>
      </c>
      <c r="N881" s="110">
        <v>43777</v>
      </c>
      <c r="O881">
        <v>0</v>
      </c>
      <c r="P881">
        <v>0</v>
      </c>
      <c r="Q881">
        <v>7840.875</v>
      </c>
      <c r="R881">
        <v>1084.692</v>
      </c>
      <c r="S881">
        <v>2.2599999999999998</v>
      </c>
      <c r="T881">
        <v>33</v>
      </c>
      <c r="U881">
        <v>3286.9450000000002</v>
      </c>
      <c r="V881">
        <v>1</v>
      </c>
      <c r="W881">
        <v>1.476</v>
      </c>
      <c r="X881">
        <v>2.3849999999999998</v>
      </c>
      <c r="Y881" s="110">
        <v>43777</v>
      </c>
      <c r="Z881">
        <v>408746.80800643598</v>
      </c>
      <c r="AA881">
        <v>3660521.4386571599</v>
      </c>
    </row>
    <row r="882" spans="1:27" x14ac:dyDescent="0.25">
      <c r="A882">
        <v>-111.977728029999</v>
      </c>
      <c r="B882">
        <v>33.0794681799999</v>
      </c>
      <c r="C882" t="s">
        <v>968</v>
      </c>
      <c r="D882" t="s">
        <v>969</v>
      </c>
      <c r="E882" t="s">
        <v>966</v>
      </c>
      <c r="F882">
        <v>91</v>
      </c>
      <c r="G882">
        <v>174</v>
      </c>
      <c r="H882">
        <v>13.33</v>
      </c>
      <c r="I882">
        <v>2.0670000000000002</v>
      </c>
      <c r="J882">
        <v>1</v>
      </c>
      <c r="K882">
        <v>1172.4770000000001</v>
      </c>
      <c r="L882" t="s">
        <v>965</v>
      </c>
      <c r="M882" t="s">
        <v>964</v>
      </c>
      <c r="N882" s="110">
        <v>43777</v>
      </c>
      <c r="O882">
        <v>0</v>
      </c>
      <c r="P882">
        <v>0</v>
      </c>
      <c r="Q882">
        <v>10627.322</v>
      </c>
      <c r="R882">
        <v>1540.172</v>
      </c>
      <c r="S882">
        <v>3.2090000000000001</v>
      </c>
      <c r="T882">
        <v>33</v>
      </c>
      <c r="U882">
        <v>4667.1869999999899</v>
      </c>
      <c r="V882">
        <v>1</v>
      </c>
      <c r="W882">
        <v>1.409</v>
      </c>
      <c r="X882">
        <v>2.2770000000000001</v>
      </c>
      <c r="Y882" s="110">
        <v>43777</v>
      </c>
      <c r="Z882">
        <v>408746.673896547</v>
      </c>
      <c r="AA882">
        <v>3660520.7702049999</v>
      </c>
    </row>
    <row r="883" spans="1:27" x14ac:dyDescent="0.25">
      <c r="A883">
        <v>-111.97772666</v>
      </c>
      <c r="B883">
        <v>33.079462220000003</v>
      </c>
      <c r="C883" t="s">
        <v>968</v>
      </c>
      <c r="D883" t="s">
        <v>969</v>
      </c>
      <c r="E883" t="s">
        <v>966</v>
      </c>
      <c r="F883">
        <v>92</v>
      </c>
      <c r="G883">
        <v>182</v>
      </c>
      <c r="H883">
        <v>13.33</v>
      </c>
      <c r="I883">
        <v>2.165</v>
      </c>
      <c r="J883">
        <v>1</v>
      </c>
      <c r="K883">
        <v>1172.5160000000001</v>
      </c>
      <c r="L883" t="s">
        <v>965</v>
      </c>
      <c r="M883" t="s">
        <v>964</v>
      </c>
      <c r="N883" s="110">
        <v>43777</v>
      </c>
      <c r="O883">
        <v>0</v>
      </c>
      <c r="P883">
        <v>0</v>
      </c>
      <c r="Q883">
        <v>11146.987999999899</v>
      </c>
      <c r="R883">
        <v>1542.0530000000001</v>
      </c>
      <c r="S883">
        <v>3.2130000000000001</v>
      </c>
      <c r="T883">
        <v>33</v>
      </c>
      <c r="U883">
        <v>4672.8890000000001</v>
      </c>
      <c r="V883">
        <v>1</v>
      </c>
      <c r="W883">
        <v>1.476</v>
      </c>
      <c r="X883">
        <v>2.3849999999999998</v>
      </c>
      <c r="Y883" s="110">
        <v>43777</v>
      </c>
      <c r="Z883">
        <v>408746.79561415</v>
      </c>
      <c r="AA883">
        <v>3660520.1082401299</v>
      </c>
    </row>
    <row r="884" spans="1:27" x14ac:dyDescent="0.25">
      <c r="A884">
        <v>-111.97772786</v>
      </c>
      <c r="B884">
        <v>33.079456200000003</v>
      </c>
      <c r="C884" t="s">
        <v>968</v>
      </c>
      <c r="D884" t="s">
        <v>969</v>
      </c>
      <c r="E884" t="s">
        <v>966</v>
      </c>
      <c r="F884">
        <v>93</v>
      </c>
      <c r="G884">
        <v>175</v>
      </c>
      <c r="H884">
        <v>13.33</v>
      </c>
      <c r="I884">
        <v>2.0670000000000002</v>
      </c>
      <c r="J884">
        <v>1</v>
      </c>
      <c r="K884">
        <v>1172.4770000000001</v>
      </c>
      <c r="L884" t="s">
        <v>965</v>
      </c>
      <c r="M884" t="s">
        <v>964</v>
      </c>
      <c r="N884" s="110">
        <v>43777</v>
      </c>
      <c r="O884">
        <v>0</v>
      </c>
      <c r="P884">
        <v>0</v>
      </c>
      <c r="Q884">
        <v>12732.156999999899</v>
      </c>
      <c r="R884">
        <v>1845.2159999999899</v>
      </c>
      <c r="S884">
        <v>3.8439999999999999</v>
      </c>
      <c r="T884">
        <v>33</v>
      </c>
      <c r="U884">
        <v>5591.5649999999896</v>
      </c>
      <c r="V884">
        <v>1</v>
      </c>
      <c r="W884">
        <v>1.409</v>
      </c>
      <c r="X884">
        <v>2.2770000000000001</v>
      </c>
      <c r="Y884" s="110">
        <v>43777</v>
      </c>
      <c r="Z884">
        <v>408746.67739228299</v>
      </c>
      <c r="AA884">
        <v>3660519.4418575298</v>
      </c>
    </row>
    <row r="885" spans="1:27" x14ac:dyDescent="0.25">
      <c r="A885">
        <v>-111.977725969999</v>
      </c>
      <c r="B885">
        <v>33.079450180000002</v>
      </c>
      <c r="C885" t="s">
        <v>968</v>
      </c>
      <c r="D885" t="s">
        <v>969</v>
      </c>
      <c r="E885" t="s">
        <v>966</v>
      </c>
      <c r="F885">
        <v>94</v>
      </c>
      <c r="G885">
        <v>186</v>
      </c>
      <c r="H885">
        <v>13.33</v>
      </c>
      <c r="I885">
        <v>2.0670000000000002</v>
      </c>
      <c r="J885">
        <v>1</v>
      </c>
      <c r="K885">
        <v>1172.5129999999899</v>
      </c>
      <c r="L885" t="s">
        <v>965</v>
      </c>
      <c r="M885" t="s">
        <v>964</v>
      </c>
      <c r="N885" s="110">
        <v>43777</v>
      </c>
      <c r="O885">
        <v>0</v>
      </c>
      <c r="P885">
        <v>0</v>
      </c>
      <c r="Q885">
        <v>11630.880999999899</v>
      </c>
      <c r="R885">
        <v>1685.6130000000001</v>
      </c>
      <c r="S885">
        <v>3.512</v>
      </c>
      <c r="T885">
        <v>33</v>
      </c>
      <c r="U885">
        <v>5107.9189999999899</v>
      </c>
      <c r="V885">
        <v>1</v>
      </c>
      <c r="W885">
        <v>1.409</v>
      </c>
      <c r="X885">
        <v>2.2770000000000001</v>
      </c>
      <c r="Y885" s="110">
        <v>43777</v>
      </c>
      <c r="Z885">
        <v>408746.84758348198</v>
      </c>
      <c r="AA885">
        <v>3660518.7727884799</v>
      </c>
    </row>
    <row r="886" spans="1:27" x14ac:dyDescent="0.25">
      <c r="A886">
        <v>-111.977727689999</v>
      </c>
      <c r="B886">
        <v>33.079445210000003</v>
      </c>
      <c r="C886" t="s">
        <v>968</v>
      </c>
      <c r="D886" t="s">
        <v>969</v>
      </c>
      <c r="E886" t="s">
        <v>966</v>
      </c>
      <c r="F886">
        <v>95</v>
      </c>
      <c r="G886">
        <v>176</v>
      </c>
      <c r="H886">
        <v>13.33</v>
      </c>
      <c r="I886">
        <v>2.165</v>
      </c>
      <c r="J886">
        <v>1</v>
      </c>
      <c r="K886">
        <v>1172.5</v>
      </c>
      <c r="L886" t="s">
        <v>965</v>
      </c>
      <c r="M886" t="s">
        <v>964</v>
      </c>
      <c r="N886" s="110">
        <v>43777</v>
      </c>
      <c r="O886">
        <v>0</v>
      </c>
      <c r="P886">
        <v>0</v>
      </c>
      <c r="Q886">
        <v>11744.655000000001</v>
      </c>
      <c r="R886">
        <v>1624.7339999999899</v>
      </c>
      <c r="S886">
        <v>3.3849999999999998</v>
      </c>
      <c r="T886">
        <v>33</v>
      </c>
      <c r="U886">
        <v>4923.4350000000004</v>
      </c>
      <c r="V886">
        <v>1</v>
      </c>
      <c r="W886">
        <v>1.476</v>
      </c>
      <c r="X886">
        <v>2.3849999999999998</v>
      </c>
      <c r="Y886" s="110">
        <v>43777</v>
      </c>
      <c r="Z886">
        <v>408746.68191039399</v>
      </c>
      <c r="AA886">
        <v>3660518.2232694598</v>
      </c>
    </row>
    <row r="887" spans="1:27" x14ac:dyDescent="0.25">
      <c r="A887">
        <v>-111.977726829999</v>
      </c>
      <c r="B887">
        <v>33.079439229999899</v>
      </c>
      <c r="C887" t="s">
        <v>968</v>
      </c>
      <c r="D887" t="s">
        <v>969</v>
      </c>
      <c r="E887" t="s">
        <v>966</v>
      </c>
      <c r="F887">
        <v>96</v>
      </c>
      <c r="G887">
        <v>181</v>
      </c>
      <c r="H887">
        <v>13.33</v>
      </c>
      <c r="I887">
        <v>2.0339999999999998</v>
      </c>
      <c r="J887">
        <v>1</v>
      </c>
      <c r="K887">
        <v>1172.5329999999899</v>
      </c>
      <c r="L887" t="s">
        <v>965</v>
      </c>
      <c r="M887" t="s">
        <v>964</v>
      </c>
      <c r="N887" s="110">
        <v>43777</v>
      </c>
      <c r="O887">
        <v>0</v>
      </c>
      <c r="P887">
        <v>0</v>
      </c>
      <c r="Q887">
        <v>12065.003000000001</v>
      </c>
      <c r="R887">
        <v>1776.73099999999</v>
      </c>
      <c r="S887">
        <v>3.702</v>
      </c>
      <c r="T887">
        <v>33</v>
      </c>
      <c r="U887">
        <v>5384.0320000000002</v>
      </c>
      <c r="V887">
        <v>1</v>
      </c>
      <c r="W887">
        <v>1.387</v>
      </c>
      <c r="X887">
        <v>2.2410000000000001</v>
      </c>
      <c r="Y887" s="110">
        <v>43777</v>
      </c>
      <c r="Z887">
        <v>408746.75600521901</v>
      </c>
      <c r="AA887">
        <v>3660517.55953062</v>
      </c>
    </row>
    <row r="888" spans="1:27" x14ac:dyDescent="0.25">
      <c r="A888">
        <v>-111.97772731000001</v>
      </c>
      <c r="B888">
        <v>33.079433209999898</v>
      </c>
      <c r="C888" t="s">
        <v>968</v>
      </c>
      <c r="D888" t="s">
        <v>969</v>
      </c>
      <c r="E888" t="s">
        <v>966</v>
      </c>
      <c r="F888">
        <v>97</v>
      </c>
      <c r="G888">
        <v>184</v>
      </c>
      <c r="H888">
        <v>13.33</v>
      </c>
      <c r="I888">
        <v>1.9690000000000001</v>
      </c>
      <c r="J888">
        <v>1</v>
      </c>
      <c r="K888">
        <v>1172.4739999999899</v>
      </c>
      <c r="L888" t="s">
        <v>965</v>
      </c>
      <c r="M888" t="s">
        <v>964</v>
      </c>
      <c r="N888" s="110">
        <v>43777</v>
      </c>
      <c r="O888">
        <v>0</v>
      </c>
      <c r="P888">
        <v>0</v>
      </c>
      <c r="Q888">
        <v>12461.9809999999</v>
      </c>
      <c r="R888">
        <v>1896.364</v>
      </c>
      <c r="S888">
        <v>3.9510000000000001</v>
      </c>
      <c r="T888">
        <v>33</v>
      </c>
      <c r="U888">
        <v>5746.55799999999</v>
      </c>
      <c r="V888">
        <v>1</v>
      </c>
      <c r="W888">
        <v>1.3420000000000001</v>
      </c>
      <c r="X888">
        <v>2.169</v>
      </c>
      <c r="Y888" s="110">
        <v>43777</v>
      </c>
      <c r="Z888">
        <v>408746.70498638501</v>
      </c>
      <c r="AA888">
        <v>3660516.8925220501</v>
      </c>
    </row>
    <row r="889" spans="1:27" x14ac:dyDescent="0.25">
      <c r="A889">
        <v>-111.97772749000001</v>
      </c>
      <c r="B889">
        <v>33.0794272199999</v>
      </c>
      <c r="C889" t="s">
        <v>968</v>
      </c>
      <c r="D889" t="s">
        <v>969</v>
      </c>
      <c r="E889" t="s">
        <v>966</v>
      </c>
      <c r="F889">
        <v>98</v>
      </c>
      <c r="G889">
        <v>183</v>
      </c>
      <c r="H889">
        <v>13.33</v>
      </c>
      <c r="I889">
        <v>2.198</v>
      </c>
      <c r="J889">
        <v>1</v>
      </c>
      <c r="K889">
        <v>1172.4380000000001</v>
      </c>
      <c r="L889" t="s">
        <v>965</v>
      </c>
      <c r="M889" t="s">
        <v>964</v>
      </c>
      <c r="N889" s="110">
        <v>43777</v>
      </c>
      <c r="O889">
        <v>0</v>
      </c>
      <c r="P889">
        <v>0</v>
      </c>
      <c r="Q889">
        <v>11930.371999999899</v>
      </c>
      <c r="R889">
        <v>1625.7919999999899</v>
      </c>
      <c r="S889">
        <v>3.387</v>
      </c>
      <c r="T889">
        <v>33</v>
      </c>
      <c r="U889">
        <v>4926.643</v>
      </c>
      <c r="V889">
        <v>1</v>
      </c>
      <c r="W889">
        <v>1.4990000000000001</v>
      </c>
      <c r="X889">
        <v>2.4220000000000002</v>
      </c>
      <c r="Y889" s="110">
        <v>43777</v>
      </c>
      <c r="Z889">
        <v>408746.68199980399</v>
      </c>
      <c r="AA889">
        <v>3660516.22857871</v>
      </c>
    </row>
    <row r="890" spans="1:27" x14ac:dyDescent="0.25">
      <c r="A890">
        <v>-111.977726829999</v>
      </c>
      <c r="B890">
        <v>33.079421230000001</v>
      </c>
      <c r="C890" t="s">
        <v>968</v>
      </c>
      <c r="D890" t="s">
        <v>969</v>
      </c>
      <c r="E890" t="s">
        <v>966</v>
      </c>
      <c r="F890">
        <v>99</v>
      </c>
      <c r="G890">
        <v>181</v>
      </c>
      <c r="H890">
        <v>13.33</v>
      </c>
      <c r="I890">
        <v>2.133</v>
      </c>
      <c r="J890">
        <v>1</v>
      </c>
      <c r="K890">
        <v>1172.4539999999899</v>
      </c>
      <c r="L890" t="s">
        <v>965</v>
      </c>
      <c r="M890" t="s">
        <v>964</v>
      </c>
      <c r="N890" s="110">
        <v>43777</v>
      </c>
      <c r="O890">
        <v>0</v>
      </c>
      <c r="P890">
        <v>0</v>
      </c>
      <c r="Q890">
        <v>11886.6</v>
      </c>
      <c r="R890">
        <v>1669.6679999999899</v>
      </c>
      <c r="S890">
        <v>3.4780000000000002</v>
      </c>
      <c r="T890">
        <v>33</v>
      </c>
      <c r="U890">
        <v>5059.6000000000004</v>
      </c>
      <c r="V890">
        <v>1</v>
      </c>
      <c r="W890">
        <v>1.454</v>
      </c>
      <c r="X890">
        <v>2.3490000000000002</v>
      </c>
      <c r="Y890" s="110">
        <v>43777</v>
      </c>
      <c r="Z890">
        <v>408746.73741680599</v>
      </c>
      <c r="AA890">
        <v>3660515.5639050701</v>
      </c>
    </row>
    <row r="891" spans="1:27" x14ac:dyDescent="0.25">
      <c r="A891">
        <v>-111.97772817000001</v>
      </c>
      <c r="B891">
        <v>33.07941623</v>
      </c>
      <c r="C891" t="s">
        <v>968</v>
      </c>
      <c r="D891" t="s">
        <v>969</v>
      </c>
      <c r="E891" t="s">
        <v>966</v>
      </c>
      <c r="F891">
        <v>100</v>
      </c>
      <c r="G891">
        <v>179</v>
      </c>
      <c r="H891">
        <v>13.33</v>
      </c>
      <c r="I891">
        <v>2.0670000000000002</v>
      </c>
      <c r="J891">
        <v>1</v>
      </c>
      <c r="K891">
        <v>1172.50999999999</v>
      </c>
      <c r="L891" t="s">
        <v>965</v>
      </c>
      <c r="M891" t="s">
        <v>964</v>
      </c>
      <c r="N891" s="110">
        <v>43777</v>
      </c>
      <c r="O891">
        <v>0</v>
      </c>
      <c r="P891">
        <v>0</v>
      </c>
      <c r="Q891">
        <v>10734.8659999999</v>
      </c>
      <c r="R891">
        <v>1555.758</v>
      </c>
      <c r="S891">
        <v>3.2410000000000001</v>
      </c>
      <c r="T891">
        <v>33</v>
      </c>
      <c r="U891">
        <v>4714.4170000000004</v>
      </c>
      <c r="V891">
        <v>1</v>
      </c>
      <c r="W891">
        <v>1.409</v>
      </c>
      <c r="X891">
        <v>2.2770000000000001</v>
      </c>
      <c r="Y891" s="110">
        <v>43777</v>
      </c>
      <c r="Z891">
        <v>408746.607180972</v>
      </c>
      <c r="AA891">
        <v>3660515.0107296398</v>
      </c>
    </row>
    <row r="892" spans="1:27" x14ac:dyDescent="0.25">
      <c r="A892">
        <v>-111.977726489999</v>
      </c>
      <c r="B892">
        <v>33.07941022</v>
      </c>
      <c r="C892" t="s">
        <v>968</v>
      </c>
      <c r="D892" t="s">
        <v>969</v>
      </c>
      <c r="E892" t="s">
        <v>966</v>
      </c>
      <c r="F892">
        <v>101</v>
      </c>
      <c r="G892">
        <v>183</v>
      </c>
      <c r="H892">
        <v>13.33</v>
      </c>
      <c r="I892">
        <v>1.9690000000000001</v>
      </c>
      <c r="J892">
        <v>1</v>
      </c>
      <c r="K892">
        <v>1172.5229999999899</v>
      </c>
      <c r="L892" t="s">
        <v>965</v>
      </c>
      <c r="M892" t="s">
        <v>964</v>
      </c>
      <c r="N892" s="110">
        <v>43777</v>
      </c>
      <c r="O892">
        <v>0</v>
      </c>
      <c r="P892">
        <v>0</v>
      </c>
      <c r="Q892">
        <v>10637.893</v>
      </c>
      <c r="R892">
        <v>1618.78899999999</v>
      </c>
      <c r="S892">
        <v>3.3719999999999999</v>
      </c>
      <c r="T892">
        <v>33</v>
      </c>
      <c r="U892">
        <v>4905.4210000000003</v>
      </c>
      <c r="V892">
        <v>1</v>
      </c>
      <c r="W892">
        <v>1.3420000000000001</v>
      </c>
      <c r="X892">
        <v>2.169</v>
      </c>
      <c r="Y892" s="110">
        <v>43777</v>
      </c>
      <c r="Z892">
        <v>408746.75778168399</v>
      </c>
      <c r="AA892">
        <v>3660514.34295185</v>
      </c>
    </row>
    <row r="893" spans="1:27" x14ac:dyDescent="0.25">
      <c r="A893">
        <v>-111.97772937000001</v>
      </c>
      <c r="B893">
        <v>33.079404150000002</v>
      </c>
      <c r="C893" t="s">
        <v>968</v>
      </c>
      <c r="D893" t="s">
        <v>969</v>
      </c>
      <c r="E893" t="s">
        <v>966</v>
      </c>
      <c r="F893">
        <v>102</v>
      </c>
      <c r="G893">
        <v>172</v>
      </c>
      <c r="H893">
        <v>13.33</v>
      </c>
      <c r="I893">
        <v>2.1</v>
      </c>
      <c r="J893">
        <v>1</v>
      </c>
      <c r="K893">
        <v>1172.431</v>
      </c>
      <c r="L893" t="s">
        <v>965</v>
      </c>
      <c r="M893" t="s">
        <v>964</v>
      </c>
      <c r="N893" s="110">
        <v>43777</v>
      </c>
      <c r="O893">
        <v>0</v>
      </c>
      <c r="P893">
        <v>0</v>
      </c>
      <c r="Q893">
        <v>11596.1949999999</v>
      </c>
      <c r="R893">
        <v>1654.32699999999</v>
      </c>
      <c r="S893">
        <v>3.4470000000000001</v>
      </c>
      <c r="T893">
        <v>33</v>
      </c>
      <c r="U893">
        <v>5013.1130000000003</v>
      </c>
      <c r="V893">
        <v>1</v>
      </c>
      <c r="W893">
        <v>1.4319999999999999</v>
      </c>
      <c r="X893">
        <v>2.3130000000000002</v>
      </c>
      <c r="Y893" s="110">
        <v>43777</v>
      </c>
      <c r="Z893">
        <v>408746.482700933</v>
      </c>
      <c r="AA893">
        <v>3660513.6724864501</v>
      </c>
    </row>
    <row r="894" spans="1:27" x14ac:dyDescent="0.25">
      <c r="A894">
        <v>-111.977726799999</v>
      </c>
      <c r="B894">
        <v>33.079398169999898</v>
      </c>
      <c r="C894" t="s">
        <v>968</v>
      </c>
      <c r="D894" t="s">
        <v>969</v>
      </c>
      <c r="E894" t="s">
        <v>966</v>
      </c>
      <c r="F894">
        <v>103</v>
      </c>
      <c r="G894">
        <v>187</v>
      </c>
      <c r="H894">
        <v>13.33</v>
      </c>
      <c r="I894">
        <v>2.0670000000000002</v>
      </c>
      <c r="J894">
        <v>1</v>
      </c>
      <c r="K894">
        <v>1172.3920000000001</v>
      </c>
      <c r="L894" t="s">
        <v>965</v>
      </c>
      <c r="M894" t="s">
        <v>964</v>
      </c>
      <c r="N894" s="110">
        <v>43777</v>
      </c>
      <c r="O894">
        <v>0</v>
      </c>
      <c r="P894">
        <v>0</v>
      </c>
      <c r="Q894">
        <v>12500.039000000001</v>
      </c>
      <c r="R894">
        <v>1811.576</v>
      </c>
      <c r="S894">
        <v>3.774</v>
      </c>
      <c r="T894">
        <v>33</v>
      </c>
      <c r="U894">
        <v>5489.6260000000002</v>
      </c>
      <c r="V894">
        <v>1</v>
      </c>
      <c r="W894">
        <v>1.409</v>
      </c>
      <c r="X894">
        <v>2.2770000000000001</v>
      </c>
      <c r="Y894" s="110">
        <v>43777</v>
      </c>
      <c r="Z894">
        <v>408746.71640312398</v>
      </c>
      <c r="AA894">
        <v>3660513.00726094</v>
      </c>
    </row>
    <row r="895" spans="1:27" x14ac:dyDescent="0.25">
      <c r="A895">
        <v>-111.977728339999</v>
      </c>
      <c r="B895">
        <v>33.079392220000003</v>
      </c>
      <c r="C895" t="s">
        <v>968</v>
      </c>
      <c r="D895" t="s">
        <v>969</v>
      </c>
      <c r="E895" t="s">
        <v>966</v>
      </c>
      <c r="F895">
        <v>104</v>
      </c>
      <c r="G895">
        <v>178</v>
      </c>
      <c r="H895">
        <v>13.33</v>
      </c>
      <c r="I895">
        <v>2.0009999999999999</v>
      </c>
      <c r="J895">
        <v>1</v>
      </c>
      <c r="K895">
        <v>1172.4469999999901</v>
      </c>
      <c r="L895" t="s">
        <v>965</v>
      </c>
      <c r="M895" t="s">
        <v>964</v>
      </c>
      <c r="N895" s="110">
        <v>43777</v>
      </c>
      <c r="O895">
        <v>0</v>
      </c>
      <c r="P895">
        <v>0</v>
      </c>
      <c r="Q895">
        <v>11074.129000000001</v>
      </c>
      <c r="R895">
        <v>1657.546</v>
      </c>
      <c r="S895">
        <v>3.4529999999999998</v>
      </c>
      <c r="T895">
        <v>33</v>
      </c>
      <c r="U895">
        <v>5022.8670000000002</v>
      </c>
      <c r="V895">
        <v>1</v>
      </c>
      <c r="W895">
        <v>1.365</v>
      </c>
      <c r="X895">
        <v>2.2050000000000001</v>
      </c>
      <c r="Y895" s="110">
        <v>43777</v>
      </c>
      <c r="Z895">
        <v>408746.566518682</v>
      </c>
      <c r="AA895">
        <v>3660512.34893471</v>
      </c>
    </row>
    <row r="896" spans="1:27" x14ac:dyDescent="0.25">
      <c r="A896">
        <v>-111.977727139999</v>
      </c>
      <c r="B896">
        <v>33.0793871999999</v>
      </c>
      <c r="C896" t="s">
        <v>968</v>
      </c>
      <c r="D896" t="s">
        <v>969</v>
      </c>
      <c r="E896" t="s">
        <v>966</v>
      </c>
      <c r="F896">
        <v>105</v>
      </c>
      <c r="G896">
        <v>185</v>
      </c>
      <c r="H896">
        <v>13.33</v>
      </c>
      <c r="I896">
        <v>2.0009999999999999</v>
      </c>
      <c r="J896">
        <v>1</v>
      </c>
      <c r="K896">
        <v>1172.4380000000001</v>
      </c>
      <c r="L896" t="s">
        <v>965</v>
      </c>
      <c r="M896" t="s">
        <v>964</v>
      </c>
      <c r="N896" s="110">
        <v>43777</v>
      </c>
      <c r="O896">
        <v>0</v>
      </c>
      <c r="P896">
        <v>0</v>
      </c>
      <c r="Q896">
        <v>9009.18</v>
      </c>
      <c r="R896">
        <v>1348.47</v>
      </c>
      <c r="S896">
        <v>2.8090000000000002</v>
      </c>
      <c r="T896">
        <v>33</v>
      </c>
      <c r="U896">
        <v>4086.2730000000001</v>
      </c>
      <c r="V896">
        <v>1</v>
      </c>
      <c r="W896">
        <v>1.365</v>
      </c>
      <c r="X896">
        <v>2.2050000000000001</v>
      </c>
      <c r="Y896" s="110">
        <v>43777</v>
      </c>
      <c r="Z896">
        <v>408746.67333973601</v>
      </c>
      <c r="AA896">
        <v>3660511.79133364</v>
      </c>
    </row>
    <row r="897" spans="1:27" x14ac:dyDescent="0.25">
      <c r="A897">
        <v>-111.97772783000001</v>
      </c>
      <c r="B897">
        <v>33.079381230000003</v>
      </c>
      <c r="C897" t="s">
        <v>968</v>
      </c>
      <c r="D897" t="s">
        <v>969</v>
      </c>
      <c r="E897" t="s">
        <v>966</v>
      </c>
      <c r="F897">
        <v>106</v>
      </c>
      <c r="G897">
        <v>181</v>
      </c>
      <c r="H897">
        <v>13.33</v>
      </c>
      <c r="I897">
        <v>2.133</v>
      </c>
      <c r="J897">
        <v>1</v>
      </c>
      <c r="K897">
        <v>1172.4539999999899</v>
      </c>
      <c r="L897" t="s">
        <v>965</v>
      </c>
      <c r="M897" t="s">
        <v>964</v>
      </c>
      <c r="N897" s="110">
        <v>43777</v>
      </c>
      <c r="O897">
        <v>0</v>
      </c>
      <c r="P897">
        <v>0</v>
      </c>
      <c r="Q897">
        <v>11161.216</v>
      </c>
      <c r="R897">
        <v>1567.7760000000001</v>
      </c>
      <c r="S897">
        <v>3.266</v>
      </c>
      <c r="T897">
        <v>33</v>
      </c>
      <c r="U897">
        <v>4750.8370000000004</v>
      </c>
      <c r="V897">
        <v>1</v>
      </c>
      <c r="W897">
        <v>1.454</v>
      </c>
      <c r="X897">
        <v>2.3490000000000002</v>
      </c>
      <c r="Y897" s="110">
        <v>43777</v>
      </c>
      <c r="Z897">
        <v>408746.60277161299</v>
      </c>
      <c r="AA897">
        <v>3660511.1300510601</v>
      </c>
    </row>
    <row r="898" spans="1:27" x14ac:dyDescent="0.25">
      <c r="A898">
        <v>-111.977727659999</v>
      </c>
      <c r="B898">
        <v>33.079375220000003</v>
      </c>
      <c r="C898" t="s">
        <v>968</v>
      </c>
      <c r="D898" t="s">
        <v>969</v>
      </c>
      <c r="E898" t="s">
        <v>966</v>
      </c>
      <c r="F898">
        <v>107</v>
      </c>
      <c r="G898">
        <v>182</v>
      </c>
      <c r="H898">
        <v>13.33</v>
      </c>
      <c r="I898">
        <v>2.0009999999999999</v>
      </c>
      <c r="J898">
        <v>1</v>
      </c>
      <c r="K898">
        <v>1172.5229999999899</v>
      </c>
      <c r="L898" t="s">
        <v>965</v>
      </c>
      <c r="M898" t="s">
        <v>964</v>
      </c>
      <c r="N898" s="110">
        <v>43777</v>
      </c>
      <c r="O898">
        <v>0</v>
      </c>
      <c r="P898">
        <v>0</v>
      </c>
      <c r="Q898">
        <v>11649.682000000001</v>
      </c>
      <c r="R898">
        <v>1743.69299999999</v>
      </c>
      <c r="S898">
        <v>3.633</v>
      </c>
      <c r="T898">
        <v>33</v>
      </c>
      <c r="U898">
        <v>5283.9189999999899</v>
      </c>
      <c r="V898">
        <v>1</v>
      </c>
      <c r="W898">
        <v>1.365</v>
      </c>
      <c r="X898">
        <v>2.2050000000000001</v>
      </c>
      <c r="Y898" s="110">
        <v>43777</v>
      </c>
      <c r="Z898">
        <v>408746.61243255099</v>
      </c>
      <c r="AA898">
        <v>3660510.4635860701</v>
      </c>
    </row>
    <row r="899" spans="1:27" x14ac:dyDescent="0.25">
      <c r="A899">
        <v>-111.977728659999</v>
      </c>
      <c r="B899">
        <v>33.079369219999897</v>
      </c>
      <c r="C899" t="s">
        <v>968</v>
      </c>
      <c r="D899" t="s">
        <v>969</v>
      </c>
      <c r="E899" t="s">
        <v>966</v>
      </c>
      <c r="F899">
        <v>108</v>
      </c>
      <c r="G899">
        <v>182</v>
      </c>
      <c r="H899">
        <v>13.33</v>
      </c>
      <c r="I899">
        <v>1.903</v>
      </c>
      <c r="J899">
        <v>1</v>
      </c>
      <c r="K899">
        <v>1172.5719999999901</v>
      </c>
      <c r="L899" t="s">
        <v>965</v>
      </c>
      <c r="M899" t="s">
        <v>964</v>
      </c>
      <c r="N899" s="110">
        <v>43777</v>
      </c>
      <c r="O899">
        <v>0</v>
      </c>
      <c r="P899">
        <v>0</v>
      </c>
      <c r="Q899">
        <v>12970.960999999899</v>
      </c>
      <c r="R899">
        <v>2041.8789999999899</v>
      </c>
      <c r="S899">
        <v>4.2539999999999996</v>
      </c>
      <c r="T899">
        <v>33</v>
      </c>
      <c r="U899">
        <v>6187.5119999999897</v>
      </c>
      <c r="V899">
        <v>1</v>
      </c>
      <c r="W899">
        <v>1.2969999999999999</v>
      </c>
      <c r="X899">
        <v>2.0960000000000001</v>
      </c>
      <c r="Y899" s="110">
        <v>43777</v>
      </c>
      <c r="Z899">
        <v>408746.51289876603</v>
      </c>
      <c r="AA899">
        <v>3660509.7992469599</v>
      </c>
    </row>
    <row r="900" spans="1:27" x14ac:dyDescent="0.25">
      <c r="A900">
        <v>-111.977727459999</v>
      </c>
      <c r="B900">
        <v>33.079363129999898</v>
      </c>
      <c r="C900" t="s">
        <v>968</v>
      </c>
      <c r="D900" t="s">
        <v>969</v>
      </c>
      <c r="E900" t="s">
        <v>966</v>
      </c>
      <c r="F900">
        <v>109</v>
      </c>
      <c r="G900">
        <v>189</v>
      </c>
      <c r="H900">
        <v>13.33</v>
      </c>
      <c r="I900">
        <v>2.1</v>
      </c>
      <c r="J900">
        <v>1</v>
      </c>
      <c r="K900">
        <v>1172.5260000000001</v>
      </c>
      <c r="L900" t="s">
        <v>965</v>
      </c>
      <c r="M900" t="s">
        <v>964</v>
      </c>
      <c r="N900" s="110">
        <v>43777</v>
      </c>
      <c r="O900">
        <v>0</v>
      </c>
      <c r="P900">
        <v>0</v>
      </c>
      <c r="Q900">
        <v>12088.6599999999</v>
      </c>
      <c r="R900">
        <v>1724.5830000000001</v>
      </c>
      <c r="S900">
        <v>3.593</v>
      </c>
      <c r="T900">
        <v>33</v>
      </c>
      <c r="U900">
        <v>5226.009</v>
      </c>
      <c r="V900">
        <v>1</v>
      </c>
      <c r="W900">
        <v>1.4319999999999999</v>
      </c>
      <c r="X900">
        <v>2.3130000000000002</v>
      </c>
      <c r="Y900" s="110">
        <v>43777</v>
      </c>
      <c r="Z900">
        <v>408746.61861487402</v>
      </c>
      <c r="AA900">
        <v>3660509.1230170401</v>
      </c>
    </row>
    <row r="901" spans="1:27" x14ac:dyDescent="0.25">
      <c r="A901">
        <v>-111.97772951</v>
      </c>
      <c r="B901">
        <v>33.079358220000003</v>
      </c>
      <c r="C901" t="s">
        <v>968</v>
      </c>
      <c r="D901" t="s">
        <v>969</v>
      </c>
      <c r="E901" t="s">
        <v>966</v>
      </c>
      <c r="F901">
        <v>110</v>
      </c>
      <c r="G901">
        <v>177</v>
      </c>
      <c r="H901">
        <v>13.33</v>
      </c>
      <c r="I901">
        <v>2.198</v>
      </c>
      <c r="J901">
        <v>1</v>
      </c>
      <c r="K901">
        <v>1172.5029999999899</v>
      </c>
      <c r="L901" t="s">
        <v>965</v>
      </c>
      <c r="M901" t="s">
        <v>964</v>
      </c>
      <c r="N901" s="110">
        <v>43777</v>
      </c>
      <c r="O901">
        <v>0</v>
      </c>
      <c r="P901">
        <v>0</v>
      </c>
      <c r="Q901">
        <v>10464.461999999899</v>
      </c>
      <c r="R901">
        <v>1426.028</v>
      </c>
      <c r="S901">
        <v>2.9710000000000001</v>
      </c>
      <c r="T901">
        <v>33</v>
      </c>
      <c r="U901">
        <v>4321.2960000000003</v>
      </c>
      <c r="V901">
        <v>1</v>
      </c>
      <c r="W901">
        <v>1.4990000000000001</v>
      </c>
      <c r="X901">
        <v>2.4220000000000002</v>
      </c>
      <c r="Y901" s="110">
        <v>43777</v>
      </c>
      <c r="Z901">
        <v>408746.42220216501</v>
      </c>
      <c r="AA901">
        <v>3660508.5804370199</v>
      </c>
    </row>
    <row r="902" spans="1:27" x14ac:dyDescent="0.25">
      <c r="A902">
        <v>-111.97772883</v>
      </c>
      <c r="B902">
        <v>33.079352229999898</v>
      </c>
      <c r="C902" t="s">
        <v>968</v>
      </c>
      <c r="D902" t="s">
        <v>969</v>
      </c>
      <c r="E902" t="s">
        <v>966</v>
      </c>
      <c r="F902">
        <v>111</v>
      </c>
      <c r="G902">
        <v>181</v>
      </c>
      <c r="H902">
        <v>13.33</v>
      </c>
      <c r="I902">
        <v>2.1</v>
      </c>
      <c r="J902">
        <v>1</v>
      </c>
      <c r="K902">
        <v>1172.556</v>
      </c>
      <c r="L902" t="s">
        <v>965</v>
      </c>
      <c r="M902" t="s">
        <v>964</v>
      </c>
      <c r="N902" s="110">
        <v>43777</v>
      </c>
      <c r="O902">
        <v>0</v>
      </c>
      <c r="P902">
        <v>0</v>
      </c>
      <c r="Q902">
        <v>10311.545</v>
      </c>
      <c r="R902">
        <v>1471.057</v>
      </c>
      <c r="S902">
        <v>3.0649999999999999</v>
      </c>
      <c r="T902">
        <v>33</v>
      </c>
      <c r="U902">
        <v>4457.75</v>
      </c>
      <c r="V902">
        <v>1</v>
      </c>
      <c r="W902">
        <v>1.4319999999999999</v>
      </c>
      <c r="X902">
        <v>2.3130000000000002</v>
      </c>
      <c r="Y902" s="110">
        <v>43777</v>
      </c>
      <c r="Z902">
        <v>408746.47948596498</v>
      </c>
      <c r="AA902">
        <v>3660507.9157460001</v>
      </c>
    </row>
    <row r="903" spans="1:27" x14ac:dyDescent="0.25">
      <c r="A903">
        <v>-111.97772969</v>
      </c>
      <c r="B903">
        <v>33.079346209999898</v>
      </c>
      <c r="C903" t="s">
        <v>968</v>
      </c>
      <c r="D903" t="s">
        <v>969</v>
      </c>
      <c r="E903" t="s">
        <v>966</v>
      </c>
      <c r="F903">
        <v>112</v>
      </c>
      <c r="G903">
        <v>176</v>
      </c>
      <c r="H903">
        <v>13.33</v>
      </c>
      <c r="I903">
        <v>2.2309999999999999</v>
      </c>
      <c r="J903">
        <v>1</v>
      </c>
      <c r="K903">
        <v>1172.53899999999</v>
      </c>
      <c r="L903" t="s">
        <v>965</v>
      </c>
      <c r="M903" t="s">
        <v>964</v>
      </c>
      <c r="N903" s="110">
        <v>43777</v>
      </c>
      <c r="O903">
        <v>0</v>
      </c>
      <c r="P903">
        <v>0</v>
      </c>
      <c r="Q903">
        <v>11702.996999999899</v>
      </c>
      <c r="R903">
        <v>1571.354</v>
      </c>
      <c r="S903">
        <v>3.274</v>
      </c>
      <c r="T903">
        <v>33</v>
      </c>
      <c r="U903">
        <v>4761.6790000000001</v>
      </c>
      <c r="V903">
        <v>1</v>
      </c>
      <c r="W903">
        <v>1.5209999999999999</v>
      </c>
      <c r="X903">
        <v>2.4580000000000002</v>
      </c>
      <c r="Y903" s="110">
        <v>43777</v>
      </c>
      <c r="Z903">
        <v>408746.39299877401</v>
      </c>
      <c r="AA903">
        <v>3660507.2490678099</v>
      </c>
    </row>
    <row r="904" spans="1:27" x14ac:dyDescent="0.25">
      <c r="A904">
        <v>-111.977727999999</v>
      </c>
      <c r="B904">
        <v>33.07934023</v>
      </c>
      <c r="C904" t="s">
        <v>968</v>
      </c>
      <c r="D904" t="s">
        <v>969</v>
      </c>
      <c r="E904" t="s">
        <v>966</v>
      </c>
      <c r="F904">
        <v>113</v>
      </c>
      <c r="G904">
        <v>180</v>
      </c>
      <c r="H904">
        <v>13.33</v>
      </c>
      <c r="I904">
        <v>2.0009999999999999</v>
      </c>
      <c r="J904">
        <v>1</v>
      </c>
      <c r="K904">
        <v>1172.4539999999899</v>
      </c>
      <c r="L904" t="s">
        <v>965</v>
      </c>
      <c r="M904" t="s">
        <v>964</v>
      </c>
      <c r="N904" s="110">
        <v>43777</v>
      </c>
      <c r="O904">
        <v>0</v>
      </c>
      <c r="P904">
        <v>0</v>
      </c>
      <c r="Q904">
        <v>10304.002</v>
      </c>
      <c r="R904">
        <v>1542.2750000000001</v>
      </c>
      <c r="S904">
        <v>3.2130000000000001</v>
      </c>
      <c r="T904">
        <v>33</v>
      </c>
      <c r="U904">
        <v>4673.5619999999899</v>
      </c>
      <c r="V904">
        <v>1</v>
      </c>
      <c r="W904">
        <v>1.365</v>
      </c>
      <c r="X904">
        <v>2.2050000000000001</v>
      </c>
      <c r="Y904" s="110">
        <v>43777</v>
      </c>
      <c r="Z904">
        <v>408746.54456396902</v>
      </c>
      <c r="AA904">
        <v>3660506.58460738</v>
      </c>
    </row>
    <row r="905" spans="1:27" x14ac:dyDescent="0.25">
      <c r="A905">
        <v>-111.977727659999</v>
      </c>
      <c r="B905">
        <v>33.07933422</v>
      </c>
      <c r="C905" t="s">
        <v>968</v>
      </c>
      <c r="D905" t="s">
        <v>969</v>
      </c>
      <c r="E905" t="s">
        <v>966</v>
      </c>
      <c r="F905">
        <v>114</v>
      </c>
      <c r="G905">
        <v>182</v>
      </c>
      <c r="H905">
        <v>13.33</v>
      </c>
      <c r="I905">
        <v>2.2309999999999999</v>
      </c>
      <c r="J905">
        <v>1</v>
      </c>
      <c r="K905">
        <v>1172.4010000000001</v>
      </c>
      <c r="L905" t="s">
        <v>965</v>
      </c>
      <c r="M905" t="s">
        <v>964</v>
      </c>
      <c r="N905" s="110">
        <v>43777</v>
      </c>
      <c r="O905">
        <v>0</v>
      </c>
      <c r="P905">
        <v>0</v>
      </c>
      <c r="Q905">
        <v>11247.7319999999</v>
      </c>
      <c r="R905">
        <v>1510.2260000000001</v>
      </c>
      <c r="S905">
        <v>3.1459999999999999</v>
      </c>
      <c r="T905">
        <v>33</v>
      </c>
      <c r="U905">
        <v>4576.442</v>
      </c>
      <c r="V905">
        <v>1</v>
      </c>
      <c r="W905">
        <v>1.5209999999999999</v>
      </c>
      <c r="X905">
        <v>2.4580000000000002</v>
      </c>
      <c r="Y905" s="110">
        <v>43777</v>
      </c>
      <c r="Z905">
        <v>408746.57009232597</v>
      </c>
      <c r="AA905">
        <v>3660505.9179945998</v>
      </c>
    </row>
    <row r="906" spans="1:27" x14ac:dyDescent="0.25">
      <c r="A906">
        <v>-111.97772849</v>
      </c>
      <c r="B906">
        <v>33.079328220000001</v>
      </c>
      <c r="C906" t="s">
        <v>968</v>
      </c>
      <c r="D906" t="s">
        <v>969</v>
      </c>
      <c r="E906" t="s">
        <v>966</v>
      </c>
      <c r="F906">
        <v>115</v>
      </c>
      <c r="G906">
        <v>183</v>
      </c>
      <c r="H906">
        <v>13.33</v>
      </c>
      <c r="I906">
        <v>2.133</v>
      </c>
      <c r="J906">
        <v>1</v>
      </c>
      <c r="K906">
        <v>1172.43399999999</v>
      </c>
      <c r="L906" t="s">
        <v>965</v>
      </c>
      <c r="M906" t="s">
        <v>964</v>
      </c>
      <c r="N906" s="110">
        <v>43777</v>
      </c>
      <c r="O906">
        <v>0</v>
      </c>
      <c r="P906">
        <v>0</v>
      </c>
      <c r="Q906">
        <v>12094.317999999899</v>
      </c>
      <c r="R906">
        <v>1698.845</v>
      </c>
      <c r="S906">
        <v>3.5390000000000001</v>
      </c>
      <c r="T906">
        <v>33</v>
      </c>
      <c r="U906">
        <v>5148.0169999999898</v>
      </c>
      <c r="V906">
        <v>1</v>
      </c>
      <c r="W906">
        <v>1.454</v>
      </c>
      <c r="X906">
        <v>2.3490000000000002</v>
      </c>
      <c r="Y906" s="110">
        <v>43777</v>
      </c>
      <c r="Z906">
        <v>408746.486425913</v>
      </c>
      <c r="AA906">
        <v>3660505.25350769</v>
      </c>
    </row>
    <row r="907" spans="1:27" x14ac:dyDescent="0.25">
      <c r="A907">
        <v>-111.977728999999</v>
      </c>
      <c r="B907">
        <v>33.07932323</v>
      </c>
      <c r="C907" t="s">
        <v>968</v>
      </c>
      <c r="D907" t="s">
        <v>969</v>
      </c>
      <c r="E907" t="s">
        <v>966</v>
      </c>
      <c r="F907">
        <v>116</v>
      </c>
      <c r="G907">
        <v>180</v>
      </c>
      <c r="H907">
        <v>13.33</v>
      </c>
      <c r="I907">
        <v>2.0670000000000002</v>
      </c>
      <c r="J907">
        <v>1</v>
      </c>
      <c r="K907">
        <v>1172.43399999999</v>
      </c>
      <c r="L907" t="s">
        <v>965</v>
      </c>
      <c r="M907" t="s">
        <v>964</v>
      </c>
      <c r="N907" s="110">
        <v>43777</v>
      </c>
      <c r="O907">
        <v>0</v>
      </c>
      <c r="P907">
        <v>0</v>
      </c>
      <c r="Q907">
        <v>11446.077999999899</v>
      </c>
      <c r="R907">
        <v>1658.8309999999899</v>
      </c>
      <c r="S907">
        <v>3.456</v>
      </c>
      <c r="T907">
        <v>33</v>
      </c>
      <c r="U907">
        <v>5026.759</v>
      </c>
      <c r="V907">
        <v>1</v>
      </c>
      <c r="W907">
        <v>1.409</v>
      </c>
      <c r="X907">
        <v>2.2770000000000001</v>
      </c>
      <c r="Y907" s="110">
        <v>43777</v>
      </c>
      <c r="Z907">
        <v>408746.43367057102</v>
      </c>
      <c r="AA907">
        <v>3660504.70071935</v>
      </c>
    </row>
    <row r="908" spans="1:27" x14ac:dyDescent="0.25">
      <c r="A908">
        <v>-111.97772849</v>
      </c>
      <c r="B908">
        <v>33.07931722</v>
      </c>
      <c r="C908" t="s">
        <v>968</v>
      </c>
      <c r="D908" t="s">
        <v>969</v>
      </c>
      <c r="E908" t="s">
        <v>966</v>
      </c>
      <c r="F908">
        <v>117</v>
      </c>
      <c r="G908">
        <v>183</v>
      </c>
      <c r="H908">
        <v>13.33</v>
      </c>
      <c r="I908">
        <v>2.1</v>
      </c>
      <c r="J908">
        <v>1</v>
      </c>
      <c r="K908">
        <v>1172.4469999999901</v>
      </c>
      <c r="L908" t="s">
        <v>965</v>
      </c>
      <c r="M908" t="s">
        <v>964</v>
      </c>
      <c r="N908" s="110">
        <v>43777</v>
      </c>
      <c r="O908">
        <v>0</v>
      </c>
      <c r="P908">
        <v>0</v>
      </c>
      <c r="Q908">
        <v>10939.0979999999</v>
      </c>
      <c r="R908">
        <v>1560.585</v>
      </c>
      <c r="S908">
        <v>3.2509999999999999</v>
      </c>
      <c r="T908">
        <v>33</v>
      </c>
      <c r="U908">
        <v>4729.0450000000001</v>
      </c>
      <c r="V908">
        <v>1</v>
      </c>
      <c r="W908">
        <v>1.4319999999999999</v>
      </c>
      <c r="X908">
        <v>2.3130000000000002</v>
      </c>
      <c r="Y908" s="110">
        <v>43777</v>
      </c>
      <c r="Z908">
        <v>408746.47506634</v>
      </c>
      <c r="AA908">
        <v>3660504.0339587699</v>
      </c>
    </row>
    <row r="909" spans="1:27" x14ac:dyDescent="0.25">
      <c r="A909">
        <v>-111.977728339999</v>
      </c>
      <c r="B909">
        <v>33.079311220000001</v>
      </c>
      <c r="C909" t="s">
        <v>968</v>
      </c>
      <c r="D909" t="s">
        <v>969</v>
      </c>
      <c r="E909" t="s">
        <v>966</v>
      </c>
      <c r="F909">
        <v>118</v>
      </c>
      <c r="G909">
        <v>178</v>
      </c>
      <c r="H909">
        <v>13.33</v>
      </c>
      <c r="I909">
        <v>2.1</v>
      </c>
      <c r="J909">
        <v>1</v>
      </c>
      <c r="K909">
        <v>1172.4739999999899</v>
      </c>
      <c r="L909" t="s">
        <v>965</v>
      </c>
      <c r="M909" t="s">
        <v>964</v>
      </c>
      <c r="N909" s="110">
        <v>43777</v>
      </c>
      <c r="O909">
        <v>0</v>
      </c>
      <c r="P909">
        <v>0</v>
      </c>
      <c r="Q909">
        <v>10942.469999999899</v>
      </c>
      <c r="R909">
        <v>1561.066</v>
      </c>
      <c r="S909">
        <v>3.2519999999999998</v>
      </c>
      <c r="T909">
        <v>33</v>
      </c>
      <c r="U909">
        <v>4730.5029999999897</v>
      </c>
      <c r="V909">
        <v>1</v>
      </c>
      <c r="W909">
        <v>1.4319999999999999</v>
      </c>
      <c r="X909">
        <v>2.3130000000000002</v>
      </c>
      <c r="Y909" s="110">
        <v>43777</v>
      </c>
      <c r="Z909">
        <v>408746.48287086899</v>
      </c>
      <c r="AA909">
        <v>3660503.3686198601</v>
      </c>
    </row>
    <row r="910" spans="1:27" x14ac:dyDescent="0.25">
      <c r="A910">
        <v>-111.977728339999</v>
      </c>
      <c r="B910">
        <v>33.0793062199999</v>
      </c>
      <c r="C910" t="s">
        <v>968</v>
      </c>
      <c r="D910" t="s">
        <v>969</v>
      </c>
      <c r="E910" t="s">
        <v>966</v>
      </c>
      <c r="F910">
        <v>119</v>
      </c>
      <c r="G910">
        <v>178</v>
      </c>
      <c r="H910">
        <v>13.33</v>
      </c>
      <c r="I910">
        <v>2.0670000000000002</v>
      </c>
      <c r="J910">
        <v>1</v>
      </c>
      <c r="K910">
        <v>1172.546</v>
      </c>
      <c r="L910" t="s">
        <v>965</v>
      </c>
      <c r="M910" t="s">
        <v>964</v>
      </c>
      <c r="N910" s="110">
        <v>43777</v>
      </c>
      <c r="O910">
        <v>0</v>
      </c>
      <c r="P910">
        <v>0</v>
      </c>
      <c r="Q910">
        <v>13346.796</v>
      </c>
      <c r="R910">
        <v>1934.2929999999899</v>
      </c>
      <c r="S910">
        <v>4.03</v>
      </c>
      <c r="T910">
        <v>33</v>
      </c>
      <c r="U910">
        <v>5861.4949999999899</v>
      </c>
      <c r="V910">
        <v>1</v>
      </c>
      <c r="W910">
        <v>1.409</v>
      </c>
      <c r="X910">
        <v>2.2770000000000001</v>
      </c>
      <c r="Y910" s="110">
        <v>43777</v>
      </c>
      <c r="Z910">
        <v>408746.47770743002</v>
      </c>
      <c r="AA910">
        <v>3660502.8142794399</v>
      </c>
    </row>
    <row r="911" spans="1:27" x14ac:dyDescent="0.25">
      <c r="A911">
        <v>-111.97772869000001</v>
      </c>
      <c r="B911">
        <v>33.07930021</v>
      </c>
      <c r="C911" t="s">
        <v>968</v>
      </c>
      <c r="D911" t="s">
        <v>969</v>
      </c>
      <c r="E911" t="s">
        <v>966</v>
      </c>
      <c r="F911">
        <v>120</v>
      </c>
      <c r="G911">
        <v>176</v>
      </c>
      <c r="H911">
        <v>13.33</v>
      </c>
      <c r="I911">
        <v>2.0670000000000002</v>
      </c>
      <c r="J911">
        <v>1</v>
      </c>
      <c r="K911">
        <v>1172.585</v>
      </c>
      <c r="L911" t="s">
        <v>965</v>
      </c>
      <c r="M911" t="s">
        <v>964</v>
      </c>
      <c r="N911" s="110">
        <v>43777</v>
      </c>
      <c r="O911">
        <v>0</v>
      </c>
      <c r="P911">
        <v>0</v>
      </c>
      <c r="Q911">
        <v>12319.807000000001</v>
      </c>
      <c r="R911">
        <v>1785.4559999999899</v>
      </c>
      <c r="S911">
        <v>3.72</v>
      </c>
      <c r="T911">
        <v>33</v>
      </c>
      <c r="U911">
        <v>5410.4740000000002</v>
      </c>
      <c r="V911">
        <v>1</v>
      </c>
      <c r="W911">
        <v>1.409</v>
      </c>
      <c r="X911">
        <v>2.2770000000000001</v>
      </c>
      <c r="Y911" s="110">
        <v>43777</v>
      </c>
      <c r="Z911">
        <v>408746.43883277202</v>
      </c>
      <c r="AA911">
        <v>3660502.1482665399</v>
      </c>
    </row>
    <row r="912" spans="1:27" x14ac:dyDescent="0.25">
      <c r="A912">
        <v>-111.977728339999</v>
      </c>
      <c r="B912">
        <v>33.079294220000001</v>
      </c>
      <c r="C912" t="s">
        <v>968</v>
      </c>
      <c r="D912" t="s">
        <v>969</v>
      </c>
      <c r="E912" t="s">
        <v>966</v>
      </c>
      <c r="F912">
        <v>121</v>
      </c>
      <c r="G912">
        <v>178</v>
      </c>
      <c r="H912">
        <v>13.33</v>
      </c>
      <c r="I912">
        <v>2.0009999999999999</v>
      </c>
      <c r="J912">
        <v>1</v>
      </c>
      <c r="K912">
        <v>1172.5160000000001</v>
      </c>
      <c r="L912" t="s">
        <v>965</v>
      </c>
      <c r="M912" t="s">
        <v>964</v>
      </c>
      <c r="N912" s="110">
        <v>43777</v>
      </c>
      <c r="O912">
        <v>0</v>
      </c>
      <c r="P912">
        <v>0</v>
      </c>
      <c r="Q912">
        <v>11123.6159999999</v>
      </c>
      <c r="R912">
        <v>1664.95299999999</v>
      </c>
      <c r="S912">
        <v>3.4689999999999999</v>
      </c>
      <c r="T912">
        <v>33</v>
      </c>
      <c r="U912">
        <v>5045.3119999999899</v>
      </c>
      <c r="V912">
        <v>1</v>
      </c>
      <c r="W912">
        <v>1.365</v>
      </c>
      <c r="X912">
        <v>2.2050000000000001</v>
      </c>
      <c r="Y912" s="110">
        <v>43777</v>
      </c>
      <c r="Z912">
        <v>408746.46531517903</v>
      </c>
      <c r="AA912">
        <v>3660501.4838624299</v>
      </c>
    </row>
    <row r="913" spans="1:27" x14ac:dyDescent="0.25">
      <c r="A913">
        <v>-111.977728999999</v>
      </c>
      <c r="B913">
        <v>33.079288230000003</v>
      </c>
      <c r="C913" t="s">
        <v>968</v>
      </c>
      <c r="D913" t="s">
        <v>969</v>
      </c>
      <c r="E913" t="s">
        <v>966</v>
      </c>
      <c r="F913">
        <v>122</v>
      </c>
      <c r="G913">
        <v>180</v>
      </c>
      <c r="H913">
        <v>13.33</v>
      </c>
      <c r="I913">
        <v>2.2309999999999999</v>
      </c>
      <c r="J913">
        <v>1</v>
      </c>
      <c r="K913">
        <v>1172.5029999999899</v>
      </c>
      <c r="L913" t="s">
        <v>965</v>
      </c>
      <c r="M913" t="s">
        <v>964</v>
      </c>
      <c r="N913" s="110">
        <v>43777</v>
      </c>
      <c r="O913">
        <v>0</v>
      </c>
      <c r="P913">
        <v>0</v>
      </c>
      <c r="Q913">
        <v>10266.858</v>
      </c>
      <c r="R913">
        <v>1378.5250000000001</v>
      </c>
      <c r="S913">
        <v>2.8719999999999999</v>
      </c>
      <c r="T913">
        <v>33</v>
      </c>
      <c r="U913">
        <v>4177.3469999999897</v>
      </c>
      <c r="V913">
        <v>1</v>
      </c>
      <c r="W913">
        <v>1.5209999999999999</v>
      </c>
      <c r="X913">
        <v>2.4580000000000002</v>
      </c>
      <c r="Y913" s="110">
        <v>43777</v>
      </c>
      <c r="Z913">
        <v>408746.39752647502</v>
      </c>
      <c r="AA913">
        <v>3660500.8203364201</v>
      </c>
    </row>
    <row r="914" spans="1:27" x14ac:dyDescent="0.25">
      <c r="A914">
        <v>-111.977728659999</v>
      </c>
      <c r="B914">
        <v>33.079282220000003</v>
      </c>
      <c r="C914" t="s">
        <v>968</v>
      </c>
      <c r="D914" t="s">
        <v>969</v>
      </c>
      <c r="E914" t="s">
        <v>966</v>
      </c>
      <c r="F914">
        <v>123</v>
      </c>
      <c r="G914">
        <v>182</v>
      </c>
      <c r="H914">
        <v>13.33</v>
      </c>
      <c r="I914">
        <v>2.0339999999999998</v>
      </c>
      <c r="J914">
        <v>1</v>
      </c>
      <c r="K914">
        <v>1172.556</v>
      </c>
      <c r="L914" t="s">
        <v>965</v>
      </c>
      <c r="M914" t="s">
        <v>964</v>
      </c>
      <c r="N914" s="110">
        <v>43777</v>
      </c>
      <c r="O914">
        <v>0</v>
      </c>
      <c r="P914">
        <v>0</v>
      </c>
      <c r="Q914">
        <v>10649.036</v>
      </c>
      <c r="R914">
        <v>1568.211</v>
      </c>
      <c r="S914">
        <v>3.2669999999999999</v>
      </c>
      <c r="T914">
        <v>33</v>
      </c>
      <c r="U914">
        <v>4752.1540000000005</v>
      </c>
      <c r="V914">
        <v>1</v>
      </c>
      <c r="W914">
        <v>1.387</v>
      </c>
      <c r="X914">
        <v>2.2410000000000001</v>
      </c>
      <c r="Y914" s="110">
        <v>43777</v>
      </c>
      <c r="Z914">
        <v>408746.42305485299</v>
      </c>
      <c r="AA914">
        <v>3660500.1537236399</v>
      </c>
    </row>
    <row r="915" spans="1:27" x14ac:dyDescent="0.25">
      <c r="A915">
        <v>-111.977728659999</v>
      </c>
      <c r="B915">
        <v>33.079276219999898</v>
      </c>
      <c r="C915" t="s">
        <v>968</v>
      </c>
      <c r="D915" t="s">
        <v>969</v>
      </c>
      <c r="E915" t="s">
        <v>966</v>
      </c>
      <c r="F915">
        <v>124</v>
      </c>
      <c r="G915">
        <v>182</v>
      </c>
      <c r="H915">
        <v>13.33</v>
      </c>
      <c r="I915">
        <v>2.0339999999999998</v>
      </c>
      <c r="J915">
        <v>1</v>
      </c>
      <c r="K915">
        <v>1172.585</v>
      </c>
      <c r="L915" t="s">
        <v>965</v>
      </c>
      <c r="M915" t="s">
        <v>964</v>
      </c>
      <c r="N915" s="110">
        <v>43777</v>
      </c>
      <c r="O915">
        <v>0</v>
      </c>
      <c r="P915">
        <v>0</v>
      </c>
      <c r="Q915">
        <v>10610.120999999899</v>
      </c>
      <c r="R915">
        <v>1562.48</v>
      </c>
      <c r="S915">
        <v>3.2549999999999999</v>
      </c>
      <c r="T915">
        <v>33</v>
      </c>
      <c r="U915">
        <v>4734.7879999999896</v>
      </c>
      <c r="V915">
        <v>1</v>
      </c>
      <c r="W915">
        <v>1.387</v>
      </c>
      <c r="X915">
        <v>2.2410000000000001</v>
      </c>
      <c r="Y915" s="110">
        <v>43777</v>
      </c>
      <c r="Z915">
        <v>408746.41685872898</v>
      </c>
      <c r="AA915">
        <v>3660499.48851514</v>
      </c>
    </row>
    <row r="916" spans="1:27" x14ac:dyDescent="0.25">
      <c r="A916">
        <v>-111.977728999999</v>
      </c>
      <c r="B916">
        <v>33.079270229999899</v>
      </c>
      <c r="C916" t="s">
        <v>968</v>
      </c>
      <c r="D916" t="s">
        <v>969</v>
      </c>
      <c r="E916" t="s">
        <v>966</v>
      </c>
      <c r="F916">
        <v>125</v>
      </c>
      <c r="G916">
        <v>180</v>
      </c>
      <c r="H916">
        <v>13.33</v>
      </c>
      <c r="I916">
        <v>2.165</v>
      </c>
      <c r="J916">
        <v>1</v>
      </c>
      <c r="K916">
        <v>1172.615</v>
      </c>
      <c r="L916" t="s">
        <v>965</v>
      </c>
      <c r="M916" t="s">
        <v>964</v>
      </c>
      <c r="N916" s="110">
        <v>43777</v>
      </c>
      <c r="O916">
        <v>0</v>
      </c>
      <c r="P916">
        <v>0</v>
      </c>
      <c r="Q916">
        <v>9896.0519999999906</v>
      </c>
      <c r="R916">
        <v>1369.00099999999</v>
      </c>
      <c r="S916">
        <v>2.8519999999999999</v>
      </c>
      <c r="T916">
        <v>33</v>
      </c>
      <c r="U916">
        <v>4148.4889999999896</v>
      </c>
      <c r="V916">
        <v>1</v>
      </c>
      <c r="W916">
        <v>1.476</v>
      </c>
      <c r="X916">
        <v>2.3849999999999998</v>
      </c>
      <c r="Y916" s="110">
        <v>43777</v>
      </c>
      <c r="Z916">
        <v>408746.37893809599</v>
      </c>
      <c r="AA916">
        <v>3660498.8247109102</v>
      </c>
    </row>
    <row r="917" spans="1:27" x14ac:dyDescent="0.25">
      <c r="A917">
        <v>-111.97772849</v>
      </c>
      <c r="B917">
        <v>33.079265220000003</v>
      </c>
      <c r="C917" t="s">
        <v>968</v>
      </c>
      <c r="D917" t="s">
        <v>969</v>
      </c>
      <c r="E917" t="s">
        <v>966</v>
      </c>
      <c r="F917">
        <v>126</v>
      </c>
      <c r="G917">
        <v>183</v>
      </c>
      <c r="H917">
        <v>13.33</v>
      </c>
      <c r="I917">
        <v>2.165</v>
      </c>
      <c r="J917">
        <v>1</v>
      </c>
      <c r="K917">
        <v>1172.5160000000001</v>
      </c>
      <c r="L917" t="s">
        <v>965</v>
      </c>
      <c r="M917" t="s">
        <v>964</v>
      </c>
      <c r="N917" s="110">
        <v>43777</v>
      </c>
      <c r="O917">
        <v>0</v>
      </c>
      <c r="P917">
        <v>0</v>
      </c>
      <c r="Q917">
        <v>10082.111999999899</v>
      </c>
      <c r="R917">
        <v>1394.74099999999</v>
      </c>
      <c r="S917">
        <v>2.9060000000000001</v>
      </c>
      <c r="T917">
        <v>33</v>
      </c>
      <c r="U917">
        <v>4226.4870000000001</v>
      </c>
      <c r="V917">
        <v>1</v>
      </c>
      <c r="W917">
        <v>1.476</v>
      </c>
      <c r="X917">
        <v>2.3849999999999998</v>
      </c>
      <c r="Y917" s="110">
        <v>43777</v>
      </c>
      <c r="Z917">
        <v>408746.42136659002</v>
      </c>
      <c r="AA917">
        <v>3660498.2688184199</v>
      </c>
    </row>
    <row r="918" spans="1:27" x14ac:dyDescent="0.25">
      <c r="A918">
        <v>-111.97772951</v>
      </c>
      <c r="B918">
        <v>33.079259219999898</v>
      </c>
      <c r="C918" t="s">
        <v>968</v>
      </c>
      <c r="D918" t="s">
        <v>969</v>
      </c>
      <c r="E918" t="s">
        <v>966</v>
      </c>
      <c r="F918">
        <v>127</v>
      </c>
      <c r="G918">
        <v>177</v>
      </c>
      <c r="H918">
        <v>13.33</v>
      </c>
      <c r="I918">
        <v>2.0009999999999999</v>
      </c>
      <c r="J918">
        <v>1</v>
      </c>
      <c r="K918">
        <v>1172.49</v>
      </c>
      <c r="L918" t="s">
        <v>965</v>
      </c>
      <c r="M918" t="s">
        <v>964</v>
      </c>
      <c r="N918" s="110">
        <v>43777</v>
      </c>
      <c r="O918">
        <v>0</v>
      </c>
      <c r="P918">
        <v>0</v>
      </c>
      <c r="Q918">
        <v>10227.486000000001</v>
      </c>
      <c r="R918">
        <v>1530.8230000000001</v>
      </c>
      <c r="S918">
        <v>3.1890000000000001</v>
      </c>
      <c r="T918">
        <v>33</v>
      </c>
      <c r="U918">
        <v>4638.85699999999</v>
      </c>
      <c r="V918">
        <v>1</v>
      </c>
      <c r="W918">
        <v>1.365</v>
      </c>
      <c r="X918">
        <v>2.2050000000000001</v>
      </c>
      <c r="Y918" s="110">
        <v>43777</v>
      </c>
      <c r="Z918">
        <v>408746.31996594602</v>
      </c>
      <c r="AA918">
        <v>3660497.60449671</v>
      </c>
    </row>
    <row r="919" spans="1:27" x14ac:dyDescent="0.25">
      <c r="A919">
        <v>-111.97772883</v>
      </c>
      <c r="B919">
        <v>33.0792532299999</v>
      </c>
      <c r="C919" t="s">
        <v>968</v>
      </c>
      <c r="D919" t="s">
        <v>969</v>
      </c>
      <c r="E919" t="s">
        <v>966</v>
      </c>
      <c r="F919">
        <v>128</v>
      </c>
      <c r="G919">
        <v>181</v>
      </c>
      <c r="H919">
        <v>13.33</v>
      </c>
      <c r="I919">
        <v>2.1</v>
      </c>
      <c r="J919">
        <v>1</v>
      </c>
      <c r="K919">
        <v>1172.4929999999899</v>
      </c>
      <c r="L919" t="s">
        <v>965</v>
      </c>
      <c r="M919" t="s">
        <v>964</v>
      </c>
      <c r="N919" s="110">
        <v>43777</v>
      </c>
      <c r="O919">
        <v>0</v>
      </c>
      <c r="P919">
        <v>0</v>
      </c>
      <c r="Q919">
        <v>9781.4220000000005</v>
      </c>
      <c r="R919">
        <v>1395.4290000000001</v>
      </c>
      <c r="S919">
        <v>2.907</v>
      </c>
      <c r="T919">
        <v>33</v>
      </c>
      <c r="U919">
        <v>4228.5739999999896</v>
      </c>
      <c r="V919">
        <v>1</v>
      </c>
      <c r="W919">
        <v>1.4319999999999999</v>
      </c>
      <c r="X919">
        <v>2.3130000000000002</v>
      </c>
      <c r="Y919" s="110">
        <v>43777</v>
      </c>
      <c r="Z919">
        <v>408746.37724983401</v>
      </c>
      <c r="AA919">
        <v>3660496.9398057</v>
      </c>
    </row>
    <row r="920" spans="1:27" x14ac:dyDescent="0.25">
      <c r="A920">
        <v>-111.97772917</v>
      </c>
      <c r="B920">
        <v>33.07924723</v>
      </c>
      <c r="C920" t="s">
        <v>968</v>
      </c>
      <c r="D920" t="s">
        <v>969</v>
      </c>
      <c r="E920" t="s">
        <v>966</v>
      </c>
      <c r="F920">
        <v>129</v>
      </c>
      <c r="G920">
        <v>179</v>
      </c>
      <c r="H920">
        <v>13.33</v>
      </c>
      <c r="I920">
        <v>2.0339999999999998</v>
      </c>
      <c r="J920">
        <v>1</v>
      </c>
      <c r="K920">
        <v>1172.5129999999899</v>
      </c>
      <c r="L920" t="s">
        <v>965</v>
      </c>
      <c r="M920" t="s">
        <v>964</v>
      </c>
      <c r="N920" s="110">
        <v>43777</v>
      </c>
      <c r="O920">
        <v>0</v>
      </c>
      <c r="P920">
        <v>0</v>
      </c>
      <c r="Q920">
        <v>9434.7870000000003</v>
      </c>
      <c r="R920">
        <v>1389.3969999999899</v>
      </c>
      <c r="S920">
        <v>2.895</v>
      </c>
      <c r="T920">
        <v>33</v>
      </c>
      <c r="U920">
        <v>4210.2929999999897</v>
      </c>
      <c r="V920">
        <v>1</v>
      </c>
      <c r="W920">
        <v>1.387</v>
      </c>
      <c r="X920">
        <v>2.2410000000000001</v>
      </c>
      <c r="Y920" s="110">
        <v>43777</v>
      </c>
      <c r="Z920">
        <v>408746.339318869</v>
      </c>
      <c r="AA920">
        <v>3660496.2748928</v>
      </c>
    </row>
    <row r="921" spans="1:27" x14ac:dyDescent="0.25">
      <c r="A921">
        <v>-111.977729859999</v>
      </c>
      <c r="B921">
        <v>33.079241199999899</v>
      </c>
      <c r="C921" t="s">
        <v>968</v>
      </c>
      <c r="D921" t="s">
        <v>969</v>
      </c>
      <c r="E921" t="s">
        <v>966</v>
      </c>
      <c r="F921">
        <v>130</v>
      </c>
      <c r="G921">
        <v>175</v>
      </c>
      <c r="H921">
        <v>13.33</v>
      </c>
      <c r="I921">
        <v>2.0339999999999998</v>
      </c>
      <c r="J921">
        <v>1</v>
      </c>
      <c r="K921">
        <v>1172.451</v>
      </c>
      <c r="L921" t="s">
        <v>965</v>
      </c>
      <c r="M921" t="s">
        <v>964</v>
      </c>
      <c r="N921" s="110">
        <v>43777</v>
      </c>
      <c r="O921">
        <v>0</v>
      </c>
      <c r="P921">
        <v>0</v>
      </c>
      <c r="Q921">
        <v>9346.8430000000008</v>
      </c>
      <c r="R921">
        <v>1376.4459999999899</v>
      </c>
      <c r="S921">
        <v>2.8679999999999999</v>
      </c>
      <c r="T921">
        <v>33</v>
      </c>
      <c r="U921">
        <v>4171.0479999999898</v>
      </c>
      <c r="V921">
        <v>1</v>
      </c>
      <c r="W921">
        <v>1.387</v>
      </c>
      <c r="X921">
        <v>2.2410000000000001</v>
      </c>
      <c r="Y921" s="110">
        <v>43777</v>
      </c>
      <c r="Z921">
        <v>408746.268688693</v>
      </c>
      <c r="AA921">
        <v>3660495.6069581499</v>
      </c>
    </row>
    <row r="922" spans="1:27" x14ac:dyDescent="0.25">
      <c r="A922">
        <v>-111.97772831</v>
      </c>
      <c r="B922">
        <v>33.07923521</v>
      </c>
      <c r="C922" t="s">
        <v>968</v>
      </c>
      <c r="D922" t="s">
        <v>969</v>
      </c>
      <c r="E922" t="s">
        <v>966</v>
      </c>
      <c r="F922">
        <v>131</v>
      </c>
      <c r="G922">
        <v>184</v>
      </c>
      <c r="H922">
        <v>13.33</v>
      </c>
      <c r="I922">
        <v>2.2639999999999998</v>
      </c>
      <c r="J922">
        <v>1</v>
      </c>
      <c r="K922">
        <v>1172.4570000000001</v>
      </c>
      <c r="L922" t="s">
        <v>965</v>
      </c>
      <c r="M922" t="s">
        <v>964</v>
      </c>
      <c r="N922" s="110">
        <v>43777</v>
      </c>
      <c r="O922">
        <v>0</v>
      </c>
      <c r="P922">
        <v>0</v>
      </c>
      <c r="Q922">
        <v>9361.2430000000004</v>
      </c>
      <c r="R922">
        <v>1238.71199999999</v>
      </c>
      <c r="S922">
        <v>2.581</v>
      </c>
      <c r="T922">
        <v>33</v>
      </c>
      <c r="U922">
        <v>3753.672</v>
      </c>
      <c r="V922">
        <v>1</v>
      </c>
      <c r="W922">
        <v>1.5429999999999999</v>
      </c>
      <c r="X922">
        <v>2.4940000000000002</v>
      </c>
      <c r="Y922" s="110">
        <v>43777</v>
      </c>
      <c r="Z922">
        <v>408746.40717647399</v>
      </c>
      <c r="AA922">
        <v>3660494.94151077</v>
      </c>
    </row>
    <row r="923" spans="1:27" x14ac:dyDescent="0.25">
      <c r="A923">
        <v>-111.97772917</v>
      </c>
      <c r="B923">
        <v>33.07923023</v>
      </c>
      <c r="C923" t="s">
        <v>968</v>
      </c>
      <c r="D923" t="s">
        <v>969</v>
      </c>
      <c r="E923" t="s">
        <v>966</v>
      </c>
      <c r="F923">
        <v>132</v>
      </c>
      <c r="G923">
        <v>179</v>
      </c>
      <c r="H923">
        <v>13.33</v>
      </c>
      <c r="I923">
        <v>1.9359999999999999</v>
      </c>
      <c r="J923">
        <v>1</v>
      </c>
      <c r="K923">
        <v>1172.5229999999899</v>
      </c>
      <c r="L923" t="s">
        <v>965</v>
      </c>
      <c r="M923" t="s">
        <v>964</v>
      </c>
      <c r="N923" s="110">
        <v>43777</v>
      </c>
      <c r="O923">
        <v>0</v>
      </c>
      <c r="P923">
        <v>0</v>
      </c>
      <c r="Q923">
        <v>9166.8970000000008</v>
      </c>
      <c r="R923">
        <v>1418.58799999999</v>
      </c>
      <c r="S923">
        <v>2.9550000000000001</v>
      </c>
      <c r="T923">
        <v>33</v>
      </c>
      <c r="U923">
        <v>4298.7510000000002</v>
      </c>
      <c r="V923">
        <v>1</v>
      </c>
      <c r="W923">
        <v>1.32</v>
      </c>
      <c r="X923">
        <v>2.1320000000000001</v>
      </c>
      <c r="Y923" s="110">
        <v>43777</v>
      </c>
      <c r="Z923">
        <v>408746.321763193</v>
      </c>
      <c r="AA923">
        <v>3660494.3901354</v>
      </c>
    </row>
    <row r="924" spans="1:27" x14ac:dyDescent="0.25">
      <c r="A924">
        <v>-111.97772949</v>
      </c>
      <c r="B924">
        <v>33.07922422</v>
      </c>
      <c r="C924" t="s">
        <v>968</v>
      </c>
      <c r="D924" t="s">
        <v>969</v>
      </c>
      <c r="E924" t="s">
        <v>966</v>
      </c>
      <c r="F924">
        <v>133</v>
      </c>
      <c r="G924">
        <v>183</v>
      </c>
      <c r="H924">
        <v>13.33</v>
      </c>
      <c r="I924">
        <v>2.133</v>
      </c>
      <c r="J924">
        <v>1</v>
      </c>
      <c r="K924">
        <v>1172.5060000000001</v>
      </c>
      <c r="L924" t="s">
        <v>965</v>
      </c>
      <c r="M924" t="s">
        <v>964</v>
      </c>
      <c r="N924" s="110">
        <v>43777</v>
      </c>
      <c r="O924">
        <v>0</v>
      </c>
      <c r="P924">
        <v>0</v>
      </c>
      <c r="Q924">
        <v>10278.058999999899</v>
      </c>
      <c r="R924">
        <v>1443.72199999999</v>
      </c>
      <c r="S924">
        <v>3.008</v>
      </c>
      <c r="T924">
        <v>33</v>
      </c>
      <c r="U924">
        <v>4374.91499999999</v>
      </c>
      <c r="V924">
        <v>1</v>
      </c>
      <c r="W924">
        <v>1.454</v>
      </c>
      <c r="X924">
        <v>2.3490000000000002</v>
      </c>
      <c r="Y924" s="110">
        <v>43777</v>
      </c>
      <c r="Z924">
        <v>408746.28568864998</v>
      </c>
      <c r="AA924">
        <v>3660493.72409643</v>
      </c>
    </row>
    <row r="925" spans="1:27" x14ac:dyDescent="0.25">
      <c r="A925">
        <v>-111.97772931</v>
      </c>
      <c r="B925">
        <v>33.079218210000001</v>
      </c>
      <c r="C925" t="s">
        <v>968</v>
      </c>
      <c r="D925" t="s">
        <v>969</v>
      </c>
      <c r="E925" t="s">
        <v>966</v>
      </c>
      <c r="F925">
        <v>134</v>
      </c>
      <c r="G925">
        <v>184</v>
      </c>
      <c r="H925">
        <v>13.33</v>
      </c>
      <c r="I925">
        <v>2.1</v>
      </c>
      <c r="J925">
        <v>1</v>
      </c>
      <c r="K925">
        <v>1172.5129999999899</v>
      </c>
      <c r="L925" t="s">
        <v>965</v>
      </c>
      <c r="M925" t="s">
        <v>964</v>
      </c>
      <c r="N925" s="110">
        <v>43777</v>
      </c>
      <c r="O925">
        <v>0</v>
      </c>
      <c r="P925">
        <v>0</v>
      </c>
      <c r="Q925">
        <v>12238.148999999899</v>
      </c>
      <c r="R925">
        <v>1745.9090000000001</v>
      </c>
      <c r="S925">
        <v>3.637</v>
      </c>
      <c r="T925">
        <v>33</v>
      </c>
      <c r="U925">
        <v>5290.6329999999898</v>
      </c>
      <c r="V925">
        <v>1</v>
      </c>
      <c r="W925">
        <v>1.4319999999999999</v>
      </c>
      <c r="X925">
        <v>2.3130000000000002</v>
      </c>
      <c r="Y925" s="110">
        <v>43777</v>
      </c>
      <c r="Z925">
        <v>408746.29628300999</v>
      </c>
      <c r="AA925">
        <v>3660493.0576227601</v>
      </c>
    </row>
    <row r="926" spans="1:27" x14ac:dyDescent="0.25">
      <c r="A926">
        <v>-111.977729339999</v>
      </c>
      <c r="B926">
        <v>33.079212220000002</v>
      </c>
      <c r="C926" t="s">
        <v>968</v>
      </c>
      <c r="D926" t="s">
        <v>969</v>
      </c>
      <c r="E926" t="s">
        <v>966</v>
      </c>
      <c r="F926">
        <v>135</v>
      </c>
      <c r="G926">
        <v>178</v>
      </c>
      <c r="H926">
        <v>13.33</v>
      </c>
      <c r="I926">
        <v>2.198</v>
      </c>
      <c r="J926">
        <v>1</v>
      </c>
      <c r="K926">
        <v>1172.556</v>
      </c>
      <c r="L926" t="s">
        <v>965</v>
      </c>
      <c r="M926" t="s">
        <v>964</v>
      </c>
      <c r="N926" s="110">
        <v>43777</v>
      </c>
      <c r="O926">
        <v>0</v>
      </c>
      <c r="P926">
        <v>0</v>
      </c>
      <c r="Q926">
        <v>10694.407999999899</v>
      </c>
      <c r="R926">
        <v>1457.3630000000001</v>
      </c>
      <c r="S926">
        <v>3.036</v>
      </c>
      <c r="T926">
        <v>33</v>
      </c>
      <c r="U926">
        <v>4416.2520000000004</v>
      </c>
      <c r="V926">
        <v>1</v>
      </c>
      <c r="W926">
        <v>1.4990000000000001</v>
      </c>
      <c r="X926">
        <v>2.4220000000000002</v>
      </c>
      <c r="Y926" s="110">
        <v>43777</v>
      </c>
      <c r="Z926">
        <v>408746.28729708499</v>
      </c>
      <c r="AA926">
        <v>3660492.3935490302</v>
      </c>
    </row>
    <row r="927" spans="1:27" x14ac:dyDescent="0.25">
      <c r="A927">
        <v>-111.977729339999</v>
      </c>
      <c r="B927">
        <v>33.079206220000003</v>
      </c>
      <c r="C927" t="s">
        <v>968</v>
      </c>
      <c r="D927" t="s">
        <v>969</v>
      </c>
      <c r="E927" t="s">
        <v>966</v>
      </c>
      <c r="F927">
        <v>136</v>
      </c>
      <c r="G927">
        <v>178</v>
      </c>
      <c r="H927">
        <v>13.33</v>
      </c>
      <c r="I927">
        <v>2.1</v>
      </c>
      <c r="J927">
        <v>1</v>
      </c>
      <c r="K927">
        <v>1172.56899999999</v>
      </c>
      <c r="L927" t="s">
        <v>965</v>
      </c>
      <c r="M927" t="s">
        <v>964</v>
      </c>
      <c r="N927" s="110">
        <v>43777</v>
      </c>
      <c r="O927">
        <v>0</v>
      </c>
      <c r="P927">
        <v>0</v>
      </c>
      <c r="Q927">
        <v>11283.103999999899</v>
      </c>
      <c r="R927">
        <v>1609.6610000000001</v>
      </c>
      <c r="S927">
        <v>3.3530000000000002</v>
      </c>
      <c r="T927">
        <v>33</v>
      </c>
      <c r="U927">
        <v>4877.7610000000004</v>
      </c>
      <c r="V927">
        <v>1</v>
      </c>
      <c r="W927">
        <v>1.4319999999999999</v>
      </c>
      <c r="X927">
        <v>2.3130000000000002</v>
      </c>
      <c r="Y927" s="110">
        <v>43777</v>
      </c>
      <c r="Z927">
        <v>408746.28110096802</v>
      </c>
      <c r="AA927">
        <v>3660491.7283405401</v>
      </c>
    </row>
    <row r="928" spans="1:27" x14ac:dyDescent="0.25">
      <c r="A928">
        <v>-111.977729859999</v>
      </c>
      <c r="B928">
        <v>33.079200200000002</v>
      </c>
      <c r="C928" t="s">
        <v>968</v>
      </c>
      <c r="D928" t="s">
        <v>969</v>
      </c>
      <c r="E928" t="s">
        <v>966</v>
      </c>
      <c r="F928">
        <v>137</v>
      </c>
      <c r="G928">
        <v>175</v>
      </c>
      <c r="H928">
        <v>13.33</v>
      </c>
      <c r="I928">
        <v>2.133</v>
      </c>
      <c r="J928">
        <v>1</v>
      </c>
      <c r="K928">
        <v>1172.4739999999899</v>
      </c>
      <c r="L928" t="s">
        <v>965</v>
      </c>
      <c r="M928" t="s">
        <v>964</v>
      </c>
      <c r="N928" s="110">
        <v>43777</v>
      </c>
      <c r="O928">
        <v>0</v>
      </c>
      <c r="P928">
        <v>0</v>
      </c>
      <c r="Q928">
        <v>10643.665000000001</v>
      </c>
      <c r="R928">
        <v>1495.07699999999</v>
      </c>
      <c r="S928">
        <v>3.1150000000000002</v>
      </c>
      <c r="T928">
        <v>33</v>
      </c>
      <c r="U928">
        <v>4530.5379999999896</v>
      </c>
      <c r="V928">
        <v>1</v>
      </c>
      <c r="W928">
        <v>1.454</v>
      </c>
      <c r="X928">
        <v>2.3490000000000002</v>
      </c>
      <c r="Y928" s="110">
        <v>43777</v>
      </c>
      <c r="Z928">
        <v>408746.22634852602</v>
      </c>
      <c r="AA928">
        <v>3660491.06136677</v>
      </c>
    </row>
    <row r="929" spans="1:27" x14ac:dyDescent="0.25">
      <c r="A929">
        <v>-111.97772883</v>
      </c>
      <c r="B929">
        <v>33.079194229999899</v>
      </c>
      <c r="C929" t="s">
        <v>968</v>
      </c>
      <c r="D929" t="s">
        <v>969</v>
      </c>
      <c r="E929" t="s">
        <v>966</v>
      </c>
      <c r="F929">
        <v>138</v>
      </c>
      <c r="G929">
        <v>181</v>
      </c>
      <c r="H929">
        <v>13.33</v>
      </c>
      <c r="I929">
        <v>2.165</v>
      </c>
      <c r="J929">
        <v>1</v>
      </c>
      <c r="K929">
        <v>1172.441</v>
      </c>
      <c r="L929" t="s">
        <v>965</v>
      </c>
      <c r="M929" t="s">
        <v>964</v>
      </c>
      <c r="N929" s="110">
        <v>43777</v>
      </c>
      <c r="O929">
        <v>0</v>
      </c>
      <c r="P929">
        <v>0</v>
      </c>
      <c r="Q929">
        <v>11178.188</v>
      </c>
      <c r="R929">
        <v>1546.3699999999899</v>
      </c>
      <c r="S929">
        <v>3.222</v>
      </c>
      <c r="T929">
        <v>33</v>
      </c>
      <c r="U929">
        <v>4685.9690000000001</v>
      </c>
      <c r="V929">
        <v>1</v>
      </c>
      <c r="W929">
        <v>1.476</v>
      </c>
      <c r="X929">
        <v>2.3849999999999998</v>
      </c>
      <c r="Y929" s="110">
        <v>43777</v>
      </c>
      <c r="Z929">
        <v>408746.31632136001</v>
      </c>
      <c r="AA929">
        <v>3660490.3985888399</v>
      </c>
    </row>
    <row r="930" spans="1:27" x14ac:dyDescent="0.25">
      <c r="A930">
        <v>-111.97772883</v>
      </c>
      <c r="B930">
        <v>33.079189229999898</v>
      </c>
      <c r="C930" t="s">
        <v>968</v>
      </c>
      <c r="D930" t="s">
        <v>969</v>
      </c>
      <c r="E930" t="s">
        <v>966</v>
      </c>
      <c r="F930">
        <v>139</v>
      </c>
      <c r="G930">
        <v>181</v>
      </c>
      <c r="H930">
        <v>13.33</v>
      </c>
      <c r="I930">
        <v>2.198</v>
      </c>
      <c r="J930">
        <v>1</v>
      </c>
      <c r="K930">
        <v>1172.4670000000001</v>
      </c>
      <c r="L930" t="s">
        <v>965</v>
      </c>
      <c r="M930" t="s">
        <v>964</v>
      </c>
      <c r="N930" s="110">
        <v>43777</v>
      </c>
      <c r="O930">
        <v>0</v>
      </c>
      <c r="P930">
        <v>0</v>
      </c>
      <c r="Q930">
        <v>10772.295</v>
      </c>
      <c r="R930">
        <v>1467.9770000000001</v>
      </c>
      <c r="S930">
        <v>3.0579999999999998</v>
      </c>
      <c r="T930">
        <v>33</v>
      </c>
      <c r="U930">
        <v>4448.4160000000002</v>
      </c>
      <c r="V930">
        <v>1</v>
      </c>
      <c r="W930">
        <v>1.4990000000000001</v>
      </c>
      <c r="X930">
        <v>2.4220000000000002</v>
      </c>
      <c r="Y930" s="110">
        <v>43777</v>
      </c>
      <c r="Z930">
        <v>408746.31115793501</v>
      </c>
      <c r="AA930">
        <v>3660489.8442484401</v>
      </c>
    </row>
    <row r="931" spans="1:27" x14ac:dyDescent="0.25">
      <c r="A931">
        <v>-111.97772917</v>
      </c>
      <c r="B931">
        <v>33.079183229999899</v>
      </c>
      <c r="C931" t="s">
        <v>968</v>
      </c>
      <c r="D931" t="s">
        <v>969</v>
      </c>
      <c r="E931" t="s">
        <v>966</v>
      </c>
      <c r="F931">
        <v>140</v>
      </c>
      <c r="G931">
        <v>179</v>
      </c>
      <c r="H931">
        <v>13.33</v>
      </c>
      <c r="I931">
        <v>2.0009999999999999</v>
      </c>
      <c r="J931">
        <v>1</v>
      </c>
      <c r="K931">
        <v>1172.5329999999899</v>
      </c>
      <c r="L931" t="s">
        <v>965</v>
      </c>
      <c r="M931" t="s">
        <v>964</v>
      </c>
      <c r="N931" s="110">
        <v>43777</v>
      </c>
      <c r="O931">
        <v>0</v>
      </c>
      <c r="P931">
        <v>0</v>
      </c>
      <c r="Q931">
        <v>10252.172</v>
      </c>
      <c r="R931">
        <v>1534.518</v>
      </c>
      <c r="S931">
        <v>3.1970000000000001</v>
      </c>
      <c r="T931">
        <v>33</v>
      </c>
      <c r="U931">
        <v>4650.0540000000001</v>
      </c>
      <c r="V931">
        <v>1</v>
      </c>
      <c r="W931">
        <v>1.365</v>
      </c>
      <c r="X931">
        <v>2.2050000000000001</v>
      </c>
      <c r="Y931" s="110">
        <v>43777</v>
      </c>
      <c r="Z931">
        <v>408746.27322695701</v>
      </c>
      <c r="AA931">
        <v>3660489.1793355402</v>
      </c>
    </row>
    <row r="932" spans="1:27" x14ac:dyDescent="0.25">
      <c r="A932">
        <v>-111.977729859999</v>
      </c>
      <c r="B932">
        <v>33.079177199999897</v>
      </c>
      <c r="C932" t="s">
        <v>968</v>
      </c>
      <c r="D932" t="s">
        <v>969</v>
      </c>
      <c r="E932" t="s">
        <v>966</v>
      </c>
      <c r="F932">
        <v>141</v>
      </c>
      <c r="G932">
        <v>175</v>
      </c>
      <c r="H932">
        <v>13.33</v>
      </c>
      <c r="I932">
        <v>2.198</v>
      </c>
      <c r="J932">
        <v>1</v>
      </c>
      <c r="K932">
        <v>1172.4929999999899</v>
      </c>
      <c r="L932" t="s">
        <v>965</v>
      </c>
      <c r="M932" t="s">
        <v>964</v>
      </c>
      <c r="N932" s="110">
        <v>43777</v>
      </c>
      <c r="O932">
        <v>0</v>
      </c>
      <c r="P932">
        <v>0</v>
      </c>
      <c r="Q932">
        <v>8207.7379999999903</v>
      </c>
      <c r="R932">
        <v>1118.4960000000001</v>
      </c>
      <c r="S932">
        <v>2.33</v>
      </c>
      <c r="T932">
        <v>33</v>
      </c>
      <c r="U932">
        <v>3389.3829999999898</v>
      </c>
      <c r="V932">
        <v>1</v>
      </c>
      <c r="W932">
        <v>1.4990000000000001</v>
      </c>
      <c r="X932">
        <v>2.4220000000000002</v>
      </c>
      <c r="Y932" s="110">
        <v>43777</v>
      </c>
      <c r="Z932">
        <v>408746.20259674598</v>
      </c>
      <c r="AA932">
        <v>3660488.5114008901</v>
      </c>
    </row>
    <row r="933" spans="1:27" x14ac:dyDescent="0.25">
      <c r="A933">
        <v>-111.977728139999</v>
      </c>
      <c r="B933">
        <v>33.079172200000002</v>
      </c>
      <c r="C933" t="s">
        <v>968</v>
      </c>
      <c r="D933" t="s">
        <v>969</v>
      </c>
      <c r="E933" t="s">
        <v>966</v>
      </c>
      <c r="F933">
        <v>142</v>
      </c>
      <c r="G933">
        <v>185</v>
      </c>
      <c r="H933">
        <v>13.33</v>
      </c>
      <c r="I933">
        <v>2.2309999999999999</v>
      </c>
      <c r="J933">
        <v>1</v>
      </c>
      <c r="K933">
        <v>1172.54899999999</v>
      </c>
      <c r="L933" t="s">
        <v>965</v>
      </c>
      <c r="M933" t="s">
        <v>964</v>
      </c>
      <c r="N933" s="110">
        <v>43777</v>
      </c>
      <c r="O933">
        <v>0</v>
      </c>
      <c r="P933">
        <v>0</v>
      </c>
      <c r="Q933">
        <v>10859.6679999999</v>
      </c>
      <c r="R933">
        <v>1458.1210000000001</v>
      </c>
      <c r="S933">
        <v>3.0379999999999998</v>
      </c>
      <c r="T933">
        <v>33</v>
      </c>
      <c r="U933">
        <v>4418.5479999999898</v>
      </c>
      <c r="V933">
        <v>1</v>
      </c>
      <c r="W933">
        <v>1.5209999999999999</v>
      </c>
      <c r="X933">
        <v>2.4580000000000002</v>
      </c>
      <c r="Y933" s="110">
        <v>43777</v>
      </c>
      <c r="Z933">
        <v>408746.35797443602</v>
      </c>
      <c r="AA933">
        <v>3660487.9555651201</v>
      </c>
    </row>
    <row r="934" spans="1:27" x14ac:dyDescent="0.25">
      <c r="A934">
        <v>-111.97773003</v>
      </c>
      <c r="B934">
        <v>33.079166180000001</v>
      </c>
      <c r="C934" t="s">
        <v>968</v>
      </c>
      <c r="D934" t="s">
        <v>969</v>
      </c>
      <c r="E934" t="s">
        <v>966</v>
      </c>
      <c r="F934">
        <v>143</v>
      </c>
      <c r="G934">
        <v>174</v>
      </c>
      <c r="H934">
        <v>13.33</v>
      </c>
      <c r="I934">
        <v>1.9690000000000001</v>
      </c>
      <c r="J934">
        <v>1</v>
      </c>
      <c r="K934">
        <v>1172.546</v>
      </c>
      <c r="L934" t="s">
        <v>965</v>
      </c>
      <c r="M934" t="s">
        <v>964</v>
      </c>
      <c r="N934" s="110">
        <v>43777</v>
      </c>
      <c r="O934">
        <v>0</v>
      </c>
      <c r="P934">
        <v>0</v>
      </c>
      <c r="Q934">
        <v>11108.014999999899</v>
      </c>
      <c r="R934">
        <v>1690.32799999999</v>
      </c>
      <c r="S934">
        <v>3.5219999999999998</v>
      </c>
      <c r="T934">
        <v>33</v>
      </c>
      <c r="U934">
        <v>5122.2070000000003</v>
      </c>
      <c r="V934">
        <v>1</v>
      </c>
      <c r="W934">
        <v>1.3420000000000001</v>
      </c>
      <c r="X934">
        <v>2.169</v>
      </c>
      <c r="Y934" s="110">
        <v>43777</v>
      </c>
      <c r="Z934">
        <v>408746.17534911301</v>
      </c>
      <c r="AA934">
        <v>3660487.28978243</v>
      </c>
    </row>
    <row r="935" spans="1:27" x14ac:dyDescent="0.25">
      <c r="A935">
        <v>-111.977728999999</v>
      </c>
      <c r="B935">
        <v>33.0791602299999</v>
      </c>
      <c r="C935" t="s">
        <v>968</v>
      </c>
      <c r="D935" t="s">
        <v>969</v>
      </c>
      <c r="E935" t="s">
        <v>966</v>
      </c>
      <c r="F935">
        <v>144</v>
      </c>
      <c r="G935">
        <v>180</v>
      </c>
      <c r="H935">
        <v>13.33</v>
      </c>
      <c r="I935">
        <v>2.133</v>
      </c>
      <c r="J935">
        <v>1</v>
      </c>
      <c r="K935">
        <v>1172.556</v>
      </c>
      <c r="L935" t="s">
        <v>965</v>
      </c>
      <c r="M935" t="s">
        <v>964</v>
      </c>
      <c r="N935" s="110">
        <v>43777</v>
      </c>
      <c r="O935">
        <v>0</v>
      </c>
      <c r="P935">
        <v>0</v>
      </c>
      <c r="Q935">
        <v>9619.07599999999</v>
      </c>
      <c r="R935">
        <v>1351.1569999999899</v>
      </c>
      <c r="S935">
        <v>2.8149999999999999</v>
      </c>
      <c r="T935">
        <v>33</v>
      </c>
      <c r="U935">
        <v>4094.4160000000002</v>
      </c>
      <c r="V935">
        <v>1</v>
      </c>
      <c r="W935">
        <v>1.454</v>
      </c>
      <c r="X935">
        <v>2.3490000000000002</v>
      </c>
      <c r="Y935" s="110">
        <v>43777</v>
      </c>
      <c r="Z935">
        <v>408746.26534264197</v>
      </c>
      <c r="AA935">
        <v>3660486.6292218701</v>
      </c>
    </row>
    <row r="936" spans="1:27" x14ac:dyDescent="0.25">
      <c r="A936">
        <v>-111.977728139999</v>
      </c>
      <c r="B936">
        <v>33.079154199999898</v>
      </c>
      <c r="C936" t="s">
        <v>968</v>
      </c>
      <c r="D936" t="s">
        <v>969</v>
      </c>
      <c r="E936" t="s">
        <v>966</v>
      </c>
      <c r="F936">
        <v>145</v>
      </c>
      <c r="G936">
        <v>185</v>
      </c>
      <c r="H936">
        <v>13.33</v>
      </c>
      <c r="I936">
        <v>2.0670000000000002</v>
      </c>
      <c r="J936">
        <v>1</v>
      </c>
      <c r="K936">
        <v>1172.53899999999</v>
      </c>
      <c r="L936" t="s">
        <v>965</v>
      </c>
      <c r="M936" t="s">
        <v>964</v>
      </c>
      <c r="N936" s="110">
        <v>43777</v>
      </c>
      <c r="O936">
        <v>0</v>
      </c>
      <c r="P936">
        <v>0</v>
      </c>
      <c r="Q936">
        <v>9348.2720000000008</v>
      </c>
      <c r="R936">
        <v>1354.8040000000001</v>
      </c>
      <c r="S936">
        <v>2.823</v>
      </c>
      <c r="T936">
        <v>33</v>
      </c>
      <c r="U936">
        <v>4105.4679999999898</v>
      </c>
      <c r="V936">
        <v>1</v>
      </c>
      <c r="W936">
        <v>1.409</v>
      </c>
      <c r="X936">
        <v>2.2770000000000001</v>
      </c>
      <c r="Y936" s="110">
        <v>43777</v>
      </c>
      <c r="Z936">
        <v>408746.33938613097</v>
      </c>
      <c r="AA936">
        <v>3660485.95993966</v>
      </c>
    </row>
    <row r="937" spans="1:27" x14ac:dyDescent="0.25">
      <c r="A937">
        <v>-111.97772969</v>
      </c>
      <c r="B937">
        <v>33.07914821</v>
      </c>
      <c r="C937" t="s">
        <v>968</v>
      </c>
      <c r="D937" t="s">
        <v>969</v>
      </c>
      <c r="E937" t="s">
        <v>966</v>
      </c>
      <c r="F937">
        <v>146</v>
      </c>
      <c r="G937">
        <v>176</v>
      </c>
      <c r="H937">
        <v>13.33</v>
      </c>
      <c r="I937">
        <v>1.9690000000000001</v>
      </c>
      <c r="J937">
        <v>1</v>
      </c>
      <c r="K937">
        <v>1172.5060000000001</v>
      </c>
      <c r="L937" t="s">
        <v>965</v>
      </c>
      <c r="M937" t="s">
        <v>964</v>
      </c>
      <c r="N937" s="110">
        <v>43777</v>
      </c>
      <c r="O937">
        <v>0</v>
      </c>
      <c r="P937">
        <v>0</v>
      </c>
      <c r="Q937">
        <v>10069.484</v>
      </c>
      <c r="R937">
        <v>1532.2929999999899</v>
      </c>
      <c r="S937">
        <v>3.1920000000000002</v>
      </c>
      <c r="T937">
        <v>33</v>
      </c>
      <c r="U937">
        <v>4643.3119999999899</v>
      </c>
      <c r="V937">
        <v>1</v>
      </c>
      <c r="W937">
        <v>1.3420000000000001</v>
      </c>
      <c r="X937">
        <v>2.169</v>
      </c>
      <c r="Y937" s="110">
        <v>43777</v>
      </c>
      <c r="Z937">
        <v>408746.18852663698</v>
      </c>
      <c r="AA937">
        <v>3660485.2971874201</v>
      </c>
    </row>
    <row r="938" spans="1:27" x14ac:dyDescent="0.25">
      <c r="A938">
        <v>-111.97772883</v>
      </c>
      <c r="B938">
        <v>33.079142230000002</v>
      </c>
      <c r="C938" t="s">
        <v>968</v>
      </c>
      <c r="D938" t="s">
        <v>969</v>
      </c>
      <c r="E938" t="s">
        <v>966</v>
      </c>
      <c r="F938">
        <v>147</v>
      </c>
      <c r="G938">
        <v>181</v>
      </c>
      <c r="H938">
        <v>13.33</v>
      </c>
      <c r="I938">
        <v>2.3290000000000002</v>
      </c>
      <c r="J938">
        <v>1</v>
      </c>
      <c r="K938">
        <v>1172.4829999999899</v>
      </c>
      <c r="L938" t="s">
        <v>965</v>
      </c>
      <c r="M938" t="s">
        <v>964</v>
      </c>
      <c r="N938" s="110">
        <v>43777</v>
      </c>
      <c r="O938">
        <v>0</v>
      </c>
      <c r="P938">
        <v>0</v>
      </c>
      <c r="Q938">
        <v>10518.576999999899</v>
      </c>
      <c r="R938">
        <v>1352.6469999999899</v>
      </c>
      <c r="S938">
        <v>2.8180000000000001</v>
      </c>
      <c r="T938">
        <v>33</v>
      </c>
      <c r="U938">
        <v>4098.9309999999896</v>
      </c>
      <c r="V938">
        <v>1</v>
      </c>
      <c r="W938">
        <v>1.5880000000000001</v>
      </c>
      <c r="X938">
        <v>2.5659999999999998</v>
      </c>
      <c r="Y938" s="110">
        <v>43777</v>
      </c>
      <c r="Z938">
        <v>408746.26262176898</v>
      </c>
      <c r="AA938">
        <v>3660484.6334486101</v>
      </c>
    </row>
    <row r="939" spans="1:27" x14ac:dyDescent="0.25">
      <c r="A939">
        <v>-111.977730339999</v>
      </c>
      <c r="B939">
        <v>33.079136220000002</v>
      </c>
      <c r="C939" t="s">
        <v>968</v>
      </c>
      <c r="D939" t="s">
        <v>969</v>
      </c>
      <c r="E939" t="s">
        <v>966</v>
      </c>
      <c r="F939">
        <v>148</v>
      </c>
      <c r="G939">
        <v>178</v>
      </c>
      <c r="H939">
        <v>13.33</v>
      </c>
      <c r="I939">
        <v>2.2309999999999999</v>
      </c>
      <c r="J939">
        <v>1</v>
      </c>
      <c r="K939">
        <v>1172.4570000000001</v>
      </c>
      <c r="L939" t="s">
        <v>965</v>
      </c>
      <c r="M939" t="s">
        <v>964</v>
      </c>
      <c r="N939" s="110">
        <v>43777</v>
      </c>
      <c r="O939">
        <v>0</v>
      </c>
      <c r="P939">
        <v>0</v>
      </c>
      <c r="Q939">
        <v>10294.8019999999</v>
      </c>
      <c r="R939">
        <v>1382.277</v>
      </c>
      <c r="S939">
        <v>2.88</v>
      </c>
      <c r="T939">
        <v>33</v>
      </c>
      <c r="U939">
        <v>4188.7169999999896</v>
      </c>
      <c r="V939">
        <v>1</v>
      </c>
      <c r="W939">
        <v>1.5209999999999999</v>
      </c>
      <c r="X939">
        <v>2.4580000000000002</v>
      </c>
      <c r="Y939" s="110">
        <v>43777</v>
      </c>
      <c r="Z939">
        <v>408746.11547511601</v>
      </c>
      <c r="AA939">
        <v>3660483.9684442398</v>
      </c>
    </row>
    <row r="940" spans="1:27" x14ac:dyDescent="0.25">
      <c r="A940">
        <v>-111.977729659999</v>
      </c>
      <c r="B940">
        <v>33.079131220000001</v>
      </c>
      <c r="C940" t="s">
        <v>968</v>
      </c>
      <c r="D940" t="s">
        <v>969</v>
      </c>
      <c r="E940" t="s">
        <v>966</v>
      </c>
      <c r="F940">
        <v>149</v>
      </c>
      <c r="G940">
        <v>182</v>
      </c>
      <c r="H940">
        <v>13.33</v>
      </c>
      <c r="I940">
        <v>2.133</v>
      </c>
      <c r="J940">
        <v>1</v>
      </c>
      <c r="K940">
        <v>1172.4829999999899</v>
      </c>
      <c r="L940" t="s">
        <v>965</v>
      </c>
      <c r="M940" t="s">
        <v>964</v>
      </c>
      <c r="N940" s="110">
        <v>43777</v>
      </c>
      <c r="O940">
        <v>0</v>
      </c>
      <c r="P940">
        <v>0</v>
      </c>
      <c r="Q940">
        <v>10021.8829999999</v>
      </c>
      <c r="R940">
        <v>1407.7380000000001</v>
      </c>
      <c r="S940">
        <v>2.9329999999999998</v>
      </c>
      <c r="T940">
        <v>33</v>
      </c>
      <c r="U940">
        <v>4265.8729999999896</v>
      </c>
      <c r="V940">
        <v>1</v>
      </c>
      <c r="W940">
        <v>1.454</v>
      </c>
      <c r="X940">
        <v>2.3490000000000002</v>
      </c>
      <c r="Y940" s="110">
        <v>43777</v>
      </c>
      <c r="Z940">
        <v>408746.17378146399</v>
      </c>
      <c r="AA940">
        <v>3660483.4135126402</v>
      </c>
    </row>
    <row r="941" spans="1:27" x14ac:dyDescent="0.25">
      <c r="A941">
        <v>-111.977729999999</v>
      </c>
      <c r="B941">
        <v>33.079125230000002</v>
      </c>
      <c r="C941" t="s">
        <v>968</v>
      </c>
      <c r="D941" t="s">
        <v>969</v>
      </c>
      <c r="E941" t="s">
        <v>966</v>
      </c>
      <c r="F941">
        <v>150</v>
      </c>
      <c r="G941">
        <v>180</v>
      </c>
      <c r="H941">
        <v>13.33</v>
      </c>
      <c r="I941">
        <v>2.2970000000000002</v>
      </c>
      <c r="J941">
        <v>1</v>
      </c>
      <c r="K941">
        <v>1172.4670000000001</v>
      </c>
      <c r="L941" t="s">
        <v>965</v>
      </c>
      <c r="M941" t="s">
        <v>964</v>
      </c>
      <c r="N941" s="110">
        <v>43777</v>
      </c>
      <c r="O941">
        <v>0</v>
      </c>
      <c r="P941">
        <v>0</v>
      </c>
      <c r="Q941">
        <v>9631.8760000000002</v>
      </c>
      <c r="R941">
        <v>1256.3150000000001</v>
      </c>
      <c r="S941">
        <v>2.617</v>
      </c>
      <c r="T941">
        <v>33</v>
      </c>
      <c r="U941">
        <v>3807.0169999999898</v>
      </c>
      <c r="V941">
        <v>1</v>
      </c>
      <c r="W941">
        <v>1.5660000000000001</v>
      </c>
      <c r="X941">
        <v>2.5299999999999998</v>
      </c>
      <c r="Y941" s="110">
        <v>43777</v>
      </c>
      <c r="Z941">
        <v>408746.13586079702</v>
      </c>
      <c r="AA941">
        <v>3660482.7497084299</v>
      </c>
    </row>
    <row r="942" spans="1:27" x14ac:dyDescent="0.25">
      <c r="A942">
        <v>-111.977729659999</v>
      </c>
      <c r="B942">
        <v>33.079119220000003</v>
      </c>
      <c r="C942" t="s">
        <v>968</v>
      </c>
      <c r="D942" t="s">
        <v>969</v>
      </c>
      <c r="E942" t="s">
        <v>966</v>
      </c>
      <c r="F942">
        <v>151</v>
      </c>
      <c r="G942">
        <v>182</v>
      </c>
      <c r="H942">
        <v>13.33</v>
      </c>
      <c r="I942">
        <v>1.9690000000000001</v>
      </c>
      <c r="J942">
        <v>1</v>
      </c>
      <c r="K942">
        <v>1172.49</v>
      </c>
      <c r="L942" t="s">
        <v>965</v>
      </c>
      <c r="M942" t="s">
        <v>964</v>
      </c>
      <c r="N942" s="110">
        <v>43777</v>
      </c>
      <c r="O942">
        <v>0</v>
      </c>
      <c r="P942">
        <v>0</v>
      </c>
      <c r="Q942">
        <v>10827.3819999999</v>
      </c>
      <c r="R942">
        <v>1647.624</v>
      </c>
      <c r="S942">
        <v>3.4329999999999998</v>
      </c>
      <c r="T942">
        <v>33</v>
      </c>
      <c r="U942">
        <v>4992.8</v>
      </c>
      <c r="V942">
        <v>1</v>
      </c>
      <c r="W942">
        <v>1.3420000000000001</v>
      </c>
      <c r="X942">
        <v>2.169</v>
      </c>
      <c r="Y942" s="110">
        <v>43777</v>
      </c>
      <c r="Z942">
        <v>408746.16138925398</v>
      </c>
      <c r="AA942">
        <v>3660482.0830956702</v>
      </c>
    </row>
    <row r="943" spans="1:27" x14ac:dyDescent="0.25">
      <c r="A943">
        <v>-111.97773066000001</v>
      </c>
      <c r="B943">
        <v>33.079113220000004</v>
      </c>
      <c r="C943" t="s">
        <v>968</v>
      </c>
      <c r="D943" t="s">
        <v>969</v>
      </c>
      <c r="E943" t="s">
        <v>966</v>
      </c>
      <c r="F943">
        <v>152</v>
      </c>
      <c r="G943">
        <v>182</v>
      </c>
      <c r="H943">
        <v>13.33</v>
      </c>
      <c r="I943">
        <v>2.133</v>
      </c>
      <c r="J943">
        <v>1</v>
      </c>
      <c r="K943">
        <v>1172.49</v>
      </c>
      <c r="L943" t="s">
        <v>965</v>
      </c>
      <c r="M943" t="s">
        <v>964</v>
      </c>
      <c r="N943" s="110">
        <v>43777</v>
      </c>
      <c r="O943">
        <v>0</v>
      </c>
      <c r="P943">
        <v>0</v>
      </c>
      <c r="Q943">
        <v>11272.875</v>
      </c>
      <c r="R943">
        <v>1583.46</v>
      </c>
      <c r="S943">
        <v>3.2989999999999999</v>
      </c>
      <c r="T943">
        <v>33</v>
      </c>
      <c r="U943">
        <v>4798.3649999999898</v>
      </c>
      <c r="V943">
        <v>1</v>
      </c>
      <c r="W943">
        <v>1.454</v>
      </c>
      <c r="X943">
        <v>2.3490000000000002</v>
      </c>
      <c r="Y943" s="110">
        <v>43777</v>
      </c>
      <c r="Z943">
        <v>408746.06185522798</v>
      </c>
      <c r="AA943">
        <v>3660481.4187565902</v>
      </c>
    </row>
    <row r="944" spans="1:27" x14ac:dyDescent="0.25">
      <c r="A944">
        <v>-111.97772983</v>
      </c>
      <c r="B944">
        <v>33.079107229999899</v>
      </c>
      <c r="C944" t="s">
        <v>968</v>
      </c>
      <c r="D944" t="s">
        <v>969</v>
      </c>
      <c r="E944" t="s">
        <v>966</v>
      </c>
      <c r="F944">
        <v>153</v>
      </c>
      <c r="G944">
        <v>181</v>
      </c>
      <c r="H944">
        <v>13.33</v>
      </c>
      <c r="I944">
        <v>2.2309999999999999</v>
      </c>
      <c r="J944">
        <v>1</v>
      </c>
      <c r="K944">
        <v>1172.4929999999899</v>
      </c>
      <c r="L944" t="s">
        <v>965</v>
      </c>
      <c r="M944" t="s">
        <v>964</v>
      </c>
      <c r="N944" s="110">
        <v>43777</v>
      </c>
      <c r="O944">
        <v>0</v>
      </c>
      <c r="P944">
        <v>0</v>
      </c>
      <c r="Q944">
        <v>11257.618</v>
      </c>
      <c r="R944">
        <v>1511.5530000000001</v>
      </c>
      <c r="S944">
        <v>3.149</v>
      </c>
      <c r="T944">
        <v>33</v>
      </c>
      <c r="U944">
        <v>4580.4639999999899</v>
      </c>
      <c r="V944">
        <v>1</v>
      </c>
      <c r="W944">
        <v>1.5209999999999999</v>
      </c>
      <c r="X944">
        <v>2.4580000000000002</v>
      </c>
      <c r="Y944" s="110">
        <v>43777</v>
      </c>
      <c r="Z944">
        <v>408746.133139927</v>
      </c>
      <c r="AA944">
        <v>3660480.7539351801</v>
      </c>
    </row>
    <row r="945" spans="1:27" x14ac:dyDescent="0.25">
      <c r="A945">
        <v>-111.97772983</v>
      </c>
      <c r="B945">
        <v>33.0791012299999</v>
      </c>
      <c r="C945" t="s">
        <v>968</v>
      </c>
      <c r="D945" t="s">
        <v>969</v>
      </c>
      <c r="E945" t="s">
        <v>966</v>
      </c>
      <c r="F945">
        <v>154</v>
      </c>
      <c r="G945">
        <v>181</v>
      </c>
      <c r="H945">
        <v>13.33</v>
      </c>
      <c r="I945">
        <v>2.165</v>
      </c>
      <c r="J945">
        <v>1</v>
      </c>
      <c r="K945">
        <v>1172.4829999999899</v>
      </c>
      <c r="L945" t="s">
        <v>965</v>
      </c>
      <c r="M945" t="s">
        <v>964</v>
      </c>
      <c r="N945" s="110">
        <v>43777</v>
      </c>
      <c r="O945">
        <v>0</v>
      </c>
      <c r="P945">
        <v>0</v>
      </c>
      <c r="Q945">
        <v>9753.8209999999908</v>
      </c>
      <c r="R945">
        <v>1349.325</v>
      </c>
      <c r="S945">
        <v>2.8109999999999999</v>
      </c>
      <c r="T945">
        <v>33</v>
      </c>
      <c r="U945">
        <v>4088.8649999999898</v>
      </c>
      <c r="V945">
        <v>1</v>
      </c>
      <c r="W945">
        <v>1.476</v>
      </c>
      <c r="X945">
        <v>2.3849999999999998</v>
      </c>
      <c r="Y945" s="110">
        <v>43777</v>
      </c>
      <c r="Z945">
        <v>408746.126943824</v>
      </c>
      <c r="AA945">
        <v>3660480.0887266998</v>
      </c>
    </row>
    <row r="946" spans="1:27" x14ac:dyDescent="0.25">
      <c r="A946">
        <v>-111.97773069</v>
      </c>
      <c r="B946">
        <v>33.079096210000003</v>
      </c>
      <c r="C946" t="s">
        <v>968</v>
      </c>
      <c r="D946" t="s">
        <v>969</v>
      </c>
      <c r="E946" t="s">
        <v>966</v>
      </c>
      <c r="F946">
        <v>155</v>
      </c>
      <c r="G946">
        <v>176</v>
      </c>
      <c r="H946">
        <v>13.33</v>
      </c>
      <c r="I946">
        <v>2.198</v>
      </c>
      <c r="J946">
        <v>1</v>
      </c>
      <c r="K946">
        <v>1172.4670000000001</v>
      </c>
      <c r="L946" t="s">
        <v>965</v>
      </c>
      <c r="M946" t="s">
        <v>964</v>
      </c>
      <c r="N946" s="110">
        <v>43777</v>
      </c>
      <c r="O946">
        <v>0</v>
      </c>
      <c r="P946">
        <v>0</v>
      </c>
      <c r="Q946">
        <v>8774.2049999999908</v>
      </c>
      <c r="R946">
        <v>1195.691</v>
      </c>
      <c r="S946">
        <v>2.4910000000000001</v>
      </c>
      <c r="T946">
        <v>33</v>
      </c>
      <c r="U946">
        <v>3623.3049999999898</v>
      </c>
      <c r="V946">
        <v>1</v>
      </c>
      <c r="W946">
        <v>1.4990000000000001</v>
      </c>
      <c r="X946">
        <v>2.4220000000000002</v>
      </c>
      <c r="Y946" s="110">
        <v>43777</v>
      </c>
      <c r="Z946">
        <v>408746.04148912401</v>
      </c>
      <c r="AA946">
        <v>3660479.5329166199</v>
      </c>
    </row>
    <row r="947" spans="1:27" x14ac:dyDescent="0.25">
      <c r="A947">
        <v>-111.977730829999</v>
      </c>
      <c r="B947">
        <v>33.079090229999899</v>
      </c>
      <c r="C947" t="s">
        <v>968</v>
      </c>
      <c r="D947" t="s">
        <v>969</v>
      </c>
      <c r="E947" t="s">
        <v>966</v>
      </c>
      <c r="F947">
        <v>156</v>
      </c>
      <c r="G947">
        <v>181</v>
      </c>
      <c r="H947">
        <v>13.33</v>
      </c>
      <c r="I947">
        <v>2.0339999999999998</v>
      </c>
      <c r="J947">
        <v>1</v>
      </c>
      <c r="K947">
        <v>1172.5060000000001</v>
      </c>
      <c r="L947" t="s">
        <v>965</v>
      </c>
      <c r="M947" t="s">
        <v>964</v>
      </c>
      <c r="N947" s="110">
        <v>43777</v>
      </c>
      <c r="O947">
        <v>0</v>
      </c>
      <c r="P947">
        <v>0</v>
      </c>
      <c r="Q947">
        <v>8477.3999999999905</v>
      </c>
      <c r="R947">
        <v>1248.4090000000001</v>
      </c>
      <c r="S947">
        <v>2.601</v>
      </c>
      <c r="T947">
        <v>33</v>
      </c>
      <c r="U947">
        <v>3783.0569999999898</v>
      </c>
      <c r="V947">
        <v>1</v>
      </c>
      <c r="W947">
        <v>1.387</v>
      </c>
      <c r="X947">
        <v>2.2410000000000001</v>
      </c>
      <c r="Y947" s="110">
        <v>43777</v>
      </c>
      <c r="Z947">
        <v>408746.02224636101</v>
      </c>
      <c r="AA947">
        <v>3660478.87004722</v>
      </c>
    </row>
    <row r="948" spans="1:27" x14ac:dyDescent="0.25">
      <c r="A948">
        <v>-111.977729999999</v>
      </c>
      <c r="B948">
        <v>33.0790842299999</v>
      </c>
      <c r="C948" t="s">
        <v>968</v>
      </c>
      <c r="D948" t="s">
        <v>969</v>
      </c>
      <c r="E948" t="s">
        <v>966</v>
      </c>
      <c r="F948">
        <v>157</v>
      </c>
      <c r="G948">
        <v>180</v>
      </c>
      <c r="H948">
        <v>13.33</v>
      </c>
      <c r="I948">
        <v>1.9690000000000001</v>
      </c>
      <c r="J948">
        <v>1</v>
      </c>
      <c r="K948">
        <v>1172.5719999999901</v>
      </c>
      <c r="L948" t="s">
        <v>965</v>
      </c>
      <c r="M948" t="s">
        <v>964</v>
      </c>
      <c r="N948" s="110">
        <v>43777</v>
      </c>
      <c r="O948">
        <v>0</v>
      </c>
      <c r="P948">
        <v>0</v>
      </c>
      <c r="Q948">
        <v>8715.4609999999902</v>
      </c>
      <c r="R948">
        <v>1326.249</v>
      </c>
      <c r="S948">
        <v>2.7629999999999999</v>
      </c>
      <c r="T948">
        <v>33</v>
      </c>
      <c r="U948">
        <v>4018.9349999999899</v>
      </c>
      <c r="V948">
        <v>1</v>
      </c>
      <c r="W948">
        <v>1.3420000000000001</v>
      </c>
      <c r="X948">
        <v>2.169</v>
      </c>
      <c r="Y948" s="110">
        <v>43777</v>
      </c>
      <c r="Z948">
        <v>408746.093520756</v>
      </c>
      <c r="AA948">
        <v>3660478.2041171398</v>
      </c>
    </row>
    <row r="949" spans="1:27" x14ac:dyDescent="0.25">
      <c r="A949">
        <v>-111.977730489999</v>
      </c>
      <c r="B949">
        <v>33.07907822</v>
      </c>
      <c r="C949" t="s">
        <v>968</v>
      </c>
      <c r="D949" t="s">
        <v>969</v>
      </c>
      <c r="E949" t="s">
        <v>966</v>
      </c>
      <c r="F949">
        <v>158</v>
      </c>
      <c r="G949">
        <v>183</v>
      </c>
      <c r="H949">
        <v>13.33</v>
      </c>
      <c r="I949">
        <v>2.165</v>
      </c>
      <c r="J949">
        <v>1</v>
      </c>
      <c r="K949">
        <v>1172.605</v>
      </c>
      <c r="L949" t="s">
        <v>965</v>
      </c>
      <c r="M949" t="s">
        <v>964</v>
      </c>
      <c r="N949" s="110">
        <v>43777</v>
      </c>
      <c r="O949">
        <v>0</v>
      </c>
      <c r="P949">
        <v>0</v>
      </c>
      <c r="Q949">
        <v>9246.3269999999902</v>
      </c>
      <c r="R949">
        <v>1279.1199999999899</v>
      </c>
      <c r="S949">
        <v>2.665</v>
      </c>
      <c r="T949">
        <v>33</v>
      </c>
      <c r="U949">
        <v>3876.1199999999899</v>
      </c>
      <c r="V949">
        <v>1</v>
      </c>
      <c r="W949">
        <v>1.476</v>
      </c>
      <c r="X949">
        <v>2.3849999999999998</v>
      </c>
      <c r="Y949" s="110">
        <v>43777</v>
      </c>
      <c r="Z949">
        <v>408746.041578729</v>
      </c>
      <c r="AA949">
        <v>3660477.53822598</v>
      </c>
    </row>
    <row r="950" spans="1:27" x14ac:dyDescent="0.25">
      <c r="A950">
        <v>-111.97773100000001</v>
      </c>
      <c r="B950">
        <v>33.079072230000001</v>
      </c>
      <c r="C950" t="s">
        <v>968</v>
      </c>
      <c r="D950" t="s">
        <v>969</v>
      </c>
      <c r="E950" t="s">
        <v>966</v>
      </c>
      <c r="F950">
        <v>159</v>
      </c>
      <c r="G950">
        <v>180</v>
      </c>
      <c r="H950">
        <v>13.33</v>
      </c>
      <c r="I950">
        <v>2.0009999999999999</v>
      </c>
      <c r="J950">
        <v>1</v>
      </c>
      <c r="K950">
        <v>1172.5</v>
      </c>
      <c r="L950" t="s">
        <v>965</v>
      </c>
      <c r="M950" t="s">
        <v>964</v>
      </c>
      <c r="N950" s="110">
        <v>43777</v>
      </c>
      <c r="O950">
        <v>0</v>
      </c>
      <c r="P950">
        <v>0</v>
      </c>
      <c r="Q950">
        <v>6470.3950000000004</v>
      </c>
      <c r="R950">
        <v>968.471</v>
      </c>
      <c r="S950">
        <v>2.0179999999999998</v>
      </c>
      <c r="T950">
        <v>33</v>
      </c>
      <c r="U950">
        <v>2934.7620000000002</v>
      </c>
      <c r="V950">
        <v>1</v>
      </c>
      <c r="W950">
        <v>1.365</v>
      </c>
      <c r="X950">
        <v>2.2050000000000001</v>
      </c>
      <c r="Y950" s="110">
        <v>43777</v>
      </c>
      <c r="Z950">
        <v>408745.98779059103</v>
      </c>
      <c r="AA950">
        <v>3660476.87456958</v>
      </c>
    </row>
    <row r="951" spans="1:27" x14ac:dyDescent="0.25">
      <c r="A951">
        <v>-111.977730489999</v>
      </c>
      <c r="B951">
        <v>33.079066220000001</v>
      </c>
      <c r="C951" t="s">
        <v>968</v>
      </c>
      <c r="D951" t="s">
        <v>969</v>
      </c>
      <c r="E951" t="s">
        <v>966</v>
      </c>
      <c r="F951">
        <v>160</v>
      </c>
      <c r="G951">
        <v>183</v>
      </c>
      <c r="H951">
        <v>13.33</v>
      </c>
      <c r="I951">
        <v>2.1</v>
      </c>
      <c r="J951">
        <v>1</v>
      </c>
      <c r="K951">
        <v>1172.4829999999899</v>
      </c>
      <c r="L951" t="s">
        <v>965</v>
      </c>
      <c r="M951" t="s">
        <v>964</v>
      </c>
      <c r="N951" s="110">
        <v>43777</v>
      </c>
      <c r="O951">
        <v>0</v>
      </c>
      <c r="P951">
        <v>0</v>
      </c>
      <c r="Q951">
        <v>7008.1180000000004</v>
      </c>
      <c r="R951">
        <v>999.78700000000003</v>
      </c>
      <c r="S951">
        <v>2.0830000000000002</v>
      </c>
      <c r="T951">
        <v>33</v>
      </c>
      <c r="U951">
        <v>3029.6559999999899</v>
      </c>
      <c r="V951">
        <v>1</v>
      </c>
      <c r="W951">
        <v>1.4319999999999999</v>
      </c>
      <c r="X951">
        <v>2.3130000000000002</v>
      </c>
      <c r="Y951" s="110">
        <v>43777</v>
      </c>
      <c r="Z951">
        <v>408746.02918652701</v>
      </c>
      <c r="AA951">
        <v>3660476.2078090301</v>
      </c>
    </row>
    <row r="952" spans="1:27" x14ac:dyDescent="0.25">
      <c r="A952">
        <v>-111.977731169999</v>
      </c>
      <c r="B952">
        <v>33.079061230000001</v>
      </c>
      <c r="C952" t="s">
        <v>968</v>
      </c>
      <c r="D952" t="s">
        <v>969</v>
      </c>
      <c r="E952" t="s">
        <v>966</v>
      </c>
      <c r="F952">
        <v>161</v>
      </c>
      <c r="G952">
        <v>179</v>
      </c>
      <c r="H952">
        <v>13.33</v>
      </c>
      <c r="I952">
        <v>2.2309999999999999</v>
      </c>
      <c r="J952">
        <v>1</v>
      </c>
      <c r="K952">
        <v>1172.5650000000001</v>
      </c>
      <c r="L952" t="s">
        <v>965</v>
      </c>
      <c r="M952" t="s">
        <v>964</v>
      </c>
      <c r="N952" s="110">
        <v>43777</v>
      </c>
      <c r="O952">
        <v>0</v>
      </c>
      <c r="P952">
        <v>0</v>
      </c>
      <c r="Q952">
        <v>7646.3</v>
      </c>
      <c r="R952">
        <v>1026.66399999999</v>
      </c>
      <c r="S952">
        <v>2.1389999999999998</v>
      </c>
      <c r="T952">
        <v>33</v>
      </c>
      <c r="U952">
        <v>3111.1030000000001</v>
      </c>
      <c r="V952">
        <v>1</v>
      </c>
      <c r="W952">
        <v>1.5209999999999999</v>
      </c>
      <c r="X952">
        <v>2.4580000000000002</v>
      </c>
      <c r="Y952" s="110">
        <v>43777</v>
      </c>
      <c r="Z952">
        <v>408745.96056361299</v>
      </c>
      <c r="AA952">
        <v>3660475.6551684998</v>
      </c>
    </row>
    <row r="953" spans="1:27" x14ac:dyDescent="0.25">
      <c r="A953">
        <v>-111.97773014000001</v>
      </c>
      <c r="B953">
        <v>33.0790551999999</v>
      </c>
      <c r="C953" t="s">
        <v>968</v>
      </c>
      <c r="D953" t="s">
        <v>969</v>
      </c>
      <c r="E953" t="s">
        <v>966</v>
      </c>
      <c r="F953">
        <v>162</v>
      </c>
      <c r="G953">
        <v>185</v>
      </c>
      <c r="H953">
        <v>13.33</v>
      </c>
      <c r="I953">
        <v>1.9359999999999999</v>
      </c>
      <c r="J953">
        <v>1</v>
      </c>
      <c r="K953">
        <v>1172.5429999999899</v>
      </c>
      <c r="L953" t="s">
        <v>965</v>
      </c>
      <c r="M953" t="s">
        <v>964</v>
      </c>
      <c r="N953" s="110">
        <v>43777</v>
      </c>
      <c r="O953">
        <v>0</v>
      </c>
      <c r="P953">
        <v>0</v>
      </c>
      <c r="Q953">
        <v>9583.2469999999903</v>
      </c>
      <c r="R953">
        <v>1483.018</v>
      </c>
      <c r="S953">
        <v>3.09</v>
      </c>
      <c r="T953">
        <v>33</v>
      </c>
      <c r="U953">
        <v>4493.9949999999899</v>
      </c>
      <c r="V953">
        <v>1</v>
      </c>
      <c r="W953">
        <v>1.32</v>
      </c>
      <c r="X953">
        <v>2.1320000000000001</v>
      </c>
      <c r="Y953" s="110">
        <v>43777</v>
      </c>
      <c r="Z953">
        <v>408746.05047465098</v>
      </c>
      <c r="AA953">
        <v>3660474.9857385</v>
      </c>
    </row>
    <row r="954" spans="1:27" x14ac:dyDescent="0.25">
      <c r="A954">
        <v>-111.977730829999</v>
      </c>
      <c r="B954">
        <v>33.079049230000003</v>
      </c>
      <c r="C954" t="s">
        <v>968</v>
      </c>
      <c r="D954" t="s">
        <v>969</v>
      </c>
      <c r="E954" t="s">
        <v>966</v>
      </c>
      <c r="F954">
        <v>163</v>
      </c>
      <c r="G954">
        <v>181</v>
      </c>
      <c r="H954">
        <v>13.33</v>
      </c>
      <c r="I954">
        <v>2.2309999999999999</v>
      </c>
      <c r="J954">
        <v>1</v>
      </c>
      <c r="K954">
        <v>1172.5260000000001</v>
      </c>
      <c r="L954" t="s">
        <v>965</v>
      </c>
      <c r="M954" t="s">
        <v>964</v>
      </c>
      <c r="N954" s="110">
        <v>43777</v>
      </c>
      <c r="O954">
        <v>0</v>
      </c>
      <c r="P954">
        <v>0</v>
      </c>
      <c r="Q954">
        <v>8945.4079999999904</v>
      </c>
      <c r="R954">
        <v>1201.0940000000001</v>
      </c>
      <c r="S954">
        <v>2.5019999999999998</v>
      </c>
      <c r="T954">
        <v>33</v>
      </c>
      <c r="U954">
        <v>3639.6799999999898</v>
      </c>
      <c r="V954">
        <v>1</v>
      </c>
      <c r="W954">
        <v>1.5209999999999999</v>
      </c>
      <c r="X954">
        <v>2.4580000000000002</v>
      </c>
      <c r="Y954" s="110">
        <v>43777</v>
      </c>
      <c r="Z954">
        <v>408745.97990632401</v>
      </c>
      <c r="AA954">
        <v>3660474.3244559499</v>
      </c>
    </row>
    <row r="955" spans="1:27" x14ac:dyDescent="0.25">
      <c r="A955">
        <v>-111.97773066000001</v>
      </c>
      <c r="B955">
        <v>33.079043220000003</v>
      </c>
      <c r="C955" t="s">
        <v>968</v>
      </c>
      <c r="D955" t="s">
        <v>969</v>
      </c>
      <c r="E955" t="s">
        <v>966</v>
      </c>
      <c r="F955">
        <v>164</v>
      </c>
      <c r="G955">
        <v>182</v>
      </c>
      <c r="H955">
        <v>13.33</v>
      </c>
      <c r="I955">
        <v>2.165</v>
      </c>
      <c r="J955">
        <v>1</v>
      </c>
      <c r="K955">
        <v>1172.546</v>
      </c>
      <c r="L955" t="s">
        <v>965</v>
      </c>
      <c r="M955" t="s">
        <v>964</v>
      </c>
      <c r="N955" s="110">
        <v>43777</v>
      </c>
      <c r="O955">
        <v>0</v>
      </c>
      <c r="P955">
        <v>0</v>
      </c>
      <c r="Q955">
        <v>10920.6409999999</v>
      </c>
      <c r="R955">
        <v>1510.74099999999</v>
      </c>
      <c r="S955">
        <v>3.1469999999999998</v>
      </c>
      <c r="T955">
        <v>33</v>
      </c>
      <c r="U955">
        <v>4578.0029999999897</v>
      </c>
      <c r="V955">
        <v>1</v>
      </c>
      <c r="W955">
        <v>1.476</v>
      </c>
      <c r="X955">
        <v>2.3849999999999998</v>
      </c>
      <c r="Y955" s="110">
        <v>43777</v>
      </c>
      <c r="Z955">
        <v>408745.98956735601</v>
      </c>
      <c r="AA955">
        <v>3660473.657991</v>
      </c>
    </row>
    <row r="956" spans="1:27" x14ac:dyDescent="0.25">
      <c r="A956">
        <v>-111.977730829999</v>
      </c>
      <c r="B956">
        <v>33.079037229999898</v>
      </c>
      <c r="C956" t="s">
        <v>968</v>
      </c>
      <c r="D956" t="s">
        <v>969</v>
      </c>
      <c r="E956" t="s">
        <v>966</v>
      </c>
      <c r="F956">
        <v>165</v>
      </c>
      <c r="G956">
        <v>181</v>
      </c>
      <c r="H956">
        <v>13.33</v>
      </c>
      <c r="I956">
        <v>2.1</v>
      </c>
      <c r="J956">
        <v>1</v>
      </c>
      <c r="K956">
        <v>1172.5519999999899</v>
      </c>
      <c r="L956" t="s">
        <v>965</v>
      </c>
      <c r="M956" t="s">
        <v>964</v>
      </c>
      <c r="N956" s="110">
        <v>43777</v>
      </c>
      <c r="O956">
        <v>0</v>
      </c>
      <c r="P956">
        <v>0</v>
      </c>
      <c r="Q956">
        <v>10091.027</v>
      </c>
      <c r="R956">
        <v>1439.59799999999</v>
      </c>
      <c r="S956">
        <v>2.9990000000000001</v>
      </c>
      <c r="T956">
        <v>33</v>
      </c>
      <c r="U956">
        <v>4362.4179999999897</v>
      </c>
      <c r="V956">
        <v>1</v>
      </c>
      <c r="W956">
        <v>1.4319999999999999</v>
      </c>
      <c r="X956">
        <v>2.3130000000000002</v>
      </c>
      <c r="Y956" s="110">
        <v>43777</v>
      </c>
      <c r="Z956">
        <v>408745.96751412703</v>
      </c>
      <c r="AA956">
        <v>3660472.994039</v>
      </c>
    </row>
    <row r="957" spans="1:27" x14ac:dyDescent="0.25">
      <c r="A957">
        <v>-111.977731169999</v>
      </c>
      <c r="B957">
        <v>33.079031229999899</v>
      </c>
      <c r="C957" t="s">
        <v>968</v>
      </c>
      <c r="D957" t="s">
        <v>969</v>
      </c>
      <c r="E957" t="s">
        <v>966</v>
      </c>
      <c r="F957">
        <v>166</v>
      </c>
      <c r="G957">
        <v>179</v>
      </c>
      <c r="H957">
        <v>13.33</v>
      </c>
      <c r="I957">
        <v>2.133</v>
      </c>
      <c r="J957">
        <v>1</v>
      </c>
      <c r="K957">
        <v>1172.5160000000001</v>
      </c>
      <c r="L957" t="s">
        <v>965</v>
      </c>
      <c r="M957" t="s">
        <v>964</v>
      </c>
      <c r="N957" s="110">
        <v>43777</v>
      </c>
      <c r="O957">
        <v>0</v>
      </c>
      <c r="P957">
        <v>0</v>
      </c>
      <c r="Q957">
        <v>10787.380999999899</v>
      </c>
      <c r="R957">
        <v>1515.2650000000001</v>
      </c>
      <c r="S957">
        <v>3.157</v>
      </c>
      <c r="T957">
        <v>33</v>
      </c>
      <c r="U957">
        <v>4591.7120000000004</v>
      </c>
      <c r="V957">
        <v>1</v>
      </c>
      <c r="W957">
        <v>1.454</v>
      </c>
      <c r="X957">
        <v>2.3490000000000002</v>
      </c>
      <c r="Y957" s="110">
        <v>43777</v>
      </c>
      <c r="Z957">
        <v>408745.929583107</v>
      </c>
      <c r="AA957">
        <v>3660472.3291261201</v>
      </c>
    </row>
    <row r="958" spans="1:27" x14ac:dyDescent="0.25">
      <c r="A958">
        <v>-111.977730829999</v>
      </c>
      <c r="B958">
        <v>33.0790252299999</v>
      </c>
      <c r="C958" t="s">
        <v>968</v>
      </c>
      <c r="D958" t="s">
        <v>969</v>
      </c>
      <c r="E958" t="s">
        <v>966</v>
      </c>
      <c r="F958">
        <v>167</v>
      </c>
      <c r="G958">
        <v>181</v>
      </c>
      <c r="H958">
        <v>13.33</v>
      </c>
      <c r="I958">
        <v>2.198</v>
      </c>
      <c r="J958">
        <v>1</v>
      </c>
      <c r="K958">
        <v>1172.5029999999899</v>
      </c>
      <c r="L958" t="s">
        <v>965</v>
      </c>
      <c r="M958" t="s">
        <v>964</v>
      </c>
      <c r="N958" s="110">
        <v>43777</v>
      </c>
      <c r="O958">
        <v>0</v>
      </c>
      <c r="P958">
        <v>0</v>
      </c>
      <c r="Q958">
        <v>10195.314</v>
      </c>
      <c r="R958">
        <v>1389.3499999999899</v>
      </c>
      <c r="S958">
        <v>2.8940000000000001</v>
      </c>
      <c r="T958">
        <v>33</v>
      </c>
      <c r="U958">
        <v>4210.152</v>
      </c>
      <c r="V958">
        <v>1</v>
      </c>
      <c r="W958">
        <v>1.4990000000000001</v>
      </c>
      <c r="X958">
        <v>2.4220000000000002</v>
      </c>
      <c r="Y958" s="110">
        <v>43777</v>
      </c>
      <c r="Z958">
        <v>408745.95512193401</v>
      </c>
      <c r="AA958">
        <v>3660471.6636220501</v>
      </c>
    </row>
    <row r="959" spans="1:27" x14ac:dyDescent="0.25">
      <c r="A959">
        <v>-111.977732369999</v>
      </c>
      <c r="B959">
        <v>33.079019150000001</v>
      </c>
      <c r="C959" t="s">
        <v>968</v>
      </c>
      <c r="D959" t="s">
        <v>969</v>
      </c>
      <c r="E959" t="s">
        <v>966</v>
      </c>
      <c r="F959">
        <v>168</v>
      </c>
      <c r="G959">
        <v>172</v>
      </c>
      <c r="H959">
        <v>13.33</v>
      </c>
      <c r="I959">
        <v>2.0670000000000002</v>
      </c>
      <c r="J959">
        <v>1</v>
      </c>
      <c r="K959">
        <v>1172.42399999999</v>
      </c>
      <c r="L959" t="s">
        <v>965</v>
      </c>
      <c r="M959" t="s">
        <v>964</v>
      </c>
      <c r="N959" s="110">
        <v>43777</v>
      </c>
      <c r="O959">
        <v>0</v>
      </c>
      <c r="P959">
        <v>0</v>
      </c>
      <c r="Q959">
        <v>9785.8790000000008</v>
      </c>
      <c r="R959">
        <v>1418.2249999999899</v>
      </c>
      <c r="S959">
        <v>2.9550000000000001</v>
      </c>
      <c r="T959">
        <v>33</v>
      </c>
      <c r="U959">
        <v>4297.652</v>
      </c>
      <c r="V959">
        <v>1</v>
      </c>
      <c r="W959">
        <v>1.409</v>
      </c>
      <c r="X959">
        <v>2.2770000000000001</v>
      </c>
      <c r="Y959" s="110">
        <v>43777</v>
      </c>
      <c r="Z959">
        <v>408745.80510267202</v>
      </c>
      <c r="AA959">
        <v>3660470.9908830002</v>
      </c>
    </row>
    <row r="960" spans="1:27" x14ac:dyDescent="0.25">
      <c r="A960">
        <v>-111.97772983</v>
      </c>
      <c r="B960">
        <v>33.079014229999899</v>
      </c>
      <c r="C960" t="s">
        <v>968</v>
      </c>
      <c r="D960" t="s">
        <v>969</v>
      </c>
      <c r="E960" t="s">
        <v>966</v>
      </c>
      <c r="F960">
        <v>169</v>
      </c>
      <c r="G960">
        <v>181</v>
      </c>
      <c r="H960">
        <v>13.33</v>
      </c>
      <c r="I960">
        <v>2.198</v>
      </c>
      <c r="J960">
        <v>1</v>
      </c>
      <c r="K960">
        <v>1172.48</v>
      </c>
      <c r="L960" t="s">
        <v>965</v>
      </c>
      <c r="M960" t="s">
        <v>964</v>
      </c>
      <c r="N960" s="110">
        <v>43777</v>
      </c>
      <c r="O960">
        <v>0</v>
      </c>
      <c r="P960">
        <v>0</v>
      </c>
      <c r="Q960">
        <v>8948.7219999999907</v>
      </c>
      <c r="R960">
        <v>1219.47299999999</v>
      </c>
      <c r="S960">
        <v>2.5409999999999999</v>
      </c>
      <c r="T960">
        <v>33</v>
      </c>
      <c r="U960">
        <v>3695.3719999999898</v>
      </c>
      <c r="V960">
        <v>1</v>
      </c>
      <c r="W960">
        <v>1.4990000000000001</v>
      </c>
      <c r="X960">
        <v>2.4220000000000002</v>
      </c>
      <c r="Y960" s="110">
        <v>43777</v>
      </c>
      <c r="Z960">
        <v>408746.03710045299</v>
      </c>
      <c r="AA960">
        <v>3660470.4432037799</v>
      </c>
    </row>
    <row r="961" spans="1:27" x14ac:dyDescent="0.25">
      <c r="A961">
        <v>-111.97773186000001</v>
      </c>
      <c r="B961">
        <v>33.079008199999897</v>
      </c>
      <c r="C961" t="s">
        <v>968</v>
      </c>
      <c r="D961" t="s">
        <v>969</v>
      </c>
      <c r="E961" t="s">
        <v>966</v>
      </c>
      <c r="F961">
        <v>170</v>
      </c>
      <c r="G961">
        <v>175</v>
      </c>
      <c r="H961">
        <v>13.33</v>
      </c>
      <c r="I961">
        <v>2.133</v>
      </c>
      <c r="J961">
        <v>1</v>
      </c>
      <c r="K961">
        <v>1172.46</v>
      </c>
      <c r="L961" t="s">
        <v>965</v>
      </c>
      <c r="M961" t="s">
        <v>964</v>
      </c>
      <c r="N961" s="110">
        <v>43777</v>
      </c>
      <c r="O961">
        <v>0</v>
      </c>
      <c r="P961">
        <v>0</v>
      </c>
      <c r="Q961">
        <v>8691.7459999999901</v>
      </c>
      <c r="R961">
        <v>1220.8979999999899</v>
      </c>
      <c r="S961">
        <v>2.544</v>
      </c>
      <c r="T961">
        <v>33</v>
      </c>
      <c r="U961">
        <v>3699.692</v>
      </c>
      <c r="V961">
        <v>1</v>
      </c>
      <c r="W961">
        <v>1.454</v>
      </c>
      <c r="X961">
        <v>2.3490000000000002</v>
      </c>
      <c r="Y961" s="110">
        <v>43777</v>
      </c>
      <c r="Z961">
        <v>408745.84139717801</v>
      </c>
      <c r="AA961">
        <v>3660469.7764341501</v>
      </c>
    </row>
    <row r="962" spans="1:27" x14ac:dyDescent="0.25">
      <c r="A962">
        <v>-111.977729999999</v>
      </c>
      <c r="B962">
        <v>33.07900223</v>
      </c>
      <c r="C962" t="s">
        <v>968</v>
      </c>
      <c r="D962" t="s">
        <v>969</v>
      </c>
      <c r="E962" t="s">
        <v>966</v>
      </c>
      <c r="F962">
        <v>171</v>
      </c>
      <c r="G962">
        <v>180</v>
      </c>
      <c r="H962">
        <v>13.33</v>
      </c>
      <c r="I962">
        <v>2.0009999999999999</v>
      </c>
      <c r="J962">
        <v>1</v>
      </c>
      <c r="K962">
        <v>1172.46</v>
      </c>
      <c r="L962" t="s">
        <v>965</v>
      </c>
      <c r="M962" t="s">
        <v>964</v>
      </c>
      <c r="N962" s="110">
        <v>43777</v>
      </c>
      <c r="O962">
        <v>0</v>
      </c>
      <c r="P962">
        <v>0</v>
      </c>
      <c r="Q962">
        <v>8756.8330000000005</v>
      </c>
      <c r="R962">
        <v>1310.6990000000001</v>
      </c>
      <c r="S962">
        <v>2.7309999999999999</v>
      </c>
      <c r="T962">
        <v>33</v>
      </c>
      <c r="U962">
        <v>3971.8159999999898</v>
      </c>
      <c r="V962">
        <v>1</v>
      </c>
      <c r="W962">
        <v>1.365</v>
      </c>
      <c r="X962">
        <v>2.2050000000000001</v>
      </c>
      <c r="Y962" s="110">
        <v>43777</v>
      </c>
      <c r="Z962">
        <v>408746.00884081499</v>
      </c>
      <c r="AA962">
        <v>3660469.1129346401</v>
      </c>
    </row>
    <row r="963" spans="1:27" x14ac:dyDescent="0.25">
      <c r="A963">
        <v>-111.97773100000001</v>
      </c>
      <c r="B963">
        <v>33.078996230000001</v>
      </c>
      <c r="C963" t="s">
        <v>968</v>
      </c>
      <c r="D963" t="s">
        <v>969</v>
      </c>
      <c r="E963" t="s">
        <v>966</v>
      </c>
      <c r="F963">
        <v>172</v>
      </c>
      <c r="G963">
        <v>180</v>
      </c>
      <c r="H963">
        <v>13.33</v>
      </c>
      <c r="I963">
        <v>2.0009999999999999</v>
      </c>
      <c r="J963">
        <v>1</v>
      </c>
      <c r="K963">
        <v>1172.51999999999</v>
      </c>
      <c r="L963" t="s">
        <v>965</v>
      </c>
      <c r="M963" t="s">
        <v>964</v>
      </c>
      <c r="N963" s="110">
        <v>43777</v>
      </c>
      <c r="O963">
        <v>0</v>
      </c>
      <c r="P963">
        <v>0</v>
      </c>
      <c r="Q963">
        <v>6860.0010000000002</v>
      </c>
      <c r="R963">
        <v>1026.787</v>
      </c>
      <c r="S963">
        <v>2.1389999999999998</v>
      </c>
      <c r="T963">
        <v>33</v>
      </c>
      <c r="U963">
        <v>3111.4749999999899</v>
      </c>
      <c r="V963">
        <v>1</v>
      </c>
      <c r="W963">
        <v>1.365</v>
      </c>
      <c r="X963">
        <v>2.2050000000000001</v>
      </c>
      <c r="Y963" s="110">
        <v>43777</v>
      </c>
      <c r="Z963">
        <v>408745.90930668201</v>
      </c>
      <c r="AA963">
        <v>3660468.4485955602</v>
      </c>
    </row>
    <row r="964" spans="1:27" x14ac:dyDescent="0.25">
      <c r="A964">
        <v>-111.97773066000001</v>
      </c>
      <c r="B964">
        <v>33.078990220000001</v>
      </c>
      <c r="C964" t="s">
        <v>968</v>
      </c>
      <c r="D964" t="s">
        <v>969</v>
      </c>
      <c r="E964" t="s">
        <v>966</v>
      </c>
      <c r="F964">
        <v>173</v>
      </c>
      <c r="G964">
        <v>182</v>
      </c>
      <c r="H964">
        <v>13.33</v>
      </c>
      <c r="I964">
        <v>1.9690000000000001</v>
      </c>
      <c r="J964">
        <v>1</v>
      </c>
      <c r="K964">
        <v>1172.53899999999</v>
      </c>
      <c r="L964" t="s">
        <v>965</v>
      </c>
      <c r="M964" t="s">
        <v>964</v>
      </c>
      <c r="N964" s="110">
        <v>43777</v>
      </c>
      <c r="O964">
        <v>0</v>
      </c>
      <c r="P964">
        <v>0</v>
      </c>
      <c r="Q964">
        <v>6959.8890000000001</v>
      </c>
      <c r="R964">
        <v>1059.0999999999899</v>
      </c>
      <c r="S964">
        <v>2.206</v>
      </c>
      <c r="T964">
        <v>33</v>
      </c>
      <c r="U964">
        <v>3209.393</v>
      </c>
      <c r="V964">
        <v>1</v>
      </c>
      <c r="W964">
        <v>1.3420000000000001</v>
      </c>
      <c r="X964">
        <v>2.169</v>
      </c>
      <c r="Y964" s="110">
        <v>43777</v>
      </c>
      <c r="Z964">
        <v>408745.93483520101</v>
      </c>
      <c r="AA964">
        <v>3660467.78198282</v>
      </c>
    </row>
    <row r="965" spans="1:27" x14ac:dyDescent="0.25">
      <c r="A965">
        <v>-111.977730309999</v>
      </c>
      <c r="B965">
        <v>33.078984210000002</v>
      </c>
      <c r="C965" t="s">
        <v>968</v>
      </c>
      <c r="D965" t="s">
        <v>969</v>
      </c>
      <c r="E965" t="s">
        <v>966</v>
      </c>
      <c r="F965">
        <v>174</v>
      </c>
      <c r="G965">
        <v>184</v>
      </c>
      <c r="H965">
        <v>13.33</v>
      </c>
      <c r="I965">
        <v>2.133</v>
      </c>
      <c r="J965">
        <v>1</v>
      </c>
      <c r="K965">
        <v>1172.50999999999</v>
      </c>
      <c r="L965" t="s">
        <v>965</v>
      </c>
      <c r="M965" t="s">
        <v>964</v>
      </c>
      <c r="N965" s="110">
        <v>43777</v>
      </c>
      <c r="O965">
        <v>0</v>
      </c>
      <c r="P965">
        <v>0</v>
      </c>
      <c r="Q965">
        <v>8345.7980000000007</v>
      </c>
      <c r="R965">
        <v>1172.3040000000001</v>
      </c>
      <c r="S965">
        <v>2.4420000000000002</v>
      </c>
      <c r="T965">
        <v>33</v>
      </c>
      <c r="U965">
        <v>3552.4369999999899</v>
      </c>
      <c r="V965">
        <v>1</v>
      </c>
      <c r="W965">
        <v>1.454</v>
      </c>
      <c r="X965">
        <v>2.3490000000000002</v>
      </c>
      <c r="Y965" s="110">
        <v>43777</v>
      </c>
      <c r="Z965">
        <v>408745.96129710699</v>
      </c>
      <c r="AA965">
        <v>3660467.1153613799</v>
      </c>
    </row>
    <row r="966" spans="1:27" x14ac:dyDescent="0.25">
      <c r="A966">
        <v>-111.977731169999</v>
      </c>
      <c r="B966">
        <v>33.078978229999898</v>
      </c>
      <c r="C966" t="s">
        <v>968</v>
      </c>
      <c r="D966" t="s">
        <v>969</v>
      </c>
      <c r="E966" t="s">
        <v>966</v>
      </c>
      <c r="F966">
        <v>175</v>
      </c>
      <c r="G966">
        <v>179</v>
      </c>
      <c r="H966">
        <v>13.33</v>
      </c>
      <c r="I966">
        <v>2.165</v>
      </c>
      <c r="J966">
        <v>1</v>
      </c>
      <c r="K966">
        <v>1172.5029999999899</v>
      </c>
      <c r="L966" t="s">
        <v>965</v>
      </c>
      <c r="M966" t="s">
        <v>964</v>
      </c>
      <c r="N966" s="110">
        <v>43777</v>
      </c>
      <c r="O966">
        <v>0</v>
      </c>
      <c r="P966">
        <v>0</v>
      </c>
      <c r="Q966">
        <v>6054.8450000000003</v>
      </c>
      <c r="R966">
        <v>837.61599999999896</v>
      </c>
      <c r="S966">
        <v>1.7450000000000001</v>
      </c>
      <c r="T966">
        <v>33</v>
      </c>
      <c r="U966">
        <v>2538.23</v>
      </c>
      <c r="V966">
        <v>1</v>
      </c>
      <c r="W966">
        <v>1.476</v>
      </c>
      <c r="X966">
        <v>2.3849999999999998</v>
      </c>
      <c r="Y966" s="110">
        <v>43777</v>
      </c>
      <c r="Z966">
        <v>408745.87485094101</v>
      </c>
      <c r="AA966">
        <v>3660466.4531179499</v>
      </c>
    </row>
    <row r="967" spans="1:27" x14ac:dyDescent="0.25">
      <c r="A967">
        <v>-111.977731489999</v>
      </c>
      <c r="B967">
        <v>33.078973220000002</v>
      </c>
      <c r="C967" t="s">
        <v>968</v>
      </c>
      <c r="D967" t="s">
        <v>969</v>
      </c>
      <c r="E967" t="s">
        <v>966</v>
      </c>
      <c r="F967">
        <v>176</v>
      </c>
      <c r="G967">
        <v>183</v>
      </c>
      <c r="H967">
        <v>13.33</v>
      </c>
      <c r="I967">
        <v>2.0009999999999999</v>
      </c>
      <c r="J967">
        <v>1</v>
      </c>
      <c r="K967">
        <v>1172.5619999999899</v>
      </c>
      <c r="L967" t="s">
        <v>965</v>
      </c>
      <c r="M967" t="s">
        <v>964</v>
      </c>
      <c r="N967" s="110">
        <v>43777</v>
      </c>
      <c r="O967">
        <v>0</v>
      </c>
      <c r="P967">
        <v>0</v>
      </c>
      <c r="Q967">
        <v>7199.1499999999896</v>
      </c>
      <c r="R967">
        <v>1077.54899999999</v>
      </c>
      <c r="S967">
        <v>2.2450000000000001</v>
      </c>
      <c r="T967">
        <v>33</v>
      </c>
      <c r="U967">
        <v>3265.3020000000001</v>
      </c>
      <c r="V967">
        <v>1</v>
      </c>
      <c r="W967">
        <v>1.365</v>
      </c>
      <c r="X967">
        <v>2.2050000000000001</v>
      </c>
      <c r="Y967" s="110">
        <v>43777</v>
      </c>
      <c r="Z967">
        <v>408745.83980902401</v>
      </c>
      <c r="AA967">
        <v>3660465.8979470902</v>
      </c>
    </row>
    <row r="968" spans="1:27" x14ac:dyDescent="0.25">
      <c r="A968">
        <v>-111.977732169999</v>
      </c>
      <c r="B968">
        <v>33.078967230000003</v>
      </c>
      <c r="C968" t="s">
        <v>968</v>
      </c>
      <c r="D968" t="s">
        <v>969</v>
      </c>
      <c r="E968" t="s">
        <v>966</v>
      </c>
      <c r="F968">
        <v>177</v>
      </c>
      <c r="G968">
        <v>179</v>
      </c>
      <c r="H968">
        <v>13.33</v>
      </c>
      <c r="I968">
        <v>2.2639999999999998</v>
      </c>
      <c r="J968">
        <v>1</v>
      </c>
      <c r="K968">
        <v>1172.51999999999</v>
      </c>
      <c r="L968" t="s">
        <v>965</v>
      </c>
      <c r="M968" t="s">
        <v>964</v>
      </c>
      <c r="N968" s="110">
        <v>43777</v>
      </c>
      <c r="O968">
        <v>0</v>
      </c>
      <c r="P968">
        <v>0</v>
      </c>
      <c r="Q968">
        <v>8959.1219999999903</v>
      </c>
      <c r="R968">
        <v>1185.5019999999899</v>
      </c>
      <c r="S968">
        <v>2.4700000000000002</v>
      </c>
      <c r="T968">
        <v>33</v>
      </c>
      <c r="U968">
        <v>3592.4299999999898</v>
      </c>
      <c r="V968">
        <v>1</v>
      </c>
      <c r="W968">
        <v>1.5429999999999999</v>
      </c>
      <c r="X968">
        <v>2.4940000000000002</v>
      </c>
      <c r="Y968" s="110">
        <v>43777</v>
      </c>
      <c r="Z968">
        <v>408745.770153369</v>
      </c>
      <c r="AA968">
        <v>3660465.2344384901</v>
      </c>
    </row>
    <row r="969" spans="1:27" x14ac:dyDescent="0.25">
      <c r="A969">
        <v>-111.977732169999</v>
      </c>
      <c r="B969">
        <v>33.078961229999898</v>
      </c>
      <c r="C969" t="s">
        <v>968</v>
      </c>
      <c r="D969" t="s">
        <v>969</v>
      </c>
      <c r="E969" t="s">
        <v>966</v>
      </c>
      <c r="F969">
        <v>178</v>
      </c>
      <c r="G969">
        <v>179</v>
      </c>
      <c r="H969">
        <v>13.33</v>
      </c>
      <c r="I969">
        <v>2.0670000000000002</v>
      </c>
      <c r="J969">
        <v>1</v>
      </c>
      <c r="K969">
        <v>1172.5650000000001</v>
      </c>
      <c r="L969" t="s">
        <v>965</v>
      </c>
      <c r="M969" t="s">
        <v>964</v>
      </c>
      <c r="N969" s="110">
        <v>43777</v>
      </c>
      <c r="O969">
        <v>0</v>
      </c>
      <c r="P969">
        <v>0</v>
      </c>
      <c r="Q969">
        <v>9057.6380000000008</v>
      </c>
      <c r="R969">
        <v>1312.68399999999</v>
      </c>
      <c r="S969">
        <v>2.7349999999999999</v>
      </c>
      <c r="T969">
        <v>33</v>
      </c>
      <c r="U969">
        <v>3977.8310000000001</v>
      </c>
      <c r="V969">
        <v>1</v>
      </c>
      <c r="W969">
        <v>1.409</v>
      </c>
      <c r="X969">
        <v>2.2770000000000001</v>
      </c>
      <c r="Y969" s="110">
        <v>43777</v>
      </c>
      <c r="Z969">
        <v>408745.76395727502</v>
      </c>
      <c r="AA969">
        <v>3660464.56923002</v>
      </c>
    </row>
    <row r="970" spans="1:27" x14ac:dyDescent="0.25">
      <c r="A970">
        <v>-111.977732</v>
      </c>
      <c r="B970">
        <v>33.078955229999899</v>
      </c>
      <c r="C970" t="s">
        <v>968</v>
      </c>
      <c r="D970" t="s">
        <v>969</v>
      </c>
      <c r="E970" t="s">
        <v>966</v>
      </c>
      <c r="F970">
        <v>179</v>
      </c>
      <c r="G970">
        <v>180</v>
      </c>
      <c r="H970">
        <v>13.33</v>
      </c>
      <c r="I970">
        <v>2.198</v>
      </c>
      <c r="J970">
        <v>1</v>
      </c>
      <c r="K970">
        <v>1172.556</v>
      </c>
      <c r="L970" t="s">
        <v>965</v>
      </c>
      <c r="M970" t="s">
        <v>964</v>
      </c>
      <c r="N970" s="110">
        <v>43777</v>
      </c>
      <c r="O970">
        <v>0</v>
      </c>
      <c r="P970">
        <v>0</v>
      </c>
      <c r="Q970">
        <v>10259.601000000001</v>
      </c>
      <c r="R970">
        <v>1398.1110000000001</v>
      </c>
      <c r="S970">
        <v>2.9129999999999998</v>
      </c>
      <c r="T970">
        <v>33</v>
      </c>
      <c r="U970">
        <v>4236.6989999999896</v>
      </c>
      <c r="V970">
        <v>1</v>
      </c>
      <c r="W970">
        <v>1.4990000000000001</v>
      </c>
      <c r="X970">
        <v>2.4220000000000002</v>
      </c>
      <c r="Y970" s="110">
        <v>43777</v>
      </c>
      <c r="Z970">
        <v>408745.77362865699</v>
      </c>
      <c r="AA970">
        <v>3660463.9038737598</v>
      </c>
    </row>
    <row r="971" spans="1:27" x14ac:dyDescent="0.25">
      <c r="A971">
        <v>-111.97773166</v>
      </c>
      <c r="B971">
        <v>33.078949219999899</v>
      </c>
      <c r="C971" t="s">
        <v>968</v>
      </c>
      <c r="D971" t="s">
        <v>969</v>
      </c>
      <c r="E971" t="s">
        <v>966</v>
      </c>
      <c r="F971">
        <v>180</v>
      </c>
      <c r="G971">
        <v>182</v>
      </c>
      <c r="H971">
        <v>13.33</v>
      </c>
      <c r="I971">
        <v>2.165</v>
      </c>
      <c r="J971">
        <v>1</v>
      </c>
      <c r="K971">
        <v>1172.51999999999</v>
      </c>
      <c r="L971" t="s">
        <v>965</v>
      </c>
      <c r="M971" t="s">
        <v>964</v>
      </c>
      <c r="N971" s="110">
        <v>43777</v>
      </c>
      <c r="O971">
        <v>0</v>
      </c>
      <c r="P971">
        <v>0</v>
      </c>
      <c r="Q971">
        <v>10266.2299999999</v>
      </c>
      <c r="R971">
        <v>1420.211</v>
      </c>
      <c r="S971">
        <v>2.9590000000000001</v>
      </c>
      <c r="T971">
        <v>33</v>
      </c>
      <c r="U971">
        <v>4303.67</v>
      </c>
      <c r="V971">
        <v>1</v>
      </c>
      <c r="W971">
        <v>1.476</v>
      </c>
      <c r="X971">
        <v>2.3849999999999998</v>
      </c>
      <c r="Y971" s="110">
        <v>43777</v>
      </c>
      <c r="Z971">
        <v>408745.79915719101</v>
      </c>
      <c r="AA971">
        <v>3660463.2372610201</v>
      </c>
    </row>
    <row r="972" spans="1:27" x14ac:dyDescent="0.25">
      <c r="A972">
        <v>-111.97773100000001</v>
      </c>
      <c r="B972">
        <v>33.07894323</v>
      </c>
      <c r="C972" t="s">
        <v>968</v>
      </c>
      <c r="D972" t="s">
        <v>969</v>
      </c>
      <c r="E972" t="s">
        <v>966</v>
      </c>
      <c r="F972">
        <v>181</v>
      </c>
      <c r="G972">
        <v>180</v>
      </c>
      <c r="H972">
        <v>13.33</v>
      </c>
      <c r="I972">
        <v>2.2309999999999999</v>
      </c>
      <c r="J972">
        <v>1</v>
      </c>
      <c r="K972">
        <v>1172.4770000000001</v>
      </c>
      <c r="L972" t="s">
        <v>965</v>
      </c>
      <c r="M972" t="s">
        <v>964</v>
      </c>
      <c r="N972" s="110">
        <v>43777</v>
      </c>
      <c r="O972">
        <v>0</v>
      </c>
      <c r="P972">
        <v>0</v>
      </c>
      <c r="Q972">
        <v>9914.4519999999902</v>
      </c>
      <c r="R972">
        <v>1331.2070000000001</v>
      </c>
      <c r="S972">
        <v>2.7730000000000001</v>
      </c>
      <c r="T972">
        <v>33</v>
      </c>
      <c r="U972">
        <v>4033.9609999999898</v>
      </c>
      <c r="V972">
        <v>1</v>
      </c>
      <c r="W972">
        <v>1.5209999999999999</v>
      </c>
      <c r="X972">
        <v>2.4580000000000002</v>
      </c>
      <c r="Y972" s="110">
        <v>43777</v>
      </c>
      <c r="Z972">
        <v>408745.85457457701</v>
      </c>
      <c r="AA972">
        <v>3660462.57258743</v>
      </c>
    </row>
    <row r="973" spans="1:27" x14ac:dyDescent="0.25">
      <c r="A973">
        <v>-111.977733029999</v>
      </c>
      <c r="B973">
        <v>33.078937179999897</v>
      </c>
      <c r="C973" t="s">
        <v>968</v>
      </c>
      <c r="D973" t="s">
        <v>969</v>
      </c>
      <c r="E973" t="s">
        <v>966</v>
      </c>
      <c r="F973">
        <v>182</v>
      </c>
      <c r="G973">
        <v>174</v>
      </c>
      <c r="H973">
        <v>13.33</v>
      </c>
      <c r="I973">
        <v>2.133</v>
      </c>
      <c r="J973">
        <v>1</v>
      </c>
      <c r="K973">
        <v>1172.431</v>
      </c>
      <c r="L973" t="s">
        <v>965</v>
      </c>
      <c r="M973" t="s">
        <v>964</v>
      </c>
      <c r="N973" s="110">
        <v>43777</v>
      </c>
      <c r="O973">
        <v>0</v>
      </c>
      <c r="P973">
        <v>0</v>
      </c>
      <c r="Q973">
        <v>9565.9889999999905</v>
      </c>
      <c r="R973">
        <v>1343.7</v>
      </c>
      <c r="S973">
        <v>2.7989999999999999</v>
      </c>
      <c r="T973">
        <v>33</v>
      </c>
      <c r="U973">
        <v>4071.81899999999</v>
      </c>
      <c r="V973">
        <v>1</v>
      </c>
      <c r="W973">
        <v>1.454</v>
      </c>
      <c r="X973">
        <v>2.3490000000000002</v>
      </c>
      <c r="Y973" s="110">
        <v>43777</v>
      </c>
      <c r="Z973">
        <v>408745.65885050298</v>
      </c>
      <c r="AA973">
        <v>3660461.9036004399</v>
      </c>
    </row>
    <row r="974" spans="1:27" x14ac:dyDescent="0.25">
      <c r="A974">
        <v>-111.977730309999</v>
      </c>
      <c r="B974">
        <v>33.07893121</v>
      </c>
      <c r="C974" t="s">
        <v>968</v>
      </c>
      <c r="D974" t="s">
        <v>969</v>
      </c>
      <c r="E974" t="s">
        <v>966</v>
      </c>
      <c r="F974">
        <v>183</v>
      </c>
      <c r="G974">
        <v>184</v>
      </c>
      <c r="H974">
        <v>13.33</v>
      </c>
      <c r="I974">
        <v>2.133</v>
      </c>
      <c r="J974">
        <v>1</v>
      </c>
      <c r="K974">
        <v>1172.4380000000001</v>
      </c>
      <c r="L974" t="s">
        <v>965</v>
      </c>
      <c r="M974" t="s">
        <v>964</v>
      </c>
      <c r="N974" s="110">
        <v>43777</v>
      </c>
      <c r="O974">
        <v>0</v>
      </c>
      <c r="P974">
        <v>0</v>
      </c>
      <c r="Q974">
        <v>8021.1059999999898</v>
      </c>
      <c r="R974">
        <v>1126.6959999999899</v>
      </c>
      <c r="S974">
        <v>2.347</v>
      </c>
      <c r="T974">
        <v>33</v>
      </c>
      <c r="U974">
        <v>3414.2310000000002</v>
      </c>
      <c r="V974">
        <v>1</v>
      </c>
      <c r="W974">
        <v>1.454</v>
      </c>
      <c r="X974">
        <v>2.3490000000000002</v>
      </c>
      <c r="Y974" s="110">
        <v>43777</v>
      </c>
      <c r="Z974">
        <v>408745.90656505898</v>
      </c>
      <c r="AA974">
        <v>3660461.2393532498</v>
      </c>
    </row>
    <row r="975" spans="1:27" x14ac:dyDescent="0.25">
      <c r="A975">
        <v>-111.977733029999</v>
      </c>
      <c r="B975">
        <v>33.078925179999899</v>
      </c>
      <c r="C975" t="s">
        <v>968</v>
      </c>
      <c r="D975" t="s">
        <v>969</v>
      </c>
      <c r="E975" t="s">
        <v>966</v>
      </c>
      <c r="F975">
        <v>184</v>
      </c>
      <c r="G975">
        <v>174</v>
      </c>
      <c r="H975">
        <v>13.33</v>
      </c>
      <c r="I975">
        <v>2.1</v>
      </c>
      <c r="J975">
        <v>1</v>
      </c>
      <c r="K975">
        <v>1172.4570000000001</v>
      </c>
      <c r="L975" t="s">
        <v>965</v>
      </c>
      <c r="M975" t="s">
        <v>964</v>
      </c>
      <c r="N975" s="110">
        <v>43777</v>
      </c>
      <c r="O975">
        <v>0</v>
      </c>
      <c r="P975">
        <v>0</v>
      </c>
      <c r="Q975">
        <v>9003.7510000000002</v>
      </c>
      <c r="R975">
        <v>1284.4860000000001</v>
      </c>
      <c r="S975">
        <v>2.6760000000000002</v>
      </c>
      <c r="T975">
        <v>33</v>
      </c>
      <c r="U975">
        <v>3892.3820000000001</v>
      </c>
      <c r="V975">
        <v>1</v>
      </c>
      <c r="W975">
        <v>1.4319999999999999</v>
      </c>
      <c r="X975">
        <v>2.3130000000000002</v>
      </c>
      <c r="Y975" s="110">
        <v>43777</v>
      </c>
      <c r="Z975">
        <v>408745.64645831502</v>
      </c>
      <c r="AA975">
        <v>3660460.57318351</v>
      </c>
    </row>
    <row r="976" spans="1:27" x14ac:dyDescent="0.25">
      <c r="A976">
        <v>-111.97773014000001</v>
      </c>
      <c r="B976">
        <v>33.078920199999899</v>
      </c>
      <c r="C976" t="s">
        <v>968</v>
      </c>
      <c r="D976" t="s">
        <v>969</v>
      </c>
      <c r="E976" t="s">
        <v>966</v>
      </c>
      <c r="F976">
        <v>185</v>
      </c>
      <c r="G976">
        <v>185</v>
      </c>
      <c r="H976">
        <v>13.33</v>
      </c>
      <c r="I976">
        <v>2.133</v>
      </c>
      <c r="J976">
        <v>1</v>
      </c>
      <c r="K976">
        <v>1172.4970000000001</v>
      </c>
      <c r="L976" t="s">
        <v>965</v>
      </c>
      <c r="M976" t="s">
        <v>964</v>
      </c>
      <c r="N976" s="110">
        <v>43777</v>
      </c>
      <c r="O976">
        <v>0</v>
      </c>
      <c r="P976">
        <v>0</v>
      </c>
      <c r="Q976">
        <v>9262.3269999999902</v>
      </c>
      <c r="R976">
        <v>1301.046</v>
      </c>
      <c r="S976">
        <v>2.7109999999999999</v>
      </c>
      <c r="T976">
        <v>33</v>
      </c>
      <c r="U976">
        <v>3942.5630000000001</v>
      </c>
      <c r="V976">
        <v>1</v>
      </c>
      <c r="W976">
        <v>1.454</v>
      </c>
      <c r="X976">
        <v>2.3490000000000002</v>
      </c>
      <c r="Y976" s="110">
        <v>43777</v>
      </c>
      <c r="Z976">
        <v>408745.91106274101</v>
      </c>
      <c r="AA976">
        <v>3660460.0185479298</v>
      </c>
    </row>
    <row r="977" spans="1:27" x14ac:dyDescent="0.25">
      <c r="A977">
        <v>-111.97773234</v>
      </c>
      <c r="B977">
        <v>33.078914220000001</v>
      </c>
      <c r="C977" t="s">
        <v>968</v>
      </c>
      <c r="D977" t="s">
        <v>969</v>
      </c>
      <c r="E977" t="s">
        <v>966</v>
      </c>
      <c r="F977">
        <v>186</v>
      </c>
      <c r="G977">
        <v>178</v>
      </c>
      <c r="H977">
        <v>13.33</v>
      </c>
      <c r="I977">
        <v>2.1</v>
      </c>
      <c r="J977">
        <v>1</v>
      </c>
      <c r="K977">
        <v>1172.53899999999</v>
      </c>
      <c r="L977" t="s">
        <v>965</v>
      </c>
      <c r="M977" t="s">
        <v>964</v>
      </c>
      <c r="N977" s="110">
        <v>43777</v>
      </c>
      <c r="O977">
        <v>0</v>
      </c>
      <c r="P977">
        <v>0</v>
      </c>
      <c r="Q977">
        <v>8535.8009999999904</v>
      </c>
      <c r="R977">
        <v>1217.7280000000001</v>
      </c>
      <c r="S977">
        <v>2.5369999999999999</v>
      </c>
      <c r="T977">
        <v>33</v>
      </c>
      <c r="U977">
        <v>3690.0839999999898</v>
      </c>
      <c r="V977">
        <v>1</v>
      </c>
      <c r="W977">
        <v>1.4319999999999999</v>
      </c>
      <c r="X977">
        <v>2.3130000000000002</v>
      </c>
      <c r="Y977" s="110">
        <v>43777</v>
      </c>
      <c r="Z977">
        <v>408745.69954343099</v>
      </c>
      <c r="AA977">
        <v>3660459.3574695</v>
      </c>
    </row>
    <row r="978" spans="1:27" x14ac:dyDescent="0.25">
      <c r="A978">
        <v>-111.97773354</v>
      </c>
      <c r="B978">
        <v>33.078908130000002</v>
      </c>
      <c r="C978" t="s">
        <v>968</v>
      </c>
      <c r="D978" t="s">
        <v>969</v>
      </c>
      <c r="E978" t="s">
        <v>966</v>
      </c>
      <c r="F978">
        <v>187</v>
      </c>
      <c r="G978">
        <v>171</v>
      </c>
      <c r="H978">
        <v>13.33</v>
      </c>
      <c r="I978">
        <v>2.198</v>
      </c>
      <c r="J978">
        <v>1</v>
      </c>
      <c r="K978">
        <v>1172.4970000000001</v>
      </c>
      <c r="L978" t="s">
        <v>965</v>
      </c>
      <c r="M978" t="s">
        <v>964</v>
      </c>
      <c r="N978" s="110">
        <v>43777</v>
      </c>
      <c r="O978">
        <v>0</v>
      </c>
      <c r="P978">
        <v>0</v>
      </c>
      <c r="Q978">
        <v>9149.6970000000001</v>
      </c>
      <c r="R978">
        <v>1246.8599999999899</v>
      </c>
      <c r="S978">
        <v>2.5979999999999999</v>
      </c>
      <c r="T978">
        <v>33</v>
      </c>
      <c r="U978">
        <v>3778.364</v>
      </c>
      <c r="V978">
        <v>1</v>
      </c>
      <c r="W978">
        <v>1.4990000000000001</v>
      </c>
      <c r="X978">
        <v>2.4220000000000002</v>
      </c>
      <c r="Y978" s="110">
        <v>43777</v>
      </c>
      <c r="Z978">
        <v>408745.581248637</v>
      </c>
      <c r="AA978">
        <v>3660458.6833261899</v>
      </c>
    </row>
    <row r="979" spans="1:27" x14ac:dyDescent="0.25">
      <c r="A979">
        <v>-111.97773046</v>
      </c>
      <c r="B979">
        <v>33.078902130000003</v>
      </c>
      <c r="C979" t="s">
        <v>968</v>
      </c>
      <c r="D979" t="s">
        <v>969</v>
      </c>
      <c r="E979" t="s">
        <v>966</v>
      </c>
      <c r="F979">
        <v>188</v>
      </c>
      <c r="G979">
        <v>189</v>
      </c>
      <c r="H979">
        <v>13.33</v>
      </c>
      <c r="I979">
        <v>2.198</v>
      </c>
      <c r="J979">
        <v>1</v>
      </c>
      <c r="K979">
        <v>1172.5360000000001</v>
      </c>
      <c r="L979" t="s">
        <v>965</v>
      </c>
      <c r="M979" t="s">
        <v>964</v>
      </c>
      <c r="N979" s="110">
        <v>43777</v>
      </c>
      <c r="O979">
        <v>0</v>
      </c>
      <c r="P979">
        <v>0</v>
      </c>
      <c r="Q979">
        <v>9455.93</v>
      </c>
      <c r="R979">
        <v>1288.5920000000001</v>
      </c>
      <c r="S979">
        <v>2.6850000000000001</v>
      </c>
      <c r="T979">
        <v>33</v>
      </c>
      <c r="U979">
        <v>3904.8229999999899</v>
      </c>
      <c r="V979">
        <v>1</v>
      </c>
      <c r="W979">
        <v>1.4990000000000001</v>
      </c>
      <c r="X979">
        <v>2.4220000000000002</v>
      </c>
      <c r="Y979" s="110">
        <v>43777</v>
      </c>
      <c r="Z979">
        <v>408745.86253403098</v>
      </c>
      <c r="AA979">
        <v>3660458.0154399802</v>
      </c>
    </row>
    <row r="980" spans="1:27" x14ac:dyDescent="0.25">
      <c r="A980">
        <v>-111.977732689999</v>
      </c>
      <c r="B980">
        <v>33.078897210000001</v>
      </c>
      <c r="C980" t="s">
        <v>968</v>
      </c>
      <c r="D980" t="s">
        <v>969</v>
      </c>
      <c r="E980" t="s">
        <v>966</v>
      </c>
      <c r="F980">
        <v>189</v>
      </c>
      <c r="G980">
        <v>176</v>
      </c>
      <c r="H980">
        <v>13.33</v>
      </c>
      <c r="I980">
        <v>2.3290000000000002</v>
      </c>
      <c r="J980">
        <v>1</v>
      </c>
      <c r="K980">
        <v>1172.546</v>
      </c>
      <c r="L980" t="s">
        <v>965</v>
      </c>
      <c r="M980" t="s">
        <v>964</v>
      </c>
      <c r="N980" s="110">
        <v>43777</v>
      </c>
      <c r="O980">
        <v>0</v>
      </c>
      <c r="P980">
        <v>0</v>
      </c>
      <c r="Q980">
        <v>8179.3950000000004</v>
      </c>
      <c r="R980">
        <v>1051.83799999999</v>
      </c>
      <c r="S980">
        <v>2.1909999999999998</v>
      </c>
      <c r="T980">
        <v>33</v>
      </c>
      <c r="U980">
        <v>3187.3870000000002</v>
      </c>
      <c r="V980">
        <v>1</v>
      </c>
      <c r="W980">
        <v>1.5880000000000001</v>
      </c>
      <c r="X980">
        <v>2.5659999999999998</v>
      </c>
      <c r="Y980" s="110">
        <v>43777</v>
      </c>
      <c r="Z980">
        <v>408745.649309178</v>
      </c>
      <c r="AA980">
        <v>3660457.4719078001</v>
      </c>
    </row>
    <row r="981" spans="1:27" x14ac:dyDescent="0.25">
      <c r="A981">
        <v>-111.977732169999</v>
      </c>
      <c r="B981">
        <v>33.078890229999899</v>
      </c>
      <c r="C981" t="s">
        <v>968</v>
      </c>
      <c r="D981" t="s">
        <v>969</v>
      </c>
      <c r="E981" t="s">
        <v>966</v>
      </c>
      <c r="F981">
        <v>190</v>
      </c>
      <c r="G981">
        <v>179</v>
      </c>
      <c r="H981">
        <v>13.33</v>
      </c>
      <c r="I981">
        <v>2.0339999999999998</v>
      </c>
      <c r="J981">
        <v>1</v>
      </c>
      <c r="K981">
        <v>1172.5029999999899</v>
      </c>
      <c r="L981" t="s">
        <v>965</v>
      </c>
      <c r="M981" t="s">
        <v>964</v>
      </c>
      <c r="N981" s="110">
        <v>43777</v>
      </c>
      <c r="O981">
        <v>0</v>
      </c>
      <c r="P981">
        <v>0</v>
      </c>
      <c r="Q981">
        <v>9193.2970000000005</v>
      </c>
      <c r="R981">
        <v>1353.8340000000001</v>
      </c>
      <c r="S981">
        <v>2.82</v>
      </c>
      <c r="T981">
        <v>33</v>
      </c>
      <c r="U981">
        <v>4102.5280000000002</v>
      </c>
      <c r="V981">
        <v>1</v>
      </c>
      <c r="W981">
        <v>1.387</v>
      </c>
      <c r="X981">
        <v>2.2410000000000001</v>
      </c>
      <c r="Y981" s="110">
        <v>43777</v>
      </c>
      <c r="Z981">
        <v>408745.69063690701</v>
      </c>
      <c r="AA981">
        <v>3660456.6975965402</v>
      </c>
    </row>
    <row r="982" spans="1:27" x14ac:dyDescent="0.25">
      <c r="A982">
        <v>-111.97773166</v>
      </c>
      <c r="B982">
        <v>33.078885219999897</v>
      </c>
      <c r="C982" t="s">
        <v>968</v>
      </c>
      <c r="D982" t="s">
        <v>969</v>
      </c>
      <c r="E982" t="s">
        <v>966</v>
      </c>
      <c r="F982">
        <v>191</v>
      </c>
      <c r="G982">
        <v>182</v>
      </c>
      <c r="H982">
        <v>13.33</v>
      </c>
      <c r="I982">
        <v>2.198</v>
      </c>
      <c r="J982">
        <v>1</v>
      </c>
      <c r="K982">
        <v>1172.4829999999899</v>
      </c>
      <c r="L982" t="s">
        <v>965</v>
      </c>
      <c r="M982" t="s">
        <v>964</v>
      </c>
      <c r="N982" s="110">
        <v>43777</v>
      </c>
      <c r="O982">
        <v>0</v>
      </c>
      <c r="P982">
        <v>0</v>
      </c>
      <c r="Q982">
        <v>7702.93</v>
      </c>
      <c r="R982">
        <v>1049.7039999999899</v>
      </c>
      <c r="S982">
        <v>2.1869999999999998</v>
      </c>
      <c r="T982">
        <v>33</v>
      </c>
      <c r="U982">
        <v>3180.922</v>
      </c>
      <c r="V982">
        <v>1</v>
      </c>
      <c r="W982">
        <v>1.4990000000000001</v>
      </c>
      <c r="X982">
        <v>2.4220000000000002</v>
      </c>
      <c r="Y982" s="110">
        <v>43777</v>
      </c>
      <c r="Z982">
        <v>408745.73306564201</v>
      </c>
      <c r="AA982">
        <v>3660456.1417040802</v>
      </c>
    </row>
    <row r="983" spans="1:27" x14ac:dyDescent="0.25">
      <c r="A983">
        <v>-111.97773234</v>
      </c>
      <c r="B983">
        <v>33.078879219999898</v>
      </c>
      <c r="C983" t="s">
        <v>968</v>
      </c>
      <c r="D983" t="s">
        <v>969</v>
      </c>
      <c r="E983" t="s">
        <v>966</v>
      </c>
      <c r="F983">
        <v>192</v>
      </c>
      <c r="G983">
        <v>178</v>
      </c>
      <c r="H983">
        <v>13.33</v>
      </c>
      <c r="I983">
        <v>2.2309999999999999</v>
      </c>
      <c r="J983">
        <v>1</v>
      </c>
      <c r="K983">
        <v>1172.5260000000001</v>
      </c>
      <c r="L983" t="s">
        <v>965</v>
      </c>
      <c r="M983" t="s">
        <v>964</v>
      </c>
      <c r="N983" s="110">
        <v>43777</v>
      </c>
      <c r="O983">
        <v>0</v>
      </c>
      <c r="P983">
        <v>0</v>
      </c>
      <c r="Q983">
        <v>10855.154</v>
      </c>
      <c r="R983">
        <v>1457.5150000000001</v>
      </c>
      <c r="S983">
        <v>3.036</v>
      </c>
      <c r="T983">
        <v>33</v>
      </c>
      <c r="U983">
        <v>4416.7110000000002</v>
      </c>
      <c r="V983">
        <v>1</v>
      </c>
      <c r="W983">
        <v>1.5209999999999999</v>
      </c>
      <c r="X983">
        <v>2.4580000000000002</v>
      </c>
      <c r="Y983" s="110">
        <v>43777</v>
      </c>
      <c r="Z983">
        <v>408745.66339961003</v>
      </c>
      <c r="AA983">
        <v>3660455.4770868099</v>
      </c>
    </row>
    <row r="984" spans="1:27" x14ac:dyDescent="0.25">
      <c r="A984">
        <v>-111.97773114</v>
      </c>
      <c r="B984">
        <v>33.078873199999897</v>
      </c>
      <c r="C984" t="s">
        <v>968</v>
      </c>
      <c r="D984" t="s">
        <v>969</v>
      </c>
      <c r="E984" t="s">
        <v>966</v>
      </c>
      <c r="F984">
        <v>193</v>
      </c>
      <c r="G984">
        <v>185</v>
      </c>
      <c r="H984">
        <v>13.33</v>
      </c>
      <c r="I984">
        <v>2.133</v>
      </c>
      <c r="J984">
        <v>1</v>
      </c>
      <c r="K984">
        <v>1172.42399999999</v>
      </c>
      <c r="L984" t="s">
        <v>965</v>
      </c>
      <c r="M984" t="s">
        <v>964</v>
      </c>
      <c r="N984" s="110">
        <v>43777</v>
      </c>
      <c r="O984">
        <v>0</v>
      </c>
      <c r="P984">
        <v>0</v>
      </c>
      <c r="Q984">
        <v>9918.1669999999904</v>
      </c>
      <c r="R984">
        <v>1393.1690000000001</v>
      </c>
      <c r="S984">
        <v>2.9020000000000001</v>
      </c>
      <c r="T984">
        <v>33</v>
      </c>
      <c r="U984">
        <v>4221.7250000000004</v>
      </c>
      <c r="V984">
        <v>1</v>
      </c>
      <c r="W984">
        <v>1.454</v>
      </c>
      <c r="X984">
        <v>2.3490000000000002</v>
      </c>
      <c r="Y984" s="110">
        <v>43777</v>
      </c>
      <c r="Z984">
        <v>408745.76918868598</v>
      </c>
      <c r="AA984">
        <v>3660454.8086177199</v>
      </c>
    </row>
    <row r="985" spans="1:27" x14ac:dyDescent="0.25">
      <c r="A985">
        <v>-111.977731489999</v>
      </c>
      <c r="B985">
        <v>33.0788672199999</v>
      </c>
      <c r="C985" t="s">
        <v>968</v>
      </c>
      <c r="D985" t="s">
        <v>969</v>
      </c>
      <c r="E985" t="s">
        <v>966</v>
      </c>
      <c r="F985">
        <v>194</v>
      </c>
      <c r="G985">
        <v>183</v>
      </c>
      <c r="H985">
        <v>13.33</v>
      </c>
      <c r="I985">
        <v>2.2309999999999999</v>
      </c>
      <c r="J985">
        <v>1</v>
      </c>
      <c r="K985">
        <v>1172.451</v>
      </c>
      <c r="L985" t="s">
        <v>965</v>
      </c>
      <c r="M985" t="s">
        <v>964</v>
      </c>
      <c r="N985" s="110">
        <v>43777</v>
      </c>
      <c r="O985">
        <v>0</v>
      </c>
      <c r="P985">
        <v>0</v>
      </c>
      <c r="Q985">
        <v>12500.896000000001</v>
      </c>
      <c r="R985">
        <v>1678.4870000000001</v>
      </c>
      <c r="S985">
        <v>3.4969999999999999</v>
      </c>
      <c r="T985">
        <v>33</v>
      </c>
      <c r="U985">
        <v>5086.326</v>
      </c>
      <c r="V985">
        <v>1</v>
      </c>
      <c r="W985">
        <v>1.5209999999999999</v>
      </c>
      <c r="X985">
        <v>2.4580000000000002</v>
      </c>
      <c r="Y985" s="110">
        <v>43777</v>
      </c>
      <c r="Z985">
        <v>408745.73034490499</v>
      </c>
      <c r="AA985">
        <v>3660454.14593091</v>
      </c>
    </row>
    <row r="986" spans="1:27" x14ac:dyDescent="0.25">
      <c r="A986">
        <v>-111.977732689999</v>
      </c>
      <c r="B986">
        <v>33.0788612099999</v>
      </c>
      <c r="C986" t="s">
        <v>968</v>
      </c>
      <c r="D986" t="s">
        <v>969</v>
      </c>
      <c r="E986" t="s">
        <v>966</v>
      </c>
      <c r="F986">
        <v>195</v>
      </c>
      <c r="G986">
        <v>176</v>
      </c>
      <c r="H986">
        <v>13.33</v>
      </c>
      <c r="I986">
        <v>2.1</v>
      </c>
      <c r="J986">
        <v>1</v>
      </c>
      <c r="K986">
        <v>1172.47</v>
      </c>
      <c r="L986" t="s">
        <v>965</v>
      </c>
      <c r="M986" t="s">
        <v>964</v>
      </c>
      <c r="N986" s="110">
        <v>43777</v>
      </c>
      <c r="O986">
        <v>0</v>
      </c>
      <c r="P986">
        <v>0</v>
      </c>
      <c r="Q986">
        <v>9437.93</v>
      </c>
      <c r="R986">
        <v>1346.4259999999899</v>
      </c>
      <c r="S986">
        <v>2.8050000000000002</v>
      </c>
      <c r="T986">
        <v>33</v>
      </c>
      <c r="U986">
        <v>4080.0799999999899</v>
      </c>
      <c r="V986">
        <v>1</v>
      </c>
      <c r="W986">
        <v>1.4319999999999999</v>
      </c>
      <c r="X986">
        <v>2.3130000000000002</v>
      </c>
      <c r="Y986" s="110">
        <v>43777</v>
      </c>
      <c r="Z986">
        <v>408745.61213268002</v>
      </c>
      <c r="AA986">
        <v>3660453.4806570499</v>
      </c>
    </row>
    <row r="987" spans="1:27" x14ac:dyDescent="0.25">
      <c r="A987">
        <v>-111.97773286</v>
      </c>
      <c r="B987">
        <v>33.0788552</v>
      </c>
      <c r="C987" t="s">
        <v>968</v>
      </c>
      <c r="D987" t="s">
        <v>969</v>
      </c>
      <c r="E987" t="s">
        <v>966</v>
      </c>
      <c r="F987">
        <v>196</v>
      </c>
      <c r="G987">
        <v>175</v>
      </c>
      <c r="H987">
        <v>13.33</v>
      </c>
      <c r="I987">
        <v>2.1</v>
      </c>
      <c r="J987">
        <v>1</v>
      </c>
      <c r="K987">
        <v>1172.4970000000001</v>
      </c>
      <c r="L987" t="s">
        <v>965</v>
      </c>
      <c r="M987" t="s">
        <v>964</v>
      </c>
      <c r="N987" s="110">
        <v>43777</v>
      </c>
      <c r="O987">
        <v>0</v>
      </c>
      <c r="P987">
        <v>0</v>
      </c>
      <c r="Q987">
        <v>9213.8690000000006</v>
      </c>
      <c r="R987">
        <v>1314.46199999999</v>
      </c>
      <c r="S987">
        <v>2.738</v>
      </c>
      <c r="T987">
        <v>33</v>
      </c>
      <c r="U987">
        <v>3983.2170000000001</v>
      </c>
      <c r="V987">
        <v>1</v>
      </c>
      <c r="W987">
        <v>1.4319999999999999</v>
      </c>
      <c r="X987">
        <v>2.3130000000000002</v>
      </c>
      <c r="Y987" s="110">
        <v>43777</v>
      </c>
      <c r="Z987">
        <v>408745.59005878097</v>
      </c>
      <c r="AA987">
        <v>3660452.8144877101</v>
      </c>
    </row>
    <row r="988" spans="1:27" x14ac:dyDescent="0.25">
      <c r="A988">
        <v>-111.9777308</v>
      </c>
      <c r="B988">
        <v>33.078850170000003</v>
      </c>
      <c r="C988" t="s">
        <v>968</v>
      </c>
      <c r="D988" t="s">
        <v>969</v>
      </c>
      <c r="E988" t="s">
        <v>966</v>
      </c>
      <c r="F988">
        <v>197</v>
      </c>
      <c r="G988">
        <v>187</v>
      </c>
      <c r="H988">
        <v>13.33</v>
      </c>
      <c r="I988">
        <v>2.1</v>
      </c>
      <c r="J988">
        <v>1</v>
      </c>
      <c r="K988">
        <v>1172.5329999999899</v>
      </c>
      <c r="L988" t="s">
        <v>965</v>
      </c>
      <c r="M988" t="s">
        <v>964</v>
      </c>
      <c r="N988" s="110">
        <v>43777</v>
      </c>
      <c r="O988">
        <v>0</v>
      </c>
      <c r="P988">
        <v>0</v>
      </c>
      <c r="Q988">
        <v>6403.8789999999899</v>
      </c>
      <c r="R988">
        <v>913.58500000000004</v>
      </c>
      <c r="S988">
        <v>1.903</v>
      </c>
      <c r="T988">
        <v>33</v>
      </c>
      <c r="U988">
        <v>2768.44</v>
      </c>
      <c r="V988">
        <v>1</v>
      </c>
      <c r="W988">
        <v>1.4319999999999999</v>
      </c>
      <c r="X988">
        <v>2.3130000000000002</v>
      </c>
      <c r="Y988" s="110">
        <v>43777</v>
      </c>
      <c r="Z988">
        <v>408745.777141092</v>
      </c>
      <c r="AA988">
        <v>3660452.2550303298</v>
      </c>
    </row>
    <row r="989" spans="1:27" x14ac:dyDescent="0.25">
      <c r="A989">
        <v>-111.977733029999</v>
      </c>
      <c r="B989">
        <v>33.078844179999898</v>
      </c>
      <c r="C989" t="s">
        <v>968</v>
      </c>
      <c r="D989" t="s">
        <v>969</v>
      </c>
      <c r="E989" t="s">
        <v>966</v>
      </c>
      <c r="F989">
        <v>198</v>
      </c>
      <c r="G989">
        <v>174</v>
      </c>
      <c r="H989">
        <v>13.33</v>
      </c>
      <c r="I989">
        <v>2.0009999999999999</v>
      </c>
      <c r="J989">
        <v>1</v>
      </c>
      <c r="K989">
        <v>1172.5360000000001</v>
      </c>
      <c r="L989" t="s">
        <v>965</v>
      </c>
      <c r="M989" t="s">
        <v>964</v>
      </c>
      <c r="N989" s="110">
        <v>43777</v>
      </c>
      <c r="O989">
        <v>0</v>
      </c>
      <c r="P989">
        <v>0</v>
      </c>
      <c r="Q989">
        <v>10007.139999999899</v>
      </c>
      <c r="R989">
        <v>1497.8420000000001</v>
      </c>
      <c r="S989">
        <v>3.121</v>
      </c>
      <c r="T989">
        <v>33</v>
      </c>
      <c r="U989">
        <v>4538.91499999999</v>
      </c>
      <c r="V989">
        <v>1</v>
      </c>
      <c r="W989">
        <v>1.365</v>
      </c>
      <c r="X989">
        <v>2.2050000000000001</v>
      </c>
      <c r="Y989" s="110">
        <v>43777</v>
      </c>
      <c r="Z989">
        <v>408745.562811154</v>
      </c>
      <c r="AA989">
        <v>3660451.5928693102</v>
      </c>
    </row>
    <row r="990" spans="1:27" x14ac:dyDescent="0.25">
      <c r="A990">
        <v>-111.97773166</v>
      </c>
      <c r="B990">
        <v>33.078838220000002</v>
      </c>
      <c r="C990" t="s">
        <v>968</v>
      </c>
      <c r="D990" t="s">
        <v>969</v>
      </c>
      <c r="E990" t="s">
        <v>966</v>
      </c>
      <c r="F990">
        <v>199</v>
      </c>
      <c r="G990">
        <v>182</v>
      </c>
      <c r="H990">
        <v>13.33</v>
      </c>
      <c r="I990">
        <v>2.0670000000000002</v>
      </c>
      <c r="J990">
        <v>1</v>
      </c>
      <c r="K990">
        <v>1172.5329999999899</v>
      </c>
      <c r="L990" t="s">
        <v>965</v>
      </c>
      <c r="M990" t="s">
        <v>964</v>
      </c>
      <c r="N990" s="110">
        <v>43777</v>
      </c>
      <c r="O990">
        <v>0</v>
      </c>
      <c r="P990">
        <v>0</v>
      </c>
      <c r="Q990">
        <v>9722.1640000000007</v>
      </c>
      <c r="R990">
        <v>1408.99099999999</v>
      </c>
      <c r="S990">
        <v>2.9350000000000001</v>
      </c>
      <c r="T990">
        <v>33</v>
      </c>
      <c r="U990">
        <v>4269.67</v>
      </c>
      <c r="V990">
        <v>1</v>
      </c>
      <c r="W990">
        <v>1.409</v>
      </c>
      <c r="X990">
        <v>2.2770000000000001</v>
      </c>
      <c r="Y990" s="110">
        <v>43777</v>
      </c>
      <c r="Z990">
        <v>408745.68452973297</v>
      </c>
      <c r="AA990">
        <v>3660450.9309045002</v>
      </c>
    </row>
    <row r="991" spans="1:27" x14ac:dyDescent="0.25">
      <c r="A991">
        <v>-111.977732509999</v>
      </c>
      <c r="B991">
        <v>33.078832220000002</v>
      </c>
      <c r="C991" t="s">
        <v>968</v>
      </c>
      <c r="D991" t="s">
        <v>969</v>
      </c>
      <c r="E991" t="s">
        <v>966</v>
      </c>
      <c r="F991">
        <v>200</v>
      </c>
      <c r="G991">
        <v>177</v>
      </c>
      <c r="H991">
        <v>13.33</v>
      </c>
      <c r="I991">
        <v>2.2639999999999998</v>
      </c>
      <c r="J991">
        <v>1</v>
      </c>
      <c r="K991">
        <v>1172.53899999999</v>
      </c>
      <c r="L991" t="s">
        <v>965</v>
      </c>
      <c r="M991" t="s">
        <v>964</v>
      </c>
      <c r="N991" s="110">
        <v>43777</v>
      </c>
      <c r="O991">
        <v>0</v>
      </c>
      <c r="P991">
        <v>0</v>
      </c>
      <c r="Q991">
        <v>9197.4120000000003</v>
      </c>
      <c r="R991">
        <v>1217.0329999999899</v>
      </c>
      <c r="S991">
        <v>2.5350000000000001</v>
      </c>
      <c r="T991">
        <v>33</v>
      </c>
      <c r="U991">
        <v>3687.9789999999898</v>
      </c>
      <c r="V991">
        <v>1</v>
      </c>
      <c r="W991">
        <v>1.5429999999999999</v>
      </c>
      <c r="X991">
        <v>2.4940000000000002</v>
      </c>
      <c r="Y991" s="110">
        <v>43777</v>
      </c>
      <c r="Z991">
        <v>408745.598996179</v>
      </c>
      <c r="AA991">
        <v>3660450.2664350402</v>
      </c>
    </row>
    <row r="992" spans="1:27" x14ac:dyDescent="0.25">
      <c r="A992">
        <v>-111.97773114</v>
      </c>
      <c r="B992">
        <v>33.078826200000002</v>
      </c>
      <c r="C992" t="s">
        <v>968</v>
      </c>
      <c r="D992" t="s">
        <v>969</v>
      </c>
      <c r="E992" t="s">
        <v>966</v>
      </c>
      <c r="F992">
        <v>201</v>
      </c>
      <c r="G992">
        <v>185</v>
      </c>
      <c r="H992">
        <v>13.33</v>
      </c>
      <c r="I992">
        <v>2.165</v>
      </c>
      <c r="J992">
        <v>1</v>
      </c>
      <c r="K992">
        <v>1172.5229999999899</v>
      </c>
      <c r="L992" t="s">
        <v>965</v>
      </c>
      <c r="M992" t="s">
        <v>964</v>
      </c>
      <c r="N992" s="110">
        <v>43777</v>
      </c>
      <c r="O992">
        <v>0</v>
      </c>
      <c r="P992">
        <v>0</v>
      </c>
      <c r="Q992">
        <v>12492.2669999999</v>
      </c>
      <c r="R992">
        <v>1728.1569999999899</v>
      </c>
      <c r="S992">
        <v>3.6</v>
      </c>
      <c r="T992">
        <v>33</v>
      </c>
      <c r="U992">
        <v>5236.8389999999899</v>
      </c>
      <c r="V992">
        <v>1</v>
      </c>
      <c r="W992">
        <v>1.476</v>
      </c>
      <c r="X992">
        <v>2.3849999999999998</v>
      </c>
      <c r="Y992" s="110">
        <v>43777</v>
      </c>
      <c r="Z992">
        <v>408745.72065281903</v>
      </c>
      <c r="AA992">
        <v>3660449.5978181502</v>
      </c>
    </row>
    <row r="993" spans="1:27" x14ac:dyDescent="0.25">
      <c r="A993">
        <v>-111.977731489999</v>
      </c>
      <c r="B993">
        <v>33.078820219999898</v>
      </c>
      <c r="C993" t="s">
        <v>968</v>
      </c>
      <c r="D993" t="s">
        <v>969</v>
      </c>
      <c r="E993" t="s">
        <v>966</v>
      </c>
      <c r="F993">
        <v>202</v>
      </c>
      <c r="G993">
        <v>183</v>
      </c>
      <c r="H993">
        <v>13.33</v>
      </c>
      <c r="I993">
        <v>2.198</v>
      </c>
      <c r="J993">
        <v>1</v>
      </c>
      <c r="K993">
        <v>1172.4870000000001</v>
      </c>
      <c r="L993" t="s">
        <v>965</v>
      </c>
      <c r="M993" t="s">
        <v>964</v>
      </c>
      <c r="N993" s="110">
        <v>43777</v>
      </c>
      <c r="O993">
        <v>0</v>
      </c>
      <c r="P993">
        <v>0</v>
      </c>
      <c r="Q993">
        <v>11660.709999999901</v>
      </c>
      <c r="R993">
        <v>1589.0450000000001</v>
      </c>
      <c r="S993">
        <v>3.3109999999999999</v>
      </c>
      <c r="T993">
        <v>33</v>
      </c>
      <c r="U993">
        <v>4815.2860000000001</v>
      </c>
      <c r="V993">
        <v>1</v>
      </c>
      <c r="W993">
        <v>1.4990000000000001</v>
      </c>
      <c r="X993">
        <v>2.4220000000000002</v>
      </c>
      <c r="Y993" s="110">
        <v>43777</v>
      </c>
      <c r="Z993">
        <v>408745.68180902803</v>
      </c>
      <c r="AA993">
        <v>3660448.9351313398</v>
      </c>
    </row>
    <row r="994" spans="1:27" x14ac:dyDescent="0.25">
      <c r="A994">
        <v>-111.97773220000001</v>
      </c>
      <c r="B994">
        <v>33.078814170000001</v>
      </c>
      <c r="C994" t="s">
        <v>968</v>
      </c>
      <c r="D994" t="s">
        <v>969</v>
      </c>
      <c r="E994" t="s">
        <v>966</v>
      </c>
      <c r="F994">
        <v>203</v>
      </c>
      <c r="G994">
        <v>173</v>
      </c>
      <c r="H994">
        <v>13.33</v>
      </c>
      <c r="I994">
        <v>2.165</v>
      </c>
      <c r="J994">
        <v>1</v>
      </c>
      <c r="K994">
        <v>1172.4970000000001</v>
      </c>
      <c r="L994" t="s">
        <v>965</v>
      </c>
      <c r="M994" t="s">
        <v>964</v>
      </c>
      <c r="N994" s="110">
        <v>43777</v>
      </c>
      <c r="O994">
        <v>0</v>
      </c>
      <c r="P994">
        <v>0</v>
      </c>
      <c r="Q994">
        <v>11258.817999999899</v>
      </c>
      <c r="R994">
        <v>1557.5239999999901</v>
      </c>
      <c r="S994">
        <v>3.2450000000000001</v>
      </c>
      <c r="T994">
        <v>33</v>
      </c>
      <c r="U994">
        <v>4719.7690000000002</v>
      </c>
      <c r="V994">
        <v>1</v>
      </c>
      <c r="W994">
        <v>1.476</v>
      </c>
      <c r="X994">
        <v>2.3849999999999998</v>
      </c>
      <c r="Y994" s="110">
        <v>43777</v>
      </c>
      <c r="Z994">
        <v>408745.60929117998</v>
      </c>
      <c r="AA994">
        <v>3660448.2649967601</v>
      </c>
    </row>
    <row r="995" spans="1:27" x14ac:dyDescent="0.25">
      <c r="A995">
        <v>-111.977729969999</v>
      </c>
      <c r="B995">
        <v>33.07880918</v>
      </c>
      <c r="C995" t="s">
        <v>968</v>
      </c>
      <c r="D995" t="s">
        <v>969</v>
      </c>
      <c r="E995" t="s">
        <v>966</v>
      </c>
      <c r="F995">
        <v>204</v>
      </c>
      <c r="G995">
        <v>186</v>
      </c>
      <c r="H995">
        <v>13.33</v>
      </c>
      <c r="I995">
        <v>2.133</v>
      </c>
      <c r="J995">
        <v>1</v>
      </c>
      <c r="K995">
        <v>1172.4829999999899</v>
      </c>
      <c r="L995" t="s">
        <v>965</v>
      </c>
      <c r="M995" t="s">
        <v>964</v>
      </c>
      <c r="N995" s="110">
        <v>43777</v>
      </c>
      <c r="O995">
        <v>0</v>
      </c>
      <c r="P995">
        <v>0</v>
      </c>
      <c r="Q995">
        <v>9915.8240000000005</v>
      </c>
      <c r="R995">
        <v>1392.8399999999899</v>
      </c>
      <c r="S995">
        <v>2.9020000000000001</v>
      </c>
      <c r="T995">
        <v>33</v>
      </c>
      <c r="U995">
        <v>4220.7280000000001</v>
      </c>
      <c r="V995">
        <v>1</v>
      </c>
      <c r="W995">
        <v>1.454</v>
      </c>
      <c r="X995">
        <v>2.3490000000000002</v>
      </c>
      <c r="Y995" s="110">
        <v>43777</v>
      </c>
      <c r="Z995">
        <v>408745.81228239997</v>
      </c>
      <c r="AA995">
        <v>3660447.7098263102</v>
      </c>
    </row>
    <row r="996" spans="1:27" x14ac:dyDescent="0.25">
      <c r="A996">
        <v>-111.977730829999</v>
      </c>
      <c r="B996">
        <v>33.078803229999899</v>
      </c>
      <c r="C996" t="s">
        <v>968</v>
      </c>
      <c r="D996" t="s">
        <v>969</v>
      </c>
      <c r="E996" t="s">
        <v>966</v>
      </c>
      <c r="F996">
        <v>205</v>
      </c>
      <c r="G996">
        <v>181</v>
      </c>
      <c r="H996">
        <v>13.33</v>
      </c>
      <c r="I996">
        <v>2.133</v>
      </c>
      <c r="J996">
        <v>1</v>
      </c>
      <c r="K996">
        <v>1172.4770000000001</v>
      </c>
      <c r="L996" t="s">
        <v>965</v>
      </c>
      <c r="M996" t="s">
        <v>964</v>
      </c>
      <c r="N996" s="110">
        <v>43777</v>
      </c>
      <c r="O996">
        <v>0</v>
      </c>
      <c r="P996">
        <v>0</v>
      </c>
      <c r="Q996">
        <v>8229.0529999999908</v>
      </c>
      <c r="R996">
        <v>1155.9059999999899</v>
      </c>
      <c r="S996">
        <v>2.4079999999999999</v>
      </c>
      <c r="T996">
        <v>33</v>
      </c>
      <c r="U996">
        <v>3502.7440000000001</v>
      </c>
      <c r="V996">
        <v>1</v>
      </c>
      <c r="W996">
        <v>1.454</v>
      </c>
      <c r="X996">
        <v>2.3490000000000002</v>
      </c>
      <c r="Y996" s="110">
        <v>43777</v>
      </c>
      <c r="Z996">
        <v>408745.72586708597</v>
      </c>
      <c r="AA996">
        <v>3660447.0509089399</v>
      </c>
    </row>
    <row r="997" spans="1:27" x14ac:dyDescent="0.25">
      <c r="A997">
        <v>-111.977731169999</v>
      </c>
      <c r="B997">
        <v>33.0787972299999</v>
      </c>
      <c r="C997" t="s">
        <v>968</v>
      </c>
      <c r="D997" t="s">
        <v>969</v>
      </c>
      <c r="E997" t="s">
        <v>966</v>
      </c>
      <c r="F997">
        <v>206</v>
      </c>
      <c r="G997">
        <v>179</v>
      </c>
      <c r="H997">
        <v>13.33</v>
      </c>
      <c r="I997">
        <v>2.1</v>
      </c>
      <c r="J997">
        <v>1</v>
      </c>
      <c r="K997">
        <v>1172.4739999999899</v>
      </c>
      <c r="L997" t="s">
        <v>965</v>
      </c>
      <c r="M997" t="s">
        <v>964</v>
      </c>
      <c r="N997" s="110">
        <v>43777</v>
      </c>
      <c r="O997">
        <v>0</v>
      </c>
      <c r="P997">
        <v>0</v>
      </c>
      <c r="Q997">
        <v>9194.6689999999908</v>
      </c>
      <c r="R997">
        <v>1311.72299999999</v>
      </c>
      <c r="S997">
        <v>2.7330000000000001</v>
      </c>
      <c r="T997">
        <v>33</v>
      </c>
      <c r="U997">
        <v>3974.9169999999899</v>
      </c>
      <c r="V997">
        <v>1</v>
      </c>
      <c r="W997">
        <v>1.4319999999999999</v>
      </c>
      <c r="X997">
        <v>2.3130000000000002</v>
      </c>
      <c r="Y997" s="110">
        <v>43777</v>
      </c>
      <c r="Z997">
        <v>408745.68793602102</v>
      </c>
      <c r="AA997">
        <v>3660446.3859960898</v>
      </c>
    </row>
    <row r="998" spans="1:27" x14ac:dyDescent="0.25">
      <c r="A998">
        <v>-111.977732</v>
      </c>
      <c r="B998">
        <v>33.07879123</v>
      </c>
      <c r="C998" t="s">
        <v>968</v>
      </c>
      <c r="D998" t="s">
        <v>969</v>
      </c>
      <c r="E998" t="s">
        <v>966</v>
      </c>
      <c r="F998">
        <v>207</v>
      </c>
      <c r="G998">
        <v>180</v>
      </c>
      <c r="H998">
        <v>13.33</v>
      </c>
      <c r="I998">
        <v>2.0339999999999998</v>
      </c>
      <c r="J998">
        <v>1</v>
      </c>
      <c r="K998">
        <v>1172.4570000000001</v>
      </c>
      <c r="L998" t="s">
        <v>965</v>
      </c>
      <c r="M998" t="s">
        <v>964</v>
      </c>
      <c r="N998" s="110">
        <v>43777</v>
      </c>
      <c r="O998">
        <v>0</v>
      </c>
      <c r="P998">
        <v>0</v>
      </c>
      <c r="Q998">
        <v>9860.8520000000008</v>
      </c>
      <c r="R998">
        <v>1452.14</v>
      </c>
      <c r="S998">
        <v>3.0249999999999999</v>
      </c>
      <c r="T998">
        <v>33</v>
      </c>
      <c r="U998">
        <v>4400.4250000000002</v>
      </c>
      <c r="V998">
        <v>1</v>
      </c>
      <c r="W998">
        <v>1.387</v>
      </c>
      <c r="X998">
        <v>2.2410000000000001</v>
      </c>
      <c r="Y998" s="110">
        <v>43777</v>
      </c>
      <c r="Z998">
        <v>408745.60426920402</v>
      </c>
      <c r="AA998">
        <v>3660445.7215092401</v>
      </c>
    </row>
    <row r="999" spans="1:27" x14ac:dyDescent="0.25">
      <c r="A999">
        <v>-111.9777308</v>
      </c>
      <c r="B999">
        <v>33.078785170000003</v>
      </c>
      <c r="C999" t="s">
        <v>968</v>
      </c>
      <c r="D999" t="s">
        <v>969</v>
      </c>
      <c r="E999" t="s">
        <v>966</v>
      </c>
      <c r="F999">
        <v>208</v>
      </c>
      <c r="G999">
        <v>187</v>
      </c>
      <c r="H999">
        <v>13.33</v>
      </c>
      <c r="I999">
        <v>2.1</v>
      </c>
      <c r="J999">
        <v>1</v>
      </c>
      <c r="K999">
        <v>1172.49</v>
      </c>
      <c r="L999" t="s">
        <v>965</v>
      </c>
      <c r="M999" t="s">
        <v>964</v>
      </c>
      <c r="N999" s="110">
        <v>43777</v>
      </c>
      <c r="O999">
        <v>0</v>
      </c>
      <c r="P999">
        <v>0</v>
      </c>
      <c r="Q999">
        <v>9167.6970000000001</v>
      </c>
      <c r="R999">
        <v>1307.875</v>
      </c>
      <c r="S999">
        <v>2.7250000000000001</v>
      </c>
      <c r="T999">
        <v>33</v>
      </c>
      <c r="U999">
        <v>3963.2570000000001</v>
      </c>
      <c r="V999">
        <v>1</v>
      </c>
      <c r="W999">
        <v>1.4319999999999999</v>
      </c>
      <c r="X999">
        <v>2.3130000000000002</v>
      </c>
      <c r="Y999" s="110">
        <v>43777</v>
      </c>
      <c r="Z999">
        <v>408745.71001710201</v>
      </c>
      <c r="AA999">
        <v>3660445.0486054299</v>
      </c>
    </row>
    <row r="1000" spans="1:27" x14ac:dyDescent="0.25">
      <c r="A1000">
        <v>-111.97773286</v>
      </c>
      <c r="B1000">
        <v>33.0787792</v>
      </c>
      <c r="C1000" t="s">
        <v>968</v>
      </c>
      <c r="D1000" t="s">
        <v>969</v>
      </c>
      <c r="E1000" t="s">
        <v>966</v>
      </c>
      <c r="F1000">
        <v>209</v>
      </c>
      <c r="G1000">
        <v>175</v>
      </c>
      <c r="H1000">
        <v>13.33</v>
      </c>
      <c r="I1000">
        <v>2.0670000000000002</v>
      </c>
      <c r="J1000">
        <v>1</v>
      </c>
      <c r="K1000">
        <v>1172.4739999999899</v>
      </c>
      <c r="L1000" t="s">
        <v>965</v>
      </c>
      <c r="M1000" t="s">
        <v>964</v>
      </c>
      <c r="N1000" s="110">
        <v>43777</v>
      </c>
      <c r="O1000">
        <v>0</v>
      </c>
      <c r="P1000">
        <v>0</v>
      </c>
      <c r="Q1000">
        <v>9015.2950000000001</v>
      </c>
      <c r="R1000">
        <v>1306.548</v>
      </c>
      <c r="S1000">
        <v>2.722</v>
      </c>
      <c r="T1000">
        <v>33</v>
      </c>
      <c r="U1000">
        <v>3959.2350000000001</v>
      </c>
      <c r="V1000">
        <v>1</v>
      </c>
      <c r="W1000">
        <v>1.409</v>
      </c>
      <c r="X1000">
        <v>2.2770000000000001</v>
      </c>
      <c r="Y1000" s="110">
        <v>43777</v>
      </c>
      <c r="Z1000">
        <v>408745.51157518098</v>
      </c>
      <c r="AA1000">
        <v>3660444.38851398</v>
      </c>
    </row>
    <row r="1001" spans="1:27" x14ac:dyDescent="0.25">
      <c r="A1001">
        <v>-111.977731489999</v>
      </c>
      <c r="B1001">
        <v>33.07877422</v>
      </c>
      <c r="C1001" t="s">
        <v>968</v>
      </c>
      <c r="D1001" t="s">
        <v>969</v>
      </c>
      <c r="E1001" t="s">
        <v>966</v>
      </c>
      <c r="F1001">
        <v>210</v>
      </c>
      <c r="G1001">
        <v>183</v>
      </c>
      <c r="H1001">
        <v>13.33</v>
      </c>
      <c r="I1001">
        <v>2.133</v>
      </c>
      <c r="J1001">
        <v>1</v>
      </c>
      <c r="K1001">
        <v>1172.4670000000001</v>
      </c>
      <c r="L1001" t="s">
        <v>965</v>
      </c>
      <c r="M1001" t="s">
        <v>964</v>
      </c>
      <c r="N1001" s="110">
        <v>43777</v>
      </c>
      <c r="O1001">
        <v>0</v>
      </c>
      <c r="P1001">
        <v>0</v>
      </c>
      <c r="Q1001">
        <v>8561.7440000000006</v>
      </c>
      <c r="R1001">
        <v>1202.6379999999899</v>
      </c>
      <c r="S1001">
        <v>2.5049999999999999</v>
      </c>
      <c r="T1001">
        <v>33</v>
      </c>
      <c r="U1001">
        <v>3644.3560000000002</v>
      </c>
      <c r="V1001">
        <v>1</v>
      </c>
      <c r="W1001">
        <v>1.454</v>
      </c>
      <c r="X1001">
        <v>2.3490000000000002</v>
      </c>
      <c r="Y1001" s="110">
        <v>43777</v>
      </c>
      <c r="Z1001">
        <v>408745.63430588902</v>
      </c>
      <c r="AA1001">
        <v>3660443.8351998902</v>
      </c>
    </row>
    <row r="1002" spans="1:27" x14ac:dyDescent="0.25">
      <c r="A1002">
        <v>-111.977732689999</v>
      </c>
      <c r="B1002">
        <v>33.07876821</v>
      </c>
      <c r="C1002" t="s">
        <v>968</v>
      </c>
      <c r="D1002" t="s">
        <v>969</v>
      </c>
      <c r="E1002" t="s">
        <v>966</v>
      </c>
      <c r="F1002">
        <v>211</v>
      </c>
      <c r="G1002">
        <v>176</v>
      </c>
      <c r="H1002">
        <v>13.33</v>
      </c>
      <c r="I1002">
        <v>1.9359999999999999</v>
      </c>
      <c r="J1002">
        <v>1</v>
      </c>
      <c r="K1002">
        <v>1172.4770000000001</v>
      </c>
      <c r="L1002" t="s">
        <v>965</v>
      </c>
      <c r="M1002" t="s">
        <v>964</v>
      </c>
      <c r="N1002" s="110">
        <v>43777</v>
      </c>
      <c r="O1002">
        <v>0</v>
      </c>
      <c r="P1002">
        <v>0</v>
      </c>
      <c r="Q1002">
        <v>8397.17</v>
      </c>
      <c r="R1002">
        <v>1299.47199999999</v>
      </c>
      <c r="S1002">
        <v>2.7069999999999999</v>
      </c>
      <c r="T1002">
        <v>33</v>
      </c>
      <c r="U1002">
        <v>3937.7930000000001</v>
      </c>
      <c r="V1002">
        <v>1</v>
      </c>
      <c r="W1002">
        <v>1.32</v>
      </c>
      <c r="X1002">
        <v>2.1320000000000001</v>
      </c>
      <c r="Y1002" s="110">
        <v>43777</v>
      </c>
      <c r="Z1002">
        <v>408745.51609356201</v>
      </c>
      <c r="AA1002">
        <v>3660443.1699260399</v>
      </c>
    </row>
    <row r="1003" spans="1:27" x14ac:dyDescent="0.25">
      <c r="A1003">
        <v>-111.977732169999</v>
      </c>
      <c r="B1003">
        <v>33.078762230000002</v>
      </c>
      <c r="C1003" t="s">
        <v>968</v>
      </c>
      <c r="D1003" t="s">
        <v>969</v>
      </c>
      <c r="E1003" t="s">
        <v>966</v>
      </c>
      <c r="F1003">
        <v>212</v>
      </c>
      <c r="G1003">
        <v>179</v>
      </c>
      <c r="H1003">
        <v>13.33</v>
      </c>
      <c r="I1003">
        <v>2.165</v>
      </c>
      <c r="J1003">
        <v>1</v>
      </c>
      <c r="K1003">
        <v>1172.51999999999</v>
      </c>
      <c r="L1003" t="s">
        <v>965</v>
      </c>
      <c r="M1003" t="s">
        <v>964</v>
      </c>
      <c r="N1003" s="110">
        <v>43777</v>
      </c>
      <c r="O1003">
        <v>0</v>
      </c>
      <c r="P1003">
        <v>0</v>
      </c>
      <c r="Q1003">
        <v>9999.768</v>
      </c>
      <c r="R1003">
        <v>1383.3489999999899</v>
      </c>
      <c r="S1003">
        <v>2.8820000000000001</v>
      </c>
      <c r="T1003">
        <v>33</v>
      </c>
      <c r="U1003">
        <v>4191.9679999999898</v>
      </c>
      <c r="V1003">
        <v>1</v>
      </c>
      <c r="W1003">
        <v>1.476</v>
      </c>
      <c r="X1003">
        <v>2.3849999999999998</v>
      </c>
      <c r="Y1003" s="110">
        <v>43777</v>
      </c>
      <c r="Z1003">
        <v>408745.55845406401</v>
      </c>
      <c r="AA1003">
        <v>3660442.5064828699</v>
      </c>
    </row>
    <row r="1004" spans="1:27" x14ac:dyDescent="0.25">
      <c r="A1004">
        <v>-111.97773114</v>
      </c>
      <c r="B1004">
        <v>33.078756200000001</v>
      </c>
      <c r="C1004" t="s">
        <v>968</v>
      </c>
      <c r="D1004" t="s">
        <v>969</v>
      </c>
      <c r="E1004" t="s">
        <v>966</v>
      </c>
      <c r="F1004">
        <v>213</v>
      </c>
      <c r="G1004">
        <v>185</v>
      </c>
      <c r="H1004">
        <v>13.33</v>
      </c>
      <c r="I1004">
        <v>2.0339999999999998</v>
      </c>
      <c r="J1004">
        <v>1</v>
      </c>
      <c r="K1004">
        <v>1172.55899999999</v>
      </c>
      <c r="L1004" t="s">
        <v>965</v>
      </c>
      <c r="M1004" t="s">
        <v>964</v>
      </c>
      <c r="N1004" s="110">
        <v>43777</v>
      </c>
      <c r="O1004">
        <v>0</v>
      </c>
      <c r="P1004">
        <v>0</v>
      </c>
      <c r="Q1004">
        <v>9601.8189999999904</v>
      </c>
      <c r="R1004">
        <v>1413.9939999999899</v>
      </c>
      <c r="S1004">
        <v>2.9460000000000002</v>
      </c>
      <c r="T1004">
        <v>33</v>
      </c>
      <c r="U1004">
        <v>4284.8310000000001</v>
      </c>
      <c r="V1004">
        <v>1</v>
      </c>
      <c r="W1004">
        <v>1.387</v>
      </c>
      <c r="X1004">
        <v>2.2410000000000001</v>
      </c>
      <c r="Y1004" s="110">
        <v>43777</v>
      </c>
      <c r="Z1004">
        <v>408745.64836547099</v>
      </c>
      <c r="AA1004">
        <v>3660441.8370528999</v>
      </c>
    </row>
    <row r="1005" spans="1:27" x14ac:dyDescent="0.25">
      <c r="A1005">
        <v>-111.977732169999</v>
      </c>
      <c r="B1005">
        <v>33.078750229999898</v>
      </c>
      <c r="C1005" t="s">
        <v>968</v>
      </c>
      <c r="D1005" t="s">
        <v>969</v>
      </c>
      <c r="E1005" t="s">
        <v>966</v>
      </c>
      <c r="F1005">
        <v>214</v>
      </c>
      <c r="G1005">
        <v>179</v>
      </c>
      <c r="H1005">
        <v>13.33</v>
      </c>
      <c r="I1005">
        <v>1.9359999999999999</v>
      </c>
      <c r="J1005">
        <v>1</v>
      </c>
      <c r="K1005">
        <v>1172.5060000000001</v>
      </c>
      <c r="L1005" t="s">
        <v>965</v>
      </c>
      <c r="M1005" t="s">
        <v>964</v>
      </c>
      <c r="N1005" s="110">
        <v>43777</v>
      </c>
      <c r="O1005">
        <v>0</v>
      </c>
      <c r="P1005">
        <v>0</v>
      </c>
      <c r="Q1005">
        <v>10481.4909999999</v>
      </c>
      <c r="R1005">
        <v>1622.0229999999899</v>
      </c>
      <c r="S1005">
        <v>3.379</v>
      </c>
      <c r="T1005">
        <v>33</v>
      </c>
      <c r="U1005">
        <v>4915.22</v>
      </c>
      <c r="V1005">
        <v>1</v>
      </c>
      <c r="W1005">
        <v>1.32</v>
      </c>
      <c r="X1005">
        <v>2.1320000000000001</v>
      </c>
      <c r="Y1005" s="110">
        <v>43777</v>
      </c>
      <c r="Z1005">
        <v>408745.54606194602</v>
      </c>
      <c r="AA1005">
        <v>3660441.1760659702</v>
      </c>
    </row>
    <row r="1006" spans="1:27" x14ac:dyDescent="0.25">
      <c r="A1006">
        <v>-111.977731489999</v>
      </c>
      <c r="B1006">
        <v>33.078744219999898</v>
      </c>
      <c r="C1006" t="s">
        <v>968</v>
      </c>
      <c r="D1006" t="s">
        <v>969</v>
      </c>
      <c r="E1006" t="s">
        <v>966</v>
      </c>
      <c r="F1006">
        <v>215</v>
      </c>
      <c r="G1006">
        <v>183</v>
      </c>
      <c r="H1006">
        <v>13.33</v>
      </c>
      <c r="I1006">
        <v>2.133</v>
      </c>
      <c r="J1006">
        <v>1</v>
      </c>
      <c r="K1006">
        <v>1172.4870000000001</v>
      </c>
      <c r="L1006" t="s">
        <v>965</v>
      </c>
      <c r="M1006" t="s">
        <v>964</v>
      </c>
      <c r="N1006" s="110">
        <v>43777</v>
      </c>
      <c r="O1006">
        <v>0</v>
      </c>
      <c r="P1006">
        <v>0</v>
      </c>
      <c r="Q1006">
        <v>12676.041999999899</v>
      </c>
      <c r="R1006">
        <v>1780.55799999999</v>
      </c>
      <c r="S1006">
        <v>3.7090000000000001</v>
      </c>
      <c r="T1006">
        <v>33</v>
      </c>
      <c r="U1006">
        <v>5395.6310000000003</v>
      </c>
      <c r="V1006">
        <v>1</v>
      </c>
      <c r="W1006">
        <v>1.454</v>
      </c>
      <c r="X1006">
        <v>2.3490000000000002</v>
      </c>
      <c r="Y1006" s="110">
        <v>43777</v>
      </c>
      <c r="Z1006">
        <v>408745.60332561302</v>
      </c>
      <c r="AA1006">
        <v>3660440.50915766</v>
      </c>
    </row>
    <row r="1007" spans="1:27" x14ac:dyDescent="0.25">
      <c r="A1007">
        <v>-111.97773234</v>
      </c>
      <c r="B1007">
        <v>33.078739220000003</v>
      </c>
      <c r="C1007" t="s">
        <v>968</v>
      </c>
      <c r="D1007" t="s">
        <v>969</v>
      </c>
      <c r="E1007" t="s">
        <v>966</v>
      </c>
      <c r="F1007">
        <v>216</v>
      </c>
      <c r="G1007">
        <v>178</v>
      </c>
      <c r="H1007">
        <v>13.33</v>
      </c>
      <c r="I1007">
        <v>2.0009999999999999</v>
      </c>
      <c r="J1007">
        <v>1</v>
      </c>
      <c r="K1007">
        <v>1172.5160000000001</v>
      </c>
      <c r="L1007" t="s">
        <v>965</v>
      </c>
      <c r="M1007" t="s">
        <v>964</v>
      </c>
      <c r="N1007" s="110">
        <v>43777</v>
      </c>
      <c r="O1007">
        <v>0</v>
      </c>
      <c r="P1007">
        <v>0</v>
      </c>
      <c r="Q1007">
        <v>11558.823</v>
      </c>
      <c r="R1007">
        <v>1730.0940000000001</v>
      </c>
      <c r="S1007">
        <v>3.6040000000000001</v>
      </c>
      <c r="T1007">
        <v>33</v>
      </c>
      <c r="U1007">
        <v>5242.7079999999896</v>
      </c>
      <c r="V1007">
        <v>1</v>
      </c>
      <c r="W1007">
        <v>1.365</v>
      </c>
      <c r="X1007">
        <v>2.2050000000000001</v>
      </c>
      <c r="Y1007" s="110">
        <v>43777</v>
      </c>
      <c r="Z1007">
        <v>408745.51882466598</v>
      </c>
      <c r="AA1007">
        <v>3660439.95555628</v>
      </c>
    </row>
    <row r="1008" spans="1:27" x14ac:dyDescent="0.25">
      <c r="A1008">
        <v>-111.97773166</v>
      </c>
      <c r="B1008">
        <v>33.078733219999897</v>
      </c>
      <c r="C1008" t="s">
        <v>968</v>
      </c>
      <c r="D1008" t="s">
        <v>969</v>
      </c>
      <c r="E1008" t="s">
        <v>966</v>
      </c>
      <c r="F1008">
        <v>217</v>
      </c>
      <c r="G1008">
        <v>182</v>
      </c>
      <c r="H1008">
        <v>13.33</v>
      </c>
      <c r="I1008">
        <v>2.0339999999999998</v>
      </c>
      <c r="J1008">
        <v>1</v>
      </c>
      <c r="K1008">
        <v>1172.5360000000001</v>
      </c>
      <c r="L1008" t="s">
        <v>965</v>
      </c>
      <c r="M1008" t="s">
        <v>964</v>
      </c>
      <c r="N1008" s="110">
        <v>43777</v>
      </c>
      <c r="O1008">
        <v>0</v>
      </c>
      <c r="P1008">
        <v>0</v>
      </c>
      <c r="Q1008">
        <v>10645.493</v>
      </c>
      <c r="R1008">
        <v>1567.6890000000001</v>
      </c>
      <c r="S1008">
        <v>3.266</v>
      </c>
      <c r="T1008">
        <v>33</v>
      </c>
      <c r="U1008">
        <v>4750.5730000000003</v>
      </c>
      <c r="V1008">
        <v>1</v>
      </c>
      <c r="W1008">
        <v>1.387</v>
      </c>
      <c r="X1008">
        <v>2.2410000000000001</v>
      </c>
      <c r="Y1008" s="110">
        <v>43777</v>
      </c>
      <c r="Z1008">
        <v>408745.57609867002</v>
      </c>
      <c r="AA1008">
        <v>3660439.2897566399</v>
      </c>
    </row>
    <row r="1009" spans="1:27" x14ac:dyDescent="0.25">
      <c r="A1009">
        <v>-111.97773234</v>
      </c>
      <c r="B1009">
        <v>33.078727219999898</v>
      </c>
      <c r="C1009" t="s">
        <v>968</v>
      </c>
      <c r="D1009" t="s">
        <v>969</v>
      </c>
      <c r="E1009" t="s">
        <v>966</v>
      </c>
      <c r="F1009">
        <v>218</v>
      </c>
      <c r="G1009">
        <v>178</v>
      </c>
      <c r="H1009">
        <v>13.33</v>
      </c>
      <c r="I1009">
        <v>2.0670000000000002</v>
      </c>
      <c r="J1009">
        <v>1</v>
      </c>
      <c r="K1009">
        <v>1172.5260000000001</v>
      </c>
      <c r="L1009" t="s">
        <v>965</v>
      </c>
      <c r="M1009" t="s">
        <v>964</v>
      </c>
      <c r="N1009" s="110">
        <v>43777</v>
      </c>
      <c r="O1009">
        <v>0</v>
      </c>
      <c r="P1009">
        <v>0</v>
      </c>
      <c r="Q1009">
        <v>8694.6610000000001</v>
      </c>
      <c r="R1009">
        <v>1260.0789999999899</v>
      </c>
      <c r="S1009">
        <v>2.625</v>
      </c>
      <c r="T1009">
        <v>33</v>
      </c>
      <c r="U1009">
        <v>3818.4229999999902</v>
      </c>
      <c r="V1009">
        <v>1</v>
      </c>
      <c r="W1009">
        <v>1.409</v>
      </c>
      <c r="X1009">
        <v>2.2770000000000001</v>
      </c>
      <c r="Y1009" s="110">
        <v>43777</v>
      </c>
      <c r="Z1009">
        <v>408745.506432553</v>
      </c>
      <c r="AA1009">
        <v>3660438.6251393901</v>
      </c>
    </row>
    <row r="1010" spans="1:27" x14ac:dyDescent="0.25">
      <c r="A1010">
        <v>-111.977731489999</v>
      </c>
      <c r="B1010">
        <v>33.078721219999899</v>
      </c>
      <c r="C1010" t="s">
        <v>968</v>
      </c>
      <c r="D1010" t="s">
        <v>969</v>
      </c>
      <c r="E1010" t="s">
        <v>966</v>
      </c>
      <c r="F1010">
        <v>219</v>
      </c>
      <c r="G1010">
        <v>183</v>
      </c>
      <c r="H1010">
        <v>13.33</v>
      </c>
      <c r="I1010">
        <v>2.2309999999999999</v>
      </c>
      <c r="J1010">
        <v>1</v>
      </c>
      <c r="K1010">
        <v>1172.5619999999899</v>
      </c>
      <c r="L1010" t="s">
        <v>965</v>
      </c>
      <c r="M1010" t="s">
        <v>964</v>
      </c>
      <c r="N1010" s="110">
        <v>43777</v>
      </c>
      <c r="O1010">
        <v>0</v>
      </c>
      <c r="P1010">
        <v>0</v>
      </c>
      <c r="Q1010">
        <v>8956.0360000000001</v>
      </c>
      <c r="R1010">
        <v>1202.52099999999</v>
      </c>
      <c r="S1010">
        <v>2.5049999999999999</v>
      </c>
      <c r="T1010">
        <v>33</v>
      </c>
      <c r="U1010">
        <v>3644.0039999999899</v>
      </c>
      <c r="V1010">
        <v>1</v>
      </c>
      <c r="W1010">
        <v>1.5209999999999999</v>
      </c>
      <c r="X1010">
        <v>2.4580000000000002</v>
      </c>
      <c r="Y1010" s="110">
        <v>43777</v>
      </c>
      <c r="Z1010">
        <v>408745.57957408502</v>
      </c>
      <c r="AA1010">
        <v>3660437.9591919598</v>
      </c>
    </row>
    <row r="1011" spans="1:27" x14ac:dyDescent="0.25">
      <c r="A1011">
        <v>-111.97773234</v>
      </c>
      <c r="B1011">
        <v>33.078716219999897</v>
      </c>
      <c r="C1011" t="s">
        <v>968</v>
      </c>
      <c r="D1011" t="s">
        <v>969</v>
      </c>
      <c r="E1011" t="s">
        <v>966</v>
      </c>
      <c r="F1011">
        <v>220</v>
      </c>
      <c r="G1011">
        <v>178</v>
      </c>
      <c r="H1011">
        <v>13.33</v>
      </c>
      <c r="I1011">
        <v>1.9359999999999999</v>
      </c>
      <c r="J1011">
        <v>1</v>
      </c>
      <c r="K1011">
        <v>1172.575</v>
      </c>
      <c r="L1011" t="s">
        <v>965</v>
      </c>
      <c r="M1011" t="s">
        <v>964</v>
      </c>
      <c r="N1011" s="110">
        <v>43777</v>
      </c>
      <c r="O1011">
        <v>0</v>
      </c>
      <c r="P1011">
        <v>0</v>
      </c>
      <c r="Q1011">
        <v>11522.422</v>
      </c>
      <c r="R1011">
        <v>1783.1079999999899</v>
      </c>
      <c r="S1011">
        <v>3.7149999999999999</v>
      </c>
      <c r="T1011">
        <v>33</v>
      </c>
      <c r="U1011">
        <v>5403.35699999999</v>
      </c>
      <c r="V1011">
        <v>1</v>
      </c>
      <c r="W1011">
        <v>1.32</v>
      </c>
      <c r="X1011">
        <v>2.1320000000000001</v>
      </c>
      <c r="Y1011" s="110">
        <v>43777</v>
      </c>
      <c r="Z1011">
        <v>408745.49507311999</v>
      </c>
      <c r="AA1011">
        <v>3660437.4055905798</v>
      </c>
    </row>
    <row r="1012" spans="1:27" x14ac:dyDescent="0.25">
      <c r="A1012">
        <v>-111.977733</v>
      </c>
      <c r="B1012">
        <v>33.078710229999899</v>
      </c>
      <c r="C1012" t="s">
        <v>968</v>
      </c>
      <c r="D1012" t="s">
        <v>969</v>
      </c>
      <c r="E1012" t="s">
        <v>966</v>
      </c>
      <c r="F1012">
        <v>221</v>
      </c>
      <c r="G1012">
        <v>180</v>
      </c>
      <c r="H1012">
        <v>13.33</v>
      </c>
      <c r="I1012">
        <v>2.0009999999999999</v>
      </c>
      <c r="J1012">
        <v>1</v>
      </c>
      <c r="K1012">
        <v>1172.4639999999899</v>
      </c>
      <c r="L1012" t="s">
        <v>965</v>
      </c>
      <c r="M1012" t="s">
        <v>964</v>
      </c>
      <c r="N1012" s="110">
        <v>43777</v>
      </c>
      <c r="O1012">
        <v>0</v>
      </c>
      <c r="P1012">
        <v>0</v>
      </c>
      <c r="Q1012">
        <v>10025.139999999899</v>
      </c>
      <c r="R1012">
        <v>1500.5360000000001</v>
      </c>
      <c r="S1012">
        <v>3.1259999999999999</v>
      </c>
      <c r="T1012">
        <v>33</v>
      </c>
      <c r="U1012">
        <v>4547.0789999999897</v>
      </c>
      <c r="V1012">
        <v>1</v>
      </c>
      <c r="W1012">
        <v>1.365</v>
      </c>
      <c r="X1012">
        <v>2.2050000000000001</v>
      </c>
      <c r="Y1012" s="110">
        <v>43777</v>
      </c>
      <c r="Z1012">
        <v>408745.42728408502</v>
      </c>
      <c r="AA1012">
        <v>3660436.7420646199</v>
      </c>
    </row>
    <row r="1013" spans="1:27" x14ac:dyDescent="0.25">
      <c r="A1013">
        <v>-111.977732309999</v>
      </c>
      <c r="B1013">
        <v>33.078704209999898</v>
      </c>
      <c r="C1013" t="s">
        <v>968</v>
      </c>
      <c r="D1013" t="s">
        <v>969</v>
      </c>
      <c r="E1013" t="s">
        <v>966</v>
      </c>
      <c r="F1013">
        <v>222</v>
      </c>
      <c r="G1013">
        <v>184</v>
      </c>
      <c r="H1013">
        <v>13.33</v>
      </c>
      <c r="I1013">
        <v>2.0670000000000002</v>
      </c>
      <c r="J1013">
        <v>1</v>
      </c>
      <c r="K1013">
        <v>1172.5429999999899</v>
      </c>
      <c r="L1013" t="s">
        <v>965</v>
      </c>
      <c r="M1013" t="s">
        <v>964</v>
      </c>
      <c r="N1013" s="110">
        <v>43777</v>
      </c>
      <c r="O1013">
        <v>0</v>
      </c>
      <c r="P1013">
        <v>0</v>
      </c>
      <c r="Q1013">
        <v>8909.4639999999908</v>
      </c>
      <c r="R1013">
        <v>1291.21</v>
      </c>
      <c r="S1013">
        <v>2.69</v>
      </c>
      <c r="T1013">
        <v>33</v>
      </c>
      <c r="U1013">
        <v>3912.7579999999898</v>
      </c>
      <c r="V1013">
        <v>1</v>
      </c>
      <c r="W1013">
        <v>1.409</v>
      </c>
      <c r="X1013">
        <v>2.2770000000000001</v>
      </c>
      <c r="Y1013" s="110">
        <v>43777</v>
      </c>
      <c r="Z1013">
        <v>408745.48547084001</v>
      </c>
      <c r="AA1013">
        <v>3660436.0740389298</v>
      </c>
    </row>
    <row r="1014" spans="1:27" x14ac:dyDescent="0.25">
      <c r="A1014">
        <v>-111.97773386</v>
      </c>
      <c r="B1014">
        <v>33.078698199999899</v>
      </c>
      <c r="C1014" t="s">
        <v>968</v>
      </c>
      <c r="D1014" t="s">
        <v>969</v>
      </c>
      <c r="E1014" t="s">
        <v>966</v>
      </c>
      <c r="F1014">
        <v>223</v>
      </c>
      <c r="G1014">
        <v>175</v>
      </c>
      <c r="H1014">
        <v>13.33</v>
      </c>
      <c r="I1014">
        <v>2.133</v>
      </c>
      <c r="J1014">
        <v>1</v>
      </c>
      <c r="K1014">
        <v>1172.4929999999899</v>
      </c>
      <c r="L1014" t="s">
        <v>965</v>
      </c>
      <c r="M1014" t="s">
        <v>964</v>
      </c>
      <c r="N1014" s="110">
        <v>43777</v>
      </c>
      <c r="O1014">
        <v>0</v>
      </c>
      <c r="P1014">
        <v>0</v>
      </c>
      <c r="Q1014">
        <v>9366.7289999999903</v>
      </c>
      <c r="R1014">
        <v>1315.711</v>
      </c>
      <c r="S1014">
        <v>2.7410000000000001</v>
      </c>
      <c r="T1014">
        <v>33</v>
      </c>
      <c r="U1014">
        <v>3987.0030000000002</v>
      </c>
      <c r="V1014">
        <v>1</v>
      </c>
      <c r="W1014">
        <v>1.454</v>
      </c>
      <c r="X1014">
        <v>2.3490000000000002</v>
      </c>
      <c r="Y1014" s="110">
        <v>43777</v>
      </c>
      <c r="Z1014">
        <v>408745.334590004</v>
      </c>
      <c r="AA1014">
        <v>3660435.40906937</v>
      </c>
    </row>
    <row r="1015" spans="1:27" x14ac:dyDescent="0.25">
      <c r="A1015">
        <v>-111.97773266</v>
      </c>
      <c r="B1015">
        <v>33.078692220000001</v>
      </c>
      <c r="C1015" t="s">
        <v>968</v>
      </c>
      <c r="D1015" t="s">
        <v>969</v>
      </c>
      <c r="E1015" t="s">
        <v>966</v>
      </c>
      <c r="F1015">
        <v>224</v>
      </c>
      <c r="G1015">
        <v>182</v>
      </c>
      <c r="H1015">
        <v>13.33</v>
      </c>
      <c r="I1015">
        <v>2.0670000000000002</v>
      </c>
      <c r="J1015">
        <v>1</v>
      </c>
      <c r="K1015">
        <v>1172.5060000000001</v>
      </c>
      <c r="L1015" t="s">
        <v>965</v>
      </c>
      <c r="M1015" t="s">
        <v>964</v>
      </c>
      <c r="N1015" s="110">
        <v>43777</v>
      </c>
      <c r="O1015">
        <v>0</v>
      </c>
      <c r="P1015">
        <v>0</v>
      </c>
      <c r="Q1015">
        <v>9307.1280000000006</v>
      </c>
      <c r="R1015">
        <v>1348.8420000000001</v>
      </c>
      <c r="S1015">
        <v>2.81</v>
      </c>
      <c r="T1015">
        <v>33</v>
      </c>
      <c r="U1015">
        <v>4087.3989999999899</v>
      </c>
      <c r="V1015">
        <v>1</v>
      </c>
      <c r="W1015">
        <v>1.409</v>
      </c>
      <c r="X1015">
        <v>2.2770000000000001</v>
      </c>
      <c r="Y1015" s="110">
        <v>43777</v>
      </c>
      <c r="Z1015">
        <v>408745.44042063702</v>
      </c>
      <c r="AA1015">
        <v>3660434.7450350202</v>
      </c>
    </row>
    <row r="1016" spans="1:27" x14ac:dyDescent="0.25">
      <c r="A1016">
        <v>-111.977732829999</v>
      </c>
      <c r="B1016">
        <v>33.078686230000002</v>
      </c>
      <c r="C1016" t="s">
        <v>968</v>
      </c>
      <c r="D1016" t="s">
        <v>969</v>
      </c>
      <c r="E1016" t="s">
        <v>966</v>
      </c>
      <c r="F1016">
        <v>225</v>
      </c>
      <c r="G1016">
        <v>181</v>
      </c>
      <c r="H1016">
        <v>13.33</v>
      </c>
      <c r="I1016">
        <v>2.165</v>
      </c>
      <c r="J1016">
        <v>1</v>
      </c>
      <c r="K1016">
        <v>1172.575</v>
      </c>
      <c r="L1016" t="s">
        <v>965</v>
      </c>
      <c r="M1016" t="s">
        <v>964</v>
      </c>
      <c r="N1016" s="110">
        <v>43777</v>
      </c>
      <c r="O1016">
        <v>0</v>
      </c>
      <c r="P1016">
        <v>0</v>
      </c>
      <c r="Q1016">
        <v>8768.3760000000002</v>
      </c>
      <c r="R1016">
        <v>1213.00099999999</v>
      </c>
      <c r="S1016">
        <v>2.5270000000000001</v>
      </c>
      <c r="T1016">
        <v>33</v>
      </c>
      <c r="U1016">
        <v>3675.76</v>
      </c>
      <c r="V1016">
        <v>1</v>
      </c>
      <c r="W1016">
        <v>1.476</v>
      </c>
      <c r="X1016">
        <v>2.3849999999999998</v>
      </c>
      <c r="Y1016" s="110">
        <v>43777</v>
      </c>
      <c r="Z1016">
        <v>408745.41836739099</v>
      </c>
      <c r="AA1016">
        <v>3660434.0810830598</v>
      </c>
    </row>
    <row r="1017" spans="1:27" x14ac:dyDescent="0.25">
      <c r="A1017">
        <v>-111.977733689999</v>
      </c>
      <c r="B1017">
        <v>33.0786812099999</v>
      </c>
      <c r="C1017" t="s">
        <v>968</v>
      </c>
      <c r="D1017" t="s">
        <v>969</v>
      </c>
      <c r="E1017" t="s">
        <v>966</v>
      </c>
      <c r="F1017">
        <v>226</v>
      </c>
      <c r="G1017">
        <v>176</v>
      </c>
      <c r="H1017">
        <v>13.33</v>
      </c>
      <c r="I1017">
        <v>2.133</v>
      </c>
      <c r="J1017">
        <v>1</v>
      </c>
      <c r="K1017">
        <v>1172.58799999999</v>
      </c>
      <c r="L1017" t="s">
        <v>965</v>
      </c>
      <c r="M1017" t="s">
        <v>964</v>
      </c>
      <c r="N1017" s="110">
        <v>43777</v>
      </c>
      <c r="O1017">
        <v>0</v>
      </c>
      <c r="P1017">
        <v>0</v>
      </c>
      <c r="Q1017">
        <v>8556.6010000000006</v>
      </c>
      <c r="R1017">
        <v>1201.91499999999</v>
      </c>
      <c r="S1017">
        <v>2.504</v>
      </c>
      <c r="T1017">
        <v>33</v>
      </c>
      <c r="U1017">
        <v>3642.1669999999899</v>
      </c>
      <c r="V1017">
        <v>1</v>
      </c>
      <c r="W1017">
        <v>1.454</v>
      </c>
      <c r="X1017">
        <v>2.3490000000000002</v>
      </c>
      <c r="Y1017" s="110">
        <v>43777</v>
      </c>
      <c r="Z1017">
        <v>408745.33291235601</v>
      </c>
      <c r="AA1017">
        <v>3660433.5252730101</v>
      </c>
    </row>
    <row r="1018" spans="1:27" x14ac:dyDescent="0.25">
      <c r="A1018">
        <v>-111.977732829999</v>
      </c>
      <c r="B1018">
        <v>33.078675230000002</v>
      </c>
      <c r="C1018" t="s">
        <v>968</v>
      </c>
      <c r="D1018" t="s">
        <v>969</v>
      </c>
      <c r="E1018" t="s">
        <v>966</v>
      </c>
      <c r="F1018">
        <v>227</v>
      </c>
      <c r="G1018">
        <v>181</v>
      </c>
      <c r="H1018">
        <v>13.33</v>
      </c>
      <c r="I1018">
        <v>2.0339999999999998</v>
      </c>
      <c r="J1018">
        <v>1</v>
      </c>
      <c r="K1018">
        <v>1172.56899999999</v>
      </c>
      <c r="L1018" t="s">
        <v>965</v>
      </c>
      <c r="M1018" t="s">
        <v>964</v>
      </c>
      <c r="N1018" s="110">
        <v>43777</v>
      </c>
      <c r="O1018">
        <v>0</v>
      </c>
      <c r="P1018">
        <v>0</v>
      </c>
      <c r="Q1018">
        <v>9446.902</v>
      </c>
      <c r="R1018">
        <v>1391.181</v>
      </c>
      <c r="S1018">
        <v>2.8980000000000001</v>
      </c>
      <c r="T1018">
        <v>33</v>
      </c>
      <c r="U1018">
        <v>4215.6989999999896</v>
      </c>
      <c r="V1018">
        <v>1</v>
      </c>
      <c r="W1018">
        <v>1.387</v>
      </c>
      <c r="X1018">
        <v>2.2410000000000001</v>
      </c>
      <c r="Y1018" s="110">
        <v>43777</v>
      </c>
      <c r="Z1018">
        <v>408745.40700796503</v>
      </c>
      <c r="AA1018">
        <v>3660432.8615342602</v>
      </c>
    </row>
    <row r="1019" spans="1:27" x14ac:dyDescent="0.25">
      <c r="A1019">
        <v>-111.977733</v>
      </c>
      <c r="B1019">
        <v>33.078669230000003</v>
      </c>
      <c r="C1019" t="s">
        <v>968</v>
      </c>
      <c r="D1019" t="s">
        <v>969</v>
      </c>
      <c r="E1019" t="s">
        <v>966</v>
      </c>
      <c r="F1019">
        <v>228</v>
      </c>
      <c r="G1019">
        <v>180</v>
      </c>
      <c r="H1019">
        <v>13.33</v>
      </c>
      <c r="I1019">
        <v>2.165</v>
      </c>
      <c r="J1019">
        <v>1</v>
      </c>
      <c r="K1019">
        <v>1172.52899999999</v>
      </c>
      <c r="L1019" t="s">
        <v>965</v>
      </c>
      <c r="M1019" t="s">
        <v>964</v>
      </c>
      <c r="N1019" s="110">
        <v>43777</v>
      </c>
      <c r="O1019">
        <v>0</v>
      </c>
      <c r="P1019">
        <v>0</v>
      </c>
      <c r="Q1019">
        <v>11062.643</v>
      </c>
      <c r="R1019">
        <v>1530.38499999999</v>
      </c>
      <c r="S1019">
        <v>3.1880000000000002</v>
      </c>
      <c r="T1019">
        <v>33</v>
      </c>
      <c r="U1019">
        <v>4637.5320000000002</v>
      </c>
      <c r="V1019">
        <v>1</v>
      </c>
      <c r="W1019">
        <v>1.476</v>
      </c>
      <c r="X1019">
        <v>2.3849999999999998</v>
      </c>
      <c r="Y1019" s="110">
        <v>43777</v>
      </c>
      <c r="Z1019">
        <v>408745.384944388</v>
      </c>
      <c r="AA1019">
        <v>3660432.1964736199</v>
      </c>
    </row>
    <row r="1020" spans="1:27" x14ac:dyDescent="0.25">
      <c r="A1020">
        <v>-111.977733659999</v>
      </c>
      <c r="B1020">
        <v>33.078663220000003</v>
      </c>
      <c r="C1020" t="s">
        <v>968</v>
      </c>
      <c r="D1020" t="s">
        <v>969</v>
      </c>
      <c r="E1020" t="s">
        <v>966</v>
      </c>
      <c r="F1020">
        <v>229</v>
      </c>
      <c r="G1020">
        <v>182</v>
      </c>
      <c r="H1020">
        <v>13.33</v>
      </c>
      <c r="I1020">
        <v>2.0009999999999999</v>
      </c>
      <c r="J1020">
        <v>1</v>
      </c>
      <c r="K1020">
        <v>1172.5650000000001</v>
      </c>
      <c r="L1020" t="s">
        <v>965</v>
      </c>
      <c r="M1020" t="s">
        <v>964</v>
      </c>
      <c r="N1020" s="110">
        <v>43777</v>
      </c>
      <c r="O1020">
        <v>0</v>
      </c>
      <c r="P1020">
        <v>0</v>
      </c>
      <c r="Q1020">
        <v>10834.125</v>
      </c>
      <c r="R1020">
        <v>1621.623</v>
      </c>
      <c r="S1020">
        <v>3.3780000000000001</v>
      </c>
      <c r="T1020">
        <v>33</v>
      </c>
      <c r="U1020">
        <v>4914.009</v>
      </c>
      <c r="V1020">
        <v>1</v>
      </c>
      <c r="W1020">
        <v>1.365</v>
      </c>
      <c r="X1020">
        <v>2.2050000000000001</v>
      </c>
      <c r="Y1020" s="110">
        <v>43777</v>
      </c>
      <c r="Z1020">
        <v>408745.31713466998</v>
      </c>
      <c r="AA1020">
        <v>3660431.5307303001</v>
      </c>
    </row>
    <row r="1021" spans="1:27" x14ac:dyDescent="0.25">
      <c r="A1021">
        <v>-111.977733659999</v>
      </c>
      <c r="B1021">
        <v>33.078657219999897</v>
      </c>
      <c r="C1021" t="s">
        <v>968</v>
      </c>
      <c r="D1021" t="s">
        <v>969</v>
      </c>
      <c r="E1021" t="s">
        <v>966</v>
      </c>
      <c r="F1021">
        <v>230</v>
      </c>
      <c r="G1021">
        <v>182</v>
      </c>
      <c r="H1021">
        <v>13.33</v>
      </c>
      <c r="I1021">
        <v>2.0670000000000002</v>
      </c>
      <c r="J1021">
        <v>1</v>
      </c>
      <c r="K1021">
        <v>1172.595</v>
      </c>
      <c r="L1021" t="s">
        <v>965</v>
      </c>
      <c r="M1021" t="s">
        <v>964</v>
      </c>
      <c r="N1021" s="110">
        <v>43777</v>
      </c>
      <c r="O1021">
        <v>0</v>
      </c>
      <c r="P1021">
        <v>0</v>
      </c>
      <c r="Q1021">
        <v>9910.7379999999903</v>
      </c>
      <c r="R1021">
        <v>1436.3199999999899</v>
      </c>
      <c r="S1021">
        <v>2.992</v>
      </c>
      <c r="T1021">
        <v>33</v>
      </c>
      <c r="U1021">
        <v>4352.4859999999899</v>
      </c>
      <c r="V1021">
        <v>1</v>
      </c>
      <c r="W1021">
        <v>1.409</v>
      </c>
      <c r="X1021">
        <v>2.2770000000000001</v>
      </c>
      <c r="Y1021" s="110">
        <v>43777</v>
      </c>
      <c r="Z1021">
        <v>408745.31093861797</v>
      </c>
      <c r="AA1021">
        <v>3660430.8655218598</v>
      </c>
    </row>
    <row r="1022" spans="1:27" x14ac:dyDescent="0.25">
      <c r="A1022">
        <v>-111.97773334</v>
      </c>
      <c r="B1022">
        <v>33.078651219999898</v>
      </c>
      <c r="C1022" t="s">
        <v>968</v>
      </c>
      <c r="D1022" t="s">
        <v>969</v>
      </c>
      <c r="E1022" t="s">
        <v>966</v>
      </c>
      <c r="F1022">
        <v>231</v>
      </c>
      <c r="G1022">
        <v>178</v>
      </c>
      <c r="H1022">
        <v>13.33</v>
      </c>
      <c r="I1022">
        <v>2.165</v>
      </c>
      <c r="J1022">
        <v>1</v>
      </c>
      <c r="K1022">
        <v>1172.50999999999</v>
      </c>
      <c r="L1022" t="s">
        <v>965</v>
      </c>
      <c r="M1022" t="s">
        <v>964</v>
      </c>
      <c r="N1022" s="110">
        <v>43777</v>
      </c>
      <c r="O1022">
        <v>0</v>
      </c>
      <c r="P1022">
        <v>0</v>
      </c>
      <c r="Q1022">
        <v>10233.085999999899</v>
      </c>
      <c r="R1022">
        <v>1415.62599999999</v>
      </c>
      <c r="S1022">
        <v>2.9489999999999998</v>
      </c>
      <c r="T1022">
        <v>33</v>
      </c>
      <c r="U1022">
        <v>4289.7759999999898</v>
      </c>
      <c r="V1022">
        <v>1</v>
      </c>
      <c r="W1022">
        <v>1.476</v>
      </c>
      <c r="X1022">
        <v>2.3849999999999998</v>
      </c>
      <c r="Y1022" s="110">
        <v>43777</v>
      </c>
      <c r="Z1022">
        <v>408745.33461085701</v>
      </c>
      <c r="AA1022">
        <v>3660430.20003522</v>
      </c>
    </row>
    <row r="1023" spans="1:27" x14ac:dyDescent="0.25">
      <c r="A1023">
        <v>-111.977732799999</v>
      </c>
      <c r="B1023">
        <v>33.078646169999899</v>
      </c>
      <c r="C1023" t="s">
        <v>968</v>
      </c>
      <c r="D1023" t="s">
        <v>969</v>
      </c>
      <c r="E1023" t="s">
        <v>966</v>
      </c>
      <c r="F1023">
        <v>232</v>
      </c>
      <c r="G1023">
        <v>187</v>
      </c>
      <c r="H1023">
        <v>13.33</v>
      </c>
      <c r="I1023">
        <v>2.1</v>
      </c>
      <c r="J1023">
        <v>1</v>
      </c>
      <c r="K1023">
        <v>1172.59799999999</v>
      </c>
      <c r="L1023" t="s">
        <v>965</v>
      </c>
      <c r="M1023" t="s">
        <v>964</v>
      </c>
      <c r="N1023" s="110">
        <v>43777</v>
      </c>
      <c r="O1023">
        <v>0</v>
      </c>
      <c r="P1023">
        <v>0</v>
      </c>
      <c r="Q1023">
        <v>9246.4410000000007</v>
      </c>
      <c r="R1023">
        <v>1319.1079999999899</v>
      </c>
      <c r="S1023">
        <v>2.7480000000000002</v>
      </c>
      <c r="T1023">
        <v>33</v>
      </c>
      <c r="U1023">
        <v>3997.2979999999902</v>
      </c>
      <c r="V1023">
        <v>1</v>
      </c>
      <c r="W1023">
        <v>1.4319999999999999</v>
      </c>
      <c r="X1023">
        <v>2.3130000000000002</v>
      </c>
      <c r="Y1023" s="110">
        <v>43777</v>
      </c>
      <c r="Z1023">
        <v>408745.37979859399</v>
      </c>
      <c r="AA1023">
        <v>3660429.63968198</v>
      </c>
    </row>
    <row r="1024" spans="1:27" x14ac:dyDescent="0.25">
      <c r="A1024">
        <v>-111.97773469000001</v>
      </c>
      <c r="B1024">
        <v>33.078640210000003</v>
      </c>
      <c r="C1024" t="s">
        <v>968</v>
      </c>
      <c r="D1024" t="s">
        <v>969</v>
      </c>
      <c r="E1024" t="s">
        <v>966</v>
      </c>
      <c r="F1024">
        <v>233</v>
      </c>
      <c r="G1024">
        <v>176</v>
      </c>
      <c r="H1024">
        <v>13.33</v>
      </c>
      <c r="I1024">
        <v>2.0339999999999998</v>
      </c>
      <c r="J1024">
        <v>1</v>
      </c>
      <c r="K1024">
        <v>1172.52899999999</v>
      </c>
      <c r="L1024" t="s">
        <v>965</v>
      </c>
      <c r="M1024" t="s">
        <v>964</v>
      </c>
      <c r="N1024" s="110">
        <v>43777</v>
      </c>
      <c r="O1024">
        <v>0</v>
      </c>
      <c r="P1024">
        <v>0</v>
      </c>
      <c r="Q1024">
        <v>10878.468999999899</v>
      </c>
      <c r="R1024">
        <v>1601.998</v>
      </c>
      <c r="S1024">
        <v>3.3370000000000002</v>
      </c>
      <c r="T1024">
        <v>33</v>
      </c>
      <c r="U1024">
        <v>4854.5389999999898</v>
      </c>
      <c r="V1024">
        <v>1</v>
      </c>
      <c r="W1024">
        <v>1.387</v>
      </c>
      <c r="X1024">
        <v>2.2410000000000001</v>
      </c>
      <c r="Y1024" s="110">
        <v>43777</v>
      </c>
      <c r="Z1024">
        <v>408745.19723423902</v>
      </c>
      <c r="AA1024">
        <v>3660428.98055143</v>
      </c>
    </row>
    <row r="1025" spans="1:27" x14ac:dyDescent="0.25">
      <c r="A1025">
        <v>-111.977733139999</v>
      </c>
      <c r="B1025">
        <v>33.078633199999899</v>
      </c>
      <c r="C1025" t="s">
        <v>968</v>
      </c>
      <c r="D1025" t="s">
        <v>969</v>
      </c>
      <c r="E1025" t="s">
        <v>966</v>
      </c>
      <c r="F1025">
        <v>234</v>
      </c>
      <c r="G1025">
        <v>185</v>
      </c>
      <c r="H1025">
        <v>13.33</v>
      </c>
      <c r="I1025">
        <v>2.1</v>
      </c>
      <c r="J1025">
        <v>1</v>
      </c>
      <c r="K1025">
        <v>1172.47</v>
      </c>
      <c r="L1025" t="s">
        <v>965</v>
      </c>
      <c r="M1025" t="s">
        <v>964</v>
      </c>
      <c r="N1025" s="110">
        <v>43777</v>
      </c>
      <c r="O1025">
        <v>0</v>
      </c>
      <c r="P1025">
        <v>0</v>
      </c>
      <c r="Q1025">
        <v>12349.751</v>
      </c>
      <c r="R1025">
        <v>1761.8299999999899</v>
      </c>
      <c r="S1025">
        <v>3.67</v>
      </c>
      <c r="T1025">
        <v>33</v>
      </c>
      <c r="U1025">
        <v>5338.88</v>
      </c>
      <c r="V1025">
        <v>1</v>
      </c>
      <c r="W1025">
        <v>1.4319999999999999</v>
      </c>
      <c r="X1025">
        <v>2.3130000000000002</v>
      </c>
      <c r="Y1025" s="110">
        <v>43777</v>
      </c>
      <c r="Z1025">
        <v>408745.33466974797</v>
      </c>
      <c r="AA1025">
        <v>3660428.2020186801</v>
      </c>
    </row>
    <row r="1026" spans="1:27" x14ac:dyDescent="0.25">
      <c r="A1026">
        <v>-111.97773469000001</v>
      </c>
      <c r="B1026">
        <v>33.078628209999899</v>
      </c>
      <c r="C1026" t="s">
        <v>968</v>
      </c>
      <c r="D1026" t="s">
        <v>969</v>
      </c>
      <c r="E1026" t="s">
        <v>966</v>
      </c>
      <c r="F1026">
        <v>235</v>
      </c>
      <c r="G1026">
        <v>176</v>
      </c>
      <c r="H1026">
        <v>13.33</v>
      </c>
      <c r="I1026">
        <v>2.165</v>
      </c>
      <c r="J1026">
        <v>1</v>
      </c>
      <c r="K1026">
        <v>1172.47</v>
      </c>
      <c r="L1026" t="s">
        <v>965</v>
      </c>
      <c r="M1026" t="s">
        <v>964</v>
      </c>
      <c r="N1026" s="110">
        <v>43777</v>
      </c>
      <c r="O1026">
        <v>0</v>
      </c>
      <c r="P1026">
        <v>0</v>
      </c>
      <c r="Q1026">
        <v>10703.379999999899</v>
      </c>
      <c r="R1026">
        <v>1480.6859999999899</v>
      </c>
      <c r="S1026">
        <v>3.085</v>
      </c>
      <c r="T1026">
        <v>33</v>
      </c>
      <c r="U1026">
        <v>4486.9260000000004</v>
      </c>
      <c r="V1026">
        <v>1</v>
      </c>
      <c r="W1026">
        <v>1.476</v>
      </c>
      <c r="X1026">
        <v>2.3849999999999998</v>
      </c>
      <c r="Y1026" s="110">
        <v>43777</v>
      </c>
      <c r="Z1026">
        <v>408745.18484212999</v>
      </c>
      <c r="AA1026">
        <v>3660427.6501345602</v>
      </c>
    </row>
    <row r="1027" spans="1:27" x14ac:dyDescent="0.25">
      <c r="A1027">
        <v>-111.977732829999</v>
      </c>
      <c r="B1027">
        <v>33.078622230000001</v>
      </c>
      <c r="C1027" t="s">
        <v>968</v>
      </c>
      <c r="D1027" t="s">
        <v>969</v>
      </c>
      <c r="E1027" t="s">
        <v>966</v>
      </c>
      <c r="F1027">
        <v>236</v>
      </c>
      <c r="G1027">
        <v>181</v>
      </c>
      <c r="H1027">
        <v>13.33</v>
      </c>
      <c r="I1027">
        <v>2.1</v>
      </c>
      <c r="J1027">
        <v>1</v>
      </c>
      <c r="K1027">
        <v>1172.5619999999899</v>
      </c>
      <c r="L1027" t="s">
        <v>965</v>
      </c>
      <c r="M1027" t="s">
        <v>964</v>
      </c>
      <c r="N1027" s="110">
        <v>43777</v>
      </c>
      <c r="O1027">
        <v>0</v>
      </c>
      <c r="P1027">
        <v>0</v>
      </c>
      <c r="Q1027">
        <v>11107.787</v>
      </c>
      <c r="R1027">
        <v>1584.65</v>
      </c>
      <c r="S1027">
        <v>3.3010000000000002</v>
      </c>
      <c r="T1027">
        <v>33</v>
      </c>
      <c r="U1027">
        <v>4801.97</v>
      </c>
      <c r="V1027">
        <v>1</v>
      </c>
      <c r="W1027">
        <v>1.4319999999999999</v>
      </c>
      <c r="X1027">
        <v>2.3130000000000002</v>
      </c>
      <c r="Y1027" s="110">
        <v>43777</v>
      </c>
      <c r="Z1027">
        <v>408745.35227623099</v>
      </c>
      <c r="AA1027">
        <v>3660426.9855264099</v>
      </c>
    </row>
    <row r="1028" spans="1:27" x14ac:dyDescent="0.25">
      <c r="A1028">
        <v>-111.97773417000001</v>
      </c>
      <c r="B1028">
        <v>33.078616230000002</v>
      </c>
      <c r="C1028" t="s">
        <v>968</v>
      </c>
      <c r="D1028" t="s">
        <v>969</v>
      </c>
      <c r="E1028" t="s">
        <v>966</v>
      </c>
      <c r="F1028">
        <v>237</v>
      </c>
      <c r="G1028">
        <v>179</v>
      </c>
      <c r="H1028">
        <v>13.33</v>
      </c>
      <c r="I1028">
        <v>2.133</v>
      </c>
      <c r="J1028">
        <v>1</v>
      </c>
      <c r="K1028">
        <v>1172.4829999999899</v>
      </c>
      <c r="L1028" t="s">
        <v>965</v>
      </c>
      <c r="M1028" t="s">
        <v>964</v>
      </c>
      <c r="N1028" s="110">
        <v>43777</v>
      </c>
      <c r="O1028">
        <v>0</v>
      </c>
      <c r="P1028">
        <v>0</v>
      </c>
      <c r="Q1028">
        <v>9175.7540000000008</v>
      </c>
      <c r="R1028">
        <v>1288.88499999999</v>
      </c>
      <c r="S1028">
        <v>2.6850000000000001</v>
      </c>
      <c r="T1028">
        <v>33</v>
      </c>
      <c r="U1028">
        <v>3905.7130000000002</v>
      </c>
      <c r="V1028">
        <v>1</v>
      </c>
      <c r="W1028">
        <v>1.454</v>
      </c>
      <c r="X1028">
        <v>2.3490000000000002</v>
      </c>
      <c r="Y1028" s="110">
        <v>43777</v>
      </c>
      <c r="Z1028">
        <v>408745.22100666998</v>
      </c>
      <c r="AA1028">
        <v>3660426.3214829699</v>
      </c>
    </row>
    <row r="1029" spans="1:27" x14ac:dyDescent="0.25">
      <c r="A1029">
        <v>-111.97773263000001</v>
      </c>
      <c r="B1029">
        <v>33.078610150000003</v>
      </c>
      <c r="C1029" t="s">
        <v>968</v>
      </c>
      <c r="D1029" t="s">
        <v>969</v>
      </c>
      <c r="E1029" t="s">
        <v>966</v>
      </c>
      <c r="F1029">
        <v>238</v>
      </c>
      <c r="G1029">
        <v>188</v>
      </c>
      <c r="H1029">
        <v>13.33</v>
      </c>
      <c r="I1029">
        <v>2.395</v>
      </c>
      <c r="J1029">
        <v>1</v>
      </c>
      <c r="K1029">
        <v>1172.575</v>
      </c>
      <c r="L1029" t="s">
        <v>965</v>
      </c>
      <c r="M1029" t="s">
        <v>964</v>
      </c>
      <c r="N1029" s="110">
        <v>43777</v>
      </c>
      <c r="O1029">
        <v>0</v>
      </c>
      <c r="P1029">
        <v>0</v>
      </c>
      <c r="Q1029">
        <v>7358.92399999999</v>
      </c>
      <c r="R1029">
        <v>920.40099999999904</v>
      </c>
      <c r="S1029">
        <v>1.9179999999999999</v>
      </c>
      <c r="T1029">
        <v>33</v>
      </c>
      <c r="U1029">
        <v>2789.0949999999898</v>
      </c>
      <c r="V1029">
        <v>1</v>
      </c>
      <c r="W1029">
        <v>1.633</v>
      </c>
      <c r="X1029">
        <v>2.6379999999999999</v>
      </c>
      <c r="Y1029" s="110">
        <v>43777</v>
      </c>
      <c r="Z1029">
        <v>408745.35846922599</v>
      </c>
      <c r="AA1029">
        <v>3660425.6460662298</v>
      </c>
    </row>
    <row r="1030" spans="1:27" x14ac:dyDescent="0.25">
      <c r="A1030">
        <v>-111.977735199999</v>
      </c>
      <c r="B1030">
        <v>33.078604169999899</v>
      </c>
      <c r="C1030" t="s">
        <v>968</v>
      </c>
      <c r="D1030" t="s">
        <v>969</v>
      </c>
      <c r="E1030" t="s">
        <v>966</v>
      </c>
      <c r="F1030">
        <v>239</v>
      </c>
      <c r="G1030">
        <v>173</v>
      </c>
      <c r="H1030">
        <v>13.33</v>
      </c>
      <c r="I1030">
        <v>2.0009999999999999</v>
      </c>
      <c r="J1030">
        <v>1</v>
      </c>
      <c r="K1030">
        <v>1172.5650000000001</v>
      </c>
      <c r="L1030" t="s">
        <v>965</v>
      </c>
      <c r="M1030" t="s">
        <v>964</v>
      </c>
      <c r="N1030" s="110">
        <v>43777</v>
      </c>
      <c r="O1030">
        <v>0</v>
      </c>
      <c r="P1030">
        <v>0</v>
      </c>
      <c r="Q1030">
        <v>5897.2420000000002</v>
      </c>
      <c r="R1030">
        <v>882.68299999999897</v>
      </c>
      <c r="S1030">
        <v>1.839</v>
      </c>
      <c r="T1030">
        <v>33</v>
      </c>
      <c r="U1030">
        <v>2674.7979999999902</v>
      </c>
      <c r="V1030">
        <v>1</v>
      </c>
      <c r="W1030">
        <v>1.365</v>
      </c>
      <c r="X1030">
        <v>2.2050000000000001</v>
      </c>
      <c r="Y1030" s="110">
        <v>43777</v>
      </c>
      <c r="Z1030">
        <v>408745.112414003</v>
      </c>
      <c r="AA1030">
        <v>3660424.9853094998</v>
      </c>
    </row>
    <row r="1031" spans="1:27" x14ac:dyDescent="0.25">
      <c r="A1031">
        <v>-111.97773451</v>
      </c>
      <c r="B1031">
        <v>33.078599220000001</v>
      </c>
      <c r="C1031" t="s">
        <v>968</v>
      </c>
      <c r="D1031" t="s">
        <v>969</v>
      </c>
      <c r="E1031" t="s">
        <v>966</v>
      </c>
      <c r="F1031">
        <v>240</v>
      </c>
      <c r="G1031">
        <v>177</v>
      </c>
      <c r="H1031">
        <v>13.33</v>
      </c>
      <c r="I1031">
        <v>2.1</v>
      </c>
      <c r="J1031">
        <v>1</v>
      </c>
      <c r="K1031">
        <v>1172.5920000000001</v>
      </c>
      <c r="L1031" t="s">
        <v>965</v>
      </c>
      <c r="M1031" t="s">
        <v>964</v>
      </c>
      <c r="N1031" s="110">
        <v>43777</v>
      </c>
      <c r="O1031">
        <v>0</v>
      </c>
      <c r="P1031">
        <v>0</v>
      </c>
      <c r="Q1031">
        <v>5632.3230000000003</v>
      </c>
      <c r="R1031">
        <v>803.51400000000001</v>
      </c>
      <c r="S1031">
        <v>1.6739999999999999</v>
      </c>
      <c r="T1031">
        <v>33</v>
      </c>
      <c r="U1031">
        <v>2434.8910000000001</v>
      </c>
      <c r="V1031">
        <v>1</v>
      </c>
      <c r="W1031">
        <v>1.4319999999999999</v>
      </c>
      <c r="X1031">
        <v>2.3130000000000002</v>
      </c>
      <c r="Y1031" s="110">
        <v>43777</v>
      </c>
      <c r="Z1031">
        <v>408745.171705799</v>
      </c>
      <c r="AA1031">
        <v>3660424.4359126599</v>
      </c>
    </row>
    <row r="1032" spans="1:27" x14ac:dyDescent="0.25">
      <c r="A1032">
        <v>-111.977732489999</v>
      </c>
      <c r="B1032">
        <v>33.078593220000002</v>
      </c>
      <c r="C1032" t="s">
        <v>968</v>
      </c>
      <c r="D1032" t="s">
        <v>969</v>
      </c>
      <c r="E1032" t="s">
        <v>966</v>
      </c>
      <c r="F1032">
        <v>241</v>
      </c>
      <c r="G1032">
        <v>183</v>
      </c>
      <c r="H1032">
        <v>13.33</v>
      </c>
      <c r="I1032">
        <v>1.9690000000000001</v>
      </c>
      <c r="J1032">
        <v>1</v>
      </c>
      <c r="K1032">
        <v>1172.51999999999</v>
      </c>
      <c r="L1032" t="s">
        <v>965</v>
      </c>
      <c r="M1032" t="s">
        <v>964</v>
      </c>
      <c r="N1032" s="110">
        <v>43777</v>
      </c>
      <c r="O1032">
        <v>0</v>
      </c>
      <c r="P1032">
        <v>0</v>
      </c>
      <c r="Q1032">
        <v>5534.66499999999</v>
      </c>
      <c r="R1032">
        <v>842.221</v>
      </c>
      <c r="S1032">
        <v>1.7549999999999999</v>
      </c>
      <c r="T1032">
        <v>33</v>
      </c>
      <c r="U1032">
        <v>2552.1840000000002</v>
      </c>
      <c r="V1032">
        <v>1</v>
      </c>
      <c r="W1032">
        <v>1.3420000000000001</v>
      </c>
      <c r="X1032">
        <v>2.169</v>
      </c>
      <c r="Y1032" s="110">
        <v>43777</v>
      </c>
      <c r="Z1032">
        <v>408745.35405346501</v>
      </c>
      <c r="AA1032">
        <v>3660423.76894806</v>
      </c>
    </row>
    <row r="1033" spans="1:27" x14ac:dyDescent="0.25">
      <c r="A1033">
        <v>-111.97773503000001</v>
      </c>
      <c r="B1033">
        <v>33.07858718</v>
      </c>
      <c r="C1033" t="s">
        <v>968</v>
      </c>
      <c r="D1033" t="s">
        <v>969</v>
      </c>
      <c r="E1033" t="s">
        <v>966</v>
      </c>
      <c r="F1033">
        <v>242</v>
      </c>
      <c r="G1033">
        <v>174</v>
      </c>
      <c r="H1033">
        <v>13.33</v>
      </c>
      <c r="I1033">
        <v>2.133</v>
      </c>
      <c r="J1033">
        <v>1</v>
      </c>
      <c r="K1033">
        <v>1172.65399999999</v>
      </c>
      <c r="L1033" t="s">
        <v>965</v>
      </c>
      <c r="M1033" t="s">
        <v>964</v>
      </c>
      <c r="N1033" s="110">
        <v>43777</v>
      </c>
      <c r="O1033">
        <v>0</v>
      </c>
      <c r="P1033">
        <v>0</v>
      </c>
      <c r="Q1033">
        <v>6982.4030000000002</v>
      </c>
      <c r="R1033">
        <v>980.79300000000001</v>
      </c>
      <c r="S1033">
        <v>2.0430000000000001</v>
      </c>
      <c r="T1033">
        <v>33</v>
      </c>
      <c r="U1033">
        <v>2972.0999999999899</v>
      </c>
      <c r="V1033">
        <v>1</v>
      </c>
      <c r="W1033">
        <v>1.454</v>
      </c>
      <c r="X1033">
        <v>2.3490000000000002</v>
      </c>
      <c r="Y1033" s="110">
        <v>43777</v>
      </c>
      <c r="Z1033">
        <v>408745.11073638999</v>
      </c>
      <c r="AA1033">
        <v>3660423.1015131702</v>
      </c>
    </row>
    <row r="1034" spans="1:27" x14ac:dyDescent="0.25">
      <c r="A1034">
        <v>-111.977733999999</v>
      </c>
      <c r="B1034">
        <v>33.078581229999898</v>
      </c>
      <c r="C1034" t="s">
        <v>968</v>
      </c>
      <c r="D1034" t="s">
        <v>969</v>
      </c>
      <c r="E1034" t="s">
        <v>966</v>
      </c>
      <c r="F1034">
        <v>243</v>
      </c>
      <c r="G1034">
        <v>180</v>
      </c>
      <c r="H1034">
        <v>13.33</v>
      </c>
      <c r="I1034">
        <v>2.1</v>
      </c>
      <c r="J1034">
        <v>1</v>
      </c>
      <c r="K1034">
        <v>1172.67399999999</v>
      </c>
      <c r="L1034" t="s">
        <v>965</v>
      </c>
      <c r="M1034" t="s">
        <v>964</v>
      </c>
      <c r="N1034" s="110">
        <v>43777</v>
      </c>
      <c r="O1034">
        <v>0</v>
      </c>
      <c r="P1034">
        <v>0</v>
      </c>
      <c r="Q1034">
        <v>7879.6750000000002</v>
      </c>
      <c r="R1034">
        <v>1124.124</v>
      </c>
      <c r="S1034">
        <v>2.3420000000000001</v>
      </c>
      <c r="T1034">
        <v>33</v>
      </c>
      <c r="U1034">
        <v>3406.4360000000001</v>
      </c>
      <c r="V1034">
        <v>1</v>
      </c>
      <c r="W1034">
        <v>1.4319999999999999</v>
      </c>
      <c r="X1034">
        <v>2.3130000000000002</v>
      </c>
      <c r="Y1034" s="110">
        <v>43777</v>
      </c>
      <c r="Z1034">
        <v>408745.200730615</v>
      </c>
      <c r="AA1034">
        <v>3660422.4409526698</v>
      </c>
    </row>
    <row r="1035" spans="1:27" x14ac:dyDescent="0.25">
      <c r="A1035">
        <v>-111.977733999999</v>
      </c>
      <c r="B1035">
        <v>33.078575229999899</v>
      </c>
      <c r="C1035" t="s">
        <v>968</v>
      </c>
      <c r="D1035" t="s">
        <v>969</v>
      </c>
      <c r="E1035" t="s">
        <v>966</v>
      </c>
      <c r="F1035">
        <v>244</v>
      </c>
      <c r="G1035">
        <v>180</v>
      </c>
      <c r="H1035">
        <v>13.33</v>
      </c>
      <c r="I1035">
        <v>2.2309999999999999</v>
      </c>
      <c r="J1035">
        <v>1</v>
      </c>
      <c r="K1035">
        <v>1172.6379999999899</v>
      </c>
      <c r="L1035" t="s">
        <v>965</v>
      </c>
      <c r="M1035" t="s">
        <v>964</v>
      </c>
      <c r="N1035" s="110">
        <v>43777</v>
      </c>
      <c r="O1035">
        <v>0</v>
      </c>
      <c r="P1035">
        <v>0</v>
      </c>
      <c r="Q1035">
        <v>10272.4009999999</v>
      </c>
      <c r="R1035">
        <v>1379.269</v>
      </c>
      <c r="S1035">
        <v>2.8730000000000002</v>
      </c>
      <c r="T1035">
        <v>33</v>
      </c>
      <c r="U1035">
        <v>4179.6030000000001</v>
      </c>
      <c r="V1035">
        <v>1</v>
      </c>
      <c r="W1035">
        <v>1.5209999999999999</v>
      </c>
      <c r="X1035">
        <v>2.4580000000000002</v>
      </c>
      <c r="Y1035" s="110">
        <v>43777</v>
      </c>
      <c r="Z1035">
        <v>408745.194534574</v>
      </c>
      <c r="AA1035">
        <v>3660421.7757442398</v>
      </c>
    </row>
    <row r="1036" spans="1:27" x14ac:dyDescent="0.25">
      <c r="A1036">
        <v>-111.977733999999</v>
      </c>
      <c r="B1036">
        <v>33.0785692299999</v>
      </c>
      <c r="C1036" t="s">
        <v>968</v>
      </c>
      <c r="D1036" t="s">
        <v>969</v>
      </c>
      <c r="E1036" t="s">
        <v>966</v>
      </c>
      <c r="F1036">
        <v>245</v>
      </c>
      <c r="G1036">
        <v>180</v>
      </c>
      <c r="H1036">
        <v>13.33</v>
      </c>
      <c r="I1036">
        <v>2.0009999999999999</v>
      </c>
      <c r="J1036">
        <v>1</v>
      </c>
      <c r="K1036">
        <v>1172.59799999999</v>
      </c>
      <c r="L1036" t="s">
        <v>965</v>
      </c>
      <c r="M1036" t="s">
        <v>964</v>
      </c>
      <c r="N1036" s="110">
        <v>43777</v>
      </c>
      <c r="O1036">
        <v>0</v>
      </c>
      <c r="P1036">
        <v>0</v>
      </c>
      <c r="Q1036">
        <v>9072.2669999999907</v>
      </c>
      <c r="R1036">
        <v>1357.913</v>
      </c>
      <c r="S1036">
        <v>2.8290000000000002</v>
      </c>
      <c r="T1036">
        <v>33</v>
      </c>
      <c r="U1036">
        <v>4114.8869999999897</v>
      </c>
      <c r="V1036">
        <v>1</v>
      </c>
      <c r="W1036">
        <v>1.365</v>
      </c>
      <c r="X1036">
        <v>2.2050000000000001</v>
      </c>
      <c r="Y1036" s="110">
        <v>43777</v>
      </c>
      <c r="Z1036">
        <v>408745.18833853398</v>
      </c>
      <c r="AA1036">
        <v>3660421.1105358098</v>
      </c>
    </row>
    <row r="1037" spans="1:27" x14ac:dyDescent="0.25">
      <c r="A1037">
        <v>-111.97773349000001</v>
      </c>
      <c r="B1037">
        <v>33.0785632199999</v>
      </c>
      <c r="C1037" t="s">
        <v>968</v>
      </c>
      <c r="D1037" t="s">
        <v>969</v>
      </c>
      <c r="E1037" t="s">
        <v>966</v>
      </c>
      <c r="F1037">
        <v>246</v>
      </c>
      <c r="G1037">
        <v>183</v>
      </c>
      <c r="H1037">
        <v>13.33</v>
      </c>
      <c r="I1037">
        <v>2.2309999999999999</v>
      </c>
      <c r="J1037">
        <v>1</v>
      </c>
      <c r="K1037">
        <v>1172.6179999999899</v>
      </c>
      <c r="L1037" t="s">
        <v>965</v>
      </c>
      <c r="M1037" t="s">
        <v>964</v>
      </c>
      <c r="N1037" s="110">
        <v>43777</v>
      </c>
      <c r="O1037">
        <v>0</v>
      </c>
      <c r="P1037">
        <v>0</v>
      </c>
      <c r="Q1037">
        <v>11169.6159999999</v>
      </c>
      <c r="R1037">
        <v>1499.7370000000001</v>
      </c>
      <c r="S1037">
        <v>3.1240000000000001</v>
      </c>
      <c r="T1037">
        <v>33</v>
      </c>
      <c r="U1037">
        <v>4544.6589999999896</v>
      </c>
      <c r="V1037">
        <v>1</v>
      </c>
      <c r="W1037">
        <v>1.5209999999999999</v>
      </c>
      <c r="X1037">
        <v>2.4580000000000002</v>
      </c>
      <c r="Y1037" s="110">
        <v>43777</v>
      </c>
      <c r="Z1037">
        <v>408745.22973480402</v>
      </c>
      <c r="AA1037">
        <v>3660420.4437753102</v>
      </c>
    </row>
    <row r="1038" spans="1:27" x14ac:dyDescent="0.25">
      <c r="A1038">
        <v>-111.97773349000001</v>
      </c>
      <c r="B1038">
        <v>33.078558219999898</v>
      </c>
      <c r="C1038" t="s">
        <v>968</v>
      </c>
      <c r="D1038" t="s">
        <v>969</v>
      </c>
      <c r="E1038" t="s">
        <v>966</v>
      </c>
      <c r="F1038">
        <v>247</v>
      </c>
      <c r="G1038">
        <v>183</v>
      </c>
      <c r="H1038">
        <v>13.33</v>
      </c>
      <c r="I1038">
        <v>2.0009999999999999</v>
      </c>
      <c r="J1038">
        <v>1</v>
      </c>
      <c r="K1038">
        <v>1172.5650000000001</v>
      </c>
      <c r="L1038" t="s">
        <v>965</v>
      </c>
      <c r="M1038" t="s">
        <v>964</v>
      </c>
      <c r="N1038" s="110">
        <v>43777</v>
      </c>
      <c r="O1038">
        <v>0</v>
      </c>
      <c r="P1038">
        <v>0</v>
      </c>
      <c r="Q1038">
        <v>10963.041999999899</v>
      </c>
      <c r="R1038">
        <v>1640.9190000000001</v>
      </c>
      <c r="S1038">
        <v>3.419</v>
      </c>
      <c r="T1038">
        <v>33</v>
      </c>
      <c r="U1038">
        <v>4972.4809999999898</v>
      </c>
      <c r="V1038">
        <v>1</v>
      </c>
      <c r="W1038">
        <v>1.365</v>
      </c>
      <c r="X1038">
        <v>2.2050000000000001</v>
      </c>
      <c r="Y1038" s="110">
        <v>43777</v>
      </c>
      <c r="Z1038">
        <v>408745.22457144101</v>
      </c>
      <c r="AA1038">
        <v>3660419.8894349602</v>
      </c>
    </row>
    <row r="1039" spans="1:27" x14ac:dyDescent="0.25">
      <c r="A1039">
        <v>-111.977734339999</v>
      </c>
      <c r="B1039">
        <v>33.078552219999899</v>
      </c>
      <c r="C1039" t="s">
        <v>968</v>
      </c>
      <c r="D1039" t="s">
        <v>969</v>
      </c>
      <c r="E1039" t="s">
        <v>966</v>
      </c>
      <c r="F1039">
        <v>248</v>
      </c>
      <c r="G1039">
        <v>178</v>
      </c>
      <c r="H1039">
        <v>13.33</v>
      </c>
      <c r="I1039">
        <v>2.1</v>
      </c>
      <c r="J1039">
        <v>1</v>
      </c>
      <c r="K1039">
        <v>1172.5719999999901</v>
      </c>
      <c r="L1039" t="s">
        <v>965</v>
      </c>
      <c r="M1039" t="s">
        <v>964</v>
      </c>
      <c r="N1039" s="110">
        <v>43777</v>
      </c>
      <c r="O1039">
        <v>0</v>
      </c>
      <c r="P1039">
        <v>0</v>
      </c>
      <c r="Q1039">
        <v>9757.1929999999902</v>
      </c>
      <c r="R1039">
        <v>1391.97299999999</v>
      </c>
      <c r="S1039">
        <v>2.9</v>
      </c>
      <c r="T1039">
        <v>33</v>
      </c>
      <c r="U1039">
        <v>4218.1000000000004</v>
      </c>
      <c r="V1039">
        <v>1</v>
      </c>
      <c r="W1039">
        <v>1.4319999999999999</v>
      </c>
      <c r="X1039">
        <v>2.3130000000000002</v>
      </c>
      <c r="Y1039" s="110">
        <v>43777</v>
      </c>
      <c r="Z1039">
        <v>408745.13903767098</v>
      </c>
      <c r="AA1039">
        <v>3660419.2249655202</v>
      </c>
    </row>
    <row r="1040" spans="1:27" x14ac:dyDescent="0.25">
      <c r="A1040">
        <v>-111.97773331</v>
      </c>
      <c r="B1040">
        <v>33.078546209999899</v>
      </c>
      <c r="C1040" t="s">
        <v>968</v>
      </c>
      <c r="D1040" t="s">
        <v>969</v>
      </c>
      <c r="E1040" t="s">
        <v>966</v>
      </c>
      <c r="F1040">
        <v>249</v>
      </c>
      <c r="G1040">
        <v>184</v>
      </c>
      <c r="H1040">
        <v>13.33</v>
      </c>
      <c r="I1040">
        <v>2.1</v>
      </c>
      <c r="J1040">
        <v>1</v>
      </c>
      <c r="K1040">
        <v>1172.56899999999</v>
      </c>
      <c r="L1040" t="s">
        <v>965</v>
      </c>
      <c r="M1040" t="s">
        <v>964</v>
      </c>
      <c r="N1040" s="110">
        <v>43777</v>
      </c>
      <c r="O1040">
        <v>0</v>
      </c>
      <c r="P1040">
        <v>0</v>
      </c>
      <c r="Q1040">
        <v>9754.5640000000003</v>
      </c>
      <c r="R1040">
        <v>1391.59799999999</v>
      </c>
      <c r="S1040">
        <v>2.899</v>
      </c>
      <c r="T1040">
        <v>33</v>
      </c>
      <c r="U1040">
        <v>4216.9629999999897</v>
      </c>
      <c r="V1040">
        <v>1</v>
      </c>
      <c r="W1040">
        <v>1.4319999999999999</v>
      </c>
      <c r="X1040">
        <v>2.3130000000000002</v>
      </c>
      <c r="Y1040" s="110">
        <v>43777</v>
      </c>
      <c r="Z1040">
        <v>408745.22896998201</v>
      </c>
      <c r="AA1040">
        <v>3660418.5577529399</v>
      </c>
    </row>
    <row r="1041" spans="1:27" x14ac:dyDescent="0.25">
      <c r="A1041">
        <v>-111.977734339999</v>
      </c>
      <c r="B1041">
        <v>33.078540220000001</v>
      </c>
      <c r="C1041" t="s">
        <v>968</v>
      </c>
      <c r="D1041" t="s">
        <v>969</v>
      </c>
      <c r="E1041" t="s">
        <v>966</v>
      </c>
      <c r="F1041">
        <v>250</v>
      </c>
      <c r="G1041">
        <v>178</v>
      </c>
      <c r="H1041">
        <v>13.33</v>
      </c>
      <c r="I1041">
        <v>2.1</v>
      </c>
      <c r="J1041">
        <v>1</v>
      </c>
      <c r="K1041">
        <v>1172.56899999999</v>
      </c>
      <c r="L1041" t="s">
        <v>965</v>
      </c>
      <c r="M1041" t="s">
        <v>964</v>
      </c>
      <c r="N1041" s="110">
        <v>43777</v>
      </c>
      <c r="O1041">
        <v>0</v>
      </c>
      <c r="P1041">
        <v>0</v>
      </c>
      <c r="Q1041">
        <v>10300.2299999999</v>
      </c>
      <c r="R1041">
        <v>1469.44299999999</v>
      </c>
      <c r="S1041">
        <v>3.0609999999999999</v>
      </c>
      <c r="T1041">
        <v>33</v>
      </c>
      <c r="U1041">
        <v>4452.8580000000002</v>
      </c>
      <c r="V1041">
        <v>1</v>
      </c>
      <c r="W1041">
        <v>1.4319999999999999</v>
      </c>
      <c r="X1041">
        <v>2.3130000000000002</v>
      </c>
      <c r="Y1041" s="110">
        <v>43777</v>
      </c>
      <c r="Z1041">
        <v>408745.12664559501</v>
      </c>
      <c r="AA1041">
        <v>3660417.8945486699</v>
      </c>
    </row>
    <row r="1042" spans="1:27" x14ac:dyDescent="0.25">
      <c r="A1042">
        <v>-111.97773417000001</v>
      </c>
      <c r="B1042">
        <v>33.07853523</v>
      </c>
      <c r="C1042" t="s">
        <v>968</v>
      </c>
      <c r="D1042" t="s">
        <v>969</v>
      </c>
      <c r="E1042" t="s">
        <v>966</v>
      </c>
      <c r="F1042">
        <v>251</v>
      </c>
      <c r="G1042">
        <v>179</v>
      </c>
      <c r="H1042">
        <v>13.33</v>
      </c>
      <c r="I1042">
        <v>2.0670000000000002</v>
      </c>
      <c r="J1042">
        <v>1</v>
      </c>
      <c r="K1042">
        <v>1172.5360000000001</v>
      </c>
      <c r="L1042" t="s">
        <v>965</v>
      </c>
      <c r="M1042" t="s">
        <v>964</v>
      </c>
      <c r="N1042" s="110">
        <v>43777</v>
      </c>
      <c r="O1042">
        <v>0</v>
      </c>
      <c r="P1042">
        <v>0</v>
      </c>
      <c r="Q1042">
        <v>8938.4359999999906</v>
      </c>
      <c r="R1042">
        <v>1295.4090000000001</v>
      </c>
      <c r="S1042">
        <v>2.6989999999999998</v>
      </c>
      <c r="T1042">
        <v>33</v>
      </c>
      <c r="U1042">
        <v>3925.4810000000002</v>
      </c>
      <c r="V1042">
        <v>1</v>
      </c>
      <c r="W1042">
        <v>1.409</v>
      </c>
      <c r="X1042">
        <v>2.2770000000000001</v>
      </c>
      <c r="Y1042" s="110">
        <v>43777</v>
      </c>
      <c r="Z1042">
        <v>408745.13736010902</v>
      </c>
      <c r="AA1042">
        <v>3660417.3411691999</v>
      </c>
    </row>
    <row r="1043" spans="1:27" x14ac:dyDescent="0.25">
      <c r="A1043">
        <v>-111.977733659999</v>
      </c>
      <c r="B1043">
        <v>33.07852922</v>
      </c>
      <c r="C1043" t="s">
        <v>968</v>
      </c>
      <c r="D1043" t="s">
        <v>969</v>
      </c>
      <c r="E1043" t="s">
        <v>966</v>
      </c>
      <c r="F1043">
        <v>252</v>
      </c>
      <c r="G1043">
        <v>182</v>
      </c>
      <c r="H1043">
        <v>13.33</v>
      </c>
      <c r="I1043">
        <v>1.9690000000000001</v>
      </c>
      <c r="J1043">
        <v>1</v>
      </c>
      <c r="K1043">
        <v>1172.52899999999</v>
      </c>
      <c r="L1043" t="s">
        <v>965</v>
      </c>
      <c r="M1043" t="s">
        <v>964</v>
      </c>
      <c r="N1043" s="110">
        <v>43777</v>
      </c>
      <c r="O1043">
        <v>0</v>
      </c>
      <c r="P1043">
        <v>0</v>
      </c>
      <c r="Q1043">
        <v>9694.4490000000005</v>
      </c>
      <c r="R1043">
        <v>1475.22299999999</v>
      </c>
      <c r="S1043">
        <v>3.073</v>
      </c>
      <c r="T1043">
        <v>33</v>
      </c>
      <c r="U1043">
        <v>4470.3729999999896</v>
      </c>
      <c r="V1043">
        <v>1</v>
      </c>
      <c r="W1043">
        <v>1.3420000000000001</v>
      </c>
      <c r="X1043">
        <v>2.169</v>
      </c>
      <c r="Y1043" s="110">
        <v>43777</v>
      </c>
      <c r="Z1043">
        <v>408745.17875640298</v>
      </c>
      <c r="AA1043">
        <v>3660416.6744086999</v>
      </c>
    </row>
    <row r="1044" spans="1:27" x14ac:dyDescent="0.25">
      <c r="A1044">
        <v>-111.97773451</v>
      </c>
      <c r="B1044">
        <v>33.078523220000001</v>
      </c>
      <c r="C1044" t="s">
        <v>968</v>
      </c>
      <c r="D1044" t="s">
        <v>969</v>
      </c>
      <c r="E1044" t="s">
        <v>966</v>
      </c>
      <c r="F1044">
        <v>253</v>
      </c>
      <c r="G1044">
        <v>177</v>
      </c>
      <c r="H1044">
        <v>13.33</v>
      </c>
      <c r="I1044">
        <v>2.0009999999999999</v>
      </c>
      <c r="J1044">
        <v>1</v>
      </c>
      <c r="K1044">
        <v>1172.556</v>
      </c>
      <c r="L1044" t="s">
        <v>965</v>
      </c>
      <c r="M1044" t="s">
        <v>964</v>
      </c>
      <c r="N1044" s="110">
        <v>43777</v>
      </c>
      <c r="O1044">
        <v>0</v>
      </c>
      <c r="P1044">
        <v>0</v>
      </c>
      <c r="Q1044">
        <v>12122.432000000001</v>
      </c>
      <c r="R1044">
        <v>1814.45299999999</v>
      </c>
      <c r="S1044">
        <v>3.78</v>
      </c>
      <c r="T1044">
        <v>33</v>
      </c>
      <c r="U1044">
        <v>5498.3429999999898</v>
      </c>
      <c r="V1044">
        <v>1</v>
      </c>
      <c r="W1044">
        <v>1.365</v>
      </c>
      <c r="X1044">
        <v>2.2050000000000001</v>
      </c>
      <c r="Y1044" s="110">
        <v>43777</v>
      </c>
      <c r="Z1044">
        <v>408745.09322260902</v>
      </c>
      <c r="AA1044">
        <v>3660416.0099392701</v>
      </c>
    </row>
    <row r="1045" spans="1:27" x14ac:dyDescent="0.25">
      <c r="A1045">
        <v>-111.97773349000001</v>
      </c>
      <c r="B1045">
        <v>33.078517220000002</v>
      </c>
      <c r="C1045" t="s">
        <v>968</v>
      </c>
      <c r="D1045" t="s">
        <v>969</v>
      </c>
      <c r="E1045" t="s">
        <v>966</v>
      </c>
      <c r="F1045">
        <v>254</v>
      </c>
      <c r="G1045">
        <v>183</v>
      </c>
      <c r="H1045">
        <v>13.33</v>
      </c>
      <c r="I1045">
        <v>2.0670000000000002</v>
      </c>
      <c r="J1045">
        <v>1</v>
      </c>
      <c r="K1045">
        <v>1172.56899999999</v>
      </c>
      <c r="L1045" t="s">
        <v>965</v>
      </c>
      <c r="M1045" t="s">
        <v>964</v>
      </c>
      <c r="N1045" s="110">
        <v>43777</v>
      </c>
      <c r="O1045">
        <v>0</v>
      </c>
      <c r="P1045">
        <v>0</v>
      </c>
      <c r="Q1045">
        <v>10372.5169999999</v>
      </c>
      <c r="R1045">
        <v>1503.2439999999899</v>
      </c>
      <c r="S1045">
        <v>3.1320000000000001</v>
      </c>
      <c r="T1045">
        <v>33</v>
      </c>
      <c r="U1045">
        <v>4555.2849999999899</v>
      </c>
      <c r="V1045">
        <v>1</v>
      </c>
      <c r="W1045">
        <v>1.409</v>
      </c>
      <c r="X1045">
        <v>2.2770000000000001</v>
      </c>
      <c r="Y1045" s="110">
        <v>43777</v>
      </c>
      <c r="Z1045">
        <v>408745.18223189597</v>
      </c>
      <c r="AA1045">
        <v>3660415.3438440599</v>
      </c>
    </row>
    <row r="1046" spans="1:27" x14ac:dyDescent="0.25">
      <c r="A1046">
        <v>-111.97773449</v>
      </c>
      <c r="B1046">
        <v>33.07851222</v>
      </c>
      <c r="C1046" t="s">
        <v>968</v>
      </c>
      <c r="D1046" t="s">
        <v>969</v>
      </c>
      <c r="E1046" t="s">
        <v>966</v>
      </c>
      <c r="F1046">
        <v>255</v>
      </c>
      <c r="G1046">
        <v>183</v>
      </c>
      <c r="H1046">
        <v>13.33</v>
      </c>
      <c r="I1046">
        <v>2.1</v>
      </c>
      <c r="J1046">
        <v>1</v>
      </c>
      <c r="K1046">
        <v>1172.605</v>
      </c>
      <c r="L1046" t="s">
        <v>965</v>
      </c>
      <c r="M1046" t="s">
        <v>964</v>
      </c>
      <c r="N1046" s="110">
        <v>43777</v>
      </c>
      <c r="O1046">
        <v>0</v>
      </c>
      <c r="P1046">
        <v>0</v>
      </c>
      <c r="Q1046">
        <v>8922.2639999999901</v>
      </c>
      <c r="R1046">
        <v>1272.8610000000001</v>
      </c>
      <c r="S1046">
        <v>2.6520000000000001</v>
      </c>
      <c r="T1046">
        <v>33</v>
      </c>
      <c r="U1046">
        <v>3857.15399999999</v>
      </c>
      <c r="V1046">
        <v>1</v>
      </c>
      <c r="W1046">
        <v>1.4319999999999999</v>
      </c>
      <c r="X1046">
        <v>2.3130000000000002</v>
      </c>
      <c r="Y1046" s="110">
        <v>43777</v>
      </c>
      <c r="Z1046">
        <v>408745.08372998401</v>
      </c>
      <c r="AA1046">
        <v>3660414.7903731102</v>
      </c>
    </row>
    <row r="1047" spans="1:27" x14ac:dyDescent="0.25">
      <c r="A1047">
        <v>-111.977734999999</v>
      </c>
      <c r="B1047">
        <v>33.078506230000002</v>
      </c>
      <c r="C1047" t="s">
        <v>968</v>
      </c>
      <c r="D1047" t="s">
        <v>969</v>
      </c>
      <c r="E1047" t="s">
        <v>966</v>
      </c>
      <c r="F1047">
        <v>256</v>
      </c>
      <c r="G1047">
        <v>180</v>
      </c>
      <c r="H1047">
        <v>13.33</v>
      </c>
      <c r="I1047">
        <v>2.2970000000000002</v>
      </c>
      <c r="J1047">
        <v>1</v>
      </c>
      <c r="K1047">
        <v>1172.5519999999899</v>
      </c>
      <c r="L1047" t="s">
        <v>965</v>
      </c>
      <c r="M1047" t="s">
        <v>964</v>
      </c>
      <c r="N1047" s="110">
        <v>43777</v>
      </c>
      <c r="O1047">
        <v>0</v>
      </c>
      <c r="P1047">
        <v>0</v>
      </c>
      <c r="Q1047">
        <v>8414.2559999999903</v>
      </c>
      <c r="R1047">
        <v>1097.4970000000001</v>
      </c>
      <c r="S1047">
        <v>2.286</v>
      </c>
      <c r="T1047">
        <v>33</v>
      </c>
      <c r="U1047">
        <v>3325.75</v>
      </c>
      <c r="V1047">
        <v>1</v>
      </c>
      <c r="W1047">
        <v>1.5660000000000001</v>
      </c>
      <c r="X1047">
        <v>2.5299999999999998</v>
      </c>
      <c r="Y1047" s="110">
        <v>43777</v>
      </c>
      <c r="Z1047">
        <v>408745.02994161198</v>
      </c>
      <c r="AA1047">
        <v>3660414.12671676</v>
      </c>
    </row>
    <row r="1048" spans="1:27" x14ac:dyDescent="0.25">
      <c r="A1048">
        <v>-111.977734139999</v>
      </c>
      <c r="B1048">
        <v>33.078500200000001</v>
      </c>
      <c r="C1048" t="s">
        <v>968</v>
      </c>
      <c r="D1048" t="s">
        <v>969</v>
      </c>
      <c r="E1048" t="s">
        <v>966</v>
      </c>
      <c r="F1048">
        <v>257</v>
      </c>
      <c r="G1048">
        <v>185</v>
      </c>
      <c r="H1048">
        <v>13.33</v>
      </c>
      <c r="I1048">
        <v>2.133</v>
      </c>
      <c r="J1048">
        <v>1</v>
      </c>
      <c r="K1048">
        <v>1172.5519999999899</v>
      </c>
      <c r="L1048" t="s">
        <v>965</v>
      </c>
      <c r="M1048" t="s">
        <v>964</v>
      </c>
      <c r="N1048" s="110">
        <v>43777</v>
      </c>
      <c r="O1048">
        <v>0</v>
      </c>
      <c r="P1048">
        <v>0</v>
      </c>
      <c r="Q1048">
        <v>9924.2810000000009</v>
      </c>
      <c r="R1048">
        <v>1394.028</v>
      </c>
      <c r="S1048">
        <v>2.9039999999999999</v>
      </c>
      <c r="T1048">
        <v>33</v>
      </c>
      <c r="U1048">
        <v>4224.3280000000004</v>
      </c>
      <c r="V1048">
        <v>1</v>
      </c>
      <c r="W1048">
        <v>1.454</v>
      </c>
      <c r="X1048">
        <v>2.3490000000000002</v>
      </c>
      <c r="Y1048" s="110">
        <v>43777</v>
      </c>
      <c r="Z1048">
        <v>408745.103985767</v>
      </c>
      <c r="AA1048">
        <v>3660413.4574346198</v>
      </c>
    </row>
    <row r="1049" spans="1:27" x14ac:dyDescent="0.25">
      <c r="A1049">
        <v>-111.97773569</v>
      </c>
      <c r="B1049">
        <v>33.078494210000002</v>
      </c>
      <c r="C1049" t="s">
        <v>968</v>
      </c>
      <c r="D1049" t="s">
        <v>969</v>
      </c>
      <c r="E1049" t="s">
        <v>966</v>
      </c>
      <c r="F1049">
        <v>258</v>
      </c>
      <c r="G1049">
        <v>176</v>
      </c>
      <c r="H1049">
        <v>13.33</v>
      </c>
      <c r="I1049">
        <v>2.198</v>
      </c>
      <c r="J1049">
        <v>1</v>
      </c>
      <c r="K1049">
        <v>1172.5820000000001</v>
      </c>
      <c r="L1049" t="s">
        <v>965</v>
      </c>
      <c r="M1049" t="s">
        <v>964</v>
      </c>
      <c r="N1049" s="110">
        <v>43777</v>
      </c>
      <c r="O1049">
        <v>0</v>
      </c>
      <c r="P1049">
        <v>0</v>
      </c>
      <c r="Q1049">
        <v>9533.9320000000007</v>
      </c>
      <c r="R1049">
        <v>1299.221</v>
      </c>
      <c r="S1049">
        <v>2.7069999999999999</v>
      </c>
      <c r="T1049">
        <v>33</v>
      </c>
      <c r="U1049">
        <v>3937.0340000000001</v>
      </c>
      <c r="V1049">
        <v>1</v>
      </c>
      <c r="W1049">
        <v>1.4990000000000001</v>
      </c>
      <c r="X1049">
        <v>2.4220000000000002</v>
      </c>
      <c r="Y1049" s="110">
        <v>43777</v>
      </c>
      <c r="Z1049">
        <v>408744.953125272</v>
      </c>
      <c r="AA1049">
        <v>3660412.7946824399</v>
      </c>
    </row>
    <row r="1050" spans="1:27" x14ac:dyDescent="0.25">
      <c r="A1050">
        <v>-111.97773431</v>
      </c>
      <c r="B1050">
        <v>33.078489210000001</v>
      </c>
      <c r="C1050" t="s">
        <v>968</v>
      </c>
      <c r="D1050" t="s">
        <v>969</v>
      </c>
      <c r="E1050" t="s">
        <v>966</v>
      </c>
      <c r="F1050">
        <v>259</v>
      </c>
      <c r="G1050">
        <v>184</v>
      </c>
      <c r="H1050">
        <v>13.33</v>
      </c>
      <c r="I1050">
        <v>2.165</v>
      </c>
      <c r="J1050">
        <v>1</v>
      </c>
      <c r="K1050">
        <v>1172.625</v>
      </c>
      <c r="L1050" t="s">
        <v>965</v>
      </c>
      <c r="M1050" t="s">
        <v>964</v>
      </c>
      <c r="N1050" s="110">
        <v>43777</v>
      </c>
      <c r="O1050">
        <v>0</v>
      </c>
      <c r="P1050">
        <v>0</v>
      </c>
      <c r="Q1050">
        <v>9735.19199999999</v>
      </c>
      <c r="R1050">
        <v>1346.748</v>
      </c>
      <c r="S1050">
        <v>2.806</v>
      </c>
      <c r="T1050">
        <v>33</v>
      </c>
      <c r="U1050">
        <v>4081.056</v>
      </c>
      <c r="V1050">
        <v>1</v>
      </c>
      <c r="W1050">
        <v>1.476</v>
      </c>
      <c r="X1050">
        <v>2.3849999999999998</v>
      </c>
      <c r="Y1050" s="110">
        <v>43777</v>
      </c>
      <c r="Z1050">
        <v>408745.07676914899</v>
      </c>
      <c r="AA1050">
        <v>3660412.2391423299</v>
      </c>
    </row>
    <row r="1051" spans="1:27" x14ac:dyDescent="0.25">
      <c r="A1051">
        <v>-111.977734659999</v>
      </c>
      <c r="B1051">
        <v>33.078483220000003</v>
      </c>
      <c r="C1051" t="s">
        <v>968</v>
      </c>
      <c r="D1051" t="s">
        <v>969</v>
      </c>
      <c r="E1051" t="s">
        <v>966</v>
      </c>
      <c r="F1051">
        <v>260</v>
      </c>
      <c r="G1051">
        <v>182</v>
      </c>
      <c r="H1051">
        <v>13.33</v>
      </c>
      <c r="I1051">
        <v>2.2639999999999998</v>
      </c>
      <c r="J1051">
        <v>1</v>
      </c>
      <c r="K1051">
        <v>1172.605</v>
      </c>
      <c r="L1051" t="s">
        <v>965</v>
      </c>
      <c r="M1051" t="s">
        <v>964</v>
      </c>
      <c r="N1051" s="110">
        <v>43777</v>
      </c>
      <c r="O1051">
        <v>0</v>
      </c>
      <c r="P1051">
        <v>0</v>
      </c>
      <c r="Q1051">
        <v>8219.9099999999908</v>
      </c>
      <c r="R1051">
        <v>1087.6869999999899</v>
      </c>
      <c r="S1051">
        <v>2.266</v>
      </c>
      <c r="T1051">
        <v>33</v>
      </c>
      <c r="U1051">
        <v>3296.01999999999</v>
      </c>
      <c r="V1051">
        <v>1</v>
      </c>
      <c r="W1051">
        <v>1.5429999999999999</v>
      </c>
      <c r="X1051">
        <v>2.4940000000000002</v>
      </c>
      <c r="Y1051" s="110">
        <v>43777</v>
      </c>
      <c r="Z1051">
        <v>408745.03791494301</v>
      </c>
      <c r="AA1051">
        <v>3660411.5753468801</v>
      </c>
    </row>
    <row r="1052" spans="1:27" x14ac:dyDescent="0.25">
      <c r="A1052">
        <v>-111.97773431</v>
      </c>
      <c r="B1052">
        <v>33.078477210000003</v>
      </c>
      <c r="C1052" t="s">
        <v>968</v>
      </c>
      <c r="D1052" t="s">
        <v>969</v>
      </c>
      <c r="E1052" t="s">
        <v>966</v>
      </c>
      <c r="F1052">
        <v>261</v>
      </c>
      <c r="G1052">
        <v>184</v>
      </c>
      <c r="H1052">
        <v>13.33</v>
      </c>
      <c r="I1052">
        <v>2.0670000000000002</v>
      </c>
      <c r="J1052">
        <v>1</v>
      </c>
      <c r="K1052">
        <v>1172.5920000000001</v>
      </c>
      <c r="L1052" t="s">
        <v>965</v>
      </c>
      <c r="M1052" t="s">
        <v>964</v>
      </c>
      <c r="N1052" s="110">
        <v>43777</v>
      </c>
      <c r="O1052">
        <v>0</v>
      </c>
      <c r="P1052">
        <v>0</v>
      </c>
      <c r="Q1052">
        <v>6230.6760000000004</v>
      </c>
      <c r="R1052">
        <v>902.98500000000001</v>
      </c>
      <c r="S1052">
        <v>1.881</v>
      </c>
      <c r="T1052">
        <v>33</v>
      </c>
      <c r="U1052">
        <v>2736.3180000000002</v>
      </c>
      <c r="V1052">
        <v>1</v>
      </c>
      <c r="W1052">
        <v>1.409</v>
      </c>
      <c r="X1052">
        <v>2.2770000000000001</v>
      </c>
      <c r="Y1052" s="110">
        <v>43777</v>
      </c>
      <c r="Z1052">
        <v>408745.06437709503</v>
      </c>
      <c r="AA1052">
        <v>3660410.9087254899</v>
      </c>
    </row>
    <row r="1053" spans="1:27" x14ac:dyDescent="0.25">
      <c r="A1053">
        <v>-111.977734659999</v>
      </c>
      <c r="B1053">
        <v>33.078471219999898</v>
      </c>
      <c r="C1053" t="s">
        <v>968</v>
      </c>
      <c r="D1053" t="s">
        <v>969</v>
      </c>
      <c r="E1053" t="s">
        <v>966</v>
      </c>
      <c r="F1053">
        <v>262</v>
      </c>
      <c r="G1053">
        <v>182</v>
      </c>
      <c r="H1053">
        <v>13.33</v>
      </c>
      <c r="I1053">
        <v>2.2309999999999999</v>
      </c>
      <c r="J1053">
        <v>1</v>
      </c>
      <c r="K1053">
        <v>1172.6410000000001</v>
      </c>
      <c r="L1053" t="s">
        <v>965</v>
      </c>
      <c r="M1053" t="s">
        <v>964</v>
      </c>
      <c r="N1053" s="110">
        <v>43777</v>
      </c>
      <c r="O1053">
        <v>0</v>
      </c>
      <c r="P1053">
        <v>0</v>
      </c>
      <c r="Q1053">
        <v>5866.0990000000002</v>
      </c>
      <c r="R1053">
        <v>787.63699999999903</v>
      </c>
      <c r="S1053">
        <v>1.641</v>
      </c>
      <c r="T1053">
        <v>33</v>
      </c>
      <c r="U1053">
        <v>2386.7800000000002</v>
      </c>
      <c r="V1053">
        <v>1</v>
      </c>
      <c r="W1053">
        <v>1.5209999999999999</v>
      </c>
      <c r="X1053">
        <v>2.4580000000000002</v>
      </c>
      <c r="Y1053" s="110">
        <v>43777</v>
      </c>
      <c r="Z1053">
        <v>408745.02552288701</v>
      </c>
      <c r="AA1053">
        <v>3660410.2449300401</v>
      </c>
    </row>
    <row r="1054" spans="1:27" x14ac:dyDescent="0.25">
      <c r="A1054">
        <v>-111.97773617</v>
      </c>
      <c r="B1054">
        <v>33.0784652299999</v>
      </c>
      <c r="C1054" t="s">
        <v>968</v>
      </c>
      <c r="D1054" t="s">
        <v>969</v>
      </c>
      <c r="E1054" t="s">
        <v>966</v>
      </c>
      <c r="F1054">
        <v>263</v>
      </c>
      <c r="G1054">
        <v>179</v>
      </c>
      <c r="H1054">
        <v>13.33</v>
      </c>
      <c r="I1054">
        <v>2.2309999999999999</v>
      </c>
      <c r="J1054">
        <v>1</v>
      </c>
      <c r="K1054">
        <v>1172.6410000000001</v>
      </c>
      <c r="L1054" t="s">
        <v>965</v>
      </c>
      <c r="M1054" t="s">
        <v>964</v>
      </c>
      <c r="N1054" s="110">
        <v>43777</v>
      </c>
      <c r="O1054">
        <v>0</v>
      </c>
      <c r="P1054">
        <v>0</v>
      </c>
      <c r="Q1054">
        <v>4386.0169999999898</v>
      </c>
      <c r="R1054">
        <v>588.90800000000002</v>
      </c>
      <c r="S1054">
        <v>1.2270000000000001</v>
      </c>
      <c r="T1054">
        <v>33</v>
      </c>
      <c r="U1054">
        <v>1784.56899999999</v>
      </c>
      <c r="V1054">
        <v>1</v>
      </c>
      <c r="W1054">
        <v>1.5209999999999999</v>
      </c>
      <c r="X1054">
        <v>2.4580000000000002</v>
      </c>
      <c r="Y1054" s="110">
        <v>43777</v>
      </c>
      <c r="Z1054">
        <v>408744.87839589099</v>
      </c>
      <c r="AA1054">
        <v>3660409.5821430902</v>
      </c>
    </row>
    <row r="1055" spans="1:27" x14ac:dyDescent="0.25">
      <c r="A1055">
        <v>-111.977735659999</v>
      </c>
      <c r="B1055">
        <v>33.0784592199999</v>
      </c>
      <c r="C1055" t="s">
        <v>968</v>
      </c>
      <c r="D1055" t="s">
        <v>969</v>
      </c>
      <c r="E1055" t="s">
        <v>966</v>
      </c>
      <c r="F1055">
        <v>264</v>
      </c>
      <c r="G1055">
        <v>182</v>
      </c>
      <c r="H1055">
        <v>13.33</v>
      </c>
      <c r="I1055">
        <v>2.198</v>
      </c>
      <c r="J1055">
        <v>1</v>
      </c>
      <c r="K1055">
        <v>1172.6479999999899</v>
      </c>
      <c r="L1055" t="s">
        <v>965</v>
      </c>
      <c r="M1055" t="s">
        <v>964</v>
      </c>
      <c r="N1055" s="110">
        <v>43777</v>
      </c>
      <c r="O1055">
        <v>0</v>
      </c>
      <c r="P1055">
        <v>0</v>
      </c>
      <c r="Q1055">
        <v>3054.6799999999898</v>
      </c>
      <c r="R1055">
        <v>416.27199999999903</v>
      </c>
      <c r="S1055">
        <v>0.86699999999999999</v>
      </c>
      <c r="T1055">
        <v>33</v>
      </c>
      <c r="U1055">
        <v>1261.4290000000001</v>
      </c>
      <c r="V1055">
        <v>1</v>
      </c>
      <c r="W1055">
        <v>1.4990000000000001</v>
      </c>
      <c r="X1055">
        <v>2.4220000000000002</v>
      </c>
      <c r="Y1055" s="110">
        <v>43777</v>
      </c>
      <c r="Z1055">
        <v>408744.91979222198</v>
      </c>
      <c r="AA1055">
        <v>3660408.9153826102</v>
      </c>
    </row>
    <row r="1056" spans="1:27" x14ac:dyDescent="0.25">
      <c r="A1056">
        <v>-111.97773497</v>
      </c>
      <c r="B1056">
        <v>33.078453179999897</v>
      </c>
      <c r="C1056" t="s">
        <v>968</v>
      </c>
      <c r="D1056" t="s">
        <v>969</v>
      </c>
      <c r="E1056" t="s">
        <v>966</v>
      </c>
      <c r="F1056">
        <v>265</v>
      </c>
      <c r="G1056">
        <v>186</v>
      </c>
      <c r="H1056">
        <v>13.33</v>
      </c>
      <c r="I1056">
        <v>2.133</v>
      </c>
      <c r="J1056">
        <v>1</v>
      </c>
      <c r="K1056">
        <v>1172.65399999999</v>
      </c>
      <c r="L1056" t="s">
        <v>965</v>
      </c>
      <c r="M1056" t="s">
        <v>964</v>
      </c>
      <c r="N1056" s="110">
        <v>43777</v>
      </c>
      <c r="O1056">
        <v>0</v>
      </c>
      <c r="P1056">
        <v>0</v>
      </c>
      <c r="Q1056">
        <v>2091.57799999999</v>
      </c>
      <c r="R1056">
        <v>293.79599999999903</v>
      </c>
      <c r="S1056">
        <v>0.61199999999999999</v>
      </c>
      <c r="T1056">
        <v>33</v>
      </c>
      <c r="U1056">
        <v>890.29200000000003</v>
      </c>
      <c r="V1056">
        <v>1</v>
      </c>
      <c r="W1056">
        <v>1.454</v>
      </c>
      <c r="X1056">
        <v>2.3490000000000002</v>
      </c>
      <c r="Y1056" s="110">
        <v>43777</v>
      </c>
      <c r="Z1056">
        <v>408744.977958531</v>
      </c>
      <c r="AA1056">
        <v>3660408.2451395802</v>
      </c>
    </row>
    <row r="1057" spans="1:27" x14ac:dyDescent="0.25">
      <c r="A1057">
        <v>-111.977736859999</v>
      </c>
      <c r="B1057">
        <v>33.078448199999897</v>
      </c>
      <c r="C1057" t="s">
        <v>968</v>
      </c>
      <c r="D1057" t="s">
        <v>969</v>
      </c>
      <c r="E1057" t="s">
        <v>966</v>
      </c>
      <c r="F1057">
        <v>266</v>
      </c>
      <c r="G1057">
        <v>175</v>
      </c>
      <c r="H1057">
        <v>13.33</v>
      </c>
      <c r="I1057">
        <v>2.133</v>
      </c>
      <c r="J1057">
        <v>1</v>
      </c>
      <c r="K1057">
        <v>1172.6479999999899</v>
      </c>
      <c r="L1057" t="s">
        <v>965</v>
      </c>
      <c r="M1057" t="s">
        <v>964</v>
      </c>
      <c r="N1057" s="110">
        <v>43777</v>
      </c>
      <c r="O1057">
        <v>0</v>
      </c>
      <c r="P1057">
        <v>0</v>
      </c>
      <c r="Q1057">
        <v>2461.8699999999899</v>
      </c>
      <c r="R1057">
        <v>345.81</v>
      </c>
      <c r="S1057">
        <v>0.72</v>
      </c>
      <c r="T1057">
        <v>33</v>
      </c>
      <c r="U1057">
        <v>1047.9090000000001</v>
      </c>
      <c r="V1057">
        <v>1</v>
      </c>
      <c r="W1057">
        <v>1.454</v>
      </c>
      <c r="X1057">
        <v>2.3490000000000002</v>
      </c>
      <c r="Y1057" s="110">
        <v>43777</v>
      </c>
      <c r="Z1057">
        <v>408744.79640583001</v>
      </c>
      <c r="AA1057">
        <v>3660407.6946597602</v>
      </c>
    </row>
    <row r="1058" spans="1:27" x14ac:dyDescent="0.25">
      <c r="A1058">
        <v>-111.97773651</v>
      </c>
      <c r="B1058">
        <v>33.0784422199999</v>
      </c>
      <c r="C1058" t="s">
        <v>968</v>
      </c>
      <c r="D1058" t="s">
        <v>969</v>
      </c>
      <c r="E1058" t="s">
        <v>966</v>
      </c>
      <c r="F1058">
        <v>267</v>
      </c>
      <c r="G1058">
        <v>177</v>
      </c>
      <c r="H1058">
        <v>13.33</v>
      </c>
      <c r="I1058">
        <v>2.133</v>
      </c>
      <c r="J1058">
        <v>1</v>
      </c>
      <c r="K1058">
        <v>1172.6279999999899</v>
      </c>
      <c r="L1058" t="s">
        <v>965</v>
      </c>
      <c r="M1058" t="s">
        <v>964</v>
      </c>
      <c r="N1058" s="110">
        <v>43777</v>
      </c>
      <c r="O1058">
        <v>0</v>
      </c>
      <c r="P1058">
        <v>0</v>
      </c>
      <c r="Q1058">
        <v>2750.1610000000001</v>
      </c>
      <c r="R1058">
        <v>386.30500000000001</v>
      </c>
      <c r="S1058">
        <v>0.80500000000000005</v>
      </c>
      <c r="T1058">
        <v>33</v>
      </c>
      <c r="U1058">
        <v>1170.6220000000001</v>
      </c>
      <c r="V1058">
        <v>1</v>
      </c>
      <c r="W1058">
        <v>1.454</v>
      </c>
      <c r="X1058">
        <v>2.3490000000000002</v>
      </c>
      <c r="Y1058" s="110">
        <v>43777</v>
      </c>
      <c r="Z1058">
        <v>408744.82289896603</v>
      </c>
      <c r="AA1058">
        <v>3660407.03136442</v>
      </c>
    </row>
    <row r="1059" spans="1:27" x14ac:dyDescent="0.25">
      <c r="A1059">
        <v>-111.97773531</v>
      </c>
      <c r="B1059">
        <v>33.07843621</v>
      </c>
      <c r="C1059" t="s">
        <v>968</v>
      </c>
      <c r="D1059" t="s">
        <v>969</v>
      </c>
      <c r="E1059" t="s">
        <v>966</v>
      </c>
      <c r="F1059">
        <v>268</v>
      </c>
      <c r="G1059">
        <v>184</v>
      </c>
      <c r="H1059">
        <v>13.33</v>
      </c>
      <c r="I1059">
        <v>2.165</v>
      </c>
      <c r="J1059">
        <v>1</v>
      </c>
      <c r="K1059">
        <v>1172.67399999999</v>
      </c>
      <c r="L1059" t="s">
        <v>965</v>
      </c>
      <c r="M1059" t="s">
        <v>964</v>
      </c>
      <c r="N1059" s="110">
        <v>43777</v>
      </c>
      <c r="O1059">
        <v>0</v>
      </c>
      <c r="P1059">
        <v>0</v>
      </c>
      <c r="Q1059">
        <v>2869.7629999999899</v>
      </c>
      <c r="R1059">
        <v>396.99799999999902</v>
      </c>
      <c r="S1059">
        <v>0.82699999999999996</v>
      </c>
      <c r="T1059">
        <v>33</v>
      </c>
      <c r="U1059">
        <v>1203.0229999999899</v>
      </c>
      <c r="V1059">
        <v>1</v>
      </c>
      <c r="W1059">
        <v>1.476</v>
      </c>
      <c r="X1059">
        <v>2.3849999999999998</v>
      </c>
      <c r="Y1059" s="110">
        <v>43777</v>
      </c>
      <c r="Z1059">
        <v>408744.92869897099</v>
      </c>
      <c r="AA1059">
        <v>3660406.3640040499</v>
      </c>
    </row>
    <row r="1060" spans="1:27" x14ac:dyDescent="0.25">
      <c r="A1060">
        <v>-111.977737689999</v>
      </c>
      <c r="B1060">
        <v>33.07843021</v>
      </c>
      <c r="C1060" t="s">
        <v>968</v>
      </c>
      <c r="D1060" t="s">
        <v>969</v>
      </c>
      <c r="E1060" t="s">
        <v>966</v>
      </c>
      <c r="F1060">
        <v>269</v>
      </c>
      <c r="G1060">
        <v>176</v>
      </c>
      <c r="H1060">
        <v>13.33</v>
      </c>
      <c r="I1060">
        <v>2.1</v>
      </c>
      <c r="J1060">
        <v>1</v>
      </c>
      <c r="K1060">
        <v>1172.6969999999901</v>
      </c>
      <c r="L1060" t="s">
        <v>965</v>
      </c>
      <c r="M1060" t="s">
        <v>964</v>
      </c>
      <c r="N1060" s="110">
        <v>43777</v>
      </c>
      <c r="O1060">
        <v>0</v>
      </c>
      <c r="P1060">
        <v>0</v>
      </c>
      <c r="Q1060">
        <v>895.84400000000005</v>
      </c>
      <c r="R1060">
        <v>127.80200000000001</v>
      </c>
      <c r="S1060">
        <v>0.26600000000000001</v>
      </c>
      <c r="T1060">
        <v>33</v>
      </c>
      <c r="U1060">
        <v>387.27899999999897</v>
      </c>
      <c r="V1060">
        <v>1</v>
      </c>
      <c r="W1060">
        <v>1.4319999999999999</v>
      </c>
      <c r="X1060">
        <v>2.3130000000000002</v>
      </c>
      <c r="Y1060" s="110">
        <v>43777</v>
      </c>
      <c r="Z1060">
        <v>408744.70035697398</v>
      </c>
      <c r="AA1060">
        <v>3660405.7008647998</v>
      </c>
    </row>
    <row r="1061" spans="1:27" x14ac:dyDescent="0.25">
      <c r="A1061">
        <v>-111.97762683000001</v>
      </c>
      <c r="B1061">
        <v>33.078421769999899</v>
      </c>
      <c r="C1061" t="s">
        <v>968</v>
      </c>
      <c r="D1061" t="s">
        <v>969</v>
      </c>
      <c r="E1061" t="s">
        <v>966</v>
      </c>
      <c r="F1061">
        <v>270</v>
      </c>
      <c r="G1061">
        <v>359</v>
      </c>
      <c r="H1061">
        <v>13.33</v>
      </c>
      <c r="I1061">
        <v>2.395</v>
      </c>
      <c r="J1061">
        <v>1</v>
      </c>
      <c r="K1061">
        <v>1172.5160000000001</v>
      </c>
      <c r="L1061" t="s">
        <v>965</v>
      </c>
      <c r="M1061" t="s">
        <v>964</v>
      </c>
      <c r="N1061" s="110">
        <v>43777</v>
      </c>
      <c r="O1061">
        <v>0</v>
      </c>
      <c r="P1061">
        <v>0</v>
      </c>
      <c r="Q1061">
        <v>1933.9179999999899</v>
      </c>
      <c r="R1061">
        <v>241.881</v>
      </c>
      <c r="S1061">
        <v>0.504</v>
      </c>
      <c r="T1061">
        <v>33</v>
      </c>
      <c r="U1061">
        <v>732.97199999999896</v>
      </c>
      <c r="V1061">
        <v>2</v>
      </c>
      <c r="W1061">
        <v>1.633</v>
      </c>
      <c r="X1061">
        <v>2.6379999999999999</v>
      </c>
      <c r="Y1061" s="110">
        <v>43777</v>
      </c>
      <c r="Z1061">
        <v>408755.03916414501</v>
      </c>
      <c r="AA1061">
        <v>3660404.6687624701</v>
      </c>
    </row>
    <row r="1062" spans="1:27" x14ac:dyDescent="0.25">
      <c r="A1062">
        <v>-111.97762921</v>
      </c>
      <c r="B1062">
        <v>33.078427980000001</v>
      </c>
      <c r="C1062" t="s">
        <v>968</v>
      </c>
      <c r="D1062" t="s">
        <v>969</v>
      </c>
      <c r="E1062" t="s">
        <v>966</v>
      </c>
      <c r="F1062">
        <v>271</v>
      </c>
      <c r="G1062">
        <v>13</v>
      </c>
      <c r="H1062">
        <v>13.33</v>
      </c>
      <c r="I1062">
        <v>2.1</v>
      </c>
      <c r="J1062">
        <v>1</v>
      </c>
      <c r="K1062">
        <v>1172.58799999999</v>
      </c>
      <c r="L1062" t="s">
        <v>965</v>
      </c>
      <c r="M1062" t="s">
        <v>964</v>
      </c>
      <c r="N1062" s="110">
        <v>43777</v>
      </c>
      <c r="O1062">
        <v>0</v>
      </c>
      <c r="P1062">
        <v>0</v>
      </c>
      <c r="Q1062">
        <v>3594.346</v>
      </c>
      <c r="R1062">
        <v>512.774</v>
      </c>
      <c r="S1062">
        <v>1.0680000000000001</v>
      </c>
      <c r="T1062">
        <v>33</v>
      </c>
      <c r="U1062">
        <v>1553.8599999999899</v>
      </c>
      <c r="V1062">
        <v>2</v>
      </c>
      <c r="W1062">
        <v>1.4319999999999999</v>
      </c>
      <c r="X1062">
        <v>2.3130000000000002</v>
      </c>
      <c r="Y1062" s="110">
        <v>43777</v>
      </c>
      <c r="Z1062">
        <v>408754.823430344</v>
      </c>
      <c r="AA1062">
        <v>3660405.3593220999</v>
      </c>
    </row>
    <row r="1063" spans="1:27" x14ac:dyDescent="0.25">
      <c r="A1063">
        <v>-111.977626659999</v>
      </c>
      <c r="B1063">
        <v>33.078434780000002</v>
      </c>
      <c r="C1063" t="s">
        <v>968</v>
      </c>
      <c r="D1063" t="s">
        <v>969</v>
      </c>
      <c r="E1063" t="s">
        <v>966</v>
      </c>
      <c r="F1063">
        <v>272</v>
      </c>
      <c r="G1063">
        <v>358</v>
      </c>
      <c r="H1063">
        <v>13.33</v>
      </c>
      <c r="I1063">
        <v>2.5590000000000002</v>
      </c>
      <c r="J1063">
        <v>1</v>
      </c>
      <c r="K1063">
        <v>1172.6479999999899</v>
      </c>
      <c r="L1063" t="s">
        <v>965</v>
      </c>
      <c r="M1063" t="s">
        <v>964</v>
      </c>
      <c r="N1063" s="110">
        <v>43777</v>
      </c>
      <c r="O1063">
        <v>0</v>
      </c>
      <c r="P1063">
        <v>0</v>
      </c>
      <c r="Q1063">
        <v>2508.3850000000002</v>
      </c>
      <c r="R1063">
        <v>293.62</v>
      </c>
      <c r="S1063">
        <v>0.61199999999999999</v>
      </c>
      <c r="T1063">
        <v>33</v>
      </c>
      <c r="U1063">
        <v>889.75699999999904</v>
      </c>
      <c r="V1063">
        <v>2</v>
      </c>
      <c r="W1063">
        <v>1.7450000000000001</v>
      </c>
      <c r="X1063">
        <v>2.819</v>
      </c>
      <c r="Y1063" s="110">
        <v>43777</v>
      </c>
      <c r="Z1063">
        <v>408755.068465269</v>
      </c>
      <c r="AA1063">
        <v>3660406.1110082399</v>
      </c>
    </row>
    <row r="1064" spans="1:27" x14ac:dyDescent="0.25">
      <c r="A1064">
        <v>-111.97762683000001</v>
      </c>
      <c r="B1064">
        <v>33.07844077</v>
      </c>
      <c r="C1064" t="s">
        <v>968</v>
      </c>
      <c r="D1064" t="s">
        <v>969</v>
      </c>
      <c r="E1064" t="s">
        <v>966</v>
      </c>
      <c r="F1064">
        <v>273</v>
      </c>
      <c r="G1064">
        <v>359</v>
      </c>
      <c r="H1064">
        <v>13.33</v>
      </c>
      <c r="I1064">
        <v>2.2970000000000002</v>
      </c>
      <c r="J1064">
        <v>1</v>
      </c>
      <c r="K1064">
        <v>1172.7</v>
      </c>
      <c r="L1064" t="s">
        <v>965</v>
      </c>
      <c r="M1064" t="s">
        <v>964</v>
      </c>
      <c r="N1064" s="110">
        <v>43777</v>
      </c>
      <c r="O1064">
        <v>0</v>
      </c>
      <c r="P1064">
        <v>0</v>
      </c>
      <c r="Q1064">
        <v>1709.6859999999899</v>
      </c>
      <c r="R1064">
        <v>223</v>
      </c>
      <c r="S1064">
        <v>0.46500000000000002</v>
      </c>
      <c r="T1064">
        <v>33</v>
      </c>
      <c r="U1064">
        <v>675.75599999999895</v>
      </c>
      <c r="V1064">
        <v>2</v>
      </c>
      <c r="W1064">
        <v>1.5660000000000001</v>
      </c>
      <c r="X1064">
        <v>2.5299999999999998</v>
      </c>
      <c r="Y1064" s="110">
        <v>43777</v>
      </c>
      <c r="Z1064">
        <v>408755.05878271197</v>
      </c>
      <c r="AA1064">
        <v>3660406.7752557499</v>
      </c>
    </row>
    <row r="1065" spans="1:27" x14ac:dyDescent="0.25">
      <c r="A1065">
        <v>-111.977626999999</v>
      </c>
      <c r="B1065">
        <v>33.0784467699999</v>
      </c>
      <c r="C1065" t="s">
        <v>968</v>
      </c>
      <c r="D1065" t="s">
        <v>969</v>
      </c>
      <c r="E1065" t="s">
        <v>966</v>
      </c>
      <c r="F1065">
        <v>274</v>
      </c>
      <c r="G1065">
        <v>360</v>
      </c>
      <c r="H1065">
        <v>13.33</v>
      </c>
      <c r="I1065">
        <v>2.2639999999999998</v>
      </c>
      <c r="J1065">
        <v>1</v>
      </c>
      <c r="K1065">
        <v>1172.8019999999899</v>
      </c>
      <c r="L1065" t="s">
        <v>965</v>
      </c>
      <c r="M1065" t="s">
        <v>964</v>
      </c>
      <c r="N1065" s="110">
        <v>43777</v>
      </c>
      <c r="O1065">
        <v>0</v>
      </c>
      <c r="P1065">
        <v>0</v>
      </c>
      <c r="Q1065">
        <v>2275.6379999999899</v>
      </c>
      <c r="R1065">
        <v>301.12</v>
      </c>
      <c r="S1065">
        <v>0.627</v>
      </c>
      <c r="T1065">
        <v>33</v>
      </c>
      <c r="U1065">
        <v>912.48599999999897</v>
      </c>
      <c r="V1065">
        <v>2</v>
      </c>
      <c r="W1065">
        <v>1.5429999999999999</v>
      </c>
      <c r="X1065">
        <v>2.4940000000000002</v>
      </c>
      <c r="Y1065" s="110">
        <v>43777</v>
      </c>
      <c r="Z1065">
        <v>408755.04911048501</v>
      </c>
      <c r="AA1065">
        <v>3660407.4406119301</v>
      </c>
    </row>
    <row r="1066" spans="1:27" x14ac:dyDescent="0.25">
      <c r="A1066">
        <v>-111.977626</v>
      </c>
      <c r="B1066">
        <v>33.078453770000003</v>
      </c>
      <c r="C1066" t="s">
        <v>968</v>
      </c>
      <c r="D1066" t="s">
        <v>969</v>
      </c>
      <c r="E1066" t="s">
        <v>966</v>
      </c>
      <c r="F1066">
        <v>275</v>
      </c>
      <c r="G1066">
        <v>0</v>
      </c>
      <c r="H1066">
        <v>13.33</v>
      </c>
      <c r="I1066">
        <v>2.165</v>
      </c>
      <c r="J1066">
        <v>1</v>
      </c>
      <c r="K1066">
        <v>1172.82799999999</v>
      </c>
      <c r="L1066" t="s">
        <v>965</v>
      </c>
      <c r="M1066" t="s">
        <v>964</v>
      </c>
      <c r="N1066" s="110">
        <v>43777</v>
      </c>
      <c r="O1066">
        <v>0</v>
      </c>
      <c r="P1066">
        <v>0</v>
      </c>
      <c r="Q1066">
        <v>3526.9160000000002</v>
      </c>
      <c r="R1066">
        <v>487.90699999999902</v>
      </c>
      <c r="S1066">
        <v>1.016</v>
      </c>
      <c r="T1066">
        <v>33</v>
      </c>
      <c r="U1066">
        <v>1478.5060000000001</v>
      </c>
      <c r="V1066">
        <v>2</v>
      </c>
      <c r="W1066">
        <v>1.476</v>
      </c>
      <c r="X1066">
        <v>2.3849999999999998</v>
      </c>
      <c r="Y1066" s="110">
        <v>43777</v>
      </c>
      <c r="Z1066">
        <v>408755.149677001</v>
      </c>
      <c r="AA1066">
        <v>3660408.2158191102</v>
      </c>
    </row>
    <row r="1067" spans="1:27" x14ac:dyDescent="0.25">
      <c r="A1067">
        <v>-111.97762717000001</v>
      </c>
      <c r="B1067">
        <v>33.078459770000002</v>
      </c>
      <c r="C1067" t="s">
        <v>968</v>
      </c>
      <c r="D1067" t="s">
        <v>969</v>
      </c>
      <c r="E1067" t="s">
        <v>966</v>
      </c>
      <c r="F1067">
        <v>276</v>
      </c>
      <c r="G1067">
        <v>1</v>
      </c>
      <c r="H1067">
        <v>13.33</v>
      </c>
      <c r="I1067">
        <v>2.3620000000000001</v>
      </c>
      <c r="J1067">
        <v>1</v>
      </c>
      <c r="K1067">
        <v>1172.769</v>
      </c>
      <c r="L1067" t="s">
        <v>965</v>
      </c>
      <c r="M1067" t="s">
        <v>964</v>
      </c>
      <c r="N1067" s="110">
        <v>43777</v>
      </c>
      <c r="O1067">
        <v>0</v>
      </c>
      <c r="P1067">
        <v>0</v>
      </c>
      <c r="Q1067">
        <v>6010.9009999999898</v>
      </c>
      <c r="R1067">
        <v>762.24199999999905</v>
      </c>
      <c r="S1067">
        <v>1.5880000000000001</v>
      </c>
      <c r="T1067">
        <v>33</v>
      </c>
      <c r="U1067">
        <v>2309.8249999999898</v>
      </c>
      <c r="V1067">
        <v>2</v>
      </c>
      <c r="W1067">
        <v>1.611</v>
      </c>
      <c r="X1067">
        <v>2.6019999999999999</v>
      </c>
      <c r="Y1067" s="110">
        <v>43777</v>
      </c>
      <c r="Z1067">
        <v>408755.04666616197</v>
      </c>
      <c r="AA1067">
        <v>3660408.8820445901</v>
      </c>
    </row>
    <row r="1068" spans="1:27" x14ac:dyDescent="0.25">
      <c r="A1068">
        <v>-111.977624629999</v>
      </c>
      <c r="B1068">
        <v>33.078466849999899</v>
      </c>
      <c r="C1068" t="s">
        <v>968</v>
      </c>
      <c r="D1068" t="s">
        <v>969</v>
      </c>
      <c r="E1068" t="s">
        <v>966</v>
      </c>
      <c r="F1068">
        <v>277</v>
      </c>
      <c r="G1068">
        <v>352</v>
      </c>
      <c r="H1068">
        <v>13.33</v>
      </c>
      <c r="I1068">
        <v>2.2970000000000002</v>
      </c>
      <c r="J1068">
        <v>1</v>
      </c>
      <c r="K1068">
        <v>1172.70299999999</v>
      </c>
      <c r="L1068" t="s">
        <v>965</v>
      </c>
      <c r="M1068" t="s">
        <v>964</v>
      </c>
      <c r="N1068" s="110">
        <v>43777</v>
      </c>
      <c r="O1068">
        <v>0</v>
      </c>
      <c r="P1068">
        <v>0</v>
      </c>
      <c r="Q1068">
        <v>7305.0370000000003</v>
      </c>
      <c r="R1068">
        <v>952.81899999999905</v>
      </c>
      <c r="S1068">
        <v>1.9850000000000001</v>
      </c>
      <c r="T1068">
        <v>33</v>
      </c>
      <c r="U1068">
        <v>2887.3290000000002</v>
      </c>
      <c r="V1068">
        <v>2</v>
      </c>
      <c r="W1068">
        <v>1.5660000000000001</v>
      </c>
      <c r="X1068">
        <v>2.5299999999999998</v>
      </c>
      <c r="Y1068" s="110">
        <v>43777</v>
      </c>
      <c r="Z1068">
        <v>408755.29105672298</v>
      </c>
      <c r="AA1068">
        <v>3660409.6647824999</v>
      </c>
    </row>
    <row r="1069" spans="1:27" x14ac:dyDescent="0.25">
      <c r="A1069">
        <v>-111.977626509999</v>
      </c>
      <c r="B1069">
        <v>33.078472779999899</v>
      </c>
      <c r="C1069" t="s">
        <v>968</v>
      </c>
      <c r="D1069" t="s">
        <v>969</v>
      </c>
      <c r="E1069" t="s">
        <v>966</v>
      </c>
      <c r="F1069">
        <v>278</v>
      </c>
      <c r="G1069">
        <v>3</v>
      </c>
      <c r="H1069">
        <v>13.33</v>
      </c>
      <c r="I1069">
        <v>2.2970000000000002</v>
      </c>
      <c r="J1069">
        <v>1</v>
      </c>
      <c r="K1069">
        <v>1172.6310000000001</v>
      </c>
      <c r="L1069" t="s">
        <v>965</v>
      </c>
      <c r="M1069" t="s">
        <v>964</v>
      </c>
      <c r="N1069" s="110">
        <v>43777</v>
      </c>
      <c r="O1069">
        <v>0</v>
      </c>
      <c r="P1069">
        <v>0</v>
      </c>
      <c r="Q1069">
        <v>7611.4989999999898</v>
      </c>
      <c r="R1069">
        <v>992.79100000000005</v>
      </c>
      <c r="S1069">
        <v>2.0680000000000001</v>
      </c>
      <c r="T1069">
        <v>33</v>
      </c>
      <c r="U1069">
        <v>3008.4589999999898</v>
      </c>
      <c r="V1069">
        <v>2</v>
      </c>
      <c r="W1069">
        <v>1.5660000000000001</v>
      </c>
      <c r="X1069">
        <v>2.5299999999999998</v>
      </c>
      <c r="Y1069" s="110">
        <v>43777</v>
      </c>
      <c r="Z1069">
        <v>408755.12170321</v>
      </c>
      <c r="AA1069">
        <v>3660410.3238644199</v>
      </c>
    </row>
    <row r="1070" spans="1:27" x14ac:dyDescent="0.25">
      <c r="A1070">
        <v>-111.97762634</v>
      </c>
      <c r="B1070">
        <v>33.078478779999898</v>
      </c>
      <c r="C1070" t="s">
        <v>968</v>
      </c>
      <c r="D1070" t="s">
        <v>969</v>
      </c>
      <c r="E1070" t="s">
        <v>966</v>
      </c>
      <c r="F1070">
        <v>279</v>
      </c>
      <c r="G1070">
        <v>2</v>
      </c>
      <c r="H1070">
        <v>13.33</v>
      </c>
      <c r="I1070">
        <v>2.4929999999999999</v>
      </c>
      <c r="J1070">
        <v>1</v>
      </c>
      <c r="K1070">
        <v>1172.6110000000001</v>
      </c>
      <c r="L1070" t="s">
        <v>965</v>
      </c>
      <c r="M1070" t="s">
        <v>964</v>
      </c>
      <c r="N1070" s="110">
        <v>43777</v>
      </c>
      <c r="O1070">
        <v>0</v>
      </c>
      <c r="P1070">
        <v>0</v>
      </c>
      <c r="Q1070">
        <v>7069.2619999999897</v>
      </c>
      <c r="R1070">
        <v>849.27099999999905</v>
      </c>
      <c r="S1070">
        <v>1.7689999999999999</v>
      </c>
      <c r="T1070">
        <v>33</v>
      </c>
      <c r="U1070">
        <v>2573.54899999999</v>
      </c>
      <c r="V1070">
        <v>2</v>
      </c>
      <c r="W1070">
        <v>1.7</v>
      </c>
      <c r="X1070">
        <v>2.7469999999999999</v>
      </c>
      <c r="Y1070" s="110">
        <v>43777</v>
      </c>
      <c r="Z1070">
        <v>408755.14376611297</v>
      </c>
      <c r="AA1070">
        <v>3660410.98892505</v>
      </c>
    </row>
    <row r="1071" spans="1:27" x14ac:dyDescent="0.25">
      <c r="A1071">
        <v>-111.97762634</v>
      </c>
      <c r="B1071">
        <v>33.078484779999897</v>
      </c>
      <c r="C1071" t="s">
        <v>968</v>
      </c>
      <c r="D1071" t="s">
        <v>969</v>
      </c>
      <c r="E1071" t="s">
        <v>966</v>
      </c>
      <c r="F1071">
        <v>280</v>
      </c>
      <c r="G1071">
        <v>2</v>
      </c>
      <c r="H1071">
        <v>13.33</v>
      </c>
      <c r="I1071">
        <v>2.2639999999999998</v>
      </c>
      <c r="J1071">
        <v>1</v>
      </c>
      <c r="K1071">
        <v>1172.6569999999899</v>
      </c>
      <c r="L1071" t="s">
        <v>965</v>
      </c>
      <c r="M1071" t="s">
        <v>964</v>
      </c>
      <c r="N1071" s="110">
        <v>43777</v>
      </c>
      <c r="O1071">
        <v>0</v>
      </c>
      <c r="P1071">
        <v>0</v>
      </c>
      <c r="Q1071">
        <v>7378.7529999999897</v>
      </c>
      <c r="R1071">
        <v>976.38199999999904</v>
      </c>
      <c r="S1071">
        <v>2.0339999999999998</v>
      </c>
      <c r="T1071">
        <v>33</v>
      </c>
      <c r="U1071">
        <v>2958.7330000000002</v>
      </c>
      <c r="V1071">
        <v>2</v>
      </c>
      <c r="W1071">
        <v>1.5429999999999999</v>
      </c>
      <c r="X1071">
        <v>2.4940000000000002</v>
      </c>
      <c r="Y1071" s="110">
        <v>43777</v>
      </c>
      <c r="Z1071">
        <v>408755.14996145503</v>
      </c>
      <c r="AA1071">
        <v>3660411.65413346</v>
      </c>
    </row>
    <row r="1072" spans="1:27" x14ac:dyDescent="0.25">
      <c r="A1072">
        <v>-111.97762396</v>
      </c>
      <c r="B1072">
        <v>33.07849195</v>
      </c>
      <c r="C1072" t="s">
        <v>968</v>
      </c>
      <c r="D1072" t="s">
        <v>969</v>
      </c>
      <c r="E1072" t="s">
        <v>966</v>
      </c>
      <c r="F1072">
        <v>281</v>
      </c>
      <c r="G1072">
        <v>348</v>
      </c>
      <c r="H1072">
        <v>13.33</v>
      </c>
      <c r="I1072">
        <v>2.0009999999999999</v>
      </c>
      <c r="J1072">
        <v>1</v>
      </c>
      <c r="K1072">
        <v>1172.68399999999</v>
      </c>
      <c r="L1072" t="s">
        <v>965</v>
      </c>
      <c r="M1072" t="s">
        <v>964</v>
      </c>
      <c r="N1072" s="110">
        <v>43777</v>
      </c>
      <c r="O1072">
        <v>0</v>
      </c>
      <c r="P1072">
        <v>0</v>
      </c>
      <c r="Q1072">
        <v>9244.7270000000008</v>
      </c>
      <c r="R1072">
        <v>1383.7260000000001</v>
      </c>
      <c r="S1072">
        <v>2.883</v>
      </c>
      <c r="T1072">
        <v>33</v>
      </c>
      <c r="U1072">
        <v>4193.1090000000004</v>
      </c>
      <c r="V1072">
        <v>2</v>
      </c>
      <c r="W1072">
        <v>1.365</v>
      </c>
      <c r="X1072">
        <v>2.2050000000000001</v>
      </c>
      <c r="Y1072" s="110">
        <v>43777</v>
      </c>
      <c r="Z1072">
        <v>408755.37951070297</v>
      </c>
      <c r="AA1072">
        <v>3660412.4469885798</v>
      </c>
    </row>
    <row r="1073" spans="1:27" x14ac:dyDescent="0.25">
      <c r="A1073">
        <v>-111.97762686</v>
      </c>
      <c r="B1073">
        <v>33.078497800000001</v>
      </c>
      <c r="C1073" t="s">
        <v>968</v>
      </c>
      <c r="D1073" t="s">
        <v>969</v>
      </c>
      <c r="E1073" t="s">
        <v>966</v>
      </c>
      <c r="F1073">
        <v>282</v>
      </c>
      <c r="G1073">
        <v>5</v>
      </c>
      <c r="H1073">
        <v>13.33</v>
      </c>
      <c r="I1073">
        <v>2.4609999999999999</v>
      </c>
      <c r="J1073">
        <v>1</v>
      </c>
      <c r="K1073">
        <v>1172.72299999999</v>
      </c>
      <c r="L1073" t="s">
        <v>965</v>
      </c>
      <c r="M1073" t="s">
        <v>964</v>
      </c>
      <c r="N1073" s="110">
        <v>43777</v>
      </c>
      <c r="O1073">
        <v>0</v>
      </c>
      <c r="P1073">
        <v>0</v>
      </c>
      <c r="Q1073">
        <v>8639.5740000000005</v>
      </c>
      <c r="R1073">
        <v>1051.76099999999</v>
      </c>
      <c r="S1073">
        <v>2.1909999999999998</v>
      </c>
      <c r="T1073">
        <v>33</v>
      </c>
      <c r="U1073">
        <v>3187.15399999999</v>
      </c>
      <c r="V1073">
        <v>2</v>
      </c>
      <c r="W1073">
        <v>1.6779999999999999</v>
      </c>
      <c r="X1073">
        <v>2.7109999999999999</v>
      </c>
      <c r="Y1073" s="110">
        <v>43777</v>
      </c>
      <c r="Z1073">
        <v>408755.11486929399</v>
      </c>
      <c r="AA1073">
        <v>3660413.0980877401</v>
      </c>
    </row>
    <row r="1074" spans="1:27" x14ac:dyDescent="0.25">
      <c r="A1074">
        <v>-111.977626</v>
      </c>
      <c r="B1074">
        <v>33.078503769999898</v>
      </c>
      <c r="C1074" t="s">
        <v>968</v>
      </c>
      <c r="D1074" t="s">
        <v>969</v>
      </c>
      <c r="E1074" t="s">
        <v>966</v>
      </c>
      <c r="F1074">
        <v>283</v>
      </c>
      <c r="G1074">
        <v>360</v>
      </c>
      <c r="H1074">
        <v>13.33</v>
      </c>
      <c r="I1074">
        <v>2.2639999999999998</v>
      </c>
      <c r="J1074">
        <v>1</v>
      </c>
      <c r="K1074">
        <v>1172.6769999999899</v>
      </c>
      <c r="L1074" t="s">
        <v>965</v>
      </c>
      <c r="M1074" t="s">
        <v>964</v>
      </c>
      <c r="N1074" s="110">
        <v>43777</v>
      </c>
      <c r="O1074">
        <v>0</v>
      </c>
      <c r="P1074">
        <v>0</v>
      </c>
      <c r="Q1074">
        <v>9041.1810000000005</v>
      </c>
      <c r="R1074">
        <v>1196.3599999999899</v>
      </c>
      <c r="S1074">
        <v>2.492</v>
      </c>
      <c r="T1074">
        <v>33</v>
      </c>
      <c r="U1074">
        <v>3625.3339999999898</v>
      </c>
      <c r="V1074">
        <v>2</v>
      </c>
      <c r="W1074">
        <v>1.5429999999999999</v>
      </c>
      <c r="X1074">
        <v>2.4940000000000002</v>
      </c>
      <c r="Y1074" s="110">
        <v>43777</v>
      </c>
      <c r="Z1074">
        <v>408755.20130483201</v>
      </c>
      <c r="AA1074">
        <v>3660413.7592225098</v>
      </c>
    </row>
    <row r="1075" spans="1:27" x14ac:dyDescent="0.25">
      <c r="A1075">
        <v>-111.97762566</v>
      </c>
      <c r="B1075">
        <v>33.078509779999898</v>
      </c>
      <c r="C1075" t="s">
        <v>968</v>
      </c>
      <c r="D1075" t="s">
        <v>969</v>
      </c>
      <c r="E1075" t="s">
        <v>966</v>
      </c>
      <c r="F1075">
        <v>284</v>
      </c>
      <c r="G1075">
        <v>358</v>
      </c>
      <c r="H1075">
        <v>13.33</v>
      </c>
      <c r="I1075">
        <v>2.165</v>
      </c>
      <c r="J1075">
        <v>1</v>
      </c>
      <c r="K1075">
        <v>1172.69299999999</v>
      </c>
      <c r="L1075" t="s">
        <v>965</v>
      </c>
      <c r="M1075" t="s">
        <v>964</v>
      </c>
      <c r="N1075" s="110">
        <v>43777</v>
      </c>
      <c r="O1075">
        <v>0</v>
      </c>
      <c r="P1075">
        <v>0</v>
      </c>
      <c r="Q1075">
        <v>9879.0229999999901</v>
      </c>
      <c r="R1075">
        <v>1366.64599999999</v>
      </c>
      <c r="S1075">
        <v>2.847</v>
      </c>
      <c r="T1075">
        <v>33</v>
      </c>
      <c r="U1075">
        <v>4141.3509999999897</v>
      </c>
      <c r="V1075">
        <v>2</v>
      </c>
      <c r="W1075">
        <v>1.476</v>
      </c>
      <c r="X1075">
        <v>2.3849999999999998</v>
      </c>
      <c r="Y1075" s="110">
        <v>43777</v>
      </c>
      <c r="Z1075">
        <v>408755.23924561101</v>
      </c>
      <c r="AA1075">
        <v>3660414.4252440399</v>
      </c>
    </row>
    <row r="1076" spans="1:27" x14ac:dyDescent="0.25">
      <c r="A1076">
        <v>-111.97762634</v>
      </c>
      <c r="B1076">
        <v>33.078516780000001</v>
      </c>
      <c r="C1076" t="s">
        <v>968</v>
      </c>
      <c r="D1076" t="s">
        <v>969</v>
      </c>
      <c r="E1076" t="s">
        <v>966</v>
      </c>
      <c r="F1076">
        <v>285</v>
      </c>
      <c r="G1076">
        <v>2</v>
      </c>
      <c r="H1076">
        <v>13.33</v>
      </c>
      <c r="I1076">
        <v>2.2309999999999999</v>
      </c>
      <c r="J1076">
        <v>1</v>
      </c>
      <c r="K1076">
        <v>1172.68399999999</v>
      </c>
      <c r="L1076" t="s">
        <v>965</v>
      </c>
      <c r="M1076" t="s">
        <v>964</v>
      </c>
      <c r="N1076" s="110">
        <v>43777</v>
      </c>
      <c r="O1076">
        <v>0</v>
      </c>
      <c r="P1076">
        <v>0</v>
      </c>
      <c r="Q1076">
        <v>10955.7839999999</v>
      </c>
      <c r="R1076">
        <v>1471.0260000000001</v>
      </c>
      <c r="S1076">
        <v>3.0649999999999999</v>
      </c>
      <c r="T1076">
        <v>33</v>
      </c>
      <c r="U1076">
        <v>4457.6549999999897</v>
      </c>
      <c r="V1076">
        <v>2</v>
      </c>
      <c r="W1076">
        <v>1.5209999999999999</v>
      </c>
      <c r="X1076">
        <v>2.4580000000000002</v>
      </c>
      <c r="Y1076" s="110">
        <v>43777</v>
      </c>
      <c r="Z1076">
        <v>408755.18300329801</v>
      </c>
      <c r="AA1076">
        <v>3660415.2019116501</v>
      </c>
    </row>
    <row r="1077" spans="1:27" x14ac:dyDescent="0.25">
      <c r="A1077">
        <v>-111.977626169999</v>
      </c>
      <c r="B1077">
        <v>33.0785227699999</v>
      </c>
      <c r="C1077" t="s">
        <v>968</v>
      </c>
      <c r="D1077" t="s">
        <v>969</v>
      </c>
      <c r="E1077" t="s">
        <v>966</v>
      </c>
      <c r="F1077">
        <v>286</v>
      </c>
      <c r="G1077">
        <v>1</v>
      </c>
      <c r="H1077">
        <v>13.33</v>
      </c>
      <c r="I1077">
        <v>2.3290000000000002</v>
      </c>
      <c r="J1077">
        <v>1</v>
      </c>
      <c r="K1077">
        <v>1172.6410000000001</v>
      </c>
      <c r="L1077" t="s">
        <v>965</v>
      </c>
      <c r="M1077" t="s">
        <v>964</v>
      </c>
      <c r="N1077" s="110">
        <v>43777</v>
      </c>
      <c r="O1077">
        <v>0</v>
      </c>
      <c r="P1077">
        <v>0</v>
      </c>
      <c r="Q1077">
        <v>10517.948</v>
      </c>
      <c r="R1077">
        <v>1352.566</v>
      </c>
      <c r="S1077">
        <v>2.8180000000000001</v>
      </c>
      <c r="T1077">
        <v>33</v>
      </c>
      <c r="U1077">
        <v>4098.6859999999897</v>
      </c>
      <c r="V1077">
        <v>2</v>
      </c>
      <c r="W1077">
        <v>1.5880000000000001</v>
      </c>
      <c r="X1077">
        <v>2.5659999999999998</v>
      </c>
      <c r="Y1077" s="110">
        <v>43777</v>
      </c>
      <c r="Z1077">
        <v>408755.20505587402</v>
      </c>
      <c r="AA1077">
        <v>3660415.8658635998</v>
      </c>
    </row>
    <row r="1078" spans="1:27" x14ac:dyDescent="0.25">
      <c r="A1078">
        <v>-111.977625309999</v>
      </c>
      <c r="B1078">
        <v>33.07852879</v>
      </c>
      <c r="C1078" t="s">
        <v>968</v>
      </c>
      <c r="D1078" t="s">
        <v>969</v>
      </c>
      <c r="E1078" t="s">
        <v>966</v>
      </c>
      <c r="F1078">
        <v>287</v>
      </c>
      <c r="G1078">
        <v>356</v>
      </c>
      <c r="H1078">
        <v>13.33</v>
      </c>
      <c r="I1078">
        <v>2.2639999999999998</v>
      </c>
      <c r="J1078">
        <v>1</v>
      </c>
      <c r="K1078">
        <v>1172.5820000000001</v>
      </c>
      <c r="L1078" t="s">
        <v>965</v>
      </c>
      <c r="M1078" t="s">
        <v>964</v>
      </c>
      <c r="N1078" s="110">
        <v>43777</v>
      </c>
      <c r="O1078">
        <v>0</v>
      </c>
      <c r="P1078">
        <v>0</v>
      </c>
      <c r="Q1078">
        <v>10538.4629999999</v>
      </c>
      <c r="R1078">
        <v>1394.4860000000001</v>
      </c>
      <c r="S1078">
        <v>2.9049999999999998</v>
      </c>
      <c r="T1078">
        <v>33</v>
      </c>
      <c r="U1078">
        <v>4225.7139999999899</v>
      </c>
      <c r="V1078">
        <v>2</v>
      </c>
      <c r="W1078">
        <v>1.5429999999999999</v>
      </c>
      <c r="X1078">
        <v>2.4940000000000002</v>
      </c>
      <c r="Y1078" s="110">
        <v>43777</v>
      </c>
      <c r="Z1078">
        <v>408755.29154301598</v>
      </c>
      <c r="AA1078">
        <v>3660416.5325417798</v>
      </c>
    </row>
    <row r="1079" spans="1:27" x14ac:dyDescent="0.25">
      <c r="A1079">
        <v>-111.977626509999</v>
      </c>
      <c r="B1079">
        <v>33.078534779999899</v>
      </c>
      <c r="C1079" t="s">
        <v>968</v>
      </c>
      <c r="D1079" t="s">
        <v>969</v>
      </c>
      <c r="E1079" t="s">
        <v>966</v>
      </c>
      <c r="F1079">
        <v>288</v>
      </c>
      <c r="G1079">
        <v>3</v>
      </c>
      <c r="H1079">
        <v>13.33</v>
      </c>
      <c r="I1079">
        <v>2.3620000000000001</v>
      </c>
      <c r="J1079">
        <v>1</v>
      </c>
      <c r="K1079">
        <v>1172.66399999999</v>
      </c>
      <c r="L1079" t="s">
        <v>965</v>
      </c>
      <c r="M1079" t="s">
        <v>964</v>
      </c>
      <c r="N1079" s="110">
        <v>43777</v>
      </c>
      <c r="O1079">
        <v>0</v>
      </c>
      <c r="P1079">
        <v>0</v>
      </c>
      <c r="Q1079">
        <v>12236.834000000001</v>
      </c>
      <c r="R1079">
        <v>1551.7519999999899</v>
      </c>
      <c r="S1079">
        <v>3.2330000000000001</v>
      </c>
      <c r="T1079">
        <v>33</v>
      </c>
      <c r="U1079">
        <v>4702.2799999999897</v>
      </c>
      <c r="V1079">
        <v>2</v>
      </c>
      <c r="W1079">
        <v>1.611</v>
      </c>
      <c r="X1079">
        <v>2.6019999999999999</v>
      </c>
      <c r="Y1079" s="110">
        <v>43777</v>
      </c>
      <c r="Z1079">
        <v>408755.185721797</v>
      </c>
      <c r="AA1079">
        <v>3660417.1976846699</v>
      </c>
    </row>
    <row r="1080" spans="1:27" x14ac:dyDescent="0.25">
      <c r="A1080">
        <v>-111.97762514</v>
      </c>
      <c r="B1080">
        <v>33.078541800000004</v>
      </c>
      <c r="C1080" t="s">
        <v>968</v>
      </c>
      <c r="D1080" t="s">
        <v>969</v>
      </c>
      <c r="E1080" t="s">
        <v>966</v>
      </c>
      <c r="F1080">
        <v>289</v>
      </c>
      <c r="G1080">
        <v>355</v>
      </c>
      <c r="H1080">
        <v>13.33</v>
      </c>
      <c r="I1080">
        <v>2.0670000000000002</v>
      </c>
      <c r="J1080">
        <v>1</v>
      </c>
      <c r="K1080">
        <v>1172.70299999999</v>
      </c>
      <c r="L1080" t="s">
        <v>965</v>
      </c>
      <c r="M1080" t="s">
        <v>964</v>
      </c>
      <c r="N1080" s="110">
        <v>43777</v>
      </c>
      <c r="O1080">
        <v>0</v>
      </c>
      <c r="P1080">
        <v>0</v>
      </c>
      <c r="Q1080">
        <v>11218.474</v>
      </c>
      <c r="R1080">
        <v>1625.845</v>
      </c>
      <c r="S1080">
        <v>3.387</v>
      </c>
      <c r="T1080">
        <v>33</v>
      </c>
      <c r="U1080">
        <v>4926.8029999999899</v>
      </c>
      <c r="V1080">
        <v>2</v>
      </c>
      <c r="W1080">
        <v>1.409</v>
      </c>
      <c r="X1080">
        <v>2.2770000000000001</v>
      </c>
      <c r="Y1080" s="110">
        <v>43777</v>
      </c>
      <c r="Z1080">
        <v>408755.32084413798</v>
      </c>
      <c r="AA1080">
        <v>3660417.9747875798</v>
      </c>
    </row>
    <row r="1081" spans="1:27" x14ac:dyDescent="0.25">
      <c r="A1081">
        <v>-111.97762634</v>
      </c>
      <c r="B1081">
        <v>33.078547780000001</v>
      </c>
      <c r="C1081" t="s">
        <v>968</v>
      </c>
      <c r="D1081" t="s">
        <v>969</v>
      </c>
      <c r="E1081" t="s">
        <v>966</v>
      </c>
      <c r="F1081">
        <v>290</v>
      </c>
      <c r="G1081">
        <v>2</v>
      </c>
      <c r="H1081">
        <v>13.33</v>
      </c>
      <c r="I1081">
        <v>2.2309999999999999</v>
      </c>
      <c r="J1081">
        <v>1</v>
      </c>
      <c r="K1081">
        <v>1172.6479999999899</v>
      </c>
      <c r="L1081" t="s">
        <v>965</v>
      </c>
      <c r="M1081" t="s">
        <v>964</v>
      </c>
      <c r="N1081" s="110">
        <v>43777</v>
      </c>
      <c r="O1081">
        <v>0</v>
      </c>
      <c r="P1081">
        <v>0</v>
      </c>
      <c r="Q1081">
        <v>10370.745999999899</v>
      </c>
      <c r="R1081">
        <v>1392.4739999999899</v>
      </c>
      <c r="S1081">
        <v>2.9009999999999998</v>
      </c>
      <c r="T1081">
        <v>33</v>
      </c>
      <c r="U1081">
        <v>4219.6170000000002</v>
      </c>
      <c r="V1081">
        <v>2</v>
      </c>
      <c r="W1081">
        <v>1.5209999999999999</v>
      </c>
      <c r="X1081">
        <v>2.4580000000000002</v>
      </c>
      <c r="Y1081" s="110">
        <v>43777</v>
      </c>
      <c r="Z1081">
        <v>408755.21501261002</v>
      </c>
      <c r="AA1081">
        <v>3660418.63882179</v>
      </c>
    </row>
    <row r="1082" spans="1:27" x14ac:dyDescent="0.25">
      <c r="A1082">
        <v>-111.97762754</v>
      </c>
      <c r="B1082">
        <v>33.07855387</v>
      </c>
      <c r="C1082" t="s">
        <v>968</v>
      </c>
      <c r="D1082" t="s">
        <v>969</v>
      </c>
      <c r="E1082" t="s">
        <v>966</v>
      </c>
      <c r="F1082">
        <v>291</v>
      </c>
      <c r="G1082">
        <v>9</v>
      </c>
      <c r="H1082">
        <v>13.33</v>
      </c>
      <c r="I1082">
        <v>2.133</v>
      </c>
      <c r="J1082">
        <v>1</v>
      </c>
      <c r="K1082">
        <v>1172.5920000000001</v>
      </c>
      <c r="L1082" t="s">
        <v>965</v>
      </c>
      <c r="M1082" t="s">
        <v>964</v>
      </c>
      <c r="N1082" s="110">
        <v>43777</v>
      </c>
      <c r="O1082">
        <v>0</v>
      </c>
      <c r="P1082">
        <v>0</v>
      </c>
      <c r="Q1082">
        <v>10426.460999999899</v>
      </c>
      <c r="R1082">
        <v>1464.56799999999</v>
      </c>
      <c r="S1082">
        <v>3.0510000000000002</v>
      </c>
      <c r="T1082">
        <v>33</v>
      </c>
      <c r="U1082">
        <v>4438.0839999999898</v>
      </c>
      <c r="V1082">
        <v>2</v>
      </c>
      <c r="W1082">
        <v>1.454</v>
      </c>
      <c r="X1082">
        <v>2.3490000000000002</v>
      </c>
      <c r="Y1082" s="110">
        <v>43777</v>
      </c>
      <c r="Z1082">
        <v>408755.10929468099</v>
      </c>
      <c r="AA1082">
        <v>3660419.31505149</v>
      </c>
    </row>
    <row r="1083" spans="1:27" x14ac:dyDescent="0.25">
      <c r="A1083">
        <v>-111.977626</v>
      </c>
      <c r="B1083">
        <v>33.078559769999899</v>
      </c>
      <c r="C1083" t="s">
        <v>968</v>
      </c>
      <c r="D1083" t="s">
        <v>969</v>
      </c>
      <c r="E1083" t="s">
        <v>966</v>
      </c>
      <c r="F1083">
        <v>292</v>
      </c>
      <c r="G1083">
        <v>360</v>
      </c>
      <c r="H1083">
        <v>13.33</v>
      </c>
      <c r="I1083">
        <v>2.2639999999999998</v>
      </c>
      <c r="J1083">
        <v>1</v>
      </c>
      <c r="K1083">
        <v>1172.65399999999</v>
      </c>
      <c r="L1083" t="s">
        <v>965</v>
      </c>
      <c r="M1083" t="s">
        <v>964</v>
      </c>
      <c r="N1083" s="110">
        <v>43777</v>
      </c>
      <c r="O1083">
        <v>0</v>
      </c>
      <c r="P1083">
        <v>0</v>
      </c>
      <c r="Q1083">
        <v>10055.1409999999</v>
      </c>
      <c r="R1083">
        <v>1330.5309999999899</v>
      </c>
      <c r="S1083">
        <v>2.7719999999999998</v>
      </c>
      <c r="T1083">
        <v>33</v>
      </c>
      <c r="U1083">
        <v>4031.9110000000001</v>
      </c>
      <c r="V1083">
        <v>2</v>
      </c>
      <c r="W1083">
        <v>1.5429999999999999</v>
      </c>
      <c r="X1083">
        <v>2.4940000000000002</v>
      </c>
      <c r="Y1083" s="110">
        <v>43777</v>
      </c>
      <c r="Z1083">
        <v>408755.25912808499</v>
      </c>
      <c r="AA1083">
        <v>3660419.96783438</v>
      </c>
    </row>
    <row r="1084" spans="1:27" x14ac:dyDescent="0.25">
      <c r="A1084">
        <v>-111.977624489999</v>
      </c>
      <c r="B1084">
        <v>33.078566780000003</v>
      </c>
      <c r="C1084" t="s">
        <v>968</v>
      </c>
      <c r="D1084" t="s">
        <v>969</v>
      </c>
      <c r="E1084" t="s">
        <v>966</v>
      </c>
      <c r="F1084">
        <v>293</v>
      </c>
      <c r="G1084">
        <v>357</v>
      </c>
      <c r="H1084">
        <v>13.33</v>
      </c>
      <c r="I1084">
        <v>2.0339999999999998</v>
      </c>
      <c r="J1084">
        <v>1</v>
      </c>
      <c r="K1084">
        <v>1172.6569999999899</v>
      </c>
      <c r="L1084" t="s">
        <v>965</v>
      </c>
      <c r="M1084" t="s">
        <v>964</v>
      </c>
      <c r="N1084" s="110">
        <v>43777</v>
      </c>
      <c r="O1084">
        <v>0</v>
      </c>
      <c r="P1084">
        <v>0</v>
      </c>
      <c r="Q1084">
        <v>8902.3780000000006</v>
      </c>
      <c r="R1084">
        <v>1310.9929999999899</v>
      </c>
      <c r="S1084">
        <v>2.7309999999999999</v>
      </c>
      <c r="T1084">
        <v>33</v>
      </c>
      <c r="U1084">
        <v>3972.7049999999899</v>
      </c>
      <c r="V1084">
        <v>2</v>
      </c>
      <c r="W1084">
        <v>1.387</v>
      </c>
      <c r="X1084">
        <v>2.2410000000000001</v>
      </c>
      <c r="Y1084" s="110">
        <v>43777</v>
      </c>
      <c r="Z1084">
        <v>408755.40730745601</v>
      </c>
      <c r="AA1084">
        <v>3660420.7437069099</v>
      </c>
    </row>
    <row r="1085" spans="1:27" x14ac:dyDescent="0.25">
      <c r="A1085">
        <v>-111.97762686</v>
      </c>
      <c r="B1085">
        <v>33.078572800000003</v>
      </c>
      <c r="C1085" t="s">
        <v>968</v>
      </c>
      <c r="D1085" t="s">
        <v>969</v>
      </c>
      <c r="E1085" t="s">
        <v>966</v>
      </c>
      <c r="F1085">
        <v>294</v>
      </c>
      <c r="G1085">
        <v>5</v>
      </c>
      <c r="H1085">
        <v>13.33</v>
      </c>
      <c r="I1085">
        <v>2.395</v>
      </c>
      <c r="J1085">
        <v>1</v>
      </c>
      <c r="K1085">
        <v>1172.6210000000001</v>
      </c>
      <c r="L1085" t="s">
        <v>965</v>
      </c>
      <c r="M1085" t="s">
        <v>964</v>
      </c>
      <c r="N1085" s="110">
        <v>43777</v>
      </c>
      <c r="O1085">
        <v>0</v>
      </c>
      <c r="P1085">
        <v>0</v>
      </c>
      <c r="Q1085">
        <v>10297.3729999999</v>
      </c>
      <c r="R1085">
        <v>1287.922</v>
      </c>
      <c r="S1085">
        <v>2.6829999999999998</v>
      </c>
      <c r="T1085">
        <v>33</v>
      </c>
      <c r="U1085">
        <v>3902.7930000000001</v>
      </c>
      <c r="V1085">
        <v>2</v>
      </c>
      <c r="W1085">
        <v>1.633</v>
      </c>
      <c r="X1085">
        <v>2.6379999999999999</v>
      </c>
      <c r="Y1085" s="110">
        <v>43777</v>
      </c>
      <c r="Z1085">
        <v>408755.19231122697</v>
      </c>
      <c r="AA1085">
        <v>3660421.4131929302</v>
      </c>
    </row>
    <row r="1086" spans="1:27" x14ac:dyDescent="0.25">
      <c r="A1086">
        <v>-111.97762566</v>
      </c>
      <c r="B1086">
        <v>33.078578780000001</v>
      </c>
      <c r="C1086" t="s">
        <v>968</v>
      </c>
      <c r="D1086" t="s">
        <v>969</v>
      </c>
      <c r="E1086" t="s">
        <v>966</v>
      </c>
      <c r="F1086">
        <v>295</v>
      </c>
      <c r="G1086">
        <v>358</v>
      </c>
      <c r="H1086">
        <v>13.33</v>
      </c>
      <c r="I1086">
        <v>2.3620000000000001</v>
      </c>
      <c r="J1086">
        <v>1</v>
      </c>
      <c r="K1086">
        <v>1172.6479999999899</v>
      </c>
      <c r="L1086" t="s">
        <v>965</v>
      </c>
      <c r="M1086" t="s">
        <v>964</v>
      </c>
      <c r="N1086" s="110">
        <v>43777</v>
      </c>
      <c r="O1086">
        <v>0</v>
      </c>
      <c r="P1086">
        <v>0</v>
      </c>
      <c r="Q1086">
        <v>12412.836999999899</v>
      </c>
      <c r="R1086">
        <v>1574.0709999999899</v>
      </c>
      <c r="S1086">
        <v>3.2789999999999999</v>
      </c>
      <c r="T1086">
        <v>33</v>
      </c>
      <c r="U1086">
        <v>4769.9129999999896</v>
      </c>
      <c r="V1086">
        <v>2</v>
      </c>
      <c r="W1086">
        <v>1.611</v>
      </c>
      <c r="X1086">
        <v>2.6019999999999999</v>
      </c>
      <c r="Y1086" s="110">
        <v>43777</v>
      </c>
      <c r="Z1086">
        <v>408755.310492119</v>
      </c>
      <c r="AA1086">
        <v>3660422.0751408199</v>
      </c>
    </row>
    <row r="1087" spans="1:27" x14ac:dyDescent="0.25">
      <c r="A1087">
        <v>-111.97762514</v>
      </c>
      <c r="B1087">
        <v>33.078584800000002</v>
      </c>
      <c r="C1087" t="s">
        <v>968</v>
      </c>
      <c r="D1087" t="s">
        <v>969</v>
      </c>
      <c r="E1087" t="s">
        <v>966</v>
      </c>
      <c r="F1087">
        <v>296</v>
      </c>
      <c r="G1087">
        <v>355</v>
      </c>
      <c r="H1087">
        <v>13.33</v>
      </c>
      <c r="I1087">
        <v>2.165</v>
      </c>
      <c r="J1087">
        <v>1</v>
      </c>
      <c r="K1087">
        <v>1172.6410000000001</v>
      </c>
      <c r="L1087" t="s">
        <v>965</v>
      </c>
      <c r="M1087" t="s">
        <v>964</v>
      </c>
      <c r="N1087" s="110">
        <v>43777</v>
      </c>
      <c r="O1087">
        <v>0</v>
      </c>
      <c r="P1087">
        <v>0</v>
      </c>
      <c r="Q1087">
        <v>12656.727000000001</v>
      </c>
      <c r="R1087">
        <v>1750.9079999999899</v>
      </c>
      <c r="S1087">
        <v>3.6480000000000001</v>
      </c>
      <c r="T1087">
        <v>33</v>
      </c>
      <c r="U1087">
        <v>5305.7820000000002</v>
      </c>
      <c r="V1087">
        <v>2</v>
      </c>
      <c r="W1087">
        <v>1.476</v>
      </c>
      <c r="X1087">
        <v>2.3849999999999998</v>
      </c>
      <c r="Y1087" s="110">
        <v>43777</v>
      </c>
      <c r="Z1087">
        <v>408755.36524413503</v>
      </c>
      <c r="AA1087">
        <v>3660422.74211457</v>
      </c>
    </row>
    <row r="1088" spans="1:27" x14ac:dyDescent="0.25">
      <c r="A1088">
        <v>-111.977626169999</v>
      </c>
      <c r="B1088">
        <v>33.078590769999899</v>
      </c>
      <c r="C1088" t="s">
        <v>968</v>
      </c>
      <c r="D1088" t="s">
        <v>969</v>
      </c>
      <c r="E1088" t="s">
        <v>966</v>
      </c>
      <c r="F1088">
        <v>297</v>
      </c>
      <c r="G1088">
        <v>1</v>
      </c>
      <c r="H1088">
        <v>13.33</v>
      </c>
      <c r="I1088">
        <v>2.2970000000000002</v>
      </c>
      <c r="J1088">
        <v>1</v>
      </c>
      <c r="K1088">
        <v>1172.625</v>
      </c>
      <c r="L1088" t="s">
        <v>965</v>
      </c>
      <c r="M1088" t="s">
        <v>964</v>
      </c>
      <c r="N1088" s="110">
        <v>43777</v>
      </c>
      <c r="O1088">
        <v>0</v>
      </c>
      <c r="P1088">
        <v>0</v>
      </c>
      <c r="Q1088">
        <v>10524.92</v>
      </c>
      <c r="R1088">
        <v>1372.798</v>
      </c>
      <c r="S1088">
        <v>2.86</v>
      </c>
      <c r="T1088">
        <v>33</v>
      </c>
      <c r="U1088">
        <v>4159.9939999999897</v>
      </c>
      <c r="V1088">
        <v>2</v>
      </c>
      <c r="W1088">
        <v>1.5660000000000001</v>
      </c>
      <c r="X1088">
        <v>2.5299999999999998</v>
      </c>
      <c r="Y1088" s="110">
        <v>43777</v>
      </c>
      <c r="Z1088">
        <v>408755.27526988398</v>
      </c>
      <c r="AA1088">
        <v>3660423.4048923198</v>
      </c>
    </row>
    <row r="1089" spans="1:27" x14ac:dyDescent="0.25">
      <c r="A1089">
        <v>-111.97762634</v>
      </c>
      <c r="B1089">
        <v>33.078596779999899</v>
      </c>
      <c r="C1089" t="s">
        <v>968</v>
      </c>
      <c r="D1089" t="s">
        <v>969</v>
      </c>
      <c r="E1089" t="s">
        <v>966</v>
      </c>
      <c r="F1089">
        <v>298</v>
      </c>
      <c r="G1089">
        <v>2</v>
      </c>
      <c r="H1089">
        <v>13.33</v>
      </c>
      <c r="I1089">
        <v>2.133</v>
      </c>
      <c r="J1089">
        <v>1</v>
      </c>
      <c r="K1089">
        <v>1172.70299999999</v>
      </c>
      <c r="L1089" t="s">
        <v>965</v>
      </c>
      <c r="M1089" t="s">
        <v>964</v>
      </c>
      <c r="N1089" s="110">
        <v>43777</v>
      </c>
      <c r="O1089">
        <v>0</v>
      </c>
      <c r="P1089">
        <v>0</v>
      </c>
      <c r="Q1089">
        <v>10569.378000000001</v>
      </c>
      <c r="R1089">
        <v>1484.643</v>
      </c>
      <c r="S1089">
        <v>3.093</v>
      </c>
      <c r="T1089">
        <v>33</v>
      </c>
      <c r="U1089">
        <v>4498.9170000000004</v>
      </c>
      <c r="V1089">
        <v>2</v>
      </c>
      <c r="W1089">
        <v>1.454</v>
      </c>
      <c r="X1089">
        <v>2.3490000000000002</v>
      </c>
      <c r="Y1089" s="110">
        <v>43777</v>
      </c>
      <c r="Z1089">
        <v>408755.26560803002</v>
      </c>
      <c r="AA1089">
        <v>3660424.0713572102</v>
      </c>
    </row>
    <row r="1090" spans="1:27" x14ac:dyDescent="0.25">
      <c r="A1090">
        <v>-111.977625169999</v>
      </c>
      <c r="B1090">
        <v>33.078603770000001</v>
      </c>
      <c r="C1090" t="s">
        <v>968</v>
      </c>
      <c r="D1090" t="s">
        <v>969</v>
      </c>
      <c r="E1090" t="s">
        <v>966</v>
      </c>
      <c r="F1090">
        <v>299</v>
      </c>
      <c r="G1090">
        <v>1</v>
      </c>
      <c r="H1090">
        <v>13.33</v>
      </c>
      <c r="I1090">
        <v>2.2309999999999999</v>
      </c>
      <c r="J1090">
        <v>1</v>
      </c>
      <c r="K1090">
        <v>1172.6379999999899</v>
      </c>
      <c r="L1090" t="s">
        <v>965</v>
      </c>
      <c r="M1090" t="s">
        <v>964</v>
      </c>
      <c r="N1090" s="110">
        <v>43777</v>
      </c>
      <c r="O1090">
        <v>0</v>
      </c>
      <c r="P1090">
        <v>0</v>
      </c>
      <c r="Q1090">
        <v>10205.772000000001</v>
      </c>
      <c r="R1090">
        <v>1370.3230000000001</v>
      </c>
      <c r="S1090">
        <v>2.855</v>
      </c>
      <c r="T1090">
        <v>33</v>
      </c>
      <c r="U1090">
        <v>4152.4920000000002</v>
      </c>
      <c r="V1090">
        <v>2</v>
      </c>
      <c r="W1090">
        <v>1.5209999999999999</v>
      </c>
      <c r="X1090">
        <v>2.4580000000000002</v>
      </c>
      <c r="Y1090" s="110">
        <v>43777</v>
      </c>
      <c r="Z1090">
        <v>408755.38203162397</v>
      </c>
      <c r="AA1090">
        <v>3660424.8453079402</v>
      </c>
    </row>
    <row r="1091" spans="1:27" x14ac:dyDescent="0.25">
      <c r="A1091">
        <v>-111.97762654</v>
      </c>
      <c r="B1091">
        <v>33.078609870000001</v>
      </c>
      <c r="C1091" t="s">
        <v>968</v>
      </c>
      <c r="D1091" t="s">
        <v>969</v>
      </c>
      <c r="E1091" t="s">
        <v>966</v>
      </c>
      <c r="F1091">
        <v>300</v>
      </c>
      <c r="G1091">
        <v>9</v>
      </c>
      <c r="H1091">
        <v>13.33</v>
      </c>
      <c r="I1091">
        <v>2.4609999999999999</v>
      </c>
      <c r="J1091">
        <v>1</v>
      </c>
      <c r="K1091">
        <v>1172.6379999999899</v>
      </c>
      <c r="L1091" t="s">
        <v>965</v>
      </c>
      <c r="M1091" t="s">
        <v>964</v>
      </c>
      <c r="N1091" s="110">
        <v>43777</v>
      </c>
      <c r="O1091">
        <v>0</v>
      </c>
      <c r="P1091">
        <v>0</v>
      </c>
      <c r="Q1091">
        <v>10788.6959999999</v>
      </c>
      <c r="R1091">
        <v>1313.39</v>
      </c>
      <c r="S1091">
        <v>2.7360000000000002</v>
      </c>
      <c r="T1091">
        <v>33</v>
      </c>
      <c r="U1091">
        <v>3979.9679999999898</v>
      </c>
      <c r="V1091">
        <v>2</v>
      </c>
      <c r="W1091">
        <v>1.6779999999999999</v>
      </c>
      <c r="X1091">
        <v>2.7109999999999999</v>
      </c>
      <c r="Y1091" s="110">
        <v>43777</v>
      </c>
      <c r="Z1091">
        <v>408755.260456555</v>
      </c>
      <c r="AA1091">
        <v>3660425.5227941098</v>
      </c>
    </row>
    <row r="1092" spans="1:27" x14ac:dyDescent="0.25">
      <c r="A1092">
        <v>-111.977625029999</v>
      </c>
      <c r="B1092">
        <v>33.078615820000003</v>
      </c>
      <c r="C1092" t="s">
        <v>968</v>
      </c>
      <c r="D1092" t="s">
        <v>969</v>
      </c>
      <c r="E1092" t="s">
        <v>966</v>
      </c>
      <c r="F1092">
        <v>301</v>
      </c>
      <c r="G1092">
        <v>6</v>
      </c>
      <c r="H1092">
        <v>13.33</v>
      </c>
      <c r="I1092">
        <v>2.3290000000000002</v>
      </c>
      <c r="J1092">
        <v>1</v>
      </c>
      <c r="K1092">
        <v>1172.6210000000001</v>
      </c>
      <c r="L1092" t="s">
        <v>965</v>
      </c>
      <c r="M1092" t="s">
        <v>964</v>
      </c>
      <c r="N1092" s="110">
        <v>43777</v>
      </c>
      <c r="O1092">
        <v>0</v>
      </c>
      <c r="P1092">
        <v>0</v>
      </c>
      <c r="Q1092">
        <v>10026.054</v>
      </c>
      <c r="R1092">
        <v>1289.3109999999899</v>
      </c>
      <c r="S1092">
        <v>2.6859999999999999</v>
      </c>
      <c r="T1092">
        <v>33</v>
      </c>
      <c r="U1092">
        <v>3907.0019999999899</v>
      </c>
      <c r="V1092">
        <v>2</v>
      </c>
      <c r="W1092">
        <v>1.5880000000000001</v>
      </c>
      <c r="X1092">
        <v>2.5659999999999998</v>
      </c>
      <c r="Y1092" s="110">
        <v>43777</v>
      </c>
      <c r="Z1092">
        <v>408755.40754134598</v>
      </c>
      <c r="AA1092">
        <v>3660426.1811464801</v>
      </c>
    </row>
    <row r="1093" spans="1:27" x14ac:dyDescent="0.25">
      <c r="A1093">
        <v>-111.977625169999</v>
      </c>
      <c r="B1093">
        <v>33.078622770000003</v>
      </c>
      <c r="C1093" t="s">
        <v>968</v>
      </c>
      <c r="D1093" t="s">
        <v>969</v>
      </c>
      <c r="E1093" t="s">
        <v>966</v>
      </c>
      <c r="F1093">
        <v>302</v>
      </c>
      <c r="G1093">
        <v>1</v>
      </c>
      <c r="H1093">
        <v>13.33</v>
      </c>
      <c r="I1093">
        <v>2.198</v>
      </c>
      <c r="J1093">
        <v>1</v>
      </c>
      <c r="K1093">
        <v>1172.5789999999899</v>
      </c>
      <c r="L1093" t="s">
        <v>965</v>
      </c>
      <c r="M1093" t="s">
        <v>964</v>
      </c>
      <c r="N1093" s="110">
        <v>43777</v>
      </c>
      <c r="O1093">
        <v>0</v>
      </c>
      <c r="P1093">
        <v>0</v>
      </c>
      <c r="Q1093">
        <v>10354.403</v>
      </c>
      <c r="R1093">
        <v>1411.02999999999</v>
      </c>
      <c r="S1093">
        <v>2.94</v>
      </c>
      <c r="T1093">
        <v>33</v>
      </c>
      <c r="U1093">
        <v>4275.8469999999897</v>
      </c>
      <c r="V1093">
        <v>2</v>
      </c>
      <c r="W1093">
        <v>1.4990000000000001</v>
      </c>
      <c r="X1093">
        <v>2.4220000000000002</v>
      </c>
      <c r="Y1093" s="110">
        <v>43777</v>
      </c>
      <c r="Z1093">
        <v>408755.40165025397</v>
      </c>
      <c r="AA1093">
        <v>3660426.95180128</v>
      </c>
    </row>
    <row r="1094" spans="1:27" x14ac:dyDescent="0.25">
      <c r="A1094">
        <v>-111.977625169999</v>
      </c>
      <c r="B1094">
        <v>33.078628770000002</v>
      </c>
      <c r="C1094" t="s">
        <v>968</v>
      </c>
      <c r="D1094" t="s">
        <v>969</v>
      </c>
      <c r="E1094" t="s">
        <v>966</v>
      </c>
      <c r="F1094">
        <v>303</v>
      </c>
      <c r="G1094">
        <v>1</v>
      </c>
      <c r="H1094">
        <v>13.33</v>
      </c>
      <c r="I1094">
        <v>2.4929999999999999</v>
      </c>
      <c r="J1094">
        <v>1</v>
      </c>
      <c r="K1094">
        <v>1172.59799999999</v>
      </c>
      <c r="L1094" t="s">
        <v>965</v>
      </c>
      <c r="M1094" t="s">
        <v>964</v>
      </c>
      <c r="N1094" s="110">
        <v>43777</v>
      </c>
      <c r="O1094">
        <v>0</v>
      </c>
      <c r="P1094">
        <v>0</v>
      </c>
      <c r="Q1094">
        <v>12052.831</v>
      </c>
      <c r="R1094">
        <v>1447.9760000000001</v>
      </c>
      <c r="S1094">
        <v>3.0169999999999999</v>
      </c>
      <c r="T1094">
        <v>33</v>
      </c>
      <c r="U1094">
        <v>4387.8059999999896</v>
      </c>
      <c r="V1094">
        <v>2</v>
      </c>
      <c r="W1094">
        <v>1.7</v>
      </c>
      <c r="X1094">
        <v>2.7469999999999999</v>
      </c>
      <c r="Y1094" s="110">
        <v>43777</v>
      </c>
      <c r="Z1094">
        <v>408755.40784561302</v>
      </c>
      <c r="AA1094">
        <v>3660427.6170096998</v>
      </c>
    </row>
    <row r="1095" spans="1:27" x14ac:dyDescent="0.25">
      <c r="A1095">
        <v>-111.977624309999</v>
      </c>
      <c r="B1095">
        <v>33.078634790000002</v>
      </c>
      <c r="C1095" t="s">
        <v>968</v>
      </c>
      <c r="D1095" t="s">
        <v>969</v>
      </c>
      <c r="E1095" t="s">
        <v>966</v>
      </c>
      <c r="F1095">
        <v>304</v>
      </c>
      <c r="G1095">
        <v>356</v>
      </c>
      <c r="H1095">
        <v>13.33</v>
      </c>
      <c r="I1095">
        <v>2.198</v>
      </c>
      <c r="J1095">
        <v>1</v>
      </c>
      <c r="K1095">
        <v>1172.634</v>
      </c>
      <c r="L1095" t="s">
        <v>965</v>
      </c>
      <c r="M1095" t="s">
        <v>964</v>
      </c>
      <c r="N1095" s="110">
        <v>43777</v>
      </c>
      <c r="O1095">
        <v>0</v>
      </c>
      <c r="P1095">
        <v>0</v>
      </c>
      <c r="Q1095">
        <v>12318.6069999999</v>
      </c>
      <c r="R1095">
        <v>1678.6980000000001</v>
      </c>
      <c r="S1095">
        <v>3.4969999999999999</v>
      </c>
      <c r="T1095">
        <v>33</v>
      </c>
      <c r="U1095">
        <v>5086.9650000000001</v>
      </c>
      <c r="V1095">
        <v>2</v>
      </c>
      <c r="W1095">
        <v>1.4990000000000001</v>
      </c>
      <c r="X1095">
        <v>2.4220000000000002</v>
      </c>
      <c r="Y1095" s="110">
        <v>43777</v>
      </c>
      <c r="Z1095">
        <v>408755.49433267099</v>
      </c>
      <c r="AA1095">
        <v>3660428.28368789</v>
      </c>
    </row>
    <row r="1096" spans="1:27" x14ac:dyDescent="0.25">
      <c r="A1096">
        <v>-111.977624829999</v>
      </c>
      <c r="B1096">
        <v>33.078641769999898</v>
      </c>
      <c r="C1096" t="s">
        <v>968</v>
      </c>
      <c r="D1096" t="s">
        <v>969</v>
      </c>
      <c r="E1096" t="s">
        <v>966</v>
      </c>
      <c r="F1096">
        <v>305</v>
      </c>
      <c r="G1096">
        <v>359</v>
      </c>
      <c r="H1096">
        <v>13.33</v>
      </c>
      <c r="I1096">
        <v>2.395</v>
      </c>
      <c r="J1096">
        <v>1</v>
      </c>
      <c r="K1096">
        <v>1172.5519999999899</v>
      </c>
      <c r="L1096" t="s">
        <v>965</v>
      </c>
      <c r="M1096" t="s">
        <v>964</v>
      </c>
      <c r="N1096" s="110">
        <v>43777</v>
      </c>
      <c r="O1096">
        <v>0</v>
      </c>
      <c r="P1096">
        <v>0</v>
      </c>
      <c r="Q1096">
        <v>10703.494000000001</v>
      </c>
      <c r="R1096">
        <v>1338.7159999999899</v>
      </c>
      <c r="S1096">
        <v>2.7890000000000001</v>
      </c>
      <c r="T1096">
        <v>33</v>
      </c>
      <c r="U1096">
        <v>4056.7159999999899</v>
      </c>
      <c r="V1096">
        <v>2</v>
      </c>
      <c r="W1096">
        <v>1.633</v>
      </c>
      <c r="X1096">
        <v>2.6379999999999999</v>
      </c>
      <c r="Y1096" s="110">
        <v>43777</v>
      </c>
      <c r="Z1096">
        <v>408755.45300395699</v>
      </c>
      <c r="AA1096">
        <v>3660429.05799906</v>
      </c>
    </row>
    <row r="1097" spans="1:27" x14ac:dyDescent="0.25">
      <c r="A1097">
        <v>-111.977625169999</v>
      </c>
      <c r="B1097">
        <v>33.078647770000003</v>
      </c>
      <c r="C1097" t="s">
        <v>968</v>
      </c>
      <c r="D1097" t="s">
        <v>969</v>
      </c>
      <c r="E1097" t="s">
        <v>966</v>
      </c>
      <c r="F1097">
        <v>306</v>
      </c>
      <c r="G1097">
        <v>1</v>
      </c>
      <c r="H1097">
        <v>13.33</v>
      </c>
      <c r="I1097">
        <v>2.2309999999999999</v>
      </c>
      <c r="J1097">
        <v>1</v>
      </c>
      <c r="K1097">
        <v>1172.585</v>
      </c>
      <c r="L1097" t="s">
        <v>965</v>
      </c>
      <c r="M1097" t="s">
        <v>964</v>
      </c>
      <c r="N1097" s="110">
        <v>43777</v>
      </c>
      <c r="O1097">
        <v>0</v>
      </c>
      <c r="P1097">
        <v>0</v>
      </c>
      <c r="Q1097">
        <v>11603.109</v>
      </c>
      <c r="R1097">
        <v>1557.942</v>
      </c>
      <c r="S1097">
        <v>3.246</v>
      </c>
      <c r="T1097">
        <v>33</v>
      </c>
      <c r="U1097">
        <v>4721.0370000000003</v>
      </c>
      <c r="V1097">
        <v>2</v>
      </c>
      <c r="W1097">
        <v>1.5209999999999999</v>
      </c>
      <c r="X1097">
        <v>2.4580000000000002</v>
      </c>
      <c r="Y1097" s="110">
        <v>43777</v>
      </c>
      <c r="Z1097">
        <v>408755.42746425699</v>
      </c>
      <c r="AA1097">
        <v>3660429.7235030499</v>
      </c>
    </row>
    <row r="1098" spans="1:27" x14ac:dyDescent="0.25">
      <c r="A1098">
        <v>-111.97762466</v>
      </c>
      <c r="B1098">
        <v>33.078653780000003</v>
      </c>
      <c r="C1098" t="s">
        <v>968</v>
      </c>
      <c r="D1098" t="s">
        <v>969</v>
      </c>
      <c r="E1098" t="s">
        <v>966</v>
      </c>
      <c r="F1098">
        <v>307</v>
      </c>
      <c r="G1098">
        <v>358</v>
      </c>
      <c r="H1098">
        <v>13.33</v>
      </c>
      <c r="I1098">
        <v>2.395</v>
      </c>
      <c r="J1098">
        <v>1</v>
      </c>
      <c r="K1098">
        <v>1172.5650000000001</v>
      </c>
      <c r="L1098" t="s">
        <v>965</v>
      </c>
      <c r="M1098" t="s">
        <v>964</v>
      </c>
      <c r="N1098" s="110">
        <v>43777</v>
      </c>
      <c r="O1098">
        <v>0</v>
      </c>
      <c r="P1098">
        <v>0</v>
      </c>
      <c r="Q1098">
        <v>12115.861000000001</v>
      </c>
      <c r="R1098">
        <v>1515.365</v>
      </c>
      <c r="S1098">
        <v>3.157</v>
      </c>
      <c r="T1098">
        <v>33</v>
      </c>
      <c r="U1098">
        <v>4592.0150000000003</v>
      </c>
      <c r="V1098">
        <v>2</v>
      </c>
      <c r="W1098">
        <v>1.633</v>
      </c>
      <c r="X1098">
        <v>2.6379999999999999</v>
      </c>
      <c r="Y1098" s="110">
        <v>43777</v>
      </c>
      <c r="Z1098">
        <v>408755.48127253202</v>
      </c>
      <c r="AA1098">
        <v>3660430.3893768098</v>
      </c>
    </row>
    <row r="1099" spans="1:27" x14ac:dyDescent="0.25">
      <c r="A1099">
        <v>-111.97762586</v>
      </c>
      <c r="B1099">
        <v>33.078659799999897</v>
      </c>
      <c r="C1099" t="s">
        <v>968</v>
      </c>
      <c r="D1099" t="s">
        <v>969</v>
      </c>
      <c r="E1099" t="s">
        <v>966</v>
      </c>
      <c r="F1099">
        <v>308</v>
      </c>
      <c r="G1099">
        <v>5</v>
      </c>
      <c r="H1099">
        <v>13.33</v>
      </c>
      <c r="I1099">
        <v>2.1</v>
      </c>
      <c r="J1099">
        <v>1</v>
      </c>
      <c r="K1099">
        <v>1172.585</v>
      </c>
      <c r="L1099" t="s">
        <v>965</v>
      </c>
      <c r="M1099" t="s">
        <v>964</v>
      </c>
      <c r="N1099" s="110">
        <v>43777</v>
      </c>
      <c r="O1099">
        <v>0</v>
      </c>
      <c r="P1099">
        <v>0</v>
      </c>
      <c r="Q1099">
        <v>14019.322</v>
      </c>
      <c r="R1099">
        <v>2000.0129999999899</v>
      </c>
      <c r="S1099">
        <v>4.1669999999999998</v>
      </c>
      <c r="T1099">
        <v>33</v>
      </c>
      <c r="U1099">
        <v>6060.6459999999897</v>
      </c>
      <c r="V1099">
        <v>2</v>
      </c>
      <c r="W1099">
        <v>1.4319999999999999</v>
      </c>
      <c r="X1099">
        <v>2.3130000000000002</v>
      </c>
      <c r="Y1099" s="110">
        <v>43777</v>
      </c>
      <c r="Z1099">
        <v>408755.37548246398</v>
      </c>
      <c r="AA1099">
        <v>3660431.0578457601</v>
      </c>
    </row>
    <row r="1100" spans="1:27" x14ac:dyDescent="0.25">
      <c r="A1100">
        <v>-111.97762434000001</v>
      </c>
      <c r="B1100">
        <v>33.078665780000001</v>
      </c>
      <c r="C1100" t="s">
        <v>968</v>
      </c>
      <c r="D1100" t="s">
        <v>969</v>
      </c>
      <c r="E1100" t="s">
        <v>966</v>
      </c>
      <c r="F1100">
        <v>309</v>
      </c>
      <c r="G1100">
        <v>2</v>
      </c>
      <c r="H1100">
        <v>13.33</v>
      </c>
      <c r="I1100">
        <v>2.2309999999999999</v>
      </c>
      <c r="J1100">
        <v>1</v>
      </c>
      <c r="K1100">
        <v>1172.6379999999899</v>
      </c>
      <c r="L1100" t="s">
        <v>965</v>
      </c>
      <c r="M1100" t="s">
        <v>964</v>
      </c>
      <c r="N1100" s="110">
        <v>43777</v>
      </c>
      <c r="O1100">
        <v>0</v>
      </c>
      <c r="P1100">
        <v>0</v>
      </c>
      <c r="Q1100">
        <v>12692.671</v>
      </c>
      <c r="R1100">
        <v>1704.2370000000001</v>
      </c>
      <c r="S1100">
        <v>3.55</v>
      </c>
      <c r="T1100">
        <v>33</v>
      </c>
      <c r="U1100">
        <v>5164.3540000000003</v>
      </c>
      <c r="V1100">
        <v>2</v>
      </c>
      <c r="W1100">
        <v>1.5209999999999999</v>
      </c>
      <c r="X1100">
        <v>2.4580000000000002</v>
      </c>
      <c r="Y1100" s="110">
        <v>43777</v>
      </c>
      <c r="Z1100">
        <v>408755.52353154001</v>
      </c>
      <c r="AA1100">
        <v>3660431.7195154899</v>
      </c>
    </row>
    <row r="1101" spans="1:27" x14ac:dyDescent="0.25">
      <c r="A1101">
        <v>-111.977624509999</v>
      </c>
      <c r="B1101">
        <v>33.078672779999899</v>
      </c>
      <c r="C1101" t="s">
        <v>968</v>
      </c>
      <c r="D1101" t="s">
        <v>969</v>
      </c>
      <c r="E1101" t="s">
        <v>966</v>
      </c>
      <c r="F1101">
        <v>310</v>
      </c>
      <c r="G1101">
        <v>3</v>
      </c>
      <c r="H1101">
        <v>13.33</v>
      </c>
      <c r="I1101">
        <v>2.2309999999999999</v>
      </c>
      <c r="J1101">
        <v>1</v>
      </c>
      <c r="K1101">
        <v>1172.5719999999901</v>
      </c>
      <c r="L1101" t="s">
        <v>965</v>
      </c>
      <c r="M1101" t="s">
        <v>964</v>
      </c>
      <c r="N1101" s="110">
        <v>43777</v>
      </c>
      <c r="O1101">
        <v>0</v>
      </c>
      <c r="P1101">
        <v>0</v>
      </c>
      <c r="Q1101">
        <v>12426.152</v>
      </c>
      <c r="R1101">
        <v>1668.45199999999</v>
      </c>
      <c r="S1101">
        <v>3.476</v>
      </c>
      <c r="T1101">
        <v>33</v>
      </c>
      <c r="U1101">
        <v>5055.9139999999898</v>
      </c>
      <c r="V1101">
        <v>2</v>
      </c>
      <c r="W1101">
        <v>1.5209999999999999</v>
      </c>
      <c r="X1101">
        <v>2.4580000000000002</v>
      </c>
      <c r="Y1101" s="110">
        <v>43777</v>
      </c>
      <c r="Z1101">
        <v>408755.51489193598</v>
      </c>
      <c r="AA1101">
        <v>3660432.4957397701</v>
      </c>
    </row>
    <row r="1102" spans="1:27" x14ac:dyDescent="0.25">
      <c r="A1102">
        <v>-111.977624489999</v>
      </c>
      <c r="B1102">
        <v>33.078678779999898</v>
      </c>
      <c r="C1102" t="s">
        <v>968</v>
      </c>
      <c r="D1102" t="s">
        <v>969</v>
      </c>
      <c r="E1102" t="s">
        <v>966</v>
      </c>
      <c r="F1102">
        <v>311</v>
      </c>
      <c r="G1102">
        <v>357</v>
      </c>
      <c r="H1102">
        <v>13.33</v>
      </c>
      <c r="I1102">
        <v>2.5590000000000002</v>
      </c>
      <c r="J1102">
        <v>1</v>
      </c>
      <c r="K1102">
        <v>1172.644</v>
      </c>
      <c r="L1102" t="s">
        <v>965</v>
      </c>
      <c r="M1102" t="s">
        <v>964</v>
      </c>
      <c r="N1102" s="110">
        <v>43777</v>
      </c>
      <c r="O1102">
        <v>0</v>
      </c>
      <c r="P1102">
        <v>0</v>
      </c>
      <c r="Q1102">
        <v>11453.2209999999</v>
      </c>
      <c r="R1102">
        <v>1340.6610000000001</v>
      </c>
      <c r="S1102">
        <v>2.7930000000000001</v>
      </c>
      <c r="T1102">
        <v>33</v>
      </c>
      <c r="U1102">
        <v>4062.6080000000002</v>
      </c>
      <c r="V1102">
        <v>2</v>
      </c>
      <c r="W1102">
        <v>1.7450000000000001</v>
      </c>
      <c r="X1102">
        <v>2.819</v>
      </c>
      <c r="Y1102" s="110">
        <v>43777</v>
      </c>
      <c r="Z1102">
        <v>408755.52295406698</v>
      </c>
      <c r="AA1102">
        <v>3660433.16093081</v>
      </c>
    </row>
    <row r="1103" spans="1:27" x14ac:dyDescent="0.25">
      <c r="A1103">
        <v>-111.97762314000001</v>
      </c>
      <c r="B1103">
        <v>33.078684799999898</v>
      </c>
      <c r="C1103" t="s">
        <v>968</v>
      </c>
      <c r="D1103" t="s">
        <v>969</v>
      </c>
      <c r="E1103" t="s">
        <v>966</v>
      </c>
      <c r="F1103">
        <v>312</v>
      </c>
      <c r="G1103">
        <v>355</v>
      </c>
      <c r="H1103">
        <v>13.33</v>
      </c>
      <c r="I1103">
        <v>2.1</v>
      </c>
      <c r="J1103">
        <v>1</v>
      </c>
      <c r="K1103">
        <v>1172.72299999999</v>
      </c>
      <c r="L1103" t="s">
        <v>965</v>
      </c>
      <c r="M1103" t="s">
        <v>964</v>
      </c>
      <c r="N1103" s="110">
        <v>43777</v>
      </c>
      <c r="O1103">
        <v>0</v>
      </c>
      <c r="P1103">
        <v>0</v>
      </c>
      <c r="Q1103">
        <v>11675.567999999899</v>
      </c>
      <c r="R1103">
        <v>1665.6510000000001</v>
      </c>
      <c r="S1103">
        <v>3.47</v>
      </c>
      <c r="T1103">
        <v>33</v>
      </c>
      <c r="U1103">
        <v>5047.4260000000004</v>
      </c>
      <c r="V1103">
        <v>2</v>
      </c>
      <c r="W1103">
        <v>1.4319999999999999</v>
      </c>
      <c r="X1103">
        <v>2.3130000000000002</v>
      </c>
      <c r="Y1103" s="110">
        <v>43777</v>
      </c>
      <c r="Z1103">
        <v>408755.65517688601</v>
      </c>
      <c r="AA1103">
        <v>3660433.8271830501</v>
      </c>
    </row>
    <row r="1104" spans="1:27" x14ac:dyDescent="0.25">
      <c r="A1104">
        <v>-111.977626029999</v>
      </c>
      <c r="B1104">
        <v>33.078690819999899</v>
      </c>
      <c r="C1104" t="s">
        <v>968</v>
      </c>
      <c r="D1104" t="s">
        <v>969</v>
      </c>
      <c r="E1104" t="s">
        <v>966</v>
      </c>
      <c r="F1104">
        <v>313</v>
      </c>
      <c r="G1104">
        <v>6</v>
      </c>
      <c r="H1104">
        <v>13.33</v>
      </c>
      <c r="I1104">
        <v>2.2309999999999999</v>
      </c>
      <c r="J1104">
        <v>1</v>
      </c>
      <c r="K1104">
        <v>1172.6569999999899</v>
      </c>
      <c r="L1104" t="s">
        <v>965</v>
      </c>
      <c r="M1104" t="s">
        <v>964</v>
      </c>
      <c r="N1104" s="110">
        <v>43777</v>
      </c>
      <c r="O1104">
        <v>0</v>
      </c>
      <c r="P1104">
        <v>0</v>
      </c>
      <c r="Q1104">
        <v>11594.995000000001</v>
      </c>
      <c r="R1104">
        <v>1556.8530000000001</v>
      </c>
      <c r="S1104">
        <v>3.2429999999999999</v>
      </c>
      <c r="T1104">
        <v>33</v>
      </c>
      <c r="U1104">
        <v>4717.7349999999897</v>
      </c>
      <c r="V1104">
        <v>2</v>
      </c>
      <c r="W1104">
        <v>1.5209999999999999</v>
      </c>
      <c r="X1104">
        <v>2.4580000000000002</v>
      </c>
      <c r="Y1104" s="110">
        <v>43777</v>
      </c>
      <c r="Z1104">
        <v>408755.391645014</v>
      </c>
      <c r="AA1104">
        <v>3660434.4971211199</v>
      </c>
    </row>
    <row r="1105" spans="1:27" x14ac:dyDescent="0.25">
      <c r="A1105">
        <v>-111.97762466</v>
      </c>
      <c r="B1105">
        <v>33.078697779999899</v>
      </c>
      <c r="C1105" t="s">
        <v>968</v>
      </c>
      <c r="D1105" t="s">
        <v>969</v>
      </c>
      <c r="E1105" t="s">
        <v>966</v>
      </c>
      <c r="F1105">
        <v>314</v>
      </c>
      <c r="G1105">
        <v>358</v>
      </c>
      <c r="H1105">
        <v>13.33</v>
      </c>
      <c r="I1105">
        <v>2.5590000000000002</v>
      </c>
      <c r="J1105">
        <v>1</v>
      </c>
      <c r="K1105">
        <v>1172.6210000000001</v>
      </c>
      <c r="L1105" t="s">
        <v>965</v>
      </c>
      <c r="M1105" t="s">
        <v>964</v>
      </c>
      <c r="N1105" s="110">
        <v>43777</v>
      </c>
      <c r="O1105">
        <v>0</v>
      </c>
      <c r="P1105">
        <v>0</v>
      </c>
      <c r="Q1105">
        <v>11838.9989999999</v>
      </c>
      <c r="R1105">
        <v>1385.81799999999</v>
      </c>
      <c r="S1105">
        <v>2.887</v>
      </c>
      <c r="T1105">
        <v>33</v>
      </c>
      <c r="U1105">
        <v>4199.4489999999896</v>
      </c>
      <c r="V1105">
        <v>2</v>
      </c>
      <c r="W1105">
        <v>1.7450000000000001</v>
      </c>
      <c r="X1105">
        <v>2.819</v>
      </c>
      <c r="Y1105" s="110">
        <v>43777</v>
      </c>
      <c r="Z1105">
        <v>408755.52670520201</v>
      </c>
      <c r="AA1105">
        <v>3660435.2675719601</v>
      </c>
    </row>
    <row r="1106" spans="1:27" x14ac:dyDescent="0.25">
      <c r="A1106">
        <v>-111.977624489999</v>
      </c>
      <c r="B1106">
        <v>33.078703779999898</v>
      </c>
      <c r="C1106" t="s">
        <v>968</v>
      </c>
      <c r="D1106" t="s">
        <v>969</v>
      </c>
      <c r="E1106" t="s">
        <v>966</v>
      </c>
      <c r="F1106">
        <v>315</v>
      </c>
      <c r="G1106">
        <v>357</v>
      </c>
      <c r="H1106">
        <v>13.33</v>
      </c>
      <c r="I1106">
        <v>2.3620000000000001</v>
      </c>
      <c r="J1106">
        <v>1</v>
      </c>
      <c r="K1106">
        <v>1172.6510000000001</v>
      </c>
      <c r="L1106" t="s">
        <v>965</v>
      </c>
      <c r="M1106" t="s">
        <v>964</v>
      </c>
      <c r="N1106" s="110">
        <v>43777</v>
      </c>
      <c r="O1106">
        <v>0</v>
      </c>
      <c r="P1106">
        <v>0</v>
      </c>
      <c r="Q1106">
        <v>10819.6679999999</v>
      </c>
      <c r="R1106">
        <v>1372.0419999999899</v>
      </c>
      <c r="S1106">
        <v>2.8580000000000001</v>
      </c>
      <c r="T1106">
        <v>33</v>
      </c>
      <c r="U1106">
        <v>4157.7020000000002</v>
      </c>
      <c r="V1106">
        <v>2</v>
      </c>
      <c r="W1106">
        <v>1.611</v>
      </c>
      <c r="X1106">
        <v>2.6019999999999999</v>
      </c>
      <c r="Y1106" s="110">
        <v>43777</v>
      </c>
      <c r="Z1106">
        <v>408755.54876809102</v>
      </c>
      <c r="AA1106">
        <v>3660435.9326326102</v>
      </c>
    </row>
    <row r="1107" spans="1:27" x14ac:dyDescent="0.25">
      <c r="A1107">
        <v>-111.977625689999</v>
      </c>
      <c r="B1107">
        <v>33.078709789999898</v>
      </c>
      <c r="C1107" t="s">
        <v>968</v>
      </c>
      <c r="D1107" t="s">
        <v>969</v>
      </c>
      <c r="E1107" t="s">
        <v>966</v>
      </c>
      <c r="F1107">
        <v>316</v>
      </c>
      <c r="G1107">
        <v>4</v>
      </c>
      <c r="H1107">
        <v>13.33</v>
      </c>
      <c r="I1107">
        <v>2.133</v>
      </c>
      <c r="J1107">
        <v>1</v>
      </c>
      <c r="K1107">
        <v>1172.6569999999899</v>
      </c>
      <c r="L1107" t="s">
        <v>965</v>
      </c>
      <c r="M1107" t="s">
        <v>964</v>
      </c>
      <c r="N1107" s="110">
        <v>43777</v>
      </c>
      <c r="O1107">
        <v>0</v>
      </c>
      <c r="P1107">
        <v>0</v>
      </c>
      <c r="Q1107">
        <v>11516.994000000001</v>
      </c>
      <c r="R1107">
        <v>1617.75099999999</v>
      </c>
      <c r="S1107">
        <v>3.37</v>
      </c>
      <c r="T1107">
        <v>33</v>
      </c>
      <c r="U1107">
        <v>4902.2749999999896</v>
      </c>
      <c r="V1107">
        <v>2</v>
      </c>
      <c r="W1107">
        <v>1.454</v>
      </c>
      <c r="X1107">
        <v>2.3490000000000002</v>
      </c>
      <c r="Y1107" s="110">
        <v>43777</v>
      </c>
      <c r="Z1107">
        <v>408755.442967768</v>
      </c>
      <c r="AA1107">
        <v>3660436.5999928801</v>
      </c>
    </row>
    <row r="1108" spans="1:27" x14ac:dyDescent="0.25">
      <c r="A1108">
        <v>-111.97762534</v>
      </c>
      <c r="B1108">
        <v>33.078716780000001</v>
      </c>
      <c r="C1108" t="s">
        <v>968</v>
      </c>
      <c r="D1108" t="s">
        <v>969</v>
      </c>
      <c r="E1108" t="s">
        <v>966</v>
      </c>
      <c r="F1108">
        <v>317</v>
      </c>
      <c r="G1108">
        <v>2</v>
      </c>
      <c r="H1108">
        <v>13.33</v>
      </c>
      <c r="I1108">
        <v>2.3620000000000001</v>
      </c>
      <c r="J1108">
        <v>1</v>
      </c>
      <c r="K1108">
        <v>1172.5650000000001</v>
      </c>
      <c r="L1108" t="s">
        <v>965</v>
      </c>
      <c r="M1108" t="s">
        <v>964</v>
      </c>
      <c r="N1108" s="110">
        <v>43777</v>
      </c>
      <c r="O1108">
        <v>0</v>
      </c>
      <c r="P1108">
        <v>0</v>
      </c>
      <c r="Q1108">
        <v>11227.674999999899</v>
      </c>
      <c r="R1108">
        <v>1423.7809999999899</v>
      </c>
      <c r="S1108">
        <v>2.9660000000000002</v>
      </c>
      <c r="T1108">
        <v>33</v>
      </c>
      <c r="U1108">
        <v>4314.4880000000003</v>
      </c>
      <c r="V1108">
        <v>2</v>
      </c>
      <c r="W1108">
        <v>1.611</v>
      </c>
      <c r="X1108">
        <v>2.6019999999999999</v>
      </c>
      <c r="Y1108" s="110">
        <v>43777</v>
      </c>
      <c r="Z1108">
        <v>408755.48285380099</v>
      </c>
      <c r="AA1108">
        <v>3660437.37465645</v>
      </c>
    </row>
    <row r="1109" spans="1:27" x14ac:dyDescent="0.25">
      <c r="A1109">
        <v>-111.977623969999</v>
      </c>
      <c r="B1109">
        <v>33.078722820000003</v>
      </c>
      <c r="C1109" t="s">
        <v>968</v>
      </c>
      <c r="D1109" t="s">
        <v>969</v>
      </c>
      <c r="E1109" t="s">
        <v>966</v>
      </c>
      <c r="F1109">
        <v>318</v>
      </c>
      <c r="G1109">
        <v>354</v>
      </c>
      <c r="H1109">
        <v>13.33</v>
      </c>
      <c r="I1109">
        <v>2.3620000000000001</v>
      </c>
      <c r="J1109">
        <v>1</v>
      </c>
      <c r="K1109">
        <v>1172.5519999999899</v>
      </c>
      <c r="L1109" t="s">
        <v>965</v>
      </c>
      <c r="M1109" t="s">
        <v>964</v>
      </c>
      <c r="N1109" s="110">
        <v>43777</v>
      </c>
      <c r="O1109">
        <v>0</v>
      </c>
      <c r="P1109">
        <v>0</v>
      </c>
      <c r="Q1109">
        <v>8286.7109999999902</v>
      </c>
      <c r="R1109">
        <v>1050.83699999999</v>
      </c>
      <c r="S1109">
        <v>2.1890000000000001</v>
      </c>
      <c r="T1109">
        <v>33</v>
      </c>
      <c r="U1109">
        <v>3184.3560000000002</v>
      </c>
      <c r="V1109">
        <v>2</v>
      </c>
      <c r="W1109">
        <v>1.611</v>
      </c>
      <c r="X1109">
        <v>2.6019999999999999</v>
      </c>
      <c r="Y1109" s="110">
        <v>43777</v>
      </c>
      <c r="Z1109">
        <v>408755.61696399603</v>
      </c>
      <c r="AA1109">
        <v>3660438.04310867</v>
      </c>
    </row>
    <row r="1110" spans="1:27" x14ac:dyDescent="0.25">
      <c r="A1110">
        <v>-111.97762586</v>
      </c>
      <c r="B1110">
        <v>33.0787288</v>
      </c>
      <c r="C1110" t="s">
        <v>968</v>
      </c>
      <c r="D1110" t="s">
        <v>969</v>
      </c>
      <c r="E1110" t="s">
        <v>966</v>
      </c>
      <c r="F1110">
        <v>319</v>
      </c>
      <c r="G1110">
        <v>5</v>
      </c>
      <c r="H1110">
        <v>13.33</v>
      </c>
      <c r="I1110">
        <v>2.198</v>
      </c>
      <c r="J1110">
        <v>1</v>
      </c>
      <c r="K1110">
        <v>1172.6210000000001</v>
      </c>
      <c r="L1110" t="s">
        <v>965</v>
      </c>
      <c r="M1110" t="s">
        <v>964</v>
      </c>
      <c r="N1110" s="110">
        <v>43777</v>
      </c>
      <c r="O1110">
        <v>0</v>
      </c>
      <c r="P1110">
        <v>0</v>
      </c>
      <c r="Q1110">
        <v>6949.317</v>
      </c>
      <c r="R1110">
        <v>947.00699999999904</v>
      </c>
      <c r="S1110">
        <v>1.9730000000000001</v>
      </c>
      <c r="T1110">
        <v>33</v>
      </c>
      <c r="U1110">
        <v>2869.7179999999898</v>
      </c>
      <c r="V1110">
        <v>2</v>
      </c>
      <c r="W1110">
        <v>1.4990000000000001</v>
      </c>
      <c r="X1110">
        <v>2.4220000000000002</v>
      </c>
      <c r="Y1110" s="110">
        <v>43777</v>
      </c>
      <c r="Z1110">
        <v>408755.446729274</v>
      </c>
      <c r="AA1110">
        <v>3660438.7077427199</v>
      </c>
    </row>
    <row r="1111" spans="1:27" x14ac:dyDescent="0.25">
      <c r="A1111">
        <v>-111.9776238</v>
      </c>
      <c r="B1111">
        <v>33.0787358299999</v>
      </c>
      <c r="C1111" t="s">
        <v>968</v>
      </c>
      <c r="D1111" t="s">
        <v>969</v>
      </c>
      <c r="E1111" t="s">
        <v>966</v>
      </c>
      <c r="F1111">
        <v>320</v>
      </c>
      <c r="G1111">
        <v>353</v>
      </c>
      <c r="H1111">
        <v>13.33</v>
      </c>
      <c r="I1111">
        <v>2.0670000000000002</v>
      </c>
      <c r="J1111">
        <v>1</v>
      </c>
      <c r="K1111">
        <v>1172.66399999999</v>
      </c>
      <c r="L1111" t="s">
        <v>965</v>
      </c>
      <c r="M1111" t="s">
        <v>964</v>
      </c>
      <c r="N1111" s="110">
        <v>43777</v>
      </c>
      <c r="O1111">
        <v>0</v>
      </c>
      <c r="P1111">
        <v>0</v>
      </c>
      <c r="Q1111">
        <v>6349.3069999999898</v>
      </c>
      <c r="R1111">
        <v>920.17799999999897</v>
      </c>
      <c r="S1111">
        <v>1.917</v>
      </c>
      <c r="T1111">
        <v>33</v>
      </c>
      <c r="U1111">
        <v>2788.4169999999899</v>
      </c>
      <c r="V1111">
        <v>2</v>
      </c>
      <c r="W1111">
        <v>1.409</v>
      </c>
      <c r="X1111">
        <v>2.2770000000000001</v>
      </c>
      <c r="Y1111" s="110">
        <v>43777</v>
      </c>
      <c r="Z1111">
        <v>408755.64626513398</v>
      </c>
      <c r="AA1111">
        <v>3660439.4853545101</v>
      </c>
    </row>
    <row r="1112" spans="1:27" x14ac:dyDescent="0.25">
      <c r="A1112">
        <v>-111.97762534</v>
      </c>
      <c r="B1112">
        <v>33.078741780000001</v>
      </c>
      <c r="C1112" t="s">
        <v>968</v>
      </c>
      <c r="D1112" t="s">
        <v>969</v>
      </c>
      <c r="E1112" t="s">
        <v>966</v>
      </c>
      <c r="F1112">
        <v>321</v>
      </c>
      <c r="G1112">
        <v>2</v>
      </c>
      <c r="H1112">
        <v>13.33</v>
      </c>
      <c r="I1112">
        <v>2.2309999999999999</v>
      </c>
      <c r="J1112">
        <v>1</v>
      </c>
      <c r="K1112">
        <v>1172.71</v>
      </c>
      <c r="L1112" t="s">
        <v>965</v>
      </c>
      <c r="M1112" t="s">
        <v>964</v>
      </c>
      <c r="N1112" s="110">
        <v>43777</v>
      </c>
      <c r="O1112">
        <v>0</v>
      </c>
      <c r="P1112">
        <v>0</v>
      </c>
      <c r="Q1112">
        <v>8375.9120000000003</v>
      </c>
      <c r="R1112">
        <v>1124.6279999999899</v>
      </c>
      <c r="S1112">
        <v>2.343</v>
      </c>
      <c r="T1112">
        <v>33</v>
      </c>
      <c r="U1112">
        <v>3407.9650000000001</v>
      </c>
      <c r="V1112">
        <v>2</v>
      </c>
      <c r="W1112">
        <v>1.5209999999999999</v>
      </c>
      <c r="X1112">
        <v>2.4580000000000002</v>
      </c>
      <c r="Y1112" s="110">
        <v>43777</v>
      </c>
      <c r="Z1112">
        <v>408755.50866787299</v>
      </c>
      <c r="AA1112">
        <v>3660440.14635826</v>
      </c>
    </row>
    <row r="1113" spans="1:27" x14ac:dyDescent="0.25">
      <c r="A1113">
        <v>-111.977624169999</v>
      </c>
      <c r="B1113">
        <v>33.07874777</v>
      </c>
      <c r="C1113" t="s">
        <v>968</v>
      </c>
      <c r="D1113" t="s">
        <v>969</v>
      </c>
      <c r="E1113" t="s">
        <v>966</v>
      </c>
      <c r="F1113">
        <v>322</v>
      </c>
      <c r="G1113">
        <v>1</v>
      </c>
      <c r="H1113">
        <v>13.33</v>
      </c>
      <c r="I1113">
        <v>2.165</v>
      </c>
      <c r="J1113">
        <v>1</v>
      </c>
      <c r="K1113">
        <v>1172.72</v>
      </c>
      <c r="L1113" t="s">
        <v>965</v>
      </c>
      <c r="M1113" t="s">
        <v>964</v>
      </c>
      <c r="N1113" s="110">
        <v>43777</v>
      </c>
      <c r="O1113">
        <v>0</v>
      </c>
      <c r="P1113">
        <v>0</v>
      </c>
      <c r="Q1113">
        <v>10563.6059999999</v>
      </c>
      <c r="R1113">
        <v>1461.3499999999899</v>
      </c>
      <c r="S1113">
        <v>3.044</v>
      </c>
      <c r="T1113">
        <v>33</v>
      </c>
      <c r="U1113">
        <v>4428.3320000000003</v>
      </c>
      <c r="V1113">
        <v>2</v>
      </c>
      <c r="W1113">
        <v>1.476</v>
      </c>
      <c r="X1113">
        <v>2.3849999999999998</v>
      </c>
      <c r="Y1113" s="110">
        <v>43777</v>
      </c>
      <c r="Z1113">
        <v>408755.62405874598</v>
      </c>
      <c r="AA1113">
        <v>3660440.8094409402</v>
      </c>
    </row>
    <row r="1114" spans="1:27" x14ac:dyDescent="0.25">
      <c r="A1114">
        <v>-111.97762366000001</v>
      </c>
      <c r="B1114">
        <v>33.07875378</v>
      </c>
      <c r="C1114" t="s">
        <v>968</v>
      </c>
      <c r="D1114" t="s">
        <v>969</v>
      </c>
      <c r="E1114" t="s">
        <v>966</v>
      </c>
      <c r="F1114">
        <v>323</v>
      </c>
      <c r="G1114">
        <v>358</v>
      </c>
      <c r="H1114">
        <v>13.33</v>
      </c>
      <c r="I1114">
        <v>2.3290000000000002</v>
      </c>
      <c r="J1114">
        <v>1</v>
      </c>
      <c r="K1114">
        <v>1172.69</v>
      </c>
      <c r="L1114" t="s">
        <v>965</v>
      </c>
      <c r="M1114" t="s">
        <v>964</v>
      </c>
      <c r="N1114" s="110">
        <v>43777</v>
      </c>
      <c r="O1114">
        <v>0</v>
      </c>
      <c r="P1114">
        <v>0</v>
      </c>
      <c r="Q1114">
        <v>11054.129000000001</v>
      </c>
      <c r="R1114">
        <v>1421.5170000000001</v>
      </c>
      <c r="S1114">
        <v>2.9609999999999999</v>
      </c>
      <c r="T1114">
        <v>33</v>
      </c>
      <c r="U1114">
        <v>4307.6270000000004</v>
      </c>
      <c r="V1114">
        <v>2</v>
      </c>
      <c r="W1114">
        <v>1.5880000000000001</v>
      </c>
      <c r="X1114">
        <v>2.5659999999999998</v>
      </c>
      <c r="Y1114" s="110">
        <v>43777</v>
      </c>
      <c r="Z1114">
        <v>408755.67786697799</v>
      </c>
      <c r="AA1114">
        <v>3660441.4753147098</v>
      </c>
    </row>
    <row r="1115" spans="1:27" x14ac:dyDescent="0.25">
      <c r="A1115">
        <v>-111.97762434000001</v>
      </c>
      <c r="B1115">
        <v>33.078760780000003</v>
      </c>
      <c r="C1115" t="s">
        <v>968</v>
      </c>
      <c r="D1115" t="s">
        <v>969</v>
      </c>
      <c r="E1115" t="s">
        <v>966</v>
      </c>
      <c r="F1115">
        <v>324</v>
      </c>
      <c r="G1115">
        <v>2</v>
      </c>
      <c r="H1115">
        <v>13.33</v>
      </c>
      <c r="I1115">
        <v>2.2970000000000002</v>
      </c>
      <c r="J1115">
        <v>1</v>
      </c>
      <c r="K1115">
        <v>1172.59799999999</v>
      </c>
      <c r="L1115" t="s">
        <v>965</v>
      </c>
      <c r="M1115" t="s">
        <v>964</v>
      </c>
      <c r="N1115" s="110">
        <v>43777</v>
      </c>
      <c r="O1115">
        <v>0</v>
      </c>
      <c r="P1115">
        <v>0</v>
      </c>
      <c r="Q1115">
        <v>11245.102999999899</v>
      </c>
      <c r="R1115">
        <v>1466.7339999999899</v>
      </c>
      <c r="S1115">
        <v>3.056</v>
      </c>
      <c r="T1115">
        <v>33</v>
      </c>
      <c r="U1115">
        <v>4444.6480000000001</v>
      </c>
      <c r="V1115">
        <v>2</v>
      </c>
      <c r="W1115">
        <v>1.5660000000000001</v>
      </c>
      <c r="X1115">
        <v>2.5299999999999998</v>
      </c>
      <c r="Y1115" s="110">
        <v>43777</v>
      </c>
      <c r="Z1115">
        <v>408755.62162487302</v>
      </c>
      <c r="AA1115">
        <v>3660442.2519823401</v>
      </c>
    </row>
    <row r="1116" spans="1:27" x14ac:dyDescent="0.25">
      <c r="A1116">
        <v>-111.97762414</v>
      </c>
      <c r="B1116">
        <v>33.078766799999897</v>
      </c>
      <c r="C1116" t="s">
        <v>968</v>
      </c>
      <c r="D1116" t="s">
        <v>969</v>
      </c>
      <c r="E1116" t="s">
        <v>966</v>
      </c>
      <c r="F1116">
        <v>325</v>
      </c>
      <c r="G1116">
        <v>355</v>
      </c>
      <c r="H1116">
        <v>13.33</v>
      </c>
      <c r="I1116">
        <v>2.4609999999999999</v>
      </c>
      <c r="J1116">
        <v>1</v>
      </c>
      <c r="K1116">
        <v>1172.5650000000001</v>
      </c>
      <c r="L1116" t="s">
        <v>965</v>
      </c>
      <c r="M1116" t="s">
        <v>964</v>
      </c>
      <c r="N1116" s="110">
        <v>43777</v>
      </c>
      <c r="O1116">
        <v>0</v>
      </c>
      <c r="P1116">
        <v>0</v>
      </c>
      <c r="Q1116">
        <v>11634.253000000001</v>
      </c>
      <c r="R1116">
        <v>1416.326</v>
      </c>
      <c r="S1116">
        <v>2.9510000000000001</v>
      </c>
      <c r="T1116">
        <v>33</v>
      </c>
      <c r="U1116">
        <v>4291.8959999999897</v>
      </c>
      <c r="V1116">
        <v>2</v>
      </c>
      <c r="W1116">
        <v>1.6779999999999999</v>
      </c>
      <c r="X1116">
        <v>2.7109999999999999</v>
      </c>
      <c r="Y1116" s="110">
        <v>43777</v>
      </c>
      <c r="Z1116">
        <v>408755.64650855801</v>
      </c>
      <c r="AA1116">
        <v>3660442.91923428</v>
      </c>
    </row>
    <row r="1117" spans="1:27" x14ac:dyDescent="0.25">
      <c r="A1117">
        <v>-111.97762586</v>
      </c>
      <c r="B1117">
        <v>33.0787738</v>
      </c>
      <c r="C1117" t="s">
        <v>968</v>
      </c>
      <c r="D1117" t="s">
        <v>969</v>
      </c>
      <c r="E1117" t="s">
        <v>966</v>
      </c>
      <c r="F1117">
        <v>326</v>
      </c>
      <c r="G1117">
        <v>5</v>
      </c>
      <c r="H1117">
        <v>13.33</v>
      </c>
      <c r="I1117">
        <v>2.3290000000000002</v>
      </c>
      <c r="J1117">
        <v>1</v>
      </c>
      <c r="K1117">
        <v>1172.5160000000001</v>
      </c>
      <c r="L1117" t="s">
        <v>965</v>
      </c>
      <c r="M1117" t="s">
        <v>964</v>
      </c>
      <c r="N1117" s="110">
        <v>43777</v>
      </c>
      <c r="O1117">
        <v>0</v>
      </c>
      <c r="P1117">
        <v>0</v>
      </c>
      <c r="Q1117">
        <v>12272.206</v>
      </c>
      <c r="R1117">
        <v>1578.1569999999899</v>
      </c>
      <c r="S1117">
        <v>3.2879999999999998</v>
      </c>
      <c r="T1117">
        <v>33</v>
      </c>
      <c r="U1117">
        <v>4782.2929999999897</v>
      </c>
      <c r="V1117">
        <v>2</v>
      </c>
      <c r="W1117">
        <v>1.5880000000000001</v>
      </c>
      <c r="X1117">
        <v>2.5659999999999998</v>
      </c>
      <c r="Y1117" s="110">
        <v>43777</v>
      </c>
      <c r="Z1117">
        <v>408755.49319465703</v>
      </c>
      <c r="AA1117">
        <v>3660443.6968059898</v>
      </c>
    </row>
    <row r="1118" spans="1:27" x14ac:dyDescent="0.25">
      <c r="A1118">
        <v>-111.977623969999</v>
      </c>
      <c r="B1118">
        <v>33.078779820000001</v>
      </c>
      <c r="C1118" t="s">
        <v>968</v>
      </c>
      <c r="D1118" t="s">
        <v>969</v>
      </c>
      <c r="E1118" t="s">
        <v>966</v>
      </c>
      <c r="F1118">
        <v>327</v>
      </c>
      <c r="G1118">
        <v>354</v>
      </c>
      <c r="H1118">
        <v>13.33</v>
      </c>
      <c r="I1118">
        <v>2.198</v>
      </c>
      <c r="J1118">
        <v>1</v>
      </c>
      <c r="K1118">
        <v>1172.6610000000001</v>
      </c>
      <c r="L1118" t="s">
        <v>965</v>
      </c>
      <c r="M1118" t="s">
        <v>964</v>
      </c>
      <c r="N1118" s="110">
        <v>43777</v>
      </c>
      <c r="O1118">
        <v>0</v>
      </c>
      <c r="P1118">
        <v>0</v>
      </c>
      <c r="Q1118">
        <v>12950.8459999999</v>
      </c>
      <c r="R1118">
        <v>1764.85599999999</v>
      </c>
      <c r="S1118">
        <v>3.677</v>
      </c>
      <c r="T1118">
        <v>33</v>
      </c>
      <c r="U1118">
        <v>5348.0479999999898</v>
      </c>
      <c r="V1118">
        <v>2</v>
      </c>
      <c r="W1118">
        <v>1.4990000000000001</v>
      </c>
      <c r="X1118">
        <v>2.4220000000000002</v>
      </c>
      <c r="Y1118" s="110">
        <v>43777</v>
      </c>
      <c r="Z1118">
        <v>408755.67582003301</v>
      </c>
      <c r="AA1118">
        <v>3660444.36258882</v>
      </c>
    </row>
    <row r="1119" spans="1:27" x14ac:dyDescent="0.25">
      <c r="A1119">
        <v>-111.977625029999</v>
      </c>
      <c r="B1119">
        <v>33.07878582</v>
      </c>
      <c r="C1119" t="s">
        <v>968</v>
      </c>
      <c r="D1119" t="s">
        <v>969</v>
      </c>
      <c r="E1119" t="s">
        <v>966</v>
      </c>
      <c r="F1119">
        <v>328</v>
      </c>
      <c r="G1119">
        <v>6</v>
      </c>
      <c r="H1119">
        <v>13.33</v>
      </c>
      <c r="I1119">
        <v>2.2639999999999998</v>
      </c>
      <c r="J1119">
        <v>1</v>
      </c>
      <c r="K1119">
        <v>1172.6020000000001</v>
      </c>
      <c r="L1119" t="s">
        <v>965</v>
      </c>
      <c r="M1119" t="s">
        <v>964</v>
      </c>
      <c r="N1119" s="110">
        <v>43777</v>
      </c>
      <c r="O1119">
        <v>0</v>
      </c>
      <c r="P1119">
        <v>0</v>
      </c>
      <c r="Q1119">
        <v>11736.483</v>
      </c>
      <c r="R1119">
        <v>1553.0119999999899</v>
      </c>
      <c r="S1119">
        <v>3.2349999999999999</v>
      </c>
      <c r="T1119">
        <v>33</v>
      </c>
      <c r="U1119">
        <v>4706.0959999999905</v>
      </c>
      <c r="V1119">
        <v>2</v>
      </c>
      <c r="W1119">
        <v>1.5429999999999999</v>
      </c>
      <c r="X1119">
        <v>2.4940000000000002</v>
      </c>
      <c r="Y1119" s="110">
        <v>43777</v>
      </c>
      <c r="Z1119">
        <v>408755.58307684801</v>
      </c>
      <c r="AA1119">
        <v>3660445.0287187099</v>
      </c>
    </row>
    <row r="1120" spans="1:27" x14ac:dyDescent="0.25">
      <c r="A1120">
        <v>-111.977624169999</v>
      </c>
      <c r="B1120">
        <v>33.078791770000002</v>
      </c>
      <c r="C1120" t="s">
        <v>968</v>
      </c>
      <c r="D1120" t="s">
        <v>969</v>
      </c>
      <c r="E1120" t="s">
        <v>966</v>
      </c>
      <c r="F1120">
        <v>329</v>
      </c>
      <c r="G1120">
        <v>1</v>
      </c>
      <c r="H1120">
        <v>13.33</v>
      </c>
      <c r="I1120">
        <v>2.198</v>
      </c>
      <c r="J1120">
        <v>1</v>
      </c>
      <c r="K1120">
        <v>1172.625</v>
      </c>
      <c r="L1120" t="s">
        <v>965</v>
      </c>
      <c r="M1120" t="s">
        <v>964</v>
      </c>
      <c r="N1120" s="110">
        <v>43777</v>
      </c>
      <c r="O1120">
        <v>0</v>
      </c>
      <c r="P1120">
        <v>0</v>
      </c>
      <c r="Q1120">
        <v>11602.4809999999</v>
      </c>
      <c r="R1120">
        <v>1581.1089999999899</v>
      </c>
      <c r="S1120">
        <v>3.294</v>
      </c>
      <c r="T1120">
        <v>33</v>
      </c>
      <c r="U1120">
        <v>4791.24099999999</v>
      </c>
      <c r="V1120">
        <v>2</v>
      </c>
      <c r="W1120">
        <v>1.4990000000000001</v>
      </c>
      <c r="X1120">
        <v>2.4220000000000002</v>
      </c>
      <c r="Y1120" s="110">
        <v>43777</v>
      </c>
      <c r="Z1120">
        <v>408755.66949150898</v>
      </c>
      <c r="AA1120">
        <v>3660445.68763615</v>
      </c>
    </row>
    <row r="1121" spans="1:27" x14ac:dyDescent="0.25">
      <c r="A1121">
        <v>-111.97762366000001</v>
      </c>
      <c r="B1121">
        <v>33.07879878</v>
      </c>
      <c r="C1121" t="s">
        <v>968</v>
      </c>
      <c r="D1121" t="s">
        <v>969</v>
      </c>
      <c r="E1121" t="s">
        <v>966</v>
      </c>
      <c r="F1121">
        <v>330</v>
      </c>
      <c r="G1121">
        <v>358</v>
      </c>
      <c r="H1121">
        <v>13.33</v>
      </c>
      <c r="I1121">
        <v>2.165</v>
      </c>
      <c r="J1121">
        <v>1</v>
      </c>
      <c r="K1121">
        <v>1172.546</v>
      </c>
      <c r="L1121" t="s">
        <v>965</v>
      </c>
      <c r="M1121" t="s">
        <v>964</v>
      </c>
      <c r="N1121" s="110">
        <v>43777</v>
      </c>
      <c r="O1121">
        <v>0</v>
      </c>
      <c r="P1121">
        <v>0</v>
      </c>
      <c r="Q1121">
        <v>10329.145</v>
      </c>
      <c r="R1121">
        <v>1428.91499999999</v>
      </c>
      <c r="S1121">
        <v>2.9769999999999999</v>
      </c>
      <c r="T1121">
        <v>33</v>
      </c>
      <c r="U1121">
        <v>4330.0450000000001</v>
      </c>
      <c r="V1121">
        <v>2</v>
      </c>
      <c r="W1121">
        <v>1.476</v>
      </c>
      <c r="X1121">
        <v>2.3849999999999998</v>
      </c>
      <c r="Y1121" s="110">
        <v>43777</v>
      </c>
      <c r="Z1121">
        <v>408755.72433228802</v>
      </c>
      <c r="AA1121">
        <v>3660446.4643779998</v>
      </c>
    </row>
    <row r="1122" spans="1:27" x14ac:dyDescent="0.25">
      <c r="A1122">
        <v>-111.97762434000001</v>
      </c>
      <c r="B1122">
        <v>33.078804779999899</v>
      </c>
      <c r="C1122" t="s">
        <v>968</v>
      </c>
      <c r="D1122" t="s">
        <v>969</v>
      </c>
      <c r="E1122" t="s">
        <v>966</v>
      </c>
      <c r="F1122">
        <v>331</v>
      </c>
      <c r="G1122">
        <v>2</v>
      </c>
      <c r="H1122">
        <v>13.33</v>
      </c>
      <c r="I1122">
        <v>2.2970000000000002</v>
      </c>
      <c r="J1122">
        <v>1</v>
      </c>
      <c r="K1122">
        <v>1172.6410000000001</v>
      </c>
      <c r="L1122" t="s">
        <v>965</v>
      </c>
      <c r="M1122" t="s">
        <v>964</v>
      </c>
      <c r="N1122" s="110">
        <v>43777</v>
      </c>
      <c r="O1122">
        <v>0</v>
      </c>
      <c r="P1122">
        <v>0</v>
      </c>
      <c r="Q1122">
        <v>10428.174999999899</v>
      </c>
      <c r="R1122">
        <v>1360.1790000000001</v>
      </c>
      <c r="S1122">
        <v>2.8340000000000001</v>
      </c>
      <c r="T1122">
        <v>33</v>
      </c>
      <c r="U1122">
        <v>4121.7550000000001</v>
      </c>
      <c r="V1122">
        <v>2</v>
      </c>
      <c r="W1122">
        <v>1.5660000000000001</v>
      </c>
      <c r="X1122">
        <v>2.5299999999999998</v>
      </c>
      <c r="Y1122" s="110">
        <v>43777</v>
      </c>
      <c r="Z1122">
        <v>408755.66705765901</v>
      </c>
      <c r="AA1122">
        <v>3660447.13017757</v>
      </c>
    </row>
    <row r="1123" spans="1:27" x14ac:dyDescent="0.25">
      <c r="A1123">
        <v>-111.977623829999</v>
      </c>
      <c r="B1123">
        <v>33.078810769999897</v>
      </c>
      <c r="C1123" t="s">
        <v>968</v>
      </c>
      <c r="D1123" t="s">
        <v>969</v>
      </c>
      <c r="E1123" t="s">
        <v>966</v>
      </c>
      <c r="F1123">
        <v>332</v>
      </c>
      <c r="G1123">
        <v>359</v>
      </c>
      <c r="H1123">
        <v>13.33</v>
      </c>
      <c r="I1123">
        <v>2.2309999999999999</v>
      </c>
      <c r="J1123">
        <v>1</v>
      </c>
      <c r="K1123">
        <v>1172.6179999999899</v>
      </c>
      <c r="L1123" t="s">
        <v>965</v>
      </c>
      <c r="M1123" t="s">
        <v>964</v>
      </c>
      <c r="N1123" s="110">
        <v>43777</v>
      </c>
      <c r="O1123">
        <v>0</v>
      </c>
      <c r="P1123">
        <v>0</v>
      </c>
      <c r="Q1123">
        <v>8057.10699999999</v>
      </c>
      <c r="R1123">
        <v>1081.8230000000001</v>
      </c>
      <c r="S1123">
        <v>2.254</v>
      </c>
      <c r="T1123">
        <v>33</v>
      </c>
      <c r="U1123">
        <v>3278.2510000000002</v>
      </c>
      <c r="V1123">
        <v>2</v>
      </c>
      <c r="W1123">
        <v>1.5209999999999999</v>
      </c>
      <c r="X1123">
        <v>2.4580000000000002</v>
      </c>
      <c r="Y1123" s="110">
        <v>43777</v>
      </c>
      <c r="Z1123">
        <v>408755.72084522003</v>
      </c>
      <c r="AA1123">
        <v>3660447.7938339901</v>
      </c>
    </row>
    <row r="1124" spans="1:27" x14ac:dyDescent="0.25">
      <c r="A1124">
        <v>-111.977624509999</v>
      </c>
      <c r="B1124">
        <v>33.078816779999897</v>
      </c>
      <c r="C1124" t="s">
        <v>968</v>
      </c>
      <c r="D1124" t="s">
        <v>969</v>
      </c>
      <c r="E1124" t="s">
        <v>966</v>
      </c>
      <c r="F1124">
        <v>333</v>
      </c>
      <c r="G1124">
        <v>3</v>
      </c>
      <c r="H1124">
        <v>13.33</v>
      </c>
      <c r="I1124">
        <v>2.4609999999999999</v>
      </c>
      <c r="J1124">
        <v>1</v>
      </c>
      <c r="K1124">
        <v>1172.6479999999899</v>
      </c>
      <c r="L1124" t="s">
        <v>965</v>
      </c>
      <c r="M1124" t="s">
        <v>964</v>
      </c>
      <c r="N1124" s="110">
        <v>43777</v>
      </c>
      <c r="O1124">
        <v>0</v>
      </c>
      <c r="P1124">
        <v>0</v>
      </c>
      <c r="Q1124">
        <v>9505.6460000000006</v>
      </c>
      <c r="R1124">
        <v>1157.19399999999</v>
      </c>
      <c r="S1124">
        <v>2.411</v>
      </c>
      <c r="T1124">
        <v>33</v>
      </c>
      <c r="U1124">
        <v>3506.6489999999899</v>
      </c>
      <c r="V1124">
        <v>2</v>
      </c>
      <c r="W1124">
        <v>1.6779999999999999</v>
      </c>
      <c r="X1124">
        <v>2.7109999999999999</v>
      </c>
      <c r="Y1124" s="110">
        <v>43777</v>
      </c>
      <c r="Z1124">
        <v>408755.66358092899</v>
      </c>
      <c r="AA1124">
        <v>3660448.4607422398</v>
      </c>
    </row>
    <row r="1125" spans="1:27" x14ac:dyDescent="0.25">
      <c r="A1125">
        <v>-111.97762366000001</v>
      </c>
      <c r="B1125">
        <v>33.07882378</v>
      </c>
      <c r="C1125" t="s">
        <v>968</v>
      </c>
      <c r="D1125" t="s">
        <v>969</v>
      </c>
      <c r="E1125" t="s">
        <v>966</v>
      </c>
      <c r="F1125">
        <v>334</v>
      </c>
      <c r="G1125">
        <v>358</v>
      </c>
      <c r="H1125">
        <v>13.33</v>
      </c>
      <c r="I1125">
        <v>2.198</v>
      </c>
      <c r="J1125">
        <v>1</v>
      </c>
      <c r="K1125">
        <v>1172.6569999999899</v>
      </c>
      <c r="L1125" t="s">
        <v>965</v>
      </c>
      <c r="M1125" t="s">
        <v>964</v>
      </c>
      <c r="N1125" s="110">
        <v>43777</v>
      </c>
      <c r="O1125">
        <v>0</v>
      </c>
      <c r="P1125">
        <v>0</v>
      </c>
      <c r="Q1125">
        <v>8430.0280000000002</v>
      </c>
      <c r="R1125">
        <v>1148.788</v>
      </c>
      <c r="S1125">
        <v>2.3929999999999998</v>
      </c>
      <c r="T1125">
        <v>33</v>
      </c>
      <c r="U1125">
        <v>3481.1770000000001</v>
      </c>
      <c r="V1125">
        <v>2</v>
      </c>
      <c r="W1125">
        <v>1.4990000000000001</v>
      </c>
      <c r="X1125">
        <v>2.4220000000000002</v>
      </c>
      <c r="Y1125" s="110">
        <v>43777</v>
      </c>
      <c r="Z1125">
        <v>408755.750146373</v>
      </c>
      <c r="AA1125">
        <v>3660449.2360798498</v>
      </c>
    </row>
    <row r="1126" spans="1:27" x14ac:dyDescent="0.25">
      <c r="A1126">
        <v>-111.977623829999</v>
      </c>
      <c r="B1126">
        <v>33.078829769999899</v>
      </c>
      <c r="C1126" t="s">
        <v>968</v>
      </c>
      <c r="D1126" t="s">
        <v>969</v>
      </c>
      <c r="E1126" t="s">
        <v>966</v>
      </c>
      <c r="F1126">
        <v>335</v>
      </c>
      <c r="G1126">
        <v>359</v>
      </c>
      <c r="H1126">
        <v>13.33</v>
      </c>
      <c r="I1126">
        <v>2.395</v>
      </c>
      <c r="J1126">
        <v>1</v>
      </c>
      <c r="K1126">
        <v>1172.70299999999</v>
      </c>
      <c r="L1126" t="s">
        <v>965</v>
      </c>
      <c r="M1126" t="s">
        <v>964</v>
      </c>
      <c r="N1126" s="110">
        <v>43777</v>
      </c>
      <c r="O1126">
        <v>0</v>
      </c>
      <c r="P1126">
        <v>0</v>
      </c>
      <c r="Q1126">
        <v>7231.0929999999898</v>
      </c>
      <c r="R1126">
        <v>904.41300000000001</v>
      </c>
      <c r="S1126">
        <v>1.8839999999999999</v>
      </c>
      <c r="T1126">
        <v>33</v>
      </c>
      <c r="U1126">
        <v>2740.6460000000002</v>
      </c>
      <c r="V1126">
        <v>2</v>
      </c>
      <c r="W1126">
        <v>1.633</v>
      </c>
      <c r="X1126">
        <v>2.6379999999999999</v>
      </c>
      <c r="Y1126" s="110">
        <v>43777</v>
      </c>
      <c r="Z1126">
        <v>408755.74046393298</v>
      </c>
      <c r="AA1126">
        <v>3660449.9003273998</v>
      </c>
    </row>
    <row r="1127" spans="1:27" x14ac:dyDescent="0.25">
      <c r="A1127">
        <v>-111.977624509999</v>
      </c>
      <c r="B1127">
        <v>33.078836780000003</v>
      </c>
      <c r="C1127" t="s">
        <v>968</v>
      </c>
      <c r="D1127" t="s">
        <v>969</v>
      </c>
      <c r="E1127" t="s">
        <v>966</v>
      </c>
      <c r="F1127">
        <v>336</v>
      </c>
      <c r="G1127">
        <v>3</v>
      </c>
      <c r="H1127">
        <v>13.33</v>
      </c>
      <c r="I1127">
        <v>2.2309999999999999</v>
      </c>
      <c r="J1127">
        <v>1</v>
      </c>
      <c r="K1127">
        <v>1172.644</v>
      </c>
      <c r="L1127" t="s">
        <v>965</v>
      </c>
      <c r="M1127" t="s">
        <v>964</v>
      </c>
      <c r="N1127" s="110">
        <v>43777</v>
      </c>
      <c r="O1127">
        <v>0</v>
      </c>
      <c r="P1127">
        <v>0</v>
      </c>
      <c r="Q1127">
        <v>8697.6890000000003</v>
      </c>
      <c r="R1127">
        <v>1167.8330000000001</v>
      </c>
      <c r="S1127">
        <v>2.4329999999999998</v>
      </c>
      <c r="T1127">
        <v>33</v>
      </c>
      <c r="U1127">
        <v>3538.8890000000001</v>
      </c>
      <c r="V1127">
        <v>2</v>
      </c>
      <c r="W1127">
        <v>1.5209999999999999</v>
      </c>
      <c r="X1127">
        <v>2.4580000000000002</v>
      </c>
      <c r="Y1127" s="110">
        <v>43777</v>
      </c>
      <c r="Z1127">
        <v>408755.68423222302</v>
      </c>
      <c r="AA1127">
        <v>3660450.6781037198</v>
      </c>
    </row>
    <row r="1128" spans="1:27" x14ac:dyDescent="0.25">
      <c r="A1128">
        <v>-111.977623309999</v>
      </c>
      <c r="B1128">
        <v>33.078842790000003</v>
      </c>
      <c r="C1128" t="s">
        <v>968</v>
      </c>
      <c r="D1128" t="s">
        <v>969</v>
      </c>
      <c r="E1128" t="s">
        <v>966</v>
      </c>
      <c r="F1128">
        <v>337</v>
      </c>
      <c r="G1128">
        <v>356</v>
      </c>
      <c r="H1128">
        <v>13.33</v>
      </c>
      <c r="I1128">
        <v>2.395</v>
      </c>
      <c r="J1128">
        <v>1</v>
      </c>
      <c r="K1128">
        <v>1172.5820000000001</v>
      </c>
      <c r="L1128" t="s">
        <v>965</v>
      </c>
      <c r="M1128" t="s">
        <v>964</v>
      </c>
      <c r="N1128" s="110">
        <v>43777</v>
      </c>
      <c r="O1128">
        <v>0</v>
      </c>
      <c r="P1128">
        <v>0</v>
      </c>
      <c r="Q1128">
        <v>10315.0879999999</v>
      </c>
      <c r="R1128">
        <v>1290.1369999999899</v>
      </c>
      <c r="S1128">
        <v>2.6880000000000002</v>
      </c>
      <c r="T1128">
        <v>33</v>
      </c>
      <c r="U1128">
        <v>3909.5070000000001</v>
      </c>
      <c r="V1128">
        <v>2</v>
      </c>
      <c r="W1128">
        <v>1.633</v>
      </c>
      <c r="X1128">
        <v>2.6379999999999999</v>
      </c>
      <c r="Y1128" s="110">
        <v>43777</v>
      </c>
      <c r="Z1128">
        <v>408755.80244378699</v>
      </c>
      <c r="AA1128">
        <v>3660451.3433776898</v>
      </c>
    </row>
    <row r="1129" spans="1:27" x14ac:dyDescent="0.25">
      <c r="A1129">
        <v>-111.97762400000001</v>
      </c>
      <c r="B1129">
        <v>33.07884877</v>
      </c>
      <c r="C1129" t="s">
        <v>968</v>
      </c>
      <c r="D1129" t="s">
        <v>969</v>
      </c>
      <c r="E1129" t="s">
        <v>966</v>
      </c>
      <c r="F1129">
        <v>338</v>
      </c>
      <c r="G1129">
        <v>360</v>
      </c>
      <c r="H1129">
        <v>13.33</v>
      </c>
      <c r="I1129">
        <v>2.395</v>
      </c>
      <c r="J1129">
        <v>1</v>
      </c>
      <c r="K1129">
        <v>1172.575</v>
      </c>
      <c r="L1129" t="s">
        <v>965</v>
      </c>
      <c r="M1129" t="s">
        <v>964</v>
      </c>
      <c r="N1129" s="110">
        <v>43777</v>
      </c>
      <c r="O1129">
        <v>0</v>
      </c>
      <c r="P1129">
        <v>0</v>
      </c>
      <c r="Q1129">
        <v>10098.112999999899</v>
      </c>
      <c r="R1129">
        <v>1263</v>
      </c>
      <c r="S1129">
        <v>2.6309999999999998</v>
      </c>
      <c r="T1129">
        <v>33</v>
      </c>
      <c r="U1129">
        <v>3827.2719999999899</v>
      </c>
      <c r="V1129">
        <v>2</v>
      </c>
      <c r="W1129">
        <v>1.633</v>
      </c>
      <c r="X1129">
        <v>2.6379999999999999</v>
      </c>
      <c r="Y1129" s="110">
        <v>43777</v>
      </c>
      <c r="Z1129">
        <v>408755.74421516201</v>
      </c>
      <c r="AA1129">
        <v>3660452.00696859</v>
      </c>
    </row>
    <row r="1130" spans="1:27" x14ac:dyDescent="0.25">
      <c r="A1130">
        <v>-111.97762351</v>
      </c>
      <c r="B1130">
        <v>33.07885478</v>
      </c>
      <c r="C1130" t="s">
        <v>968</v>
      </c>
      <c r="D1130" t="s">
        <v>969</v>
      </c>
      <c r="E1130" t="s">
        <v>966</v>
      </c>
      <c r="F1130">
        <v>339</v>
      </c>
      <c r="G1130">
        <v>3</v>
      </c>
      <c r="H1130">
        <v>13.33</v>
      </c>
      <c r="I1130">
        <v>2.2970000000000002</v>
      </c>
      <c r="J1130">
        <v>1</v>
      </c>
      <c r="K1130">
        <v>1172.6020000000001</v>
      </c>
      <c r="L1130" t="s">
        <v>965</v>
      </c>
      <c r="M1130" t="s">
        <v>964</v>
      </c>
      <c r="N1130" s="110">
        <v>43777</v>
      </c>
      <c r="O1130">
        <v>0</v>
      </c>
      <c r="P1130">
        <v>0</v>
      </c>
      <c r="Q1130">
        <v>10461.262000000001</v>
      </c>
      <c r="R1130">
        <v>1364.4949999999899</v>
      </c>
      <c r="S1130">
        <v>2.843</v>
      </c>
      <c r="T1130">
        <v>33</v>
      </c>
      <c r="U1130">
        <v>4134.8329999999896</v>
      </c>
      <c r="V1130">
        <v>2</v>
      </c>
      <c r="W1130">
        <v>1.5660000000000001</v>
      </c>
      <c r="X1130">
        <v>2.5299999999999998</v>
      </c>
      <c r="Y1130" s="110">
        <v>43777</v>
      </c>
      <c r="Z1130">
        <v>408755.79615659203</v>
      </c>
      <c r="AA1130">
        <v>3660452.67285976</v>
      </c>
    </row>
    <row r="1131" spans="1:27" x14ac:dyDescent="0.25">
      <c r="A1131">
        <v>-111.977624169999</v>
      </c>
      <c r="B1131">
        <v>33.078861770000003</v>
      </c>
      <c r="C1131" t="s">
        <v>968</v>
      </c>
      <c r="D1131" t="s">
        <v>969</v>
      </c>
      <c r="E1131" t="s">
        <v>966</v>
      </c>
      <c r="F1131">
        <v>340</v>
      </c>
      <c r="G1131">
        <v>1</v>
      </c>
      <c r="H1131">
        <v>13.33</v>
      </c>
      <c r="I1131">
        <v>2.2309999999999999</v>
      </c>
      <c r="J1131">
        <v>1</v>
      </c>
      <c r="K1131">
        <v>1172.595</v>
      </c>
      <c r="L1131" t="s">
        <v>965</v>
      </c>
      <c r="M1131" t="s">
        <v>964</v>
      </c>
      <c r="N1131" s="110">
        <v>43777</v>
      </c>
      <c r="O1131">
        <v>0</v>
      </c>
      <c r="P1131">
        <v>0</v>
      </c>
      <c r="Q1131">
        <v>10542.005999999899</v>
      </c>
      <c r="R1131">
        <v>1415.4680000000001</v>
      </c>
      <c r="S1131">
        <v>2.9489999999999998</v>
      </c>
      <c r="T1131">
        <v>33</v>
      </c>
      <c r="U1131">
        <v>4289.2979999999898</v>
      </c>
      <c r="V1131">
        <v>2</v>
      </c>
      <c r="W1131">
        <v>1.5209999999999999</v>
      </c>
      <c r="X1131">
        <v>2.4580000000000002</v>
      </c>
      <c r="Y1131" s="110">
        <v>43777</v>
      </c>
      <c r="Z1131">
        <v>408755.74177101499</v>
      </c>
      <c r="AA1131">
        <v>3660453.4484013398</v>
      </c>
    </row>
    <row r="1132" spans="1:27" x14ac:dyDescent="0.25">
      <c r="A1132">
        <v>-111.977623859999</v>
      </c>
      <c r="B1132">
        <v>33.078867799999898</v>
      </c>
      <c r="C1132" t="s">
        <v>968</v>
      </c>
      <c r="D1132" t="s">
        <v>969</v>
      </c>
      <c r="E1132" t="s">
        <v>966</v>
      </c>
      <c r="F1132">
        <v>341</v>
      </c>
      <c r="G1132">
        <v>5</v>
      </c>
      <c r="H1132">
        <v>13.33</v>
      </c>
      <c r="I1132">
        <v>2.395</v>
      </c>
      <c r="J1132">
        <v>1</v>
      </c>
      <c r="K1132">
        <v>1172.605</v>
      </c>
      <c r="L1132" t="s">
        <v>965</v>
      </c>
      <c r="M1132" t="s">
        <v>964</v>
      </c>
      <c r="N1132" s="110">
        <v>43777</v>
      </c>
      <c r="O1132">
        <v>0</v>
      </c>
      <c r="P1132">
        <v>0</v>
      </c>
      <c r="Q1132">
        <v>10858.353999999899</v>
      </c>
      <c r="R1132">
        <v>1358.085</v>
      </c>
      <c r="S1132">
        <v>2.8290000000000002</v>
      </c>
      <c r="T1132">
        <v>33</v>
      </c>
      <c r="U1132">
        <v>4115.4099999999899</v>
      </c>
      <c r="V1132">
        <v>2</v>
      </c>
      <c r="W1132">
        <v>1.633</v>
      </c>
      <c r="X1132">
        <v>2.6379999999999999</v>
      </c>
      <c r="Y1132" s="110">
        <v>43777</v>
      </c>
      <c r="Z1132">
        <v>408755.77693222102</v>
      </c>
      <c r="AA1132">
        <v>3660454.11666635</v>
      </c>
    </row>
    <row r="1133" spans="1:27" x14ac:dyDescent="0.25">
      <c r="A1133">
        <v>-111.977623829999</v>
      </c>
      <c r="B1133">
        <v>33.078873770000001</v>
      </c>
      <c r="C1133" t="s">
        <v>968</v>
      </c>
      <c r="D1133" t="s">
        <v>969</v>
      </c>
      <c r="E1133" t="s">
        <v>966</v>
      </c>
      <c r="F1133">
        <v>342</v>
      </c>
      <c r="G1133">
        <v>359</v>
      </c>
      <c r="H1133">
        <v>13.33</v>
      </c>
      <c r="I1133">
        <v>2.2309999999999999</v>
      </c>
      <c r="J1133">
        <v>1</v>
      </c>
      <c r="K1133">
        <v>1172.615</v>
      </c>
      <c r="L1133" t="s">
        <v>965</v>
      </c>
      <c r="M1133" t="s">
        <v>964</v>
      </c>
      <c r="N1133" s="110">
        <v>43777</v>
      </c>
      <c r="O1133">
        <v>0</v>
      </c>
      <c r="P1133">
        <v>0</v>
      </c>
      <c r="Q1133">
        <v>12417.637000000001</v>
      </c>
      <c r="R1133">
        <v>1667.30799999999</v>
      </c>
      <c r="S1133">
        <v>3.4740000000000002</v>
      </c>
      <c r="T1133">
        <v>33</v>
      </c>
      <c r="U1133">
        <v>5052.4499999999898</v>
      </c>
      <c r="V1133">
        <v>2</v>
      </c>
      <c r="W1133">
        <v>1.5209999999999999</v>
      </c>
      <c r="X1133">
        <v>2.4580000000000002</v>
      </c>
      <c r="Y1133" s="110">
        <v>43777</v>
      </c>
      <c r="Z1133">
        <v>408755.78589678003</v>
      </c>
      <c r="AA1133">
        <v>3660454.77852268</v>
      </c>
    </row>
    <row r="1134" spans="1:27" x14ac:dyDescent="0.25">
      <c r="A1134">
        <v>-111.97762400000001</v>
      </c>
      <c r="B1134">
        <v>33.078880769999898</v>
      </c>
      <c r="C1134" t="s">
        <v>968</v>
      </c>
      <c r="D1134" t="s">
        <v>969</v>
      </c>
      <c r="E1134" t="s">
        <v>966</v>
      </c>
      <c r="F1134">
        <v>343</v>
      </c>
      <c r="G1134">
        <v>0</v>
      </c>
      <c r="H1134">
        <v>13.33</v>
      </c>
      <c r="I1134">
        <v>2.2639999999999998</v>
      </c>
      <c r="J1134">
        <v>1</v>
      </c>
      <c r="K1134">
        <v>1172.5820000000001</v>
      </c>
      <c r="L1134" t="s">
        <v>965</v>
      </c>
      <c r="M1134" t="s">
        <v>964</v>
      </c>
      <c r="N1134" s="110">
        <v>43777</v>
      </c>
      <c r="O1134">
        <v>0</v>
      </c>
      <c r="P1134">
        <v>0</v>
      </c>
      <c r="Q1134">
        <v>14173.324000000001</v>
      </c>
      <c r="R1134">
        <v>1875.46299999999</v>
      </c>
      <c r="S1134">
        <v>3.907</v>
      </c>
      <c r="T1134">
        <v>33</v>
      </c>
      <c r="U1134">
        <v>5683.2209999999905</v>
      </c>
      <c r="V1134">
        <v>2</v>
      </c>
      <c r="W1134">
        <v>1.5429999999999999</v>
      </c>
      <c r="X1134">
        <v>2.4940000000000002</v>
      </c>
      <c r="Y1134" s="110">
        <v>43777</v>
      </c>
      <c r="Z1134">
        <v>408755.77725724998</v>
      </c>
      <c r="AA1134">
        <v>3660455.5547469798</v>
      </c>
    </row>
    <row r="1135" spans="1:27" x14ac:dyDescent="0.25">
      <c r="A1135">
        <v>-111.97762400000001</v>
      </c>
      <c r="B1135">
        <v>33.078886769999897</v>
      </c>
      <c r="C1135" t="s">
        <v>968</v>
      </c>
      <c r="D1135" t="s">
        <v>969</v>
      </c>
      <c r="E1135" t="s">
        <v>966</v>
      </c>
      <c r="F1135">
        <v>344</v>
      </c>
      <c r="G1135">
        <v>0</v>
      </c>
      <c r="H1135">
        <v>13.33</v>
      </c>
      <c r="I1135">
        <v>2.4279999999999999</v>
      </c>
      <c r="J1135">
        <v>1</v>
      </c>
      <c r="K1135">
        <v>1172.546</v>
      </c>
      <c r="L1135" t="s">
        <v>965</v>
      </c>
      <c r="M1135" t="s">
        <v>964</v>
      </c>
      <c r="N1135" s="110">
        <v>43777</v>
      </c>
      <c r="O1135">
        <v>0</v>
      </c>
      <c r="P1135">
        <v>0</v>
      </c>
      <c r="Q1135">
        <v>13014.733</v>
      </c>
      <c r="R1135">
        <v>1605.7919999999899</v>
      </c>
      <c r="S1135">
        <v>3.3450000000000002</v>
      </c>
      <c r="T1135">
        <v>33</v>
      </c>
      <c r="U1135">
        <v>4866.0379999999896</v>
      </c>
      <c r="V1135">
        <v>2</v>
      </c>
      <c r="W1135">
        <v>1.655</v>
      </c>
      <c r="X1135">
        <v>2.6749999999999998</v>
      </c>
      <c r="Y1135" s="110">
        <v>43777</v>
      </c>
      <c r="Z1135">
        <v>408755.78345264401</v>
      </c>
      <c r="AA1135">
        <v>3660456.2199554299</v>
      </c>
    </row>
    <row r="1136" spans="1:27" x14ac:dyDescent="0.25">
      <c r="A1136">
        <v>-111.97762314000001</v>
      </c>
      <c r="B1136">
        <v>33.078892799999899</v>
      </c>
      <c r="C1136" t="s">
        <v>968</v>
      </c>
      <c r="D1136" t="s">
        <v>969</v>
      </c>
      <c r="E1136" t="s">
        <v>966</v>
      </c>
      <c r="F1136">
        <v>345</v>
      </c>
      <c r="G1136">
        <v>355</v>
      </c>
      <c r="H1136">
        <v>13.33</v>
      </c>
      <c r="I1136">
        <v>2.3620000000000001</v>
      </c>
      <c r="J1136">
        <v>1</v>
      </c>
      <c r="K1136">
        <v>1172.52899999999</v>
      </c>
      <c r="L1136" t="s">
        <v>965</v>
      </c>
      <c r="M1136" t="s">
        <v>964</v>
      </c>
      <c r="N1136" s="110">
        <v>43777</v>
      </c>
      <c r="O1136">
        <v>0</v>
      </c>
      <c r="P1136">
        <v>0</v>
      </c>
      <c r="Q1136">
        <v>11744.9979999999</v>
      </c>
      <c r="R1136">
        <v>1489.383</v>
      </c>
      <c r="S1136">
        <v>3.1030000000000002</v>
      </c>
      <c r="T1136">
        <v>33</v>
      </c>
      <c r="U1136">
        <v>4513.2809999999899</v>
      </c>
      <c r="V1136">
        <v>2</v>
      </c>
      <c r="W1136">
        <v>1.611</v>
      </c>
      <c r="X1136">
        <v>2.6019999999999999</v>
      </c>
      <c r="Y1136" s="110">
        <v>43777</v>
      </c>
      <c r="Z1136">
        <v>408755.86994982901</v>
      </c>
      <c r="AA1136">
        <v>3660456.8877423299</v>
      </c>
    </row>
    <row r="1137" spans="1:27" x14ac:dyDescent="0.25">
      <c r="A1137">
        <v>-111.977624169999</v>
      </c>
      <c r="B1137">
        <v>33.078898770000002</v>
      </c>
      <c r="C1137" t="s">
        <v>968</v>
      </c>
      <c r="D1137" t="s">
        <v>969</v>
      </c>
      <c r="E1137" t="s">
        <v>966</v>
      </c>
      <c r="F1137">
        <v>346</v>
      </c>
      <c r="G1137">
        <v>1</v>
      </c>
      <c r="H1137">
        <v>13.33</v>
      </c>
      <c r="I1137">
        <v>2.3620000000000001</v>
      </c>
      <c r="J1137">
        <v>1</v>
      </c>
      <c r="K1137">
        <v>1172.575</v>
      </c>
      <c r="L1137" t="s">
        <v>965</v>
      </c>
      <c r="M1137" t="s">
        <v>964</v>
      </c>
      <c r="N1137" s="110">
        <v>43777</v>
      </c>
      <c r="O1137">
        <v>0</v>
      </c>
      <c r="P1137">
        <v>0</v>
      </c>
      <c r="Q1137">
        <v>12091.689</v>
      </c>
      <c r="R1137">
        <v>1533.34699999999</v>
      </c>
      <c r="S1137">
        <v>3.194</v>
      </c>
      <c r="T1137">
        <v>33</v>
      </c>
      <c r="U1137">
        <v>4646.5050000000001</v>
      </c>
      <c r="V1137">
        <v>2</v>
      </c>
      <c r="W1137">
        <v>1.611</v>
      </c>
      <c r="X1137">
        <v>2.6019999999999999</v>
      </c>
      <c r="Y1137" s="110">
        <v>43777</v>
      </c>
      <c r="Z1137">
        <v>408755.779975952</v>
      </c>
      <c r="AA1137">
        <v>3660457.5505201202</v>
      </c>
    </row>
    <row r="1138" spans="1:27" x14ac:dyDescent="0.25">
      <c r="A1138">
        <v>-111.977623339999</v>
      </c>
      <c r="B1138">
        <v>33.0789057799999</v>
      </c>
      <c r="C1138" t="s">
        <v>968</v>
      </c>
      <c r="D1138" t="s">
        <v>969</v>
      </c>
      <c r="E1138" t="s">
        <v>966</v>
      </c>
      <c r="F1138">
        <v>347</v>
      </c>
      <c r="G1138">
        <v>2</v>
      </c>
      <c r="H1138">
        <v>13.33</v>
      </c>
      <c r="I1138">
        <v>2.165</v>
      </c>
      <c r="J1138">
        <v>1</v>
      </c>
      <c r="K1138">
        <v>1172.6310000000001</v>
      </c>
      <c r="L1138" t="s">
        <v>965</v>
      </c>
      <c r="M1138" t="s">
        <v>964</v>
      </c>
      <c r="N1138" s="110">
        <v>43777</v>
      </c>
      <c r="O1138">
        <v>0</v>
      </c>
      <c r="P1138">
        <v>0</v>
      </c>
      <c r="Q1138">
        <v>11923.9719999999</v>
      </c>
      <c r="R1138">
        <v>1649.53999999999</v>
      </c>
      <c r="S1138">
        <v>3.4369999999999998</v>
      </c>
      <c r="T1138">
        <v>33</v>
      </c>
      <c r="U1138">
        <v>4998.6059999999898</v>
      </c>
      <c r="V1138">
        <v>2</v>
      </c>
      <c r="W1138">
        <v>1.476</v>
      </c>
      <c r="X1138">
        <v>2.3849999999999998</v>
      </c>
      <c r="Y1138" s="110">
        <v>43777</v>
      </c>
      <c r="Z1138">
        <v>408755.86468489899</v>
      </c>
      <c r="AA1138">
        <v>3660458.3269838002</v>
      </c>
    </row>
    <row r="1139" spans="1:27" x14ac:dyDescent="0.25">
      <c r="A1139">
        <v>-111.977623859999</v>
      </c>
      <c r="B1139">
        <v>33.0789118</v>
      </c>
      <c r="C1139" t="s">
        <v>968</v>
      </c>
      <c r="D1139" t="s">
        <v>969</v>
      </c>
      <c r="E1139" t="s">
        <v>966</v>
      </c>
      <c r="F1139">
        <v>348</v>
      </c>
      <c r="G1139">
        <v>5</v>
      </c>
      <c r="H1139">
        <v>13.33</v>
      </c>
      <c r="I1139">
        <v>2.395</v>
      </c>
      <c r="J1139">
        <v>1</v>
      </c>
      <c r="K1139">
        <v>1172.55899999999</v>
      </c>
      <c r="L1139" t="s">
        <v>965</v>
      </c>
      <c r="M1139" t="s">
        <v>964</v>
      </c>
      <c r="N1139" s="110">
        <v>43777</v>
      </c>
      <c r="O1139">
        <v>0</v>
      </c>
      <c r="P1139">
        <v>0</v>
      </c>
      <c r="Q1139">
        <v>11683.682000000001</v>
      </c>
      <c r="R1139">
        <v>1461.3109999999899</v>
      </c>
      <c r="S1139">
        <v>3.044</v>
      </c>
      <c r="T1139">
        <v>33</v>
      </c>
      <c r="U1139">
        <v>4428.2160000000003</v>
      </c>
      <c r="V1139">
        <v>2</v>
      </c>
      <c r="W1139">
        <v>1.633</v>
      </c>
      <c r="X1139">
        <v>2.6379999999999999</v>
      </c>
      <c r="Y1139" s="110">
        <v>43777</v>
      </c>
      <c r="Z1139">
        <v>408755.82236511598</v>
      </c>
      <c r="AA1139">
        <v>3660458.9948616601</v>
      </c>
    </row>
    <row r="1140" spans="1:27" x14ac:dyDescent="0.25">
      <c r="A1140">
        <v>-111.97762283</v>
      </c>
      <c r="B1140">
        <v>33.078917769999897</v>
      </c>
      <c r="C1140" t="s">
        <v>968</v>
      </c>
      <c r="D1140" t="s">
        <v>969</v>
      </c>
      <c r="E1140" t="s">
        <v>966</v>
      </c>
      <c r="F1140">
        <v>349</v>
      </c>
      <c r="G1140">
        <v>359</v>
      </c>
      <c r="H1140">
        <v>13.33</v>
      </c>
      <c r="I1140">
        <v>2.165</v>
      </c>
      <c r="J1140">
        <v>1</v>
      </c>
      <c r="K1140">
        <v>1172.5619999999899</v>
      </c>
      <c r="L1140" t="s">
        <v>965</v>
      </c>
      <c r="M1140" t="s">
        <v>964</v>
      </c>
      <c r="N1140" s="110">
        <v>43777</v>
      </c>
      <c r="O1140">
        <v>0</v>
      </c>
      <c r="P1140">
        <v>0</v>
      </c>
      <c r="Q1140">
        <v>10834.868</v>
      </c>
      <c r="R1140">
        <v>1498.875</v>
      </c>
      <c r="S1140">
        <v>3.1230000000000002</v>
      </c>
      <c r="T1140">
        <v>33</v>
      </c>
      <c r="U1140">
        <v>4542.0469999999896</v>
      </c>
      <c r="V1140">
        <v>2</v>
      </c>
      <c r="W1140">
        <v>1.476</v>
      </c>
      <c r="X1140">
        <v>2.3849999999999998</v>
      </c>
      <c r="Y1140" s="110">
        <v>43777</v>
      </c>
      <c r="Z1140">
        <v>408755.92466780799</v>
      </c>
      <c r="AA1140">
        <v>3660459.6558486898</v>
      </c>
    </row>
    <row r="1141" spans="1:27" x14ac:dyDescent="0.25">
      <c r="A1141">
        <v>-111.977624689999</v>
      </c>
      <c r="B1141">
        <v>33.078923789999898</v>
      </c>
      <c r="C1141" t="s">
        <v>968</v>
      </c>
      <c r="D1141" t="s">
        <v>969</v>
      </c>
      <c r="E1141" t="s">
        <v>966</v>
      </c>
      <c r="F1141">
        <v>350</v>
      </c>
      <c r="G1141">
        <v>4</v>
      </c>
      <c r="H1141">
        <v>13.33</v>
      </c>
      <c r="I1141">
        <v>2.3620000000000001</v>
      </c>
      <c r="J1141">
        <v>1</v>
      </c>
      <c r="K1141">
        <v>1172.67</v>
      </c>
      <c r="L1141" t="s">
        <v>965</v>
      </c>
      <c r="M1141" t="s">
        <v>964</v>
      </c>
      <c r="N1141" s="110">
        <v>43777</v>
      </c>
      <c r="O1141">
        <v>0</v>
      </c>
      <c r="P1141">
        <v>0</v>
      </c>
      <c r="Q1141">
        <v>12209.12</v>
      </c>
      <c r="R1141">
        <v>1548.2380000000001</v>
      </c>
      <c r="S1141">
        <v>3.2250000000000001</v>
      </c>
      <c r="T1141">
        <v>33</v>
      </c>
      <c r="U1141">
        <v>4691.63</v>
      </c>
      <c r="V1141">
        <v>2</v>
      </c>
      <c r="W1141">
        <v>1.611</v>
      </c>
      <c r="X1141">
        <v>2.6019999999999999</v>
      </c>
      <c r="Y1141" s="110">
        <v>43777</v>
      </c>
      <c r="Z1141">
        <v>408755.75727494899</v>
      </c>
      <c r="AA1141">
        <v>3660460.3248914001</v>
      </c>
    </row>
    <row r="1142" spans="1:27" x14ac:dyDescent="0.25">
      <c r="A1142">
        <v>-111.977622999999</v>
      </c>
      <c r="B1142">
        <v>33.0789307699999</v>
      </c>
      <c r="C1142" t="s">
        <v>968</v>
      </c>
      <c r="D1142" t="s">
        <v>969</v>
      </c>
      <c r="E1142" t="s">
        <v>966</v>
      </c>
      <c r="F1142">
        <v>351</v>
      </c>
      <c r="G1142">
        <v>360</v>
      </c>
      <c r="H1142">
        <v>13.33</v>
      </c>
      <c r="I1142">
        <v>2.133</v>
      </c>
      <c r="J1142">
        <v>1</v>
      </c>
      <c r="K1142">
        <v>1172.6410000000001</v>
      </c>
      <c r="L1142" t="s">
        <v>965</v>
      </c>
      <c r="M1142" t="s">
        <v>964</v>
      </c>
      <c r="N1142" s="110">
        <v>43777</v>
      </c>
      <c r="O1142">
        <v>0</v>
      </c>
      <c r="P1142">
        <v>0</v>
      </c>
      <c r="Q1142">
        <v>11120.53</v>
      </c>
      <c r="R1142">
        <v>1562.0609999999899</v>
      </c>
      <c r="S1142">
        <v>3.254</v>
      </c>
      <c r="T1142">
        <v>33</v>
      </c>
      <c r="U1142">
        <v>4733.518</v>
      </c>
      <c r="V1142">
        <v>2</v>
      </c>
      <c r="W1142">
        <v>1.454</v>
      </c>
      <c r="X1142">
        <v>2.3490000000000002</v>
      </c>
      <c r="Y1142" s="110">
        <v>43777</v>
      </c>
      <c r="Z1142">
        <v>408755.92222368298</v>
      </c>
      <c r="AA1142">
        <v>3660461.0972814499</v>
      </c>
    </row>
    <row r="1143" spans="1:27" x14ac:dyDescent="0.25">
      <c r="A1143">
        <v>-111.97762283</v>
      </c>
      <c r="B1143">
        <v>33.078936769999899</v>
      </c>
      <c r="C1143" t="s">
        <v>968</v>
      </c>
      <c r="D1143" t="s">
        <v>969</v>
      </c>
      <c r="E1143" t="s">
        <v>966</v>
      </c>
      <c r="F1143">
        <v>352</v>
      </c>
      <c r="G1143">
        <v>359</v>
      </c>
      <c r="H1143">
        <v>13.33</v>
      </c>
      <c r="I1143">
        <v>2.2639999999999998</v>
      </c>
      <c r="J1143">
        <v>1</v>
      </c>
      <c r="K1143">
        <v>1172.605</v>
      </c>
      <c r="L1143" t="s">
        <v>965</v>
      </c>
      <c r="M1143" t="s">
        <v>964</v>
      </c>
      <c r="N1143" s="110">
        <v>43777</v>
      </c>
      <c r="O1143">
        <v>0</v>
      </c>
      <c r="P1143">
        <v>0</v>
      </c>
      <c r="Q1143">
        <v>11570.3659999999</v>
      </c>
      <c r="R1143">
        <v>1531.0309999999899</v>
      </c>
      <c r="S1143">
        <v>3.19</v>
      </c>
      <c r="T1143">
        <v>33</v>
      </c>
      <c r="U1143">
        <v>4639.4870000000001</v>
      </c>
      <c r="V1143">
        <v>2</v>
      </c>
      <c r="W1143">
        <v>1.5429999999999999</v>
      </c>
      <c r="X1143">
        <v>2.4940000000000002</v>
      </c>
      <c r="Y1143" s="110">
        <v>43777</v>
      </c>
      <c r="Z1143">
        <v>408755.94428655697</v>
      </c>
      <c r="AA1143">
        <v>3660461.7623421298</v>
      </c>
    </row>
    <row r="1144" spans="1:27" x14ac:dyDescent="0.25">
      <c r="A1144">
        <v>-111.97762369</v>
      </c>
      <c r="B1144">
        <v>33.0789427899999</v>
      </c>
      <c r="C1144" t="s">
        <v>968</v>
      </c>
      <c r="D1144" t="s">
        <v>969</v>
      </c>
      <c r="E1144" t="s">
        <v>966</v>
      </c>
      <c r="F1144">
        <v>353</v>
      </c>
      <c r="G1144">
        <v>4</v>
      </c>
      <c r="H1144">
        <v>13.33</v>
      </c>
      <c r="I1144">
        <v>2.395</v>
      </c>
      <c r="J1144">
        <v>1</v>
      </c>
      <c r="K1144">
        <v>1172.6510000000001</v>
      </c>
      <c r="L1144" t="s">
        <v>965</v>
      </c>
      <c r="M1144" t="s">
        <v>964</v>
      </c>
      <c r="N1144" s="110">
        <v>43777</v>
      </c>
      <c r="O1144">
        <v>0</v>
      </c>
      <c r="P1144">
        <v>0</v>
      </c>
      <c r="Q1144">
        <v>11015.7849999999</v>
      </c>
      <c r="R1144">
        <v>1377.7760000000001</v>
      </c>
      <c r="S1144">
        <v>2.87</v>
      </c>
      <c r="T1144">
        <v>33</v>
      </c>
      <c r="U1144">
        <v>4175.0770000000002</v>
      </c>
      <c r="V1144">
        <v>2</v>
      </c>
      <c r="W1144">
        <v>1.633</v>
      </c>
      <c r="X1144">
        <v>2.6379999999999999</v>
      </c>
      <c r="Y1144" s="110">
        <v>43777</v>
      </c>
      <c r="Z1144">
        <v>408755.87023183901</v>
      </c>
      <c r="AA1144">
        <v>3660462.4305155501</v>
      </c>
    </row>
    <row r="1145" spans="1:27" x14ac:dyDescent="0.25">
      <c r="A1145">
        <v>-111.97762249</v>
      </c>
      <c r="B1145">
        <v>33.078949780000002</v>
      </c>
      <c r="C1145" t="s">
        <v>968</v>
      </c>
      <c r="D1145" t="s">
        <v>969</v>
      </c>
      <c r="E1145" t="s">
        <v>966</v>
      </c>
      <c r="F1145">
        <v>354</v>
      </c>
      <c r="G1145">
        <v>357</v>
      </c>
      <c r="H1145">
        <v>13.33</v>
      </c>
      <c r="I1145">
        <v>2.198</v>
      </c>
      <c r="J1145">
        <v>1</v>
      </c>
      <c r="K1145">
        <v>1172.6510000000001</v>
      </c>
      <c r="L1145" t="s">
        <v>965</v>
      </c>
      <c r="M1145" t="s">
        <v>964</v>
      </c>
      <c r="N1145" s="110">
        <v>43777</v>
      </c>
      <c r="O1145">
        <v>0</v>
      </c>
      <c r="P1145">
        <v>0</v>
      </c>
      <c r="Q1145">
        <v>12760.5</v>
      </c>
      <c r="R1145">
        <v>1738.9169999999899</v>
      </c>
      <c r="S1145">
        <v>3.6230000000000002</v>
      </c>
      <c r="T1145">
        <v>33</v>
      </c>
      <c r="U1145">
        <v>5269.4440000000004</v>
      </c>
      <c r="V1145">
        <v>2</v>
      </c>
      <c r="W1145">
        <v>1.4990000000000001</v>
      </c>
      <c r="X1145">
        <v>2.4220000000000002</v>
      </c>
      <c r="Y1145" s="110">
        <v>43777</v>
      </c>
      <c r="Z1145">
        <v>408755.98945519503</v>
      </c>
      <c r="AA1145">
        <v>3660463.2044402398</v>
      </c>
    </row>
    <row r="1146" spans="1:27" x14ac:dyDescent="0.25">
      <c r="A1146">
        <v>-111.977622659999</v>
      </c>
      <c r="B1146">
        <v>33.078955780000001</v>
      </c>
      <c r="C1146" t="s">
        <v>968</v>
      </c>
      <c r="D1146" t="s">
        <v>969</v>
      </c>
      <c r="E1146" t="s">
        <v>966</v>
      </c>
      <c r="F1146">
        <v>355</v>
      </c>
      <c r="G1146">
        <v>358</v>
      </c>
      <c r="H1146">
        <v>13.33</v>
      </c>
      <c r="I1146">
        <v>2.165</v>
      </c>
      <c r="J1146">
        <v>1</v>
      </c>
      <c r="K1146">
        <v>1172.5429999999899</v>
      </c>
      <c r="L1146" t="s">
        <v>965</v>
      </c>
      <c r="M1146" t="s">
        <v>964</v>
      </c>
      <c r="N1146" s="110">
        <v>43777</v>
      </c>
      <c r="O1146">
        <v>0</v>
      </c>
      <c r="P1146">
        <v>0</v>
      </c>
      <c r="Q1146">
        <v>13289.594999999899</v>
      </c>
      <c r="R1146">
        <v>1838.4580000000001</v>
      </c>
      <c r="S1146">
        <v>3.83</v>
      </c>
      <c r="T1146">
        <v>33</v>
      </c>
      <c r="U1146">
        <v>5571.0839999999898</v>
      </c>
      <c r="V1146">
        <v>2</v>
      </c>
      <c r="W1146">
        <v>1.476</v>
      </c>
      <c r="X1146">
        <v>2.3849999999999998</v>
      </c>
      <c r="Y1146" s="110">
        <v>43777</v>
      </c>
      <c r="Z1146">
        <v>408755.979783118</v>
      </c>
      <c r="AA1146">
        <v>3660463.8697964698</v>
      </c>
    </row>
    <row r="1147" spans="1:27" x14ac:dyDescent="0.25">
      <c r="A1147">
        <v>-111.97762269</v>
      </c>
      <c r="B1147">
        <v>33.078961790000001</v>
      </c>
      <c r="C1147" t="s">
        <v>968</v>
      </c>
      <c r="D1147" t="s">
        <v>969</v>
      </c>
      <c r="E1147" t="s">
        <v>966</v>
      </c>
      <c r="F1147">
        <v>356</v>
      </c>
      <c r="G1147">
        <v>4</v>
      </c>
      <c r="H1147">
        <v>13.33</v>
      </c>
      <c r="I1147">
        <v>2.4609999999999999</v>
      </c>
      <c r="J1147">
        <v>1</v>
      </c>
      <c r="K1147">
        <v>1172.556</v>
      </c>
      <c r="L1147" t="s">
        <v>965</v>
      </c>
      <c r="M1147" t="s">
        <v>964</v>
      </c>
      <c r="N1147" s="110">
        <v>43777</v>
      </c>
      <c r="O1147">
        <v>0</v>
      </c>
      <c r="P1147">
        <v>0</v>
      </c>
      <c r="Q1147">
        <v>11126.93</v>
      </c>
      <c r="R1147">
        <v>1354.5650000000001</v>
      </c>
      <c r="S1147">
        <v>2.8220000000000001</v>
      </c>
      <c r="T1147">
        <v>33</v>
      </c>
      <c r="U1147">
        <v>4104.7430000000004</v>
      </c>
      <c r="V1147">
        <v>2</v>
      </c>
      <c r="W1147">
        <v>1.6779999999999999</v>
      </c>
      <c r="X1147">
        <v>2.7109999999999999</v>
      </c>
      <c r="Y1147" s="110">
        <v>43777</v>
      </c>
      <c r="Z1147">
        <v>408755.983188699</v>
      </c>
      <c r="AA1147">
        <v>3660464.5361396899</v>
      </c>
    </row>
    <row r="1148" spans="1:27" x14ac:dyDescent="0.25">
      <c r="A1148">
        <v>-111.97762249</v>
      </c>
      <c r="B1148">
        <v>33.078968779999897</v>
      </c>
      <c r="C1148" t="s">
        <v>968</v>
      </c>
      <c r="D1148" t="s">
        <v>969</v>
      </c>
      <c r="E1148" t="s">
        <v>966</v>
      </c>
      <c r="F1148">
        <v>357</v>
      </c>
      <c r="G1148">
        <v>357</v>
      </c>
      <c r="H1148">
        <v>13.33</v>
      </c>
      <c r="I1148">
        <v>2.198</v>
      </c>
      <c r="J1148">
        <v>1</v>
      </c>
      <c r="K1148">
        <v>1172.575</v>
      </c>
      <c r="L1148" t="s">
        <v>965</v>
      </c>
      <c r="M1148" t="s">
        <v>964</v>
      </c>
      <c r="N1148" s="110">
        <v>43777</v>
      </c>
      <c r="O1148">
        <v>0</v>
      </c>
      <c r="P1148">
        <v>0</v>
      </c>
      <c r="Q1148">
        <v>10261.43</v>
      </c>
      <c r="R1148">
        <v>1398.3599999999899</v>
      </c>
      <c r="S1148">
        <v>2.9129999999999998</v>
      </c>
      <c r="T1148">
        <v>33</v>
      </c>
      <c r="U1148">
        <v>4237.4539999999897</v>
      </c>
      <c r="V1148">
        <v>2</v>
      </c>
      <c r="W1148">
        <v>1.4990000000000001</v>
      </c>
      <c r="X1148">
        <v>2.4220000000000002</v>
      </c>
      <c r="Y1148" s="110">
        <v>43777</v>
      </c>
      <c r="Z1148">
        <v>408756.00907395501</v>
      </c>
      <c r="AA1148">
        <v>3660465.3109336901</v>
      </c>
    </row>
    <row r="1149" spans="1:27" x14ac:dyDescent="0.25">
      <c r="A1149">
        <v>-111.97762249</v>
      </c>
      <c r="B1149">
        <v>33.078974780000003</v>
      </c>
      <c r="C1149" t="s">
        <v>968</v>
      </c>
      <c r="D1149" t="s">
        <v>969</v>
      </c>
      <c r="E1149" t="s">
        <v>966</v>
      </c>
      <c r="F1149">
        <v>358</v>
      </c>
      <c r="G1149">
        <v>357</v>
      </c>
      <c r="H1149">
        <v>13.33</v>
      </c>
      <c r="I1149">
        <v>2.4279999999999999</v>
      </c>
      <c r="J1149">
        <v>1</v>
      </c>
      <c r="K1149">
        <v>1172.634</v>
      </c>
      <c r="L1149" t="s">
        <v>965</v>
      </c>
      <c r="M1149" t="s">
        <v>964</v>
      </c>
      <c r="N1149" s="110">
        <v>43777</v>
      </c>
      <c r="O1149">
        <v>0</v>
      </c>
      <c r="P1149">
        <v>0</v>
      </c>
      <c r="Q1149">
        <v>9869.7090000000007</v>
      </c>
      <c r="R1149">
        <v>1217.75099999999</v>
      </c>
      <c r="S1149">
        <v>2.5369999999999999</v>
      </c>
      <c r="T1149">
        <v>33</v>
      </c>
      <c r="U1149">
        <v>3690.15399999999</v>
      </c>
      <c r="V1149">
        <v>2</v>
      </c>
      <c r="W1149">
        <v>1.655</v>
      </c>
      <c r="X1149">
        <v>2.6749999999999998</v>
      </c>
      <c r="Y1149" s="110">
        <v>43777</v>
      </c>
      <c r="Z1149">
        <v>408756.01526935399</v>
      </c>
      <c r="AA1149">
        <v>3660465.9761421499</v>
      </c>
    </row>
    <row r="1150" spans="1:27" x14ac:dyDescent="0.25">
      <c r="A1150">
        <v>-111.97762251</v>
      </c>
      <c r="B1150">
        <v>33.078980780000002</v>
      </c>
      <c r="C1150" t="s">
        <v>968</v>
      </c>
      <c r="D1150" t="s">
        <v>969</v>
      </c>
      <c r="E1150" t="s">
        <v>966</v>
      </c>
      <c r="F1150">
        <v>359</v>
      </c>
      <c r="G1150">
        <v>3</v>
      </c>
      <c r="H1150">
        <v>13.33</v>
      </c>
      <c r="I1150">
        <v>2.2970000000000002</v>
      </c>
      <c r="J1150">
        <v>1</v>
      </c>
      <c r="K1150">
        <v>1172.6379999999899</v>
      </c>
      <c r="L1150" t="s">
        <v>965</v>
      </c>
      <c r="M1150" t="s">
        <v>964</v>
      </c>
      <c r="N1150" s="110">
        <v>43777</v>
      </c>
      <c r="O1150">
        <v>0</v>
      </c>
      <c r="P1150">
        <v>0</v>
      </c>
      <c r="Q1150">
        <v>8235.11</v>
      </c>
      <c r="R1150">
        <v>1074.1310000000001</v>
      </c>
      <c r="S1150">
        <v>2.238</v>
      </c>
      <c r="T1150">
        <v>33</v>
      </c>
      <c r="U1150">
        <v>3254.942</v>
      </c>
      <c r="V1150">
        <v>2</v>
      </c>
      <c r="W1150">
        <v>1.5660000000000001</v>
      </c>
      <c r="X1150">
        <v>2.5299999999999998</v>
      </c>
      <c r="Y1150" s="110">
        <v>43777</v>
      </c>
      <c r="Z1150">
        <v>408756.01959799399</v>
      </c>
      <c r="AA1150">
        <v>3660466.6413679901</v>
      </c>
    </row>
    <row r="1151" spans="1:27" x14ac:dyDescent="0.25">
      <c r="A1151">
        <v>-111.97762183</v>
      </c>
      <c r="B1151">
        <v>33.078987769999898</v>
      </c>
      <c r="C1151" t="s">
        <v>968</v>
      </c>
      <c r="D1151" t="s">
        <v>969</v>
      </c>
      <c r="E1151" t="s">
        <v>966</v>
      </c>
      <c r="F1151">
        <v>360</v>
      </c>
      <c r="G1151">
        <v>359</v>
      </c>
      <c r="H1151">
        <v>13.33</v>
      </c>
      <c r="I1151">
        <v>2.2309999999999999</v>
      </c>
      <c r="J1151">
        <v>1</v>
      </c>
      <c r="K1151">
        <v>1172.634</v>
      </c>
      <c r="L1151" t="s">
        <v>965</v>
      </c>
      <c r="M1151" t="s">
        <v>964</v>
      </c>
      <c r="N1151" s="110">
        <v>43777</v>
      </c>
      <c r="O1151">
        <v>0</v>
      </c>
      <c r="P1151">
        <v>0</v>
      </c>
      <c r="Q1151">
        <v>7994.8770000000004</v>
      </c>
      <c r="R1151">
        <v>1073.4670000000001</v>
      </c>
      <c r="S1151">
        <v>2.2360000000000002</v>
      </c>
      <c r="T1151">
        <v>33</v>
      </c>
      <c r="U1151">
        <v>3252.931</v>
      </c>
      <c r="V1151">
        <v>2</v>
      </c>
      <c r="W1151">
        <v>1.5209999999999999</v>
      </c>
      <c r="X1151">
        <v>2.4580000000000002</v>
      </c>
      <c r="Y1151" s="110">
        <v>43777</v>
      </c>
      <c r="Z1151">
        <v>408756.09028551303</v>
      </c>
      <c r="AA1151">
        <v>3660467.41574472</v>
      </c>
    </row>
    <row r="1152" spans="1:27" x14ac:dyDescent="0.25">
      <c r="A1152">
        <v>-111.977622339999</v>
      </c>
      <c r="B1152">
        <v>33.078993779999898</v>
      </c>
      <c r="C1152" t="s">
        <v>968</v>
      </c>
      <c r="D1152" t="s">
        <v>969</v>
      </c>
      <c r="E1152" t="s">
        <v>966</v>
      </c>
      <c r="F1152">
        <v>361</v>
      </c>
      <c r="G1152">
        <v>2</v>
      </c>
      <c r="H1152">
        <v>13.33</v>
      </c>
      <c r="I1152">
        <v>2.3620000000000001</v>
      </c>
      <c r="J1152">
        <v>1</v>
      </c>
      <c r="K1152">
        <v>1172.67399999999</v>
      </c>
      <c r="L1152" t="s">
        <v>965</v>
      </c>
      <c r="M1152" t="s">
        <v>964</v>
      </c>
      <c r="N1152" s="110">
        <v>43777</v>
      </c>
      <c r="O1152">
        <v>0</v>
      </c>
      <c r="P1152">
        <v>0</v>
      </c>
      <c r="Q1152">
        <v>8805.5769999999902</v>
      </c>
      <c r="R1152">
        <v>1116.63499999999</v>
      </c>
      <c r="S1152">
        <v>2.3260000000000001</v>
      </c>
      <c r="T1152">
        <v>33</v>
      </c>
      <c r="U1152">
        <v>3383.7420000000002</v>
      </c>
      <c r="V1152">
        <v>2</v>
      </c>
      <c r="W1152">
        <v>1.611</v>
      </c>
      <c r="X1152">
        <v>2.6019999999999999</v>
      </c>
      <c r="Y1152" s="110">
        <v>43777</v>
      </c>
      <c r="Z1152">
        <v>408756.04888883501</v>
      </c>
      <c r="AA1152">
        <v>3660468.0825052098</v>
      </c>
    </row>
    <row r="1153" spans="1:27" x14ac:dyDescent="0.25">
      <c r="A1153">
        <v>-111.97762231</v>
      </c>
      <c r="B1153">
        <v>33.078999789999898</v>
      </c>
      <c r="C1153" t="s">
        <v>968</v>
      </c>
      <c r="D1153" t="s">
        <v>969</v>
      </c>
      <c r="E1153" t="s">
        <v>966</v>
      </c>
      <c r="F1153">
        <v>362</v>
      </c>
      <c r="G1153">
        <v>356</v>
      </c>
      <c r="H1153">
        <v>13.33</v>
      </c>
      <c r="I1153">
        <v>2.198</v>
      </c>
      <c r="J1153">
        <v>1</v>
      </c>
      <c r="K1153">
        <v>1172.7260000000001</v>
      </c>
      <c r="L1153" t="s">
        <v>965</v>
      </c>
      <c r="M1153" t="s">
        <v>964</v>
      </c>
      <c r="N1153" s="110">
        <v>43777</v>
      </c>
      <c r="O1153">
        <v>0</v>
      </c>
      <c r="P1153">
        <v>0</v>
      </c>
      <c r="Q1153">
        <v>9126.9539999999906</v>
      </c>
      <c r="R1153">
        <v>1243.76099999999</v>
      </c>
      <c r="S1153">
        <v>2.5910000000000002</v>
      </c>
      <c r="T1153">
        <v>33</v>
      </c>
      <c r="U1153">
        <v>3768.9720000000002</v>
      </c>
      <c r="V1153">
        <v>2</v>
      </c>
      <c r="W1153">
        <v>1.4990000000000001</v>
      </c>
      <c r="X1153">
        <v>2.4220000000000002</v>
      </c>
      <c r="Y1153" s="110">
        <v>43777</v>
      </c>
      <c r="Z1153">
        <v>408756.05789470399</v>
      </c>
      <c r="AA1153">
        <v>3660468.74879628</v>
      </c>
    </row>
    <row r="1154" spans="1:27" x14ac:dyDescent="0.25">
      <c r="A1154">
        <v>-111.977622139999</v>
      </c>
      <c r="B1154">
        <v>33.079006800000002</v>
      </c>
      <c r="C1154" t="s">
        <v>968</v>
      </c>
      <c r="D1154" t="s">
        <v>969</v>
      </c>
      <c r="E1154" t="s">
        <v>966</v>
      </c>
      <c r="F1154">
        <v>363</v>
      </c>
      <c r="G1154">
        <v>355</v>
      </c>
      <c r="H1154">
        <v>13.33</v>
      </c>
      <c r="I1154">
        <v>2.165</v>
      </c>
      <c r="J1154">
        <v>1</v>
      </c>
      <c r="K1154">
        <v>1172.634</v>
      </c>
      <c r="L1154" t="s">
        <v>965</v>
      </c>
      <c r="M1154" t="s">
        <v>964</v>
      </c>
      <c r="N1154" s="110">
        <v>43777</v>
      </c>
      <c r="O1154">
        <v>0</v>
      </c>
      <c r="P1154">
        <v>0</v>
      </c>
      <c r="Q1154">
        <v>9232.8410000000003</v>
      </c>
      <c r="R1154">
        <v>1277.2539999999899</v>
      </c>
      <c r="S1154">
        <v>2.661</v>
      </c>
      <c r="T1154">
        <v>33</v>
      </c>
      <c r="U1154">
        <v>3870.4670000000001</v>
      </c>
      <c r="V1154">
        <v>2</v>
      </c>
      <c r="W1154">
        <v>1.476</v>
      </c>
      <c r="X1154">
        <v>2.3849999999999998</v>
      </c>
      <c r="Y1154" s="110">
        <v>43777</v>
      </c>
      <c r="Z1154">
        <v>408756.08100046701</v>
      </c>
      <c r="AA1154">
        <v>3660469.5258337199</v>
      </c>
    </row>
    <row r="1155" spans="1:27" x14ac:dyDescent="0.25">
      <c r="A1155">
        <v>-111.97762317</v>
      </c>
      <c r="B1155">
        <v>33.079012769999899</v>
      </c>
      <c r="C1155" t="s">
        <v>968</v>
      </c>
      <c r="D1155" t="s">
        <v>969</v>
      </c>
      <c r="E1155" t="s">
        <v>966</v>
      </c>
      <c r="F1155">
        <v>364</v>
      </c>
      <c r="G1155">
        <v>1</v>
      </c>
      <c r="H1155">
        <v>13.33</v>
      </c>
      <c r="I1155">
        <v>2.4279999999999999</v>
      </c>
      <c r="J1155">
        <v>1</v>
      </c>
      <c r="K1155">
        <v>1172.69</v>
      </c>
      <c r="L1155" t="s">
        <v>965</v>
      </c>
      <c r="M1155" t="s">
        <v>964</v>
      </c>
      <c r="N1155" s="110">
        <v>43777</v>
      </c>
      <c r="O1155">
        <v>0</v>
      </c>
      <c r="P1155">
        <v>0</v>
      </c>
      <c r="Q1155">
        <v>8918.5499999999902</v>
      </c>
      <c r="R1155">
        <v>1100.394</v>
      </c>
      <c r="S1155">
        <v>2.2919999999999998</v>
      </c>
      <c r="T1155">
        <v>33</v>
      </c>
      <c r="U1155">
        <v>3334.52899999999</v>
      </c>
      <c r="V1155">
        <v>2</v>
      </c>
      <c r="W1155">
        <v>1.655</v>
      </c>
      <c r="X1155">
        <v>2.6749999999999998</v>
      </c>
      <c r="Y1155" s="110">
        <v>43777</v>
      </c>
      <c r="Z1155">
        <v>408755.99102672603</v>
      </c>
      <c r="AA1155">
        <v>3660470.18861152</v>
      </c>
    </row>
    <row r="1156" spans="1:27" x14ac:dyDescent="0.25">
      <c r="A1156">
        <v>-111.977622659999</v>
      </c>
      <c r="B1156">
        <v>33.079018779999899</v>
      </c>
      <c r="C1156" t="s">
        <v>968</v>
      </c>
      <c r="D1156" t="s">
        <v>969</v>
      </c>
      <c r="E1156" t="s">
        <v>966</v>
      </c>
      <c r="F1156">
        <v>365</v>
      </c>
      <c r="G1156">
        <v>358</v>
      </c>
      <c r="H1156">
        <v>13.33</v>
      </c>
      <c r="I1156">
        <v>2.2970000000000002</v>
      </c>
      <c r="J1156">
        <v>1</v>
      </c>
      <c r="K1156">
        <v>1172.6569999999899</v>
      </c>
      <c r="L1156" t="s">
        <v>965</v>
      </c>
      <c r="M1156" t="s">
        <v>964</v>
      </c>
      <c r="N1156" s="110">
        <v>43777</v>
      </c>
      <c r="O1156">
        <v>0</v>
      </c>
      <c r="P1156">
        <v>0</v>
      </c>
      <c r="Q1156">
        <v>10605.664000000001</v>
      </c>
      <c r="R1156">
        <v>1383.3299999999899</v>
      </c>
      <c r="S1156">
        <v>2.8820000000000001</v>
      </c>
      <c r="T1156">
        <v>33</v>
      </c>
      <c r="U1156">
        <v>4191.9080000000004</v>
      </c>
      <c r="V1156">
        <v>2</v>
      </c>
      <c r="W1156">
        <v>1.5660000000000001</v>
      </c>
      <c r="X1156">
        <v>2.5299999999999998</v>
      </c>
      <c r="Y1156" s="110">
        <v>43777</v>
      </c>
      <c r="Z1156">
        <v>408756.04483485501</v>
      </c>
      <c r="AA1156">
        <v>3660470.8544853199</v>
      </c>
    </row>
    <row r="1157" spans="1:27" x14ac:dyDescent="0.25">
      <c r="A1157">
        <v>-111.977623339999</v>
      </c>
      <c r="B1157">
        <v>33.079025780000002</v>
      </c>
      <c r="C1157" t="s">
        <v>968</v>
      </c>
      <c r="D1157" t="s">
        <v>969</v>
      </c>
      <c r="E1157" t="s">
        <v>966</v>
      </c>
      <c r="F1157">
        <v>366</v>
      </c>
      <c r="G1157">
        <v>2</v>
      </c>
      <c r="H1157">
        <v>13.33</v>
      </c>
      <c r="I1157">
        <v>2.198</v>
      </c>
      <c r="J1157">
        <v>1</v>
      </c>
      <c r="K1157">
        <v>1172.6310000000001</v>
      </c>
      <c r="L1157" t="s">
        <v>965</v>
      </c>
      <c r="M1157" t="s">
        <v>964</v>
      </c>
      <c r="N1157" s="110">
        <v>43777</v>
      </c>
      <c r="O1157">
        <v>0</v>
      </c>
      <c r="P1157">
        <v>0</v>
      </c>
      <c r="Q1157">
        <v>9979.6540000000005</v>
      </c>
      <c r="R1157">
        <v>1359.961</v>
      </c>
      <c r="S1157">
        <v>2.8330000000000002</v>
      </c>
      <c r="T1157">
        <v>33</v>
      </c>
      <c r="U1157">
        <v>4121.0950000000003</v>
      </c>
      <c r="V1157">
        <v>2</v>
      </c>
      <c r="W1157">
        <v>1.4990000000000001</v>
      </c>
      <c r="X1157">
        <v>2.4220000000000002</v>
      </c>
      <c r="Y1157" s="110">
        <v>43777</v>
      </c>
      <c r="Z1157">
        <v>408755.988592982</v>
      </c>
      <c r="AA1157">
        <v>3660471.6311529898</v>
      </c>
    </row>
    <row r="1158" spans="1:27" x14ac:dyDescent="0.25">
      <c r="A1158">
        <v>-111.977621999999</v>
      </c>
      <c r="B1158">
        <v>33.07903177</v>
      </c>
      <c r="C1158" t="s">
        <v>968</v>
      </c>
      <c r="D1158" t="s">
        <v>969</v>
      </c>
      <c r="E1158" t="s">
        <v>966</v>
      </c>
      <c r="F1158">
        <v>367</v>
      </c>
      <c r="G1158">
        <v>0</v>
      </c>
      <c r="H1158">
        <v>13.33</v>
      </c>
      <c r="I1158">
        <v>2.2309999999999999</v>
      </c>
      <c r="J1158">
        <v>1</v>
      </c>
      <c r="K1158">
        <v>1172.5519999999899</v>
      </c>
      <c r="L1158" t="s">
        <v>965</v>
      </c>
      <c r="M1158" t="s">
        <v>964</v>
      </c>
      <c r="N1158" s="110">
        <v>43777</v>
      </c>
      <c r="O1158">
        <v>0</v>
      </c>
      <c r="P1158">
        <v>0</v>
      </c>
      <c r="Q1158">
        <v>10953.384</v>
      </c>
      <c r="R1158">
        <v>1470.7039999999899</v>
      </c>
      <c r="S1158">
        <v>3.0640000000000001</v>
      </c>
      <c r="T1158">
        <v>33</v>
      </c>
      <c r="U1158">
        <v>4456.6790000000001</v>
      </c>
      <c r="V1158">
        <v>2</v>
      </c>
      <c r="W1158">
        <v>1.5209999999999999</v>
      </c>
      <c r="X1158">
        <v>2.4580000000000002</v>
      </c>
      <c r="Y1158" s="110">
        <v>43777</v>
      </c>
      <c r="Z1158">
        <v>408756.11985100101</v>
      </c>
      <c r="AA1158">
        <v>3660472.2940879101</v>
      </c>
    </row>
    <row r="1159" spans="1:27" x14ac:dyDescent="0.25">
      <c r="A1159">
        <v>-111.977622339999</v>
      </c>
      <c r="B1159">
        <v>33.07903778</v>
      </c>
      <c r="C1159" t="s">
        <v>968</v>
      </c>
      <c r="D1159" t="s">
        <v>969</v>
      </c>
      <c r="E1159" t="s">
        <v>966</v>
      </c>
      <c r="F1159">
        <v>368</v>
      </c>
      <c r="G1159">
        <v>2</v>
      </c>
      <c r="H1159">
        <v>13.33</v>
      </c>
      <c r="I1159">
        <v>2.2970000000000002</v>
      </c>
      <c r="J1159">
        <v>1</v>
      </c>
      <c r="K1159">
        <v>1172.5650000000001</v>
      </c>
      <c r="L1159" t="s">
        <v>965</v>
      </c>
      <c r="M1159" t="s">
        <v>964</v>
      </c>
      <c r="N1159" s="110">
        <v>43777</v>
      </c>
      <c r="O1159">
        <v>0</v>
      </c>
      <c r="P1159">
        <v>0</v>
      </c>
      <c r="Q1159">
        <v>11581.852000000001</v>
      </c>
      <c r="R1159">
        <v>1510.6569999999899</v>
      </c>
      <c r="S1159">
        <v>3.1469999999999998</v>
      </c>
      <c r="T1159">
        <v>33</v>
      </c>
      <c r="U1159">
        <v>4577.7479999999896</v>
      </c>
      <c r="V1159">
        <v>2</v>
      </c>
      <c r="W1159">
        <v>1.5660000000000001</v>
      </c>
      <c r="X1159">
        <v>2.5299999999999998</v>
      </c>
      <c r="Y1159" s="110">
        <v>43777</v>
      </c>
      <c r="Z1159">
        <v>408756.09432181402</v>
      </c>
      <c r="AA1159">
        <v>3660472.96070062</v>
      </c>
    </row>
    <row r="1160" spans="1:27" x14ac:dyDescent="0.25">
      <c r="A1160">
        <v>-111.97762251</v>
      </c>
      <c r="B1160">
        <v>33.079044779999897</v>
      </c>
      <c r="C1160" t="s">
        <v>968</v>
      </c>
      <c r="D1160" t="s">
        <v>969</v>
      </c>
      <c r="E1160" t="s">
        <v>966</v>
      </c>
      <c r="F1160">
        <v>369</v>
      </c>
      <c r="G1160">
        <v>3</v>
      </c>
      <c r="H1160">
        <v>13.33</v>
      </c>
      <c r="I1160">
        <v>2.4609999999999999</v>
      </c>
      <c r="J1160">
        <v>1</v>
      </c>
      <c r="K1160">
        <v>1172.5820000000001</v>
      </c>
      <c r="L1160" t="s">
        <v>965</v>
      </c>
      <c r="M1160" t="s">
        <v>964</v>
      </c>
      <c r="N1160" s="110">
        <v>43777</v>
      </c>
      <c r="O1160">
        <v>0</v>
      </c>
      <c r="P1160">
        <v>0</v>
      </c>
      <c r="Q1160">
        <v>10672.065000000001</v>
      </c>
      <c r="R1160">
        <v>1299.191</v>
      </c>
      <c r="S1160">
        <v>2.7069999999999999</v>
      </c>
      <c r="T1160">
        <v>33</v>
      </c>
      <c r="U1160">
        <v>3936.9430000000002</v>
      </c>
      <c r="V1160">
        <v>2</v>
      </c>
      <c r="W1160">
        <v>1.6779999999999999</v>
      </c>
      <c r="X1160">
        <v>2.7109999999999999</v>
      </c>
      <c r="Y1160" s="110">
        <v>43777</v>
      </c>
      <c r="Z1160">
        <v>408756.08568233199</v>
      </c>
      <c r="AA1160">
        <v>3660473.7369249398</v>
      </c>
    </row>
    <row r="1161" spans="1:27" x14ac:dyDescent="0.25">
      <c r="A1161">
        <v>-111.97762149</v>
      </c>
      <c r="B1161">
        <v>33.079050780000003</v>
      </c>
      <c r="C1161" t="s">
        <v>968</v>
      </c>
      <c r="D1161" t="s">
        <v>969</v>
      </c>
      <c r="E1161" t="s">
        <v>966</v>
      </c>
      <c r="F1161">
        <v>370</v>
      </c>
      <c r="G1161">
        <v>357</v>
      </c>
      <c r="H1161">
        <v>13.33</v>
      </c>
      <c r="I1161">
        <v>2.165</v>
      </c>
      <c r="J1161">
        <v>1</v>
      </c>
      <c r="K1161">
        <v>1172.5820000000001</v>
      </c>
      <c r="L1161" t="s">
        <v>965</v>
      </c>
      <c r="M1161" t="s">
        <v>964</v>
      </c>
      <c r="N1161" s="110">
        <v>43777</v>
      </c>
      <c r="O1161">
        <v>0</v>
      </c>
      <c r="P1161">
        <v>0</v>
      </c>
      <c r="Q1161">
        <v>10156.8569999999</v>
      </c>
      <c r="R1161">
        <v>1405.0809999999899</v>
      </c>
      <c r="S1161">
        <v>2.927</v>
      </c>
      <c r="T1161">
        <v>33</v>
      </c>
      <c r="U1161">
        <v>4257.8199999999897</v>
      </c>
      <c r="V1161">
        <v>2</v>
      </c>
      <c r="W1161">
        <v>1.476</v>
      </c>
      <c r="X1161">
        <v>2.3849999999999998</v>
      </c>
      <c r="Y1161" s="110">
        <v>43777</v>
      </c>
      <c r="Z1161">
        <v>408756.18708249199</v>
      </c>
      <c r="AA1161">
        <v>3660474.40124672</v>
      </c>
    </row>
    <row r="1162" spans="1:27" x14ac:dyDescent="0.25">
      <c r="A1162">
        <v>-111.97762183</v>
      </c>
      <c r="B1162">
        <v>33.079056770000001</v>
      </c>
      <c r="C1162" t="s">
        <v>968</v>
      </c>
      <c r="D1162" t="s">
        <v>969</v>
      </c>
      <c r="E1162" t="s">
        <v>966</v>
      </c>
      <c r="F1162">
        <v>371</v>
      </c>
      <c r="G1162">
        <v>359</v>
      </c>
      <c r="H1162">
        <v>13.33</v>
      </c>
      <c r="I1162">
        <v>2.4279999999999999</v>
      </c>
      <c r="J1162">
        <v>1</v>
      </c>
      <c r="K1162">
        <v>1172.575</v>
      </c>
      <c r="L1162" t="s">
        <v>965</v>
      </c>
      <c r="M1162" t="s">
        <v>964</v>
      </c>
      <c r="N1162" s="110">
        <v>43777</v>
      </c>
      <c r="O1162">
        <v>0</v>
      </c>
      <c r="P1162">
        <v>0</v>
      </c>
      <c r="Q1162">
        <v>9696.9629999999906</v>
      </c>
      <c r="R1162">
        <v>1196.4369999999899</v>
      </c>
      <c r="S1162">
        <v>2.4929999999999999</v>
      </c>
      <c r="T1162">
        <v>33</v>
      </c>
      <c r="U1162">
        <v>3625.567</v>
      </c>
      <c r="V1162">
        <v>2</v>
      </c>
      <c r="W1162">
        <v>1.655</v>
      </c>
      <c r="X1162">
        <v>2.6749999999999998</v>
      </c>
      <c r="Y1162" s="110">
        <v>43777</v>
      </c>
      <c r="Z1162">
        <v>408756.16153265903</v>
      </c>
      <c r="AA1162">
        <v>3660475.06564207</v>
      </c>
    </row>
    <row r="1163" spans="1:27" x14ac:dyDescent="0.25">
      <c r="A1163">
        <v>-111.977622999999</v>
      </c>
      <c r="B1163">
        <v>33.07906277</v>
      </c>
      <c r="C1163" t="s">
        <v>968</v>
      </c>
      <c r="D1163" t="s">
        <v>969</v>
      </c>
      <c r="E1163" t="s">
        <v>966</v>
      </c>
      <c r="F1163">
        <v>372</v>
      </c>
      <c r="G1163">
        <v>0</v>
      </c>
      <c r="H1163">
        <v>13.33</v>
      </c>
      <c r="I1163">
        <v>2.2970000000000002</v>
      </c>
      <c r="J1163">
        <v>1</v>
      </c>
      <c r="K1163">
        <v>1172.6179999999899</v>
      </c>
      <c r="L1163" t="s">
        <v>965</v>
      </c>
      <c r="M1163" t="s">
        <v>964</v>
      </c>
      <c r="N1163" s="110">
        <v>43777</v>
      </c>
      <c r="O1163">
        <v>0</v>
      </c>
      <c r="P1163">
        <v>0</v>
      </c>
      <c r="Q1163">
        <v>9950.11</v>
      </c>
      <c r="R1163">
        <v>1297.8240000000001</v>
      </c>
      <c r="S1163">
        <v>2.7040000000000002</v>
      </c>
      <c r="T1163">
        <v>33</v>
      </c>
      <c r="U1163">
        <v>3932.79899999999</v>
      </c>
      <c r="V1163">
        <v>2</v>
      </c>
      <c r="W1163">
        <v>1.5660000000000001</v>
      </c>
      <c r="X1163">
        <v>2.5299999999999998</v>
      </c>
      <c r="Y1163" s="110">
        <v>43777</v>
      </c>
      <c r="Z1163">
        <v>408756.05852264102</v>
      </c>
      <c r="AA1163">
        <v>3660475.7318676198</v>
      </c>
    </row>
    <row r="1164" spans="1:27" x14ac:dyDescent="0.25">
      <c r="A1164">
        <v>-111.97762183</v>
      </c>
      <c r="B1164">
        <v>33.079069769999897</v>
      </c>
      <c r="C1164" t="s">
        <v>968</v>
      </c>
      <c r="D1164" t="s">
        <v>969</v>
      </c>
      <c r="E1164" t="s">
        <v>966</v>
      </c>
      <c r="F1164">
        <v>373</v>
      </c>
      <c r="G1164">
        <v>359</v>
      </c>
      <c r="H1164">
        <v>13.33</v>
      </c>
      <c r="I1164">
        <v>2.2970000000000002</v>
      </c>
      <c r="J1164">
        <v>1</v>
      </c>
      <c r="K1164">
        <v>1172.6669999999899</v>
      </c>
      <c r="L1164" t="s">
        <v>965</v>
      </c>
      <c r="M1164" t="s">
        <v>964</v>
      </c>
      <c r="N1164" s="110">
        <v>43777</v>
      </c>
      <c r="O1164">
        <v>0</v>
      </c>
      <c r="P1164">
        <v>0</v>
      </c>
      <c r="Q1164">
        <v>9665.3629999999903</v>
      </c>
      <c r="R1164">
        <v>1260.68299999999</v>
      </c>
      <c r="S1164">
        <v>2.6259999999999999</v>
      </c>
      <c r="T1164">
        <v>33</v>
      </c>
      <c r="U1164">
        <v>3820.2519999999899</v>
      </c>
      <c r="V1164">
        <v>2</v>
      </c>
      <c r="W1164">
        <v>1.5660000000000001</v>
      </c>
      <c r="X1164">
        <v>2.5299999999999998</v>
      </c>
      <c r="Y1164" s="110">
        <v>43777</v>
      </c>
      <c r="Z1164">
        <v>408756.17495604901</v>
      </c>
      <c r="AA1164">
        <v>3660476.5069270902</v>
      </c>
    </row>
    <row r="1165" spans="1:27" x14ac:dyDescent="0.25">
      <c r="A1165">
        <v>-111.977623339999</v>
      </c>
      <c r="B1165">
        <v>33.079075779999897</v>
      </c>
      <c r="C1165" t="s">
        <v>968</v>
      </c>
      <c r="D1165" t="s">
        <v>969</v>
      </c>
      <c r="E1165" t="s">
        <v>966</v>
      </c>
      <c r="F1165">
        <v>374</v>
      </c>
      <c r="G1165">
        <v>2</v>
      </c>
      <c r="H1165">
        <v>13.33</v>
      </c>
      <c r="I1165">
        <v>2.198</v>
      </c>
      <c r="J1165">
        <v>1</v>
      </c>
      <c r="K1165">
        <v>1172.53899999999</v>
      </c>
      <c r="L1165" t="s">
        <v>965</v>
      </c>
      <c r="M1165" t="s">
        <v>964</v>
      </c>
      <c r="N1165" s="110">
        <v>43777</v>
      </c>
      <c r="O1165">
        <v>0</v>
      </c>
      <c r="P1165">
        <v>0</v>
      </c>
      <c r="Q1165">
        <v>11370.02</v>
      </c>
      <c r="R1165">
        <v>1549.431</v>
      </c>
      <c r="S1165">
        <v>3.2280000000000002</v>
      </c>
      <c r="T1165">
        <v>33</v>
      </c>
      <c r="U1165">
        <v>4695.2460000000001</v>
      </c>
      <c r="V1165">
        <v>2</v>
      </c>
      <c r="W1165">
        <v>1.4990000000000001</v>
      </c>
      <c r="X1165">
        <v>2.4220000000000002</v>
      </c>
      <c r="Y1165" s="110">
        <v>43777</v>
      </c>
      <c r="Z1165">
        <v>408756.04022146901</v>
      </c>
      <c r="AA1165">
        <v>3660477.1745568798</v>
      </c>
    </row>
    <row r="1166" spans="1:27" x14ac:dyDescent="0.25">
      <c r="A1166">
        <v>-111.977621659999</v>
      </c>
      <c r="B1166">
        <v>33.079081780000003</v>
      </c>
      <c r="C1166" t="s">
        <v>968</v>
      </c>
      <c r="D1166" t="s">
        <v>969</v>
      </c>
      <c r="E1166" t="s">
        <v>966</v>
      </c>
      <c r="F1166">
        <v>375</v>
      </c>
      <c r="G1166">
        <v>358</v>
      </c>
      <c r="H1166">
        <v>13.33</v>
      </c>
      <c r="I1166">
        <v>2.4609999999999999</v>
      </c>
      <c r="J1166">
        <v>1</v>
      </c>
      <c r="K1166">
        <v>1172.5719999999901</v>
      </c>
      <c r="L1166" t="s">
        <v>965</v>
      </c>
      <c r="M1166" t="s">
        <v>964</v>
      </c>
      <c r="N1166" s="110">
        <v>43777</v>
      </c>
      <c r="O1166">
        <v>0</v>
      </c>
      <c r="P1166">
        <v>0</v>
      </c>
      <c r="Q1166">
        <v>9950.11</v>
      </c>
      <c r="R1166">
        <v>1211.3019999999899</v>
      </c>
      <c r="S1166">
        <v>2.524</v>
      </c>
      <c r="T1166">
        <v>33</v>
      </c>
      <c r="U1166">
        <v>3670.6129999999898</v>
      </c>
      <c r="V1166">
        <v>2</v>
      </c>
      <c r="W1166">
        <v>1.6779999999999999</v>
      </c>
      <c r="X1166">
        <v>2.7109999999999999</v>
      </c>
      <c r="Y1166" s="110">
        <v>43777</v>
      </c>
      <c r="Z1166">
        <v>408756.20322465402</v>
      </c>
      <c r="AA1166">
        <v>3660477.8383049299</v>
      </c>
    </row>
    <row r="1167" spans="1:27" x14ac:dyDescent="0.25">
      <c r="A1167">
        <v>-111.977621659999</v>
      </c>
      <c r="B1167">
        <v>33.0790887799999</v>
      </c>
      <c r="C1167" t="s">
        <v>968</v>
      </c>
      <c r="D1167" t="s">
        <v>969</v>
      </c>
      <c r="E1167" t="s">
        <v>966</v>
      </c>
      <c r="F1167">
        <v>376</v>
      </c>
      <c r="G1167">
        <v>358</v>
      </c>
      <c r="H1167">
        <v>13.33</v>
      </c>
      <c r="I1167">
        <v>2.1</v>
      </c>
      <c r="J1167">
        <v>1</v>
      </c>
      <c r="K1167">
        <v>1172.6079999999899</v>
      </c>
      <c r="L1167" t="s">
        <v>965</v>
      </c>
      <c r="M1167" t="s">
        <v>964</v>
      </c>
      <c r="N1167" s="110">
        <v>43777</v>
      </c>
      <c r="O1167">
        <v>0</v>
      </c>
      <c r="P1167">
        <v>0</v>
      </c>
      <c r="Q1167">
        <v>9916.7950000000001</v>
      </c>
      <c r="R1167">
        <v>1414.74199999999</v>
      </c>
      <c r="S1167">
        <v>2.9470000000000001</v>
      </c>
      <c r="T1167">
        <v>33</v>
      </c>
      <c r="U1167">
        <v>4287.0969999999897</v>
      </c>
      <c r="V1167">
        <v>2</v>
      </c>
      <c r="W1167">
        <v>1.4319999999999999</v>
      </c>
      <c r="X1167">
        <v>2.3130000000000002</v>
      </c>
      <c r="Y1167" s="110">
        <v>43777</v>
      </c>
      <c r="Z1167">
        <v>408756.21045263699</v>
      </c>
      <c r="AA1167">
        <v>3660478.61438148</v>
      </c>
    </row>
    <row r="1168" spans="1:27" x14ac:dyDescent="0.25">
      <c r="A1168">
        <v>-111.97762203000001</v>
      </c>
      <c r="B1168">
        <v>33.079094820000002</v>
      </c>
      <c r="C1168" t="s">
        <v>968</v>
      </c>
      <c r="D1168" t="s">
        <v>969</v>
      </c>
      <c r="E1168" t="s">
        <v>966</v>
      </c>
      <c r="F1168">
        <v>377</v>
      </c>
      <c r="G1168">
        <v>6</v>
      </c>
      <c r="H1168">
        <v>13.33</v>
      </c>
      <c r="I1168">
        <v>2.2970000000000002</v>
      </c>
      <c r="J1168">
        <v>1</v>
      </c>
      <c r="K1168">
        <v>1172.58799999999</v>
      </c>
      <c r="L1168" t="s">
        <v>965</v>
      </c>
      <c r="M1168" t="s">
        <v>964</v>
      </c>
      <c r="N1168" s="110">
        <v>43777</v>
      </c>
      <c r="O1168">
        <v>0</v>
      </c>
      <c r="P1168">
        <v>0</v>
      </c>
      <c r="Q1168">
        <v>9431.2440000000006</v>
      </c>
      <c r="R1168">
        <v>1230.14599999999</v>
      </c>
      <c r="S1168">
        <v>2.5630000000000002</v>
      </c>
      <c r="T1168">
        <v>33</v>
      </c>
      <c r="U1168">
        <v>3727.7170000000001</v>
      </c>
      <c r="V1168">
        <v>2</v>
      </c>
      <c r="W1168">
        <v>1.5660000000000001</v>
      </c>
      <c r="X1168">
        <v>2.5299999999999998</v>
      </c>
      <c r="Y1168" s="110">
        <v>43777</v>
      </c>
      <c r="Z1168">
        <v>408756.182154315</v>
      </c>
      <c r="AA1168">
        <v>3660479.28434631</v>
      </c>
    </row>
    <row r="1169" spans="1:27" x14ac:dyDescent="0.25">
      <c r="A1169">
        <v>-111.977621999999</v>
      </c>
      <c r="B1169">
        <v>33.079100769999897</v>
      </c>
      <c r="C1169" t="s">
        <v>968</v>
      </c>
      <c r="D1169" t="s">
        <v>969</v>
      </c>
      <c r="E1169" t="s">
        <v>966</v>
      </c>
      <c r="F1169">
        <v>378</v>
      </c>
      <c r="G1169">
        <v>360</v>
      </c>
      <c r="H1169">
        <v>13.33</v>
      </c>
      <c r="I1169">
        <v>2.4279999999999999</v>
      </c>
      <c r="J1169">
        <v>1</v>
      </c>
      <c r="K1169">
        <v>1172.6179999999899</v>
      </c>
      <c r="L1169" t="s">
        <v>965</v>
      </c>
      <c r="M1169" t="s">
        <v>964</v>
      </c>
      <c r="N1169" s="110">
        <v>43777</v>
      </c>
      <c r="O1169">
        <v>0</v>
      </c>
      <c r="P1169">
        <v>0</v>
      </c>
      <c r="Q1169">
        <v>8812.4339999999902</v>
      </c>
      <c r="R1169">
        <v>1087.3019999999899</v>
      </c>
      <c r="S1169">
        <v>2.2650000000000001</v>
      </c>
      <c r="T1169">
        <v>33</v>
      </c>
      <c r="U1169">
        <v>3294.8530000000001</v>
      </c>
      <c r="V1169">
        <v>2</v>
      </c>
      <c r="W1169">
        <v>1.655</v>
      </c>
      <c r="X1169">
        <v>2.6749999999999998</v>
      </c>
      <c r="Y1169" s="110">
        <v>43777</v>
      </c>
      <c r="Z1169">
        <v>408756.19109824399</v>
      </c>
      <c r="AA1169">
        <v>3660479.9439853001</v>
      </c>
    </row>
    <row r="1170" spans="1:27" x14ac:dyDescent="0.25">
      <c r="A1170">
        <v>-111.97762083000001</v>
      </c>
      <c r="B1170">
        <v>33.079106770000003</v>
      </c>
      <c r="C1170" t="s">
        <v>968</v>
      </c>
      <c r="D1170" t="s">
        <v>969</v>
      </c>
      <c r="E1170" t="s">
        <v>966</v>
      </c>
      <c r="F1170">
        <v>379</v>
      </c>
      <c r="G1170">
        <v>359</v>
      </c>
      <c r="H1170">
        <v>13.33</v>
      </c>
      <c r="I1170">
        <v>2.2309999999999999</v>
      </c>
      <c r="J1170">
        <v>1</v>
      </c>
      <c r="K1170">
        <v>1172.7429999999899</v>
      </c>
      <c r="L1170" t="s">
        <v>965</v>
      </c>
      <c r="M1170" t="s">
        <v>964</v>
      </c>
      <c r="N1170" s="110">
        <v>43777</v>
      </c>
      <c r="O1170">
        <v>0</v>
      </c>
      <c r="P1170">
        <v>0</v>
      </c>
      <c r="Q1170">
        <v>10625.1499999999</v>
      </c>
      <c r="R1170">
        <v>1426.6320000000001</v>
      </c>
      <c r="S1170">
        <v>2.972</v>
      </c>
      <c r="T1170">
        <v>33</v>
      </c>
      <c r="U1170">
        <v>4323.1279999999897</v>
      </c>
      <c r="V1170">
        <v>2</v>
      </c>
      <c r="W1170">
        <v>1.5209999999999999</v>
      </c>
      <c r="X1170">
        <v>2.4580000000000002</v>
      </c>
      <c r="Y1170" s="110">
        <v>43777</v>
      </c>
      <c r="Z1170">
        <v>408756.30649903702</v>
      </c>
      <c r="AA1170">
        <v>3660480.6081766901</v>
      </c>
    </row>
    <row r="1171" spans="1:27" x14ac:dyDescent="0.25">
      <c r="A1171">
        <v>-111.97762217</v>
      </c>
      <c r="B1171">
        <v>33.0791137699999</v>
      </c>
      <c r="C1171" t="s">
        <v>968</v>
      </c>
      <c r="D1171" t="s">
        <v>969</v>
      </c>
      <c r="E1171" t="s">
        <v>966</v>
      </c>
      <c r="F1171">
        <v>380</v>
      </c>
      <c r="G1171">
        <v>1</v>
      </c>
      <c r="H1171">
        <v>13.33</v>
      </c>
      <c r="I1171">
        <v>2.1</v>
      </c>
      <c r="J1171">
        <v>1</v>
      </c>
      <c r="K1171">
        <v>1172.69</v>
      </c>
      <c r="L1171" t="s">
        <v>965</v>
      </c>
      <c r="M1171" t="s">
        <v>964</v>
      </c>
      <c r="N1171" s="110">
        <v>43777</v>
      </c>
      <c r="O1171">
        <v>0</v>
      </c>
      <c r="P1171">
        <v>0</v>
      </c>
      <c r="Q1171">
        <v>10174.5709999999</v>
      </c>
      <c r="R1171">
        <v>1451.5170000000001</v>
      </c>
      <c r="S1171">
        <v>3.024</v>
      </c>
      <c r="T1171">
        <v>33</v>
      </c>
      <c r="U1171">
        <v>4398.5349999999899</v>
      </c>
      <c r="V1171">
        <v>2</v>
      </c>
      <c r="W1171">
        <v>1.4319999999999999</v>
      </c>
      <c r="X1171">
        <v>2.3130000000000002</v>
      </c>
      <c r="Y1171" s="110">
        <v>43777</v>
      </c>
      <c r="Z1171">
        <v>408756.18865420501</v>
      </c>
      <c r="AA1171">
        <v>3660481.3854181101</v>
      </c>
    </row>
    <row r="1172" spans="1:27" x14ac:dyDescent="0.25">
      <c r="A1172">
        <v>-111.977621999999</v>
      </c>
      <c r="B1172">
        <v>33.079119769999899</v>
      </c>
      <c r="C1172" t="s">
        <v>968</v>
      </c>
      <c r="D1172" t="s">
        <v>969</v>
      </c>
      <c r="E1172" t="s">
        <v>966</v>
      </c>
      <c r="F1172">
        <v>381</v>
      </c>
      <c r="G1172">
        <v>0</v>
      </c>
      <c r="H1172">
        <v>13.33</v>
      </c>
      <c r="I1172">
        <v>2.395</v>
      </c>
      <c r="J1172">
        <v>1</v>
      </c>
      <c r="K1172">
        <v>1172.615</v>
      </c>
      <c r="L1172" t="s">
        <v>965</v>
      </c>
      <c r="M1172" t="s">
        <v>964</v>
      </c>
      <c r="N1172" s="110">
        <v>43777</v>
      </c>
      <c r="O1172">
        <v>0</v>
      </c>
      <c r="P1172">
        <v>0</v>
      </c>
      <c r="Q1172">
        <v>10071.5979999999</v>
      </c>
      <c r="R1172">
        <v>1259.68299999999</v>
      </c>
      <c r="S1172">
        <v>2.6240000000000001</v>
      </c>
      <c r="T1172">
        <v>33</v>
      </c>
      <c r="U1172">
        <v>3817.2220000000002</v>
      </c>
      <c r="V1172">
        <v>2</v>
      </c>
      <c r="W1172">
        <v>1.633</v>
      </c>
      <c r="X1172">
        <v>2.6379999999999999</v>
      </c>
      <c r="Y1172" s="110">
        <v>43777</v>
      </c>
      <c r="Z1172">
        <v>408756.210717073</v>
      </c>
      <c r="AA1172">
        <v>3660482.0504788002</v>
      </c>
    </row>
    <row r="1173" spans="1:27" x14ac:dyDescent="0.25">
      <c r="A1173">
        <v>-111.977620659999</v>
      </c>
      <c r="B1173">
        <v>33.079126780000003</v>
      </c>
      <c r="C1173" t="s">
        <v>968</v>
      </c>
      <c r="D1173" t="s">
        <v>969</v>
      </c>
      <c r="E1173" t="s">
        <v>966</v>
      </c>
      <c r="F1173">
        <v>382</v>
      </c>
      <c r="G1173">
        <v>358</v>
      </c>
      <c r="H1173">
        <v>13.33</v>
      </c>
      <c r="I1173">
        <v>2.3290000000000002</v>
      </c>
      <c r="J1173">
        <v>1</v>
      </c>
      <c r="K1173">
        <v>1172.5329999999899</v>
      </c>
      <c r="L1173" t="s">
        <v>965</v>
      </c>
      <c r="M1173" t="s">
        <v>964</v>
      </c>
      <c r="N1173" s="110">
        <v>43777</v>
      </c>
      <c r="O1173">
        <v>0</v>
      </c>
      <c r="P1173">
        <v>0</v>
      </c>
      <c r="Q1173">
        <v>10410.174999999899</v>
      </c>
      <c r="R1173">
        <v>1338.7070000000001</v>
      </c>
      <c r="S1173">
        <v>2.7890000000000001</v>
      </c>
      <c r="T1173">
        <v>33</v>
      </c>
      <c r="U1173">
        <v>4056.6880000000001</v>
      </c>
      <c r="V1173">
        <v>2</v>
      </c>
      <c r="W1173">
        <v>1.5880000000000001</v>
      </c>
      <c r="X1173">
        <v>2.5659999999999998</v>
      </c>
      <c r="Y1173" s="110">
        <v>43777</v>
      </c>
      <c r="Z1173">
        <v>408756.34302818601</v>
      </c>
      <c r="AA1173">
        <v>3660482.8264991702</v>
      </c>
    </row>
    <row r="1174" spans="1:27" x14ac:dyDescent="0.25">
      <c r="A1174">
        <v>-111.97762169000001</v>
      </c>
      <c r="B1174">
        <v>33.079132790000003</v>
      </c>
      <c r="C1174" t="s">
        <v>968</v>
      </c>
      <c r="D1174" t="s">
        <v>969</v>
      </c>
      <c r="E1174" t="s">
        <v>966</v>
      </c>
      <c r="F1174">
        <v>383</v>
      </c>
      <c r="G1174">
        <v>4</v>
      </c>
      <c r="H1174">
        <v>13.33</v>
      </c>
      <c r="I1174">
        <v>2.4279999999999999</v>
      </c>
      <c r="J1174">
        <v>1</v>
      </c>
      <c r="K1174">
        <v>1172.585</v>
      </c>
      <c r="L1174" t="s">
        <v>965</v>
      </c>
      <c r="M1174" t="s">
        <v>964</v>
      </c>
      <c r="N1174" s="110">
        <v>43777</v>
      </c>
      <c r="O1174">
        <v>0</v>
      </c>
      <c r="P1174">
        <v>0</v>
      </c>
      <c r="Q1174">
        <v>10539.377</v>
      </c>
      <c r="R1174">
        <v>1300.37599999999</v>
      </c>
      <c r="S1174">
        <v>2.7090000000000001</v>
      </c>
      <c r="T1174">
        <v>33</v>
      </c>
      <c r="U1174">
        <v>3940.5349999999899</v>
      </c>
      <c r="V1174">
        <v>2</v>
      </c>
      <c r="W1174">
        <v>1.655</v>
      </c>
      <c r="X1174">
        <v>2.6749999999999998</v>
      </c>
      <c r="Y1174" s="110">
        <v>43777</v>
      </c>
      <c r="Z1174">
        <v>408756.25309588801</v>
      </c>
      <c r="AA1174">
        <v>3660483.49371171</v>
      </c>
    </row>
    <row r="1175" spans="1:27" x14ac:dyDescent="0.25">
      <c r="A1175">
        <v>-111.977620999999</v>
      </c>
      <c r="B1175">
        <v>33.07913877</v>
      </c>
      <c r="C1175" t="s">
        <v>968</v>
      </c>
      <c r="D1175" t="s">
        <v>969</v>
      </c>
      <c r="E1175" t="s">
        <v>966</v>
      </c>
      <c r="F1175">
        <v>384</v>
      </c>
      <c r="G1175">
        <v>0</v>
      </c>
      <c r="H1175">
        <v>13.33</v>
      </c>
      <c r="I1175">
        <v>2.1</v>
      </c>
      <c r="J1175">
        <v>1</v>
      </c>
      <c r="K1175">
        <v>1172.5619999999899</v>
      </c>
      <c r="L1175" t="s">
        <v>965</v>
      </c>
      <c r="M1175" t="s">
        <v>964</v>
      </c>
      <c r="N1175" s="110">
        <v>43777</v>
      </c>
      <c r="O1175">
        <v>0</v>
      </c>
      <c r="P1175">
        <v>0</v>
      </c>
      <c r="Q1175">
        <v>13347.0249999999</v>
      </c>
      <c r="R1175">
        <v>1904.1030000000001</v>
      </c>
      <c r="S1175">
        <v>3.9670000000000001</v>
      </c>
      <c r="T1175">
        <v>33</v>
      </c>
      <c r="U1175">
        <v>5770.0079999999898</v>
      </c>
      <c r="V1175">
        <v>2</v>
      </c>
      <c r="W1175">
        <v>1.4319999999999999</v>
      </c>
      <c r="X1175">
        <v>2.3130000000000002</v>
      </c>
      <c r="Y1175" s="110">
        <v>43777</v>
      </c>
      <c r="Z1175">
        <v>408756.32367380499</v>
      </c>
      <c r="AA1175">
        <v>3660484.1561030098</v>
      </c>
    </row>
    <row r="1176" spans="1:27" x14ac:dyDescent="0.25">
      <c r="A1176">
        <v>-111.977620659999</v>
      </c>
      <c r="B1176">
        <v>33.07914478</v>
      </c>
      <c r="C1176" t="s">
        <v>968</v>
      </c>
      <c r="D1176" t="s">
        <v>969</v>
      </c>
      <c r="E1176" t="s">
        <v>966</v>
      </c>
      <c r="F1176">
        <v>385</v>
      </c>
      <c r="G1176">
        <v>358</v>
      </c>
      <c r="H1176">
        <v>13.33</v>
      </c>
      <c r="I1176">
        <v>2.3290000000000002</v>
      </c>
      <c r="J1176">
        <v>1</v>
      </c>
      <c r="K1176">
        <v>1172.6179999999899</v>
      </c>
      <c r="L1176" t="s">
        <v>965</v>
      </c>
      <c r="M1176" t="s">
        <v>964</v>
      </c>
      <c r="N1176" s="110">
        <v>43777</v>
      </c>
      <c r="O1176">
        <v>0</v>
      </c>
      <c r="P1176">
        <v>0</v>
      </c>
      <c r="Q1176">
        <v>12952.789000000001</v>
      </c>
      <c r="R1176">
        <v>1665.6769999999899</v>
      </c>
      <c r="S1176">
        <v>3.47</v>
      </c>
      <c r="T1176">
        <v>33</v>
      </c>
      <c r="U1176">
        <v>5047.5060000000003</v>
      </c>
      <c r="V1176">
        <v>2</v>
      </c>
      <c r="W1176">
        <v>1.5880000000000001</v>
      </c>
      <c r="X1176">
        <v>2.5659999999999998</v>
      </c>
      <c r="Y1176" s="110">
        <v>43777</v>
      </c>
      <c r="Z1176">
        <v>408756.36161443201</v>
      </c>
      <c r="AA1176">
        <v>3660484.8221245999</v>
      </c>
    </row>
    <row r="1177" spans="1:27" x14ac:dyDescent="0.25">
      <c r="A1177">
        <v>-111.977622199999</v>
      </c>
      <c r="B1177">
        <v>33.079151830000001</v>
      </c>
      <c r="C1177" t="s">
        <v>968</v>
      </c>
      <c r="D1177" t="s">
        <v>969</v>
      </c>
      <c r="E1177" t="s">
        <v>966</v>
      </c>
      <c r="F1177">
        <v>386</v>
      </c>
      <c r="G1177">
        <v>7</v>
      </c>
      <c r="H1177">
        <v>13.33</v>
      </c>
      <c r="I1177">
        <v>2.3620000000000001</v>
      </c>
      <c r="J1177">
        <v>1</v>
      </c>
      <c r="K1177">
        <v>1172.5360000000001</v>
      </c>
      <c r="L1177" t="s">
        <v>965</v>
      </c>
      <c r="M1177" t="s">
        <v>964</v>
      </c>
      <c r="N1177" s="110">
        <v>43777</v>
      </c>
      <c r="O1177">
        <v>0</v>
      </c>
      <c r="P1177">
        <v>0</v>
      </c>
      <c r="Q1177">
        <v>11740.54</v>
      </c>
      <c r="R1177">
        <v>1488.817</v>
      </c>
      <c r="S1177">
        <v>3.1019999999999999</v>
      </c>
      <c r="T1177">
        <v>33</v>
      </c>
      <c r="U1177">
        <v>4511.5680000000002</v>
      </c>
      <c r="V1177">
        <v>2</v>
      </c>
      <c r="W1177">
        <v>1.611</v>
      </c>
      <c r="X1177">
        <v>2.6019999999999999</v>
      </c>
      <c r="Y1177" s="110">
        <v>43777</v>
      </c>
      <c r="Z1177">
        <v>408756.22515371197</v>
      </c>
      <c r="AA1177">
        <v>3660485.60508329</v>
      </c>
    </row>
    <row r="1178" spans="1:27" x14ac:dyDescent="0.25">
      <c r="A1178">
        <v>-111.97762217</v>
      </c>
      <c r="B1178">
        <v>33.079157770000002</v>
      </c>
      <c r="C1178" t="s">
        <v>968</v>
      </c>
      <c r="D1178" t="s">
        <v>969</v>
      </c>
      <c r="E1178" t="s">
        <v>966</v>
      </c>
      <c r="F1178">
        <v>387</v>
      </c>
      <c r="G1178">
        <v>1</v>
      </c>
      <c r="H1178">
        <v>13.33</v>
      </c>
      <c r="I1178">
        <v>2.4279999999999999</v>
      </c>
      <c r="J1178">
        <v>1</v>
      </c>
      <c r="K1178">
        <v>1172.6179999999899</v>
      </c>
      <c r="L1178" t="s">
        <v>965</v>
      </c>
      <c r="M1178" t="s">
        <v>964</v>
      </c>
      <c r="N1178" s="110">
        <v>43777</v>
      </c>
      <c r="O1178">
        <v>0</v>
      </c>
      <c r="P1178">
        <v>0</v>
      </c>
      <c r="Q1178">
        <v>10978.469999999899</v>
      </c>
      <c r="R1178">
        <v>1354.5530000000001</v>
      </c>
      <c r="S1178">
        <v>2.8220000000000001</v>
      </c>
      <c r="T1178">
        <v>33</v>
      </c>
      <c r="U1178">
        <v>4104.7060000000001</v>
      </c>
      <c r="V1178">
        <v>2</v>
      </c>
      <c r="W1178">
        <v>1.655</v>
      </c>
      <c r="X1178">
        <v>2.6749999999999998</v>
      </c>
      <c r="Y1178" s="110">
        <v>43777</v>
      </c>
      <c r="Z1178">
        <v>408756.23408732202</v>
      </c>
      <c r="AA1178">
        <v>3660486.2636135998</v>
      </c>
    </row>
    <row r="1179" spans="1:27" x14ac:dyDescent="0.25">
      <c r="A1179">
        <v>-111.977619619999</v>
      </c>
      <c r="B1179">
        <v>33.07916402</v>
      </c>
      <c r="C1179" t="s">
        <v>968</v>
      </c>
      <c r="D1179" t="s">
        <v>969</v>
      </c>
      <c r="E1179" t="s">
        <v>966</v>
      </c>
      <c r="F1179">
        <v>388</v>
      </c>
      <c r="G1179">
        <v>346</v>
      </c>
      <c r="H1179">
        <v>13.33</v>
      </c>
      <c r="I1179">
        <v>2.2970000000000002</v>
      </c>
      <c r="J1179">
        <v>1</v>
      </c>
      <c r="K1179">
        <v>1172.5920000000001</v>
      </c>
      <c r="L1179" t="s">
        <v>965</v>
      </c>
      <c r="M1179" t="s">
        <v>964</v>
      </c>
      <c r="N1179" s="110">
        <v>43777</v>
      </c>
      <c r="O1179">
        <v>0</v>
      </c>
      <c r="P1179">
        <v>0</v>
      </c>
      <c r="Q1179">
        <v>9813.4220000000005</v>
      </c>
      <c r="R1179">
        <v>1279.9949999999899</v>
      </c>
      <c r="S1179">
        <v>2.6669999999999998</v>
      </c>
      <c r="T1179">
        <v>33</v>
      </c>
      <c r="U1179">
        <v>3878.7730000000001</v>
      </c>
      <c r="V1179">
        <v>2</v>
      </c>
      <c r="W1179">
        <v>1.5660000000000001</v>
      </c>
      <c r="X1179">
        <v>2.5299999999999998</v>
      </c>
      <c r="Y1179" s="110">
        <v>43777</v>
      </c>
      <c r="Z1179">
        <v>408756.47855245601</v>
      </c>
      <c r="AA1179">
        <v>3660486.95432238</v>
      </c>
    </row>
    <row r="1180" spans="1:27" x14ac:dyDescent="0.25">
      <c r="A1180">
        <v>-111.97762237000001</v>
      </c>
      <c r="B1180">
        <v>33.07916985</v>
      </c>
      <c r="C1180" t="s">
        <v>968</v>
      </c>
      <c r="D1180" t="s">
        <v>969</v>
      </c>
      <c r="E1180" t="s">
        <v>966</v>
      </c>
      <c r="F1180">
        <v>389</v>
      </c>
      <c r="G1180">
        <v>8</v>
      </c>
      <c r="H1180">
        <v>13.33</v>
      </c>
      <c r="I1180">
        <v>2.4279999999999999</v>
      </c>
      <c r="J1180">
        <v>1</v>
      </c>
      <c r="K1180">
        <v>1172.5789999999899</v>
      </c>
      <c r="L1180" t="s">
        <v>965</v>
      </c>
      <c r="M1180" t="s">
        <v>964</v>
      </c>
      <c r="N1180" s="110">
        <v>43777</v>
      </c>
      <c r="O1180">
        <v>0</v>
      </c>
      <c r="P1180">
        <v>0</v>
      </c>
      <c r="Q1180">
        <v>12469.523999999899</v>
      </c>
      <c r="R1180">
        <v>1538.5229999999899</v>
      </c>
      <c r="S1180">
        <v>3.2050000000000001</v>
      </c>
      <c r="T1180">
        <v>33</v>
      </c>
      <c r="U1180">
        <v>4662.1909999999898</v>
      </c>
      <c r="V1180">
        <v>2</v>
      </c>
      <c r="W1180">
        <v>1.655</v>
      </c>
      <c r="X1180">
        <v>2.6749999999999998</v>
      </c>
      <c r="Y1180" s="110">
        <v>43777</v>
      </c>
      <c r="Z1180">
        <v>408756.22789321601</v>
      </c>
      <c r="AA1180">
        <v>3660487.6030738698</v>
      </c>
    </row>
    <row r="1181" spans="1:27" x14ac:dyDescent="0.25">
      <c r="A1181">
        <v>-111.977620659999</v>
      </c>
      <c r="B1181">
        <v>33.079176779999898</v>
      </c>
      <c r="C1181" t="s">
        <v>968</v>
      </c>
      <c r="D1181" t="s">
        <v>969</v>
      </c>
      <c r="E1181" t="s">
        <v>966</v>
      </c>
      <c r="F1181">
        <v>390</v>
      </c>
      <c r="G1181">
        <v>358</v>
      </c>
      <c r="H1181">
        <v>13.33</v>
      </c>
      <c r="I1181">
        <v>2.133</v>
      </c>
      <c r="J1181">
        <v>1</v>
      </c>
      <c r="K1181">
        <v>1172.6110000000001</v>
      </c>
      <c r="L1181" t="s">
        <v>965</v>
      </c>
      <c r="M1181" t="s">
        <v>964</v>
      </c>
      <c r="N1181" s="110">
        <v>43777</v>
      </c>
      <c r="O1181">
        <v>0</v>
      </c>
      <c r="P1181">
        <v>0</v>
      </c>
      <c r="Q1181">
        <v>11899.286</v>
      </c>
      <c r="R1181">
        <v>1671.45</v>
      </c>
      <c r="S1181">
        <v>3.4820000000000002</v>
      </c>
      <c r="T1181">
        <v>33</v>
      </c>
      <c r="U1181">
        <v>5065</v>
      </c>
      <c r="V1181">
        <v>2</v>
      </c>
      <c r="W1181">
        <v>1.454</v>
      </c>
      <c r="X1181">
        <v>2.3490000000000002</v>
      </c>
      <c r="Y1181" s="110">
        <v>43777</v>
      </c>
      <c r="Z1181">
        <v>408756.39465667098</v>
      </c>
      <c r="AA1181">
        <v>3660488.3699031598</v>
      </c>
    </row>
    <row r="1182" spans="1:27" x14ac:dyDescent="0.25">
      <c r="A1182">
        <v>-111.97762169000001</v>
      </c>
      <c r="B1182">
        <v>33.079182789999898</v>
      </c>
      <c r="C1182" t="s">
        <v>968</v>
      </c>
      <c r="D1182" t="s">
        <v>969</v>
      </c>
      <c r="E1182" t="s">
        <v>966</v>
      </c>
      <c r="F1182">
        <v>391</v>
      </c>
      <c r="G1182">
        <v>4</v>
      </c>
      <c r="H1182">
        <v>13.33</v>
      </c>
      <c r="I1182">
        <v>2.2309999999999999</v>
      </c>
      <c r="J1182">
        <v>1</v>
      </c>
      <c r="K1182">
        <v>1172.6379999999899</v>
      </c>
      <c r="L1182" t="s">
        <v>965</v>
      </c>
      <c r="M1182" t="s">
        <v>964</v>
      </c>
      <c r="N1182" s="110">
        <v>43777</v>
      </c>
      <c r="O1182">
        <v>0</v>
      </c>
      <c r="P1182">
        <v>0</v>
      </c>
      <c r="Q1182">
        <v>11046.7</v>
      </c>
      <c r="R1182">
        <v>1483.2329999999899</v>
      </c>
      <c r="S1182">
        <v>3.09</v>
      </c>
      <c r="T1182">
        <v>33</v>
      </c>
      <c r="U1182">
        <v>4494.6469999999899</v>
      </c>
      <c r="V1182">
        <v>2</v>
      </c>
      <c r="W1182">
        <v>1.5209999999999999</v>
      </c>
      <c r="X1182">
        <v>2.4580000000000002</v>
      </c>
      <c r="Y1182" s="110">
        <v>43777</v>
      </c>
      <c r="Z1182">
        <v>408756.30472443602</v>
      </c>
      <c r="AA1182">
        <v>3660489.0371157001</v>
      </c>
    </row>
    <row r="1183" spans="1:27" x14ac:dyDescent="0.25">
      <c r="A1183">
        <v>-111.97762117000001</v>
      </c>
      <c r="B1183">
        <v>33.079188770000002</v>
      </c>
      <c r="C1183" t="s">
        <v>968</v>
      </c>
      <c r="D1183" t="s">
        <v>969</v>
      </c>
      <c r="E1183" t="s">
        <v>966</v>
      </c>
      <c r="F1183">
        <v>392</v>
      </c>
      <c r="G1183">
        <v>1</v>
      </c>
      <c r="H1183">
        <v>13.33</v>
      </c>
      <c r="I1183">
        <v>2.2309999999999999</v>
      </c>
      <c r="J1183">
        <v>1</v>
      </c>
      <c r="K1183">
        <v>1172.56899999999</v>
      </c>
      <c r="L1183" t="s">
        <v>965</v>
      </c>
      <c r="M1183" t="s">
        <v>964</v>
      </c>
      <c r="N1183" s="110">
        <v>43777</v>
      </c>
      <c r="O1183">
        <v>0</v>
      </c>
      <c r="P1183">
        <v>0</v>
      </c>
      <c r="Q1183">
        <v>13769.4889999999</v>
      </c>
      <c r="R1183">
        <v>1848.8209999999899</v>
      </c>
      <c r="S1183">
        <v>3.8519999999999999</v>
      </c>
      <c r="T1183">
        <v>33</v>
      </c>
      <c r="U1183">
        <v>5602.4870000000001</v>
      </c>
      <c r="V1183">
        <v>2</v>
      </c>
      <c r="W1183">
        <v>1.5209999999999999</v>
      </c>
      <c r="X1183">
        <v>2.4580000000000002</v>
      </c>
      <c r="Y1183" s="110">
        <v>43777</v>
      </c>
      <c r="Z1183">
        <v>408756.35943489301</v>
      </c>
      <c r="AA1183">
        <v>3660489.6996547799</v>
      </c>
    </row>
    <row r="1184" spans="1:27" x14ac:dyDescent="0.25">
      <c r="A1184">
        <v>-111.97762083000001</v>
      </c>
      <c r="B1184">
        <v>33.079194770000001</v>
      </c>
      <c r="C1184" t="s">
        <v>968</v>
      </c>
      <c r="D1184" t="s">
        <v>969</v>
      </c>
      <c r="E1184" t="s">
        <v>966</v>
      </c>
      <c r="F1184">
        <v>393</v>
      </c>
      <c r="G1184">
        <v>359</v>
      </c>
      <c r="H1184">
        <v>13.33</v>
      </c>
      <c r="I1184">
        <v>2.395</v>
      </c>
      <c r="J1184">
        <v>1</v>
      </c>
      <c r="K1184">
        <v>1172.6279999999899</v>
      </c>
      <c r="L1184" t="s">
        <v>965</v>
      </c>
      <c r="M1184" t="s">
        <v>964</v>
      </c>
      <c r="N1184" s="110">
        <v>43777</v>
      </c>
      <c r="O1184">
        <v>0</v>
      </c>
      <c r="P1184">
        <v>0</v>
      </c>
      <c r="Q1184">
        <v>12751.585999999899</v>
      </c>
      <c r="R1184">
        <v>1594.8769999999899</v>
      </c>
      <c r="S1184">
        <v>3.323</v>
      </c>
      <c r="T1184">
        <v>33</v>
      </c>
      <c r="U1184">
        <v>4832.9610000000002</v>
      </c>
      <c r="V1184">
        <v>2</v>
      </c>
      <c r="W1184">
        <v>1.633</v>
      </c>
      <c r="X1184">
        <v>2.6379999999999999</v>
      </c>
      <c r="Y1184" s="110">
        <v>43777</v>
      </c>
      <c r="Z1184">
        <v>408756.39736518398</v>
      </c>
      <c r="AA1184">
        <v>3660490.3645676998</v>
      </c>
    </row>
    <row r="1185" spans="1:27" x14ac:dyDescent="0.25">
      <c r="A1185">
        <v>-111.977620169999</v>
      </c>
      <c r="B1185">
        <v>33.079201769999898</v>
      </c>
      <c r="C1185" t="s">
        <v>968</v>
      </c>
      <c r="D1185" t="s">
        <v>969</v>
      </c>
      <c r="E1185" t="s">
        <v>966</v>
      </c>
      <c r="F1185">
        <v>394</v>
      </c>
      <c r="G1185">
        <v>1</v>
      </c>
      <c r="H1185">
        <v>13.33</v>
      </c>
      <c r="I1185">
        <v>2.2639999999999998</v>
      </c>
      <c r="J1185">
        <v>1</v>
      </c>
      <c r="K1185">
        <v>1172.5789999999899</v>
      </c>
      <c r="L1185" t="s">
        <v>965</v>
      </c>
      <c r="M1185" t="s">
        <v>964</v>
      </c>
      <c r="N1185" s="110">
        <v>43777</v>
      </c>
      <c r="O1185">
        <v>0</v>
      </c>
      <c r="P1185">
        <v>0</v>
      </c>
      <c r="Q1185">
        <v>12754.0429999999</v>
      </c>
      <c r="R1185">
        <v>1687.6590000000001</v>
      </c>
      <c r="S1185">
        <v>3.516</v>
      </c>
      <c r="T1185">
        <v>33</v>
      </c>
      <c r="U1185">
        <v>5114.1180000000004</v>
      </c>
      <c r="V1185">
        <v>2</v>
      </c>
      <c r="W1185">
        <v>1.5429999999999999</v>
      </c>
      <c r="X1185">
        <v>2.4940000000000002</v>
      </c>
      <c r="Y1185" s="110">
        <v>43777</v>
      </c>
      <c r="Z1185">
        <v>408756.46619614901</v>
      </c>
      <c r="AA1185">
        <v>3660491.1400705301</v>
      </c>
    </row>
    <row r="1186" spans="1:27" x14ac:dyDescent="0.25">
      <c r="A1186">
        <v>-111.97762083000001</v>
      </c>
      <c r="B1186">
        <v>33.079207769999897</v>
      </c>
      <c r="C1186" t="s">
        <v>968</v>
      </c>
      <c r="D1186" t="s">
        <v>969</v>
      </c>
      <c r="E1186" t="s">
        <v>966</v>
      </c>
      <c r="F1186">
        <v>395</v>
      </c>
      <c r="G1186">
        <v>359</v>
      </c>
      <c r="H1186">
        <v>13.33</v>
      </c>
      <c r="I1186">
        <v>2.4609999999999999</v>
      </c>
      <c r="J1186">
        <v>1</v>
      </c>
      <c r="K1186">
        <v>1172.5519999999899</v>
      </c>
      <c r="L1186" t="s">
        <v>965</v>
      </c>
      <c r="M1186" t="s">
        <v>964</v>
      </c>
      <c r="N1186" s="110">
        <v>43777</v>
      </c>
      <c r="O1186">
        <v>0</v>
      </c>
      <c r="P1186">
        <v>0</v>
      </c>
      <c r="Q1186">
        <v>10983.327999999899</v>
      </c>
      <c r="R1186">
        <v>1337.0840000000001</v>
      </c>
      <c r="S1186">
        <v>2.786</v>
      </c>
      <c r="T1186">
        <v>33</v>
      </c>
      <c r="U1186">
        <v>4051.768</v>
      </c>
      <c r="V1186">
        <v>2</v>
      </c>
      <c r="W1186">
        <v>1.6779999999999999</v>
      </c>
      <c r="X1186">
        <v>2.7109999999999999</v>
      </c>
      <c r="Y1186" s="110">
        <v>43777</v>
      </c>
      <c r="Z1186">
        <v>408756.41078861099</v>
      </c>
      <c r="AA1186">
        <v>3660491.8058527499</v>
      </c>
    </row>
    <row r="1187" spans="1:27" x14ac:dyDescent="0.25">
      <c r="A1187">
        <v>-111.977620999999</v>
      </c>
      <c r="B1187">
        <v>33.079213770000003</v>
      </c>
      <c r="C1187" t="s">
        <v>968</v>
      </c>
      <c r="D1187" t="s">
        <v>969</v>
      </c>
      <c r="E1187" t="s">
        <v>966</v>
      </c>
      <c r="F1187">
        <v>396</v>
      </c>
      <c r="G1187">
        <v>360</v>
      </c>
      <c r="H1187">
        <v>13.33</v>
      </c>
      <c r="I1187">
        <v>2.165</v>
      </c>
      <c r="J1187">
        <v>1</v>
      </c>
      <c r="K1187">
        <v>1172.556</v>
      </c>
      <c r="L1187" t="s">
        <v>965</v>
      </c>
      <c r="M1187" t="s">
        <v>964</v>
      </c>
      <c r="N1187" s="110">
        <v>43777</v>
      </c>
      <c r="O1187">
        <v>0</v>
      </c>
      <c r="P1187">
        <v>0</v>
      </c>
      <c r="Q1187">
        <v>12647.183999999899</v>
      </c>
      <c r="R1187">
        <v>1749.58799999999</v>
      </c>
      <c r="S1187">
        <v>3.645</v>
      </c>
      <c r="T1187">
        <v>33</v>
      </c>
      <c r="U1187">
        <v>5301.7820000000002</v>
      </c>
      <c r="V1187">
        <v>2</v>
      </c>
      <c r="W1187">
        <v>1.476</v>
      </c>
      <c r="X1187">
        <v>2.3849999999999998</v>
      </c>
      <c r="Y1187" s="110">
        <v>43777</v>
      </c>
      <c r="Z1187">
        <v>408756.40111661103</v>
      </c>
      <c r="AA1187">
        <v>3660492.4712090199</v>
      </c>
    </row>
    <row r="1188" spans="1:27" x14ac:dyDescent="0.25">
      <c r="A1188">
        <v>-111.977620659999</v>
      </c>
      <c r="B1188">
        <v>33.079219780000003</v>
      </c>
      <c r="C1188" t="s">
        <v>968</v>
      </c>
      <c r="D1188" t="s">
        <v>969</v>
      </c>
      <c r="E1188" t="s">
        <v>966</v>
      </c>
      <c r="F1188">
        <v>397</v>
      </c>
      <c r="G1188">
        <v>358</v>
      </c>
      <c r="H1188">
        <v>13.33</v>
      </c>
      <c r="I1188">
        <v>2.133</v>
      </c>
      <c r="J1188">
        <v>1</v>
      </c>
      <c r="K1188">
        <v>1172.575</v>
      </c>
      <c r="L1188" t="s">
        <v>965</v>
      </c>
      <c r="M1188" t="s">
        <v>964</v>
      </c>
      <c r="N1188" s="110">
        <v>43777</v>
      </c>
      <c r="O1188">
        <v>0</v>
      </c>
      <c r="P1188">
        <v>0</v>
      </c>
      <c r="Q1188">
        <v>13433.3119999999</v>
      </c>
      <c r="R1188">
        <v>1886.9290000000001</v>
      </c>
      <c r="S1188">
        <v>3.931</v>
      </c>
      <c r="T1188">
        <v>33</v>
      </c>
      <c r="U1188">
        <v>5717.9669999999896</v>
      </c>
      <c r="V1188">
        <v>2</v>
      </c>
      <c r="W1188">
        <v>1.454</v>
      </c>
      <c r="X1188">
        <v>2.3490000000000002</v>
      </c>
      <c r="Y1188" s="110">
        <v>43777</v>
      </c>
      <c r="Z1188">
        <v>408756.43905722402</v>
      </c>
      <c r="AA1188">
        <v>3660493.1372306198</v>
      </c>
    </row>
    <row r="1189" spans="1:27" x14ac:dyDescent="0.25">
      <c r="A1189">
        <v>-111.97762086</v>
      </c>
      <c r="B1189">
        <v>33.079226800000001</v>
      </c>
      <c r="C1189" t="s">
        <v>968</v>
      </c>
      <c r="D1189" t="s">
        <v>969</v>
      </c>
      <c r="E1189" t="s">
        <v>966</v>
      </c>
      <c r="F1189">
        <v>398</v>
      </c>
      <c r="G1189">
        <v>5</v>
      </c>
      <c r="H1189">
        <v>13.33</v>
      </c>
      <c r="I1189">
        <v>2.2639999999999998</v>
      </c>
      <c r="J1189">
        <v>1</v>
      </c>
      <c r="K1189">
        <v>1172.5260000000001</v>
      </c>
      <c r="L1189" t="s">
        <v>965</v>
      </c>
      <c r="M1189" t="s">
        <v>964</v>
      </c>
      <c r="N1189" s="110">
        <v>43777</v>
      </c>
      <c r="O1189">
        <v>0</v>
      </c>
      <c r="P1189">
        <v>0</v>
      </c>
      <c r="Q1189">
        <v>11793.227000000001</v>
      </c>
      <c r="R1189">
        <v>1560.51999999999</v>
      </c>
      <c r="S1189">
        <v>3.2509999999999999</v>
      </c>
      <c r="T1189">
        <v>33</v>
      </c>
      <c r="U1189">
        <v>4728.8490000000002</v>
      </c>
      <c r="V1189">
        <v>2</v>
      </c>
      <c r="W1189">
        <v>1.5429999999999999</v>
      </c>
      <c r="X1189">
        <v>2.4940000000000002</v>
      </c>
      <c r="Y1189" s="110">
        <v>43777</v>
      </c>
      <c r="Z1189">
        <v>408756.427638316</v>
      </c>
      <c r="AA1189">
        <v>3660493.91569841</v>
      </c>
    </row>
    <row r="1190" spans="1:27" x14ac:dyDescent="0.25">
      <c r="A1190">
        <v>-111.97762117000001</v>
      </c>
      <c r="B1190">
        <v>33.079232769999898</v>
      </c>
      <c r="C1190" t="s">
        <v>968</v>
      </c>
      <c r="D1190" t="s">
        <v>969</v>
      </c>
      <c r="E1190" t="s">
        <v>966</v>
      </c>
      <c r="F1190">
        <v>399</v>
      </c>
      <c r="G1190">
        <v>1</v>
      </c>
      <c r="H1190">
        <v>13.33</v>
      </c>
      <c r="I1190">
        <v>2.4929999999999999</v>
      </c>
      <c r="J1190">
        <v>1</v>
      </c>
      <c r="K1190">
        <v>1172.59799999999</v>
      </c>
      <c r="L1190" t="s">
        <v>965</v>
      </c>
      <c r="M1190" t="s">
        <v>964</v>
      </c>
      <c r="N1190" s="110">
        <v>43777</v>
      </c>
      <c r="O1190">
        <v>0</v>
      </c>
      <c r="P1190">
        <v>0</v>
      </c>
      <c r="Q1190">
        <v>12467.9809999999</v>
      </c>
      <c r="R1190">
        <v>1497.8499999999899</v>
      </c>
      <c r="S1190">
        <v>3.121</v>
      </c>
      <c r="T1190">
        <v>33</v>
      </c>
      <c r="U1190">
        <v>4538.9399999999896</v>
      </c>
      <c r="V1190">
        <v>2</v>
      </c>
      <c r="W1190">
        <v>1.7</v>
      </c>
      <c r="X1190">
        <v>2.7469999999999999</v>
      </c>
      <c r="Y1190" s="110">
        <v>43777</v>
      </c>
      <c r="Z1190">
        <v>408756.40486805601</v>
      </c>
      <c r="AA1190">
        <v>3660494.5778503302</v>
      </c>
    </row>
    <row r="1191" spans="1:27" x14ac:dyDescent="0.25">
      <c r="A1191">
        <v>-111.977619309999</v>
      </c>
      <c r="B1191">
        <v>33.079238789999899</v>
      </c>
      <c r="C1191" t="s">
        <v>968</v>
      </c>
      <c r="D1191" t="s">
        <v>969</v>
      </c>
      <c r="E1191" t="s">
        <v>966</v>
      </c>
      <c r="F1191">
        <v>400</v>
      </c>
      <c r="G1191">
        <v>356</v>
      </c>
      <c r="H1191">
        <v>13.33</v>
      </c>
      <c r="I1191">
        <v>2.133</v>
      </c>
      <c r="J1191">
        <v>1</v>
      </c>
      <c r="K1191">
        <v>1172.5329999999899</v>
      </c>
      <c r="L1191" t="s">
        <v>965</v>
      </c>
      <c r="M1191" t="s">
        <v>964</v>
      </c>
      <c r="N1191" s="110">
        <v>43777</v>
      </c>
      <c r="O1191">
        <v>0</v>
      </c>
      <c r="P1191">
        <v>0</v>
      </c>
      <c r="Q1191">
        <v>12059.916999999899</v>
      </c>
      <c r="R1191">
        <v>1694.0129999999899</v>
      </c>
      <c r="S1191">
        <v>3.5289999999999999</v>
      </c>
      <c r="T1191">
        <v>33</v>
      </c>
      <c r="U1191">
        <v>5133.3739999999898</v>
      </c>
      <c r="V1191">
        <v>2</v>
      </c>
      <c r="W1191">
        <v>1.454</v>
      </c>
      <c r="X1191">
        <v>2.3490000000000002</v>
      </c>
      <c r="Y1191" s="110">
        <v>43777</v>
      </c>
      <c r="Z1191">
        <v>408756.584692428</v>
      </c>
      <c r="AA1191">
        <v>3660495.2436592798</v>
      </c>
    </row>
    <row r="1192" spans="1:27" x14ac:dyDescent="0.25">
      <c r="A1192">
        <v>-111.977620509999</v>
      </c>
      <c r="B1192">
        <v>33.079244780000003</v>
      </c>
      <c r="C1192" t="s">
        <v>968</v>
      </c>
      <c r="D1192" t="s">
        <v>969</v>
      </c>
      <c r="E1192" t="s">
        <v>966</v>
      </c>
      <c r="F1192">
        <v>401</v>
      </c>
      <c r="G1192">
        <v>3</v>
      </c>
      <c r="H1192">
        <v>13.33</v>
      </c>
      <c r="I1192">
        <v>2.2970000000000002</v>
      </c>
      <c r="J1192">
        <v>1</v>
      </c>
      <c r="K1192">
        <v>1172.5519999999899</v>
      </c>
      <c r="L1192" t="s">
        <v>965</v>
      </c>
      <c r="M1192" t="s">
        <v>964</v>
      </c>
      <c r="N1192" s="110">
        <v>43777</v>
      </c>
      <c r="O1192">
        <v>0</v>
      </c>
      <c r="P1192">
        <v>0</v>
      </c>
      <c r="Q1192">
        <v>11172.5879999999</v>
      </c>
      <c r="R1192">
        <v>1457.2750000000001</v>
      </c>
      <c r="S1192">
        <v>3.036</v>
      </c>
      <c r="T1192">
        <v>33</v>
      </c>
      <c r="U1192">
        <v>4415.9859999999899</v>
      </c>
      <c r="V1192">
        <v>2</v>
      </c>
      <c r="W1192">
        <v>1.5660000000000001</v>
      </c>
      <c r="X1192">
        <v>2.5299999999999998</v>
      </c>
      <c r="Y1192" s="110">
        <v>43777</v>
      </c>
      <c r="Z1192">
        <v>408756.47887219</v>
      </c>
      <c r="AA1192">
        <v>3660495.9088022499</v>
      </c>
    </row>
    <row r="1193" spans="1:27" x14ac:dyDescent="0.25">
      <c r="A1193">
        <v>-111.97762086</v>
      </c>
      <c r="B1193">
        <v>33.079250799999897</v>
      </c>
      <c r="C1193" t="s">
        <v>968</v>
      </c>
      <c r="D1193" t="s">
        <v>969</v>
      </c>
      <c r="E1193" t="s">
        <v>966</v>
      </c>
      <c r="F1193">
        <v>402</v>
      </c>
      <c r="G1193">
        <v>5</v>
      </c>
      <c r="H1193">
        <v>13.33</v>
      </c>
      <c r="I1193">
        <v>2.4279999999999999</v>
      </c>
      <c r="J1193">
        <v>1</v>
      </c>
      <c r="K1193">
        <v>1172.6310000000001</v>
      </c>
      <c r="L1193" t="s">
        <v>965</v>
      </c>
      <c r="M1193" t="s">
        <v>964</v>
      </c>
      <c r="N1193" s="110">
        <v>43777</v>
      </c>
      <c r="O1193">
        <v>0</v>
      </c>
      <c r="P1193">
        <v>0</v>
      </c>
      <c r="Q1193">
        <v>10139.941999999901</v>
      </c>
      <c r="R1193">
        <v>1251.0930000000001</v>
      </c>
      <c r="S1193">
        <v>2.6059999999999999</v>
      </c>
      <c r="T1193">
        <v>33</v>
      </c>
      <c r="U1193">
        <v>3791.1909999999898</v>
      </c>
      <c r="V1193">
        <v>2</v>
      </c>
      <c r="W1193">
        <v>1.655</v>
      </c>
      <c r="X1193">
        <v>2.6749999999999998</v>
      </c>
      <c r="Y1193" s="110">
        <v>43777</v>
      </c>
      <c r="Z1193">
        <v>408756.45242005301</v>
      </c>
      <c r="AA1193">
        <v>3660496.5765323499</v>
      </c>
    </row>
    <row r="1194" spans="1:27" x14ac:dyDescent="0.25">
      <c r="A1194">
        <v>-111.97761846</v>
      </c>
      <c r="B1194">
        <v>33.0792578699999</v>
      </c>
      <c r="C1194" t="s">
        <v>968</v>
      </c>
      <c r="D1194" t="s">
        <v>969</v>
      </c>
      <c r="E1194" t="s">
        <v>966</v>
      </c>
      <c r="F1194">
        <v>403</v>
      </c>
      <c r="G1194">
        <v>351</v>
      </c>
      <c r="H1194">
        <v>13.33</v>
      </c>
      <c r="I1194">
        <v>2.133</v>
      </c>
      <c r="J1194">
        <v>1</v>
      </c>
      <c r="K1194">
        <v>1172.68399999999</v>
      </c>
      <c r="L1194" t="s">
        <v>965</v>
      </c>
      <c r="M1194" t="s">
        <v>964</v>
      </c>
      <c r="N1194" s="110">
        <v>43777</v>
      </c>
      <c r="O1194">
        <v>0</v>
      </c>
      <c r="P1194">
        <v>0</v>
      </c>
      <c r="Q1194">
        <v>11610.652</v>
      </c>
      <c r="R1194">
        <v>1630.9069999999899</v>
      </c>
      <c r="S1194">
        <v>3.3980000000000001</v>
      </c>
      <c r="T1194">
        <v>33</v>
      </c>
      <c r="U1194">
        <v>4942.1419999999898</v>
      </c>
      <c r="V1194">
        <v>2</v>
      </c>
      <c r="W1194">
        <v>1.454</v>
      </c>
      <c r="X1194">
        <v>2.3490000000000002</v>
      </c>
      <c r="Y1194" s="110">
        <v>43777</v>
      </c>
      <c r="Z1194">
        <v>408756.68373098399</v>
      </c>
      <c r="AA1194">
        <v>3660497.35828336</v>
      </c>
    </row>
    <row r="1195" spans="1:27" x14ac:dyDescent="0.25">
      <c r="A1195">
        <v>-111.97762086</v>
      </c>
      <c r="B1195">
        <v>33.0792638</v>
      </c>
      <c r="C1195" t="s">
        <v>968</v>
      </c>
      <c r="D1195" t="s">
        <v>969</v>
      </c>
      <c r="E1195" t="s">
        <v>966</v>
      </c>
      <c r="F1195">
        <v>404</v>
      </c>
      <c r="G1195">
        <v>5</v>
      </c>
      <c r="H1195">
        <v>13.33</v>
      </c>
      <c r="I1195">
        <v>2.1</v>
      </c>
      <c r="J1195">
        <v>1</v>
      </c>
      <c r="K1195">
        <v>1172.5519999999899</v>
      </c>
      <c r="L1195" t="s">
        <v>965</v>
      </c>
      <c r="M1195" t="s">
        <v>964</v>
      </c>
      <c r="N1195" s="110">
        <v>43777</v>
      </c>
      <c r="O1195">
        <v>0</v>
      </c>
      <c r="P1195">
        <v>0</v>
      </c>
      <c r="Q1195">
        <v>10486.976000000001</v>
      </c>
      <c r="R1195">
        <v>1496.085</v>
      </c>
      <c r="S1195">
        <v>3.117</v>
      </c>
      <c r="T1195">
        <v>33</v>
      </c>
      <c r="U1195">
        <v>4533.59</v>
      </c>
      <c r="V1195">
        <v>2</v>
      </c>
      <c r="W1195">
        <v>1.4319999999999999</v>
      </c>
      <c r="X1195">
        <v>2.3130000000000002</v>
      </c>
      <c r="Y1195" s="110">
        <v>43777</v>
      </c>
      <c r="Z1195">
        <v>408756.46584349999</v>
      </c>
      <c r="AA1195">
        <v>3660498.01781742</v>
      </c>
    </row>
    <row r="1196" spans="1:27" x14ac:dyDescent="0.25">
      <c r="A1196">
        <v>-111.977619309999</v>
      </c>
      <c r="B1196">
        <v>33.079269789999898</v>
      </c>
      <c r="C1196" t="s">
        <v>968</v>
      </c>
      <c r="D1196" t="s">
        <v>969</v>
      </c>
      <c r="E1196" t="s">
        <v>966</v>
      </c>
      <c r="F1196">
        <v>405</v>
      </c>
      <c r="G1196">
        <v>356</v>
      </c>
      <c r="H1196">
        <v>13.33</v>
      </c>
      <c r="I1196">
        <v>2.3290000000000002</v>
      </c>
      <c r="J1196">
        <v>1</v>
      </c>
      <c r="K1196">
        <v>1172.54899999999</v>
      </c>
      <c r="L1196" t="s">
        <v>965</v>
      </c>
      <c r="M1196" t="s">
        <v>964</v>
      </c>
      <c r="N1196" s="110">
        <v>43777</v>
      </c>
      <c r="O1196">
        <v>0</v>
      </c>
      <c r="P1196">
        <v>0</v>
      </c>
      <c r="Q1196">
        <v>10623.95</v>
      </c>
      <c r="R1196">
        <v>1366.1980000000001</v>
      </c>
      <c r="S1196">
        <v>2.8460000000000001</v>
      </c>
      <c r="T1196">
        <v>33</v>
      </c>
      <c r="U1196">
        <v>4139.9930000000004</v>
      </c>
      <c r="V1196">
        <v>2</v>
      </c>
      <c r="W1196">
        <v>1.5880000000000001</v>
      </c>
      <c r="X1196">
        <v>2.5659999999999998</v>
      </c>
      <c r="Y1196" s="110">
        <v>43777</v>
      </c>
      <c r="Z1196">
        <v>408756.61670213402</v>
      </c>
      <c r="AA1196">
        <v>3660498.6805698001</v>
      </c>
    </row>
    <row r="1197" spans="1:27" x14ac:dyDescent="0.25">
      <c r="A1197">
        <v>-111.977620169999</v>
      </c>
      <c r="B1197">
        <v>33.079275770000002</v>
      </c>
      <c r="C1197" t="s">
        <v>968</v>
      </c>
      <c r="D1197" t="s">
        <v>969</v>
      </c>
      <c r="E1197" t="s">
        <v>966</v>
      </c>
      <c r="F1197">
        <v>406</v>
      </c>
      <c r="G1197">
        <v>1</v>
      </c>
      <c r="H1197">
        <v>13.33</v>
      </c>
      <c r="I1197">
        <v>2.3620000000000001</v>
      </c>
      <c r="J1197">
        <v>1</v>
      </c>
      <c r="K1197">
        <v>1172.615</v>
      </c>
      <c r="L1197" t="s">
        <v>965</v>
      </c>
      <c r="M1197" t="s">
        <v>964</v>
      </c>
      <c r="N1197" s="110">
        <v>43777</v>
      </c>
      <c r="O1197">
        <v>0</v>
      </c>
      <c r="P1197">
        <v>0</v>
      </c>
      <c r="Q1197">
        <v>12127.69</v>
      </c>
      <c r="R1197">
        <v>1537.912</v>
      </c>
      <c r="S1197">
        <v>3.2040000000000002</v>
      </c>
      <c r="T1197">
        <v>33</v>
      </c>
      <c r="U1197">
        <v>4660.3389999999899</v>
      </c>
      <c r="V1197">
        <v>2</v>
      </c>
      <c r="W1197">
        <v>1.611</v>
      </c>
      <c r="X1197">
        <v>2.6019999999999999</v>
      </c>
      <c r="Y1197" s="110">
        <v>43777</v>
      </c>
      <c r="Z1197">
        <v>408756.542606448</v>
      </c>
      <c r="AA1197">
        <v>3660499.34430853</v>
      </c>
    </row>
    <row r="1198" spans="1:27" x14ac:dyDescent="0.25">
      <c r="A1198">
        <v>-111.97761966</v>
      </c>
      <c r="B1198">
        <v>33.07928278</v>
      </c>
      <c r="C1198" t="s">
        <v>968</v>
      </c>
      <c r="D1198" t="s">
        <v>969</v>
      </c>
      <c r="E1198" t="s">
        <v>966</v>
      </c>
      <c r="F1198">
        <v>407</v>
      </c>
      <c r="G1198">
        <v>358</v>
      </c>
      <c r="H1198">
        <v>13.33</v>
      </c>
      <c r="I1198">
        <v>2.165</v>
      </c>
      <c r="J1198">
        <v>1</v>
      </c>
      <c r="K1198">
        <v>1172.6279999999899</v>
      </c>
      <c r="L1198" t="s">
        <v>965</v>
      </c>
      <c r="M1198" t="s">
        <v>964</v>
      </c>
      <c r="N1198" s="110">
        <v>43777</v>
      </c>
      <c r="O1198">
        <v>0</v>
      </c>
      <c r="P1198">
        <v>0</v>
      </c>
      <c r="Q1198">
        <v>12793.300999999899</v>
      </c>
      <c r="R1198">
        <v>1769.8009999999899</v>
      </c>
      <c r="S1198">
        <v>3.6869999999999998</v>
      </c>
      <c r="T1198">
        <v>33</v>
      </c>
      <c r="U1198">
        <v>5363.0349999999899</v>
      </c>
      <c r="V1198">
        <v>2</v>
      </c>
      <c r="W1198">
        <v>1.476</v>
      </c>
      <c r="X1198">
        <v>2.3849999999999998</v>
      </c>
      <c r="Y1198" s="110">
        <v>43777</v>
      </c>
      <c r="Z1198">
        <v>408756.597447031</v>
      </c>
      <c r="AA1198">
        <v>3660500.1210504398</v>
      </c>
    </row>
    <row r="1199" spans="1:27" x14ac:dyDescent="0.25">
      <c r="A1199">
        <v>-111.97762</v>
      </c>
      <c r="B1199">
        <v>33.079288769999899</v>
      </c>
      <c r="C1199" t="s">
        <v>968</v>
      </c>
      <c r="D1199" t="s">
        <v>969</v>
      </c>
      <c r="E1199" t="s">
        <v>966</v>
      </c>
      <c r="F1199">
        <v>408</v>
      </c>
      <c r="G1199">
        <v>0</v>
      </c>
      <c r="H1199">
        <v>13.33</v>
      </c>
      <c r="I1199">
        <v>2.2309999999999999</v>
      </c>
      <c r="J1199">
        <v>1</v>
      </c>
      <c r="K1199">
        <v>1172.6020000000001</v>
      </c>
      <c r="L1199" t="s">
        <v>965</v>
      </c>
      <c r="M1199" t="s">
        <v>964</v>
      </c>
      <c r="N1199" s="110">
        <v>43777</v>
      </c>
      <c r="O1199">
        <v>0</v>
      </c>
      <c r="P1199">
        <v>0</v>
      </c>
      <c r="Q1199">
        <v>11811.513000000001</v>
      </c>
      <c r="R1199">
        <v>1585.92399999999</v>
      </c>
      <c r="S1199">
        <v>3.3039999999999998</v>
      </c>
      <c r="T1199">
        <v>33</v>
      </c>
      <c r="U1199">
        <v>4805.8310000000001</v>
      </c>
      <c r="V1199">
        <v>2</v>
      </c>
      <c r="W1199">
        <v>1.5209999999999999</v>
      </c>
      <c r="X1199">
        <v>2.4580000000000002</v>
      </c>
      <c r="Y1199" s="110">
        <v>43777</v>
      </c>
      <c r="Z1199">
        <v>408756.57189730898</v>
      </c>
      <c r="AA1199">
        <v>3660500.7854458201</v>
      </c>
    </row>
    <row r="1200" spans="1:27" x14ac:dyDescent="0.25">
      <c r="A1200">
        <v>-111.977619489999</v>
      </c>
      <c r="B1200">
        <v>33.079294779999898</v>
      </c>
      <c r="C1200" t="s">
        <v>968</v>
      </c>
      <c r="D1200" t="s">
        <v>969</v>
      </c>
      <c r="E1200" t="s">
        <v>966</v>
      </c>
      <c r="F1200">
        <v>409</v>
      </c>
      <c r="G1200">
        <v>357</v>
      </c>
      <c r="H1200">
        <v>13.33</v>
      </c>
      <c r="I1200">
        <v>2.2309999999999999</v>
      </c>
      <c r="J1200">
        <v>1</v>
      </c>
      <c r="K1200">
        <v>1172.5789999999899</v>
      </c>
      <c r="L1200" t="s">
        <v>965</v>
      </c>
      <c r="M1200" t="s">
        <v>964</v>
      </c>
      <c r="N1200" s="110">
        <v>43777</v>
      </c>
      <c r="O1200">
        <v>0</v>
      </c>
      <c r="P1200">
        <v>0</v>
      </c>
      <c r="Q1200">
        <v>11535.394</v>
      </c>
      <c r="R1200">
        <v>1548.8499999999899</v>
      </c>
      <c r="S1200">
        <v>3.2269999999999999</v>
      </c>
      <c r="T1200">
        <v>33</v>
      </c>
      <c r="U1200">
        <v>4693.4849999999897</v>
      </c>
      <c r="V1200">
        <v>2</v>
      </c>
      <c r="W1200">
        <v>1.5209999999999999</v>
      </c>
      <c r="X1200">
        <v>2.4580000000000002</v>
      </c>
      <c r="Y1200" s="110">
        <v>43777</v>
      </c>
      <c r="Z1200">
        <v>408756.62570531497</v>
      </c>
      <c r="AA1200">
        <v>3660501.4513196498</v>
      </c>
    </row>
    <row r="1201" spans="1:27" x14ac:dyDescent="0.25">
      <c r="A1201">
        <v>-111.97762086</v>
      </c>
      <c r="B1201">
        <v>33.079300799999899</v>
      </c>
      <c r="C1201" t="s">
        <v>968</v>
      </c>
      <c r="D1201" t="s">
        <v>969</v>
      </c>
      <c r="E1201" t="s">
        <v>966</v>
      </c>
      <c r="F1201">
        <v>410</v>
      </c>
      <c r="G1201">
        <v>5</v>
      </c>
      <c r="H1201">
        <v>13.33</v>
      </c>
      <c r="I1201">
        <v>2.3620000000000001</v>
      </c>
      <c r="J1201">
        <v>1</v>
      </c>
      <c r="K1201">
        <v>1172.615</v>
      </c>
      <c r="L1201" t="s">
        <v>965</v>
      </c>
      <c r="M1201" t="s">
        <v>964</v>
      </c>
      <c r="N1201" s="110">
        <v>43777</v>
      </c>
      <c r="O1201">
        <v>0</v>
      </c>
      <c r="P1201">
        <v>0</v>
      </c>
      <c r="Q1201">
        <v>11699.34</v>
      </c>
      <c r="R1201">
        <v>1483.5930000000001</v>
      </c>
      <c r="S1201">
        <v>3.0910000000000002</v>
      </c>
      <c r="T1201">
        <v>33</v>
      </c>
      <c r="U1201">
        <v>4495.7359999999899</v>
      </c>
      <c r="V1201">
        <v>2</v>
      </c>
      <c r="W1201">
        <v>1.611</v>
      </c>
      <c r="X1201">
        <v>2.6019999999999999</v>
      </c>
      <c r="Y1201" s="110">
        <v>43777</v>
      </c>
      <c r="Z1201">
        <v>408756.50404872099</v>
      </c>
      <c r="AA1201">
        <v>3660502.1199364499</v>
      </c>
    </row>
    <row r="1202" spans="1:27" x14ac:dyDescent="0.25">
      <c r="A1202">
        <v>-111.97761846</v>
      </c>
      <c r="B1202">
        <v>33.079307870000001</v>
      </c>
      <c r="C1202" t="s">
        <v>968</v>
      </c>
      <c r="D1202" t="s">
        <v>969</v>
      </c>
      <c r="E1202" t="s">
        <v>966</v>
      </c>
      <c r="F1202">
        <v>411</v>
      </c>
      <c r="G1202">
        <v>351</v>
      </c>
      <c r="H1202">
        <v>13.33</v>
      </c>
      <c r="I1202">
        <v>2.0009999999999999</v>
      </c>
      <c r="J1202">
        <v>1</v>
      </c>
      <c r="K1202">
        <v>1172.615</v>
      </c>
      <c r="L1202" t="s">
        <v>965</v>
      </c>
      <c r="M1202" t="s">
        <v>964</v>
      </c>
      <c r="N1202" s="110">
        <v>43777</v>
      </c>
      <c r="O1202">
        <v>0</v>
      </c>
      <c r="P1202">
        <v>0</v>
      </c>
      <c r="Q1202">
        <v>11439.9639999999</v>
      </c>
      <c r="R1202">
        <v>1712.3030000000001</v>
      </c>
      <c r="S1202">
        <v>3.5670000000000002</v>
      </c>
      <c r="T1202">
        <v>33</v>
      </c>
      <c r="U1202">
        <v>5188.7979999999898</v>
      </c>
      <c r="V1202">
        <v>2</v>
      </c>
      <c r="W1202">
        <v>1.365</v>
      </c>
      <c r="X1202">
        <v>2.2050000000000001</v>
      </c>
      <c r="Y1202" s="110">
        <v>43777</v>
      </c>
      <c r="Z1202">
        <v>408756.73535953602</v>
      </c>
      <c r="AA1202">
        <v>3660502.90168746</v>
      </c>
    </row>
    <row r="1203" spans="1:27" x14ac:dyDescent="0.25">
      <c r="A1203">
        <v>-111.9776212</v>
      </c>
      <c r="B1203">
        <v>33.079313829999897</v>
      </c>
      <c r="C1203" t="s">
        <v>968</v>
      </c>
      <c r="D1203" t="s">
        <v>969</v>
      </c>
      <c r="E1203" t="s">
        <v>966</v>
      </c>
      <c r="F1203">
        <v>412</v>
      </c>
      <c r="G1203">
        <v>7</v>
      </c>
      <c r="H1203">
        <v>13.33</v>
      </c>
      <c r="I1203">
        <v>2.395</v>
      </c>
      <c r="J1203">
        <v>1</v>
      </c>
      <c r="K1203">
        <v>1172.5619999999899</v>
      </c>
      <c r="L1203" t="s">
        <v>965</v>
      </c>
      <c r="M1203" t="s">
        <v>964</v>
      </c>
      <c r="N1203" s="110">
        <v>43777</v>
      </c>
      <c r="O1203">
        <v>0</v>
      </c>
      <c r="P1203">
        <v>0</v>
      </c>
      <c r="Q1203">
        <v>10077.941000000001</v>
      </c>
      <c r="R1203">
        <v>1260.4770000000001</v>
      </c>
      <c r="S1203">
        <v>2.6259999999999999</v>
      </c>
      <c r="T1203">
        <v>33</v>
      </c>
      <c r="U1203">
        <v>3819.6260000000002</v>
      </c>
      <c r="V1203">
        <v>2</v>
      </c>
      <c r="W1203">
        <v>1.633</v>
      </c>
      <c r="X1203">
        <v>2.6379999999999999</v>
      </c>
      <c r="Y1203" s="110">
        <v>43777</v>
      </c>
      <c r="Z1203">
        <v>408756.48576834297</v>
      </c>
      <c r="AA1203">
        <v>3660503.5648431201</v>
      </c>
    </row>
    <row r="1204" spans="1:27" x14ac:dyDescent="0.25">
      <c r="A1204">
        <v>-111.97761966</v>
      </c>
      <c r="B1204">
        <v>33.079319779999899</v>
      </c>
      <c r="C1204" t="s">
        <v>968</v>
      </c>
      <c r="D1204" t="s">
        <v>969</v>
      </c>
      <c r="E1204" t="s">
        <v>966</v>
      </c>
      <c r="F1204">
        <v>413</v>
      </c>
      <c r="G1204">
        <v>358</v>
      </c>
      <c r="H1204">
        <v>13.33</v>
      </c>
      <c r="I1204">
        <v>2.2970000000000002</v>
      </c>
      <c r="J1204">
        <v>1</v>
      </c>
      <c r="K1204">
        <v>1172.605</v>
      </c>
      <c r="L1204" t="s">
        <v>965</v>
      </c>
      <c r="M1204" t="s">
        <v>964</v>
      </c>
      <c r="N1204" s="110">
        <v>43777</v>
      </c>
      <c r="O1204">
        <v>0</v>
      </c>
      <c r="P1204">
        <v>0</v>
      </c>
      <c r="Q1204">
        <v>10839.8389999999</v>
      </c>
      <c r="R1204">
        <v>1413.874</v>
      </c>
      <c r="S1204">
        <v>2.9460000000000002</v>
      </c>
      <c r="T1204">
        <v>33</v>
      </c>
      <c r="U1204">
        <v>4284.4660000000003</v>
      </c>
      <c r="V1204">
        <v>2</v>
      </c>
      <c r="W1204">
        <v>1.5660000000000001</v>
      </c>
      <c r="X1204">
        <v>2.5299999999999998</v>
      </c>
      <c r="Y1204" s="110">
        <v>43777</v>
      </c>
      <c r="Z1204">
        <v>408756.63565222401</v>
      </c>
      <c r="AA1204">
        <v>3660504.2231694902</v>
      </c>
    </row>
    <row r="1205" spans="1:27" x14ac:dyDescent="0.25">
      <c r="A1205">
        <v>-111.977619689999</v>
      </c>
      <c r="B1205">
        <v>33.079325789999899</v>
      </c>
      <c r="C1205" t="s">
        <v>968</v>
      </c>
      <c r="D1205" t="s">
        <v>969</v>
      </c>
      <c r="E1205" t="s">
        <v>966</v>
      </c>
      <c r="F1205">
        <v>414</v>
      </c>
      <c r="G1205">
        <v>4</v>
      </c>
      <c r="H1205">
        <v>13.33</v>
      </c>
      <c r="I1205">
        <v>2.2639999999999998</v>
      </c>
      <c r="J1205">
        <v>1</v>
      </c>
      <c r="K1205">
        <v>1172.6610000000001</v>
      </c>
      <c r="L1205" t="s">
        <v>965</v>
      </c>
      <c r="M1205" t="s">
        <v>964</v>
      </c>
      <c r="N1205" s="110">
        <v>43777</v>
      </c>
      <c r="O1205">
        <v>0</v>
      </c>
      <c r="P1205">
        <v>0</v>
      </c>
      <c r="Q1205">
        <v>10877.325999999901</v>
      </c>
      <c r="R1205">
        <v>1439.325</v>
      </c>
      <c r="S1205">
        <v>2.9990000000000001</v>
      </c>
      <c r="T1205">
        <v>33</v>
      </c>
      <c r="U1205">
        <v>4361.5910000000003</v>
      </c>
      <c r="V1205">
        <v>2</v>
      </c>
      <c r="W1205">
        <v>1.5429999999999999</v>
      </c>
      <c r="X1205">
        <v>2.4940000000000002</v>
      </c>
      <c r="Y1205" s="110">
        <v>43777</v>
      </c>
      <c r="Z1205">
        <v>408756.63905786001</v>
      </c>
      <c r="AA1205">
        <v>3660504.8895127401</v>
      </c>
    </row>
    <row r="1206" spans="1:27" x14ac:dyDescent="0.25">
      <c r="A1206">
        <v>-111.97761934</v>
      </c>
      <c r="B1206">
        <v>33.079331779999897</v>
      </c>
      <c r="C1206" t="s">
        <v>968</v>
      </c>
      <c r="D1206" t="s">
        <v>969</v>
      </c>
      <c r="E1206" t="s">
        <v>966</v>
      </c>
      <c r="F1206">
        <v>415</v>
      </c>
      <c r="G1206">
        <v>2</v>
      </c>
      <c r="H1206">
        <v>13.33</v>
      </c>
      <c r="I1206">
        <v>2.2309999999999999</v>
      </c>
      <c r="J1206">
        <v>1</v>
      </c>
      <c r="K1206">
        <v>1172.6410000000001</v>
      </c>
      <c r="L1206" t="s">
        <v>965</v>
      </c>
      <c r="M1206" t="s">
        <v>964</v>
      </c>
      <c r="N1206" s="110">
        <v>43777</v>
      </c>
      <c r="O1206">
        <v>0</v>
      </c>
      <c r="P1206">
        <v>0</v>
      </c>
      <c r="Q1206">
        <v>12090.375</v>
      </c>
      <c r="R1206">
        <v>1623.36699999999</v>
      </c>
      <c r="S1206">
        <v>3.3820000000000001</v>
      </c>
      <c r="T1206">
        <v>33</v>
      </c>
      <c r="U1206">
        <v>4919.2939999999899</v>
      </c>
      <c r="V1206">
        <v>2</v>
      </c>
      <c r="W1206">
        <v>1.5209999999999999</v>
      </c>
      <c r="X1206">
        <v>2.4580000000000002</v>
      </c>
      <c r="Y1206" s="110">
        <v>43777</v>
      </c>
      <c r="Z1206">
        <v>408756.67791116697</v>
      </c>
      <c r="AA1206">
        <v>3660505.5533083002</v>
      </c>
    </row>
    <row r="1207" spans="1:27" x14ac:dyDescent="0.25">
      <c r="A1207">
        <v>-111.977620169999</v>
      </c>
      <c r="B1207">
        <v>33.07933877</v>
      </c>
      <c r="C1207" t="s">
        <v>968</v>
      </c>
      <c r="D1207" t="s">
        <v>969</v>
      </c>
      <c r="E1207" t="s">
        <v>966</v>
      </c>
      <c r="F1207">
        <v>416</v>
      </c>
      <c r="G1207">
        <v>1</v>
      </c>
      <c r="H1207">
        <v>13.33</v>
      </c>
      <c r="I1207">
        <v>2.395</v>
      </c>
      <c r="J1207">
        <v>1</v>
      </c>
      <c r="K1207">
        <v>1172.6279999999899</v>
      </c>
      <c r="L1207" t="s">
        <v>965</v>
      </c>
      <c r="M1207" t="s">
        <v>964</v>
      </c>
      <c r="N1207" s="110">
        <v>43777</v>
      </c>
      <c r="O1207">
        <v>0</v>
      </c>
      <c r="P1207">
        <v>0</v>
      </c>
      <c r="Q1207">
        <v>11447.2209999999</v>
      </c>
      <c r="R1207">
        <v>1431.7360000000001</v>
      </c>
      <c r="S1207">
        <v>2.9830000000000001</v>
      </c>
      <c r="T1207">
        <v>33</v>
      </c>
      <c r="U1207">
        <v>4338.5950000000003</v>
      </c>
      <c r="V1207">
        <v>2</v>
      </c>
      <c r="W1207">
        <v>1.633</v>
      </c>
      <c r="X1207">
        <v>2.6379999999999999</v>
      </c>
      <c r="Y1207" s="110">
        <v>43777</v>
      </c>
      <c r="Z1207">
        <v>408756.60765857901</v>
      </c>
      <c r="AA1207">
        <v>3660506.32899772</v>
      </c>
    </row>
    <row r="1208" spans="1:27" x14ac:dyDescent="0.25">
      <c r="A1208">
        <v>-111.97761966</v>
      </c>
      <c r="B1208">
        <v>33.07934478</v>
      </c>
      <c r="C1208" t="s">
        <v>968</v>
      </c>
      <c r="D1208" t="s">
        <v>969</v>
      </c>
      <c r="E1208" t="s">
        <v>966</v>
      </c>
      <c r="F1208">
        <v>417</v>
      </c>
      <c r="G1208">
        <v>358</v>
      </c>
      <c r="H1208">
        <v>13.33</v>
      </c>
      <c r="I1208">
        <v>2.2309999999999999</v>
      </c>
      <c r="J1208">
        <v>1</v>
      </c>
      <c r="K1208">
        <v>1172.6510000000001</v>
      </c>
      <c r="L1208" t="s">
        <v>965</v>
      </c>
      <c r="M1208" t="s">
        <v>964</v>
      </c>
      <c r="N1208" s="110">
        <v>43777</v>
      </c>
      <c r="O1208">
        <v>0</v>
      </c>
      <c r="P1208">
        <v>0</v>
      </c>
      <c r="Q1208">
        <v>10840.067999999899</v>
      </c>
      <c r="R1208">
        <v>1455.489</v>
      </c>
      <c r="S1208">
        <v>3.032</v>
      </c>
      <c r="T1208">
        <v>33</v>
      </c>
      <c r="U1208">
        <v>4410.5730000000003</v>
      </c>
      <c r="V1208">
        <v>2</v>
      </c>
      <c r="W1208">
        <v>1.5209999999999999</v>
      </c>
      <c r="X1208">
        <v>2.4580000000000002</v>
      </c>
      <c r="Y1208" s="110">
        <v>43777</v>
      </c>
      <c r="Z1208">
        <v>408756.66146656597</v>
      </c>
      <c r="AA1208">
        <v>3660506.99487156</v>
      </c>
    </row>
    <row r="1209" spans="1:27" x14ac:dyDescent="0.25">
      <c r="A1209">
        <v>-111.97761966</v>
      </c>
      <c r="B1209">
        <v>33.079350779999899</v>
      </c>
      <c r="C1209" t="s">
        <v>968</v>
      </c>
      <c r="D1209" t="s">
        <v>969</v>
      </c>
      <c r="E1209" t="s">
        <v>966</v>
      </c>
      <c r="F1209">
        <v>418</v>
      </c>
      <c r="G1209">
        <v>358</v>
      </c>
      <c r="H1209">
        <v>13.33</v>
      </c>
      <c r="I1209">
        <v>2.2639999999999998</v>
      </c>
      <c r="J1209">
        <v>1</v>
      </c>
      <c r="K1209">
        <v>1172.70299999999</v>
      </c>
      <c r="L1209" t="s">
        <v>965</v>
      </c>
      <c r="M1209" t="s">
        <v>964</v>
      </c>
      <c r="N1209" s="110">
        <v>43777</v>
      </c>
      <c r="O1209">
        <v>0</v>
      </c>
      <c r="P1209">
        <v>0</v>
      </c>
      <c r="Q1209">
        <v>12379.236999999899</v>
      </c>
      <c r="R1209">
        <v>1638.0630000000001</v>
      </c>
      <c r="S1209">
        <v>3.4129999999999998</v>
      </c>
      <c r="T1209">
        <v>33</v>
      </c>
      <c r="U1209">
        <v>4963.8280000000004</v>
      </c>
      <c r="V1209">
        <v>2</v>
      </c>
      <c r="W1209">
        <v>1.5429999999999999</v>
      </c>
      <c r="X1209">
        <v>2.4940000000000002</v>
      </c>
      <c r="Y1209" s="110">
        <v>43777</v>
      </c>
      <c r="Z1209">
        <v>408756.66766201099</v>
      </c>
      <c r="AA1209">
        <v>3660507.6600800599</v>
      </c>
    </row>
    <row r="1210" spans="1:27" x14ac:dyDescent="0.25">
      <c r="A1210">
        <v>-111.977620169999</v>
      </c>
      <c r="B1210">
        <v>33.079357770000001</v>
      </c>
      <c r="C1210" t="s">
        <v>968</v>
      </c>
      <c r="D1210" t="s">
        <v>969</v>
      </c>
      <c r="E1210" t="s">
        <v>966</v>
      </c>
      <c r="F1210">
        <v>419</v>
      </c>
      <c r="G1210">
        <v>1</v>
      </c>
      <c r="H1210">
        <v>13.33</v>
      </c>
      <c r="I1210">
        <v>2.3290000000000002</v>
      </c>
      <c r="J1210">
        <v>1</v>
      </c>
      <c r="K1210">
        <v>1172.66399999999</v>
      </c>
      <c r="L1210" t="s">
        <v>965</v>
      </c>
      <c r="M1210" t="s">
        <v>964</v>
      </c>
      <c r="N1210" s="110">
        <v>43777</v>
      </c>
      <c r="O1210">
        <v>0</v>
      </c>
      <c r="P1210">
        <v>0</v>
      </c>
      <c r="Q1210">
        <v>10313.9449999999</v>
      </c>
      <c r="R1210">
        <v>1326.3320000000001</v>
      </c>
      <c r="S1210">
        <v>2.7629999999999999</v>
      </c>
      <c r="T1210">
        <v>33</v>
      </c>
      <c r="U1210">
        <v>4019.1889999999898</v>
      </c>
      <c r="V1210">
        <v>2</v>
      </c>
      <c r="W1210">
        <v>1.5880000000000001</v>
      </c>
      <c r="X1210">
        <v>2.5659999999999998</v>
      </c>
      <c r="Y1210" s="110">
        <v>43777</v>
      </c>
      <c r="Z1210">
        <v>408756.62727749802</v>
      </c>
      <c r="AA1210">
        <v>3660508.4354913002</v>
      </c>
    </row>
    <row r="1211" spans="1:27" x14ac:dyDescent="0.25">
      <c r="A1211">
        <v>-111.977620169999</v>
      </c>
      <c r="B1211">
        <v>33.07936377</v>
      </c>
      <c r="C1211" t="s">
        <v>968</v>
      </c>
      <c r="D1211" t="s">
        <v>969</v>
      </c>
      <c r="E1211" t="s">
        <v>966</v>
      </c>
      <c r="F1211">
        <v>420</v>
      </c>
      <c r="G1211">
        <v>1</v>
      </c>
      <c r="H1211">
        <v>13.33</v>
      </c>
      <c r="I1211">
        <v>2.395</v>
      </c>
      <c r="J1211">
        <v>1</v>
      </c>
      <c r="K1211">
        <v>1172.6210000000001</v>
      </c>
      <c r="L1211" t="s">
        <v>965</v>
      </c>
      <c r="M1211" t="s">
        <v>964</v>
      </c>
      <c r="N1211" s="110">
        <v>43777</v>
      </c>
      <c r="O1211">
        <v>0</v>
      </c>
      <c r="P1211">
        <v>0</v>
      </c>
      <c r="Q1211">
        <v>11951.915000000001</v>
      </c>
      <c r="R1211">
        <v>1494.8599999999899</v>
      </c>
      <c r="S1211">
        <v>3.1139999999999999</v>
      </c>
      <c r="T1211">
        <v>33</v>
      </c>
      <c r="U1211">
        <v>4529.8789999999899</v>
      </c>
      <c r="V1211">
        <v>2</v>
      </c>
      <c r="W1211">
        <v>1.633</v>
      </c>
      <c r="X1211">
        <v>2.6379999999999999</v>
      </c>
      <c r="Y1211" s="110">
        <v>43777</v>
      </c>
      <c r="Z1211">
        <v>408756.63347294799</v>
      </c>
      <c r="AA1211">
        <v>3660509.1006998001</v>
      </c>
    </row>
    <row r="1212" spans="1:27" x14ac:dyDescent="0.25">
      <c r="A1212">
        <v>-111.977618829999</v>
      </c>
      <c r="B1212">
        <v>33.07936977</v>
      </c>
      <c r="C1212" t="s">
        <v>968</v>
      </c>
      <c r="D1212" t="s">
        <v>969</v>
      </c>
      <c r="E1212" t="s">
        <v>966</v>
      </c>
      <c r="F1212">
        <v>421</v>
      </c>
      <c r="G1212">
        <v>359</v>
      </c>
      <c r="H1212">
        <v>13.33</v>
      </c>
      <c r="I1212">
        <v>2.2309999999999999</v>
      </c>
      <c r="J1212">
        <v>1</v>
      </c>
      <c r="K1212">
        <v>1172.6279999999899</v>
      </c>
      <c r="L1212" t="s">
        <v>965</v>
      </c>
      <c r="M1212" t="s">
        <v>964</v>
      </c>
      <c r="N1212" s="110">
        <v>43777</v>
      </c>
      <c r="O1212">
        <v>0</v>
      </c>
      <c r="P1212">
        <v>0</v>
      </c>
      <c r="Q1212">
        <v>12011.915999999899</v>
      </c>
      <c r="R1212">
        <v>1612.8320000000001</v>
      </c>
      <c r="S1212">
        <v>3.36</v>
      </c>
      <c r="T1212">
        <v>33</v>
      </c>
      <c r="U1212">
        <v>4887.3710000000001</v>
      </c>
      <c r="V1212">
        <v>2</v>
      </c>
      <c r="W1212">
        <v>1.5209999999999999</v>
      </c>
      <c r="X1212">
        <v>2.4580000000000002</v>
      </c>
      <c r="Y1212" s="110">
        <v>43777</v>
      </c>
      <c r="Z1212">
        <v>408756.76474084897</v>
      </c>
      <c r="AA1212">
        <v>3660509.7647434301</v>
      </c>
    </row>
    <row r="1213" spans="1:27" x14ac:dyDescent="0.25">
      <c r="A1213">
        <v>-111.97762</v>
      </c>
      <c r="B1213">
        <v>33.079376770000003</v>
      </c>
      <c r="C1213" t="s">
        <v>968</v>
      </c>
      <c r="D1213" t="s">
        <v>969</v>
      </c>
      <c r="E1213" t="s">
        <v>966</v>
      </c>
      <c r="F1213">
        <v>422</v>
      </c>
      <c r="G1213">
        <v>360</v>
      </c>
      <c r="H1213">
        <v>13.33</v>
      </c>
      <c r="I1213">
        <v>2.2309999999999999</v>
      </c>
      <c r="J1213">
        <v>1</v>
      </c>
      <c r="K1213">
        <v>1172.605</v>
      </c>
      <c r="L1213" t="s">
        <v>965</v>
      </c>
      <c r="M1213" t="s">
        <v>964</v>
      </c>
      <c r="N1213" s="110">
        <v>43777</v>
      </c>
      <c r="O1213">
        <v>0</v>
      </c>
      <c r="P1213">
        <v>0</v>
      </c>
      <c r="Q1213">
        <v>10401.0889999999</v>
      </c>
      <c r="R1213">
        <v>1396.548</v>
      </c>
      <c r="S1213">
        <v>2.9089999999999998</v>
      </c>
      <c r="T1213">
        <v>33</v>
      </c>
      <c r="U1213">
        <v>4231.9629999999897</v>
      </c>
      <c r="V1213">
        <v>2</v>
      </c>
      <c r="W1213">
        <v>1.5209999999999999</v>
      </c>
      <c r="X1213">
        <v>2.4580000000000002</v>
      </c>
      <c r="Y1213" s="110">
        <v>43777</v>
      </c>
      <c r="Z1213">
        <v>408756.66276382498</v>
      </c>
      <c r="AA1213">
        <v>3660510.5418371102</v>
      </c>
    </row>
    <row r="1214" spans="1:27" x14ac:dyDescent="0.25">
      <c r="A1214">
        <v>-111.97762</v>
      </c>
      <c r="B1214">
        <v>33.079382770000002</v>
      </c>
      <c r="C1214" t="s">
        <v>968</v>
      </c>
      <c r="D1214" t="s">
        <v>969</v>
      </c>
      <c r="E1214" t="s">
        <v>966</v>
      </c>
      <c r="F1214">
        <v>423</v>
      </c>
      <c r="G1214">
        <v>360</v>
      </c>
      <c r="H1214">
        <v>13.33</v>
      </c>
      <c r="I1214">
        <v>2.165</v>
      </c>
      <c r="J1214">
        <v>1</v>
      </c>
      <c r="K1214">
        <v>1172.575</v>
      </c>
      <c r="L1214" t="s">
        <v>965</v>
      </c>
      <c r="M1214" t="s">
        <v>964</v>
      </c>
      <c r="N1214" s="110">
        <v>43777</v>
      </c>
      <c r="O1214">
        <v>0</v>
      </c>
      <c r="P1214">
        <v>0</v>
      </c>
      <c r="Q1214">
        <v>12945.875</v>
      </c>
      <c r="R1214">
        <v>1790.9079999999899</v>
      </c>
      <c r="S1214">
        <v>3.7309999999999999</v>
      </c>
      <c r="T1214">
        <v>33</v>
      </c>
      <c r="U1214">
        <v>5426.9949999999899</v>
      </c>
      <c r="V1214">
        <v>2</v>
      </c>
      <c r="W1214">
        <v>1.476</v>
      </c>
      <c r="X1214">
        <v>2.3849999999999998</v>
      </c>
      <c r="Y1214" s="110">
        <v>43777</v>
      </c>
      <c r="Z1214">
        <v>408756.66895927797</v>
      </c>
      <c r="AA1214">
        <v>3660511.2070456101</v>
      </c>
    </row>
    <row r="1215" spans="1:27" x14ac:dyDescent="0.25">
      <c r="A1215">
        <v>-111.977619309999</v>
      </c>
      <c r="B1215">
        <v>33.079388790000003</v>
      </c>
      <c r="C1215" t="s">
        <v>968</v>
      </c>
      <c r="D1215" t="s">
        <v>969</v>
      </c>
      <c r="E1215" t="s">
        <v>966</v>
      </c>
      <c r="F1215">
        <v>424</v>
      </c>
      <c r="G1215">
        <v>356</v>
      </c>
      <c r="H1215">
        <v>13.33</v>
      </c>
      <c r="I1215">
        <v>2.395</v>
      </c>
      <c r="J1215">
        <v>1</v>
      </c>
      <c r="K1215">
        <v>1172.595</v>
      </c>
      <c r="L1215" t="s">
        <v>965</v>
      </c>
      <c r="M1215" t="s">
        <v>964</v>
      </c>
      <c r="N1215" s="110">
        <v>43777</v>
      </c>
      <c r="O1215">
        <v>0</v>
      </c>
      <c r="P1215">
        <v>0</v>
      </c>
      <c r="Q1215">
        <v>11978.43</v>
      </c>
      <c r="R1215">
        <v>1498.1759999999899</v>
      </c>
      <c r="S1215">
        <v>3.121</v>
      </c>
      <c r="T1215">
        <v>33</v>
      </c>
      <c r="U1215">
        <v>4539.9279999999899</v>
      </c>
      <c r="V1215">
        <v>2</v>
      </c>
      <c r="W1215">
        <v>1.633</v>
      </c>
      <c r="X1215">
        <v>2.6379999999999999</v>
      </c>
      <c r="Y1215" s="110">
        <v>43777</v>
      </c>
      <c r="Z1215">
        <v>408756.73957834701</v>
      </c>
      <c r="AA1215">
        <v>3660511.8738716501</v>
      </c>
    </row>
    <row r="1216" spans="1:27" x14ac:dyDescent="0.25">
      <c r="A1216">
        <v>-111.97762034</v>
      </c>
      <c r="B1216">
        <v>33.079395779999899</v>
      </c>
      <c r="C1216" t="s">
        <v>968</v>
      </c>
      <c r="D1216" t="s">
        <v>969</v>
      </c>
      <c r="E1216" t="s">
        <v>966</v>
      </c>
      <c r="F1216">
        <v>425</v>
      </c>
      <c r="G1216">
        <v>2</v>
      </c>
      <c r="H1216">
        <v>13.33</v>
      </c>
      <c r="I1216">
        <v>2.2639999999999998</v>
      </c>
      <c r="J1216">
        <v>1</v>
      </c>
      <c r="K1216">
        <v>1172.5920000000001</v>
      </c>
      <c r="L1216" t="s">
        <v>965</v>
      </c>
      <c r="M1216" t="s">
        <v>964</v>
      </c>
      <c r="N1216" s="110">
        <v>43777</v>
      </c>
      <c r="O1216">
        <v>0</v>
      </c>
      <c r="P1216">
        <v>0</v>
      </c>
      <c r="Q1216">
        <v>11196.702999999899</v>
      </c>
      <c r="R1216">
        <v>1481.586</v>
      </c>
      <c r="S1216">
        <v>3.0870000000000002</v>
      </c>
      <c r="T1216">
        <v>33</v>
      </c>
      <c r="U1216">
        <v>4489.6549999999897</v>
      </c>
      <c r="V1216">
        <v>2</v>
      </c>
      <c r="W1216">
        <v>1.5429999999999999</v>
      </c>
      <c r="X1216">
        <v>2.4940000000000002</v>
      </c>
      <c r="Y1216" s="110">
        <v>43777</v>
      </c>
      <c r="Z1216">
        <v>408756.65065829502</v>
      </c>
      <c r="AA1216">
        <v>3660512.6497349399</v>
      </c>
    </row>
    <row r="1217" spans="1:27" x14ac:dyDescent="0.25">
      <c r="A1217">
        <v>-111.977619829999</v>
      </c>
      <c r="B1217">
        <v>33.079401769999897</v>
      </c>
      <c r="C1217" t="s">
        <v>968</v>
      </c>
      <c r="D1217" t="s">
        <v>969</v>
      </c>
      <c r="E1217" t="s">
        <v>966</v>
      </c>
      <c r="F1217">
        <v>426</v>
      </c>
      <c r="G1217">
        <v>359</v>
      </c>
      <c r="H1217">
        <v>13.33</v>
      </c>
      <c r="I1217">
        <v>2.2970000000000002</v>
      </c>
      <c r="J1217">
        <v>1</v>
      </c>
      <c r="K1217">
        <v>1172.65399999999</v>
      </c>
      <c r="L1217" t="s">
        <v>965</v>
      </c>
      <c r="M1217" t="s">
        <v>964</v>
      </c>
      <c r="N1217" s="110">
        <v>43777</v>
      </c>
      <c r="O1217">
        <v>0</v>
      </c>
      <c r="P1217">
        <v>0</v>
      </c>
      <c r="Q1217">
        <v>10350.117</v>
      </c>
      <c r="R1217">
        <v>1349.998</v>
      </c>
      <c r="S1217">
        <v>2.8119999999999998</v>
      </c>
      <c r="T1217">
        <v>33</v>
      </c>
      <c r="U1217">
        <v>4090.9029999999898</v>
      </c>
      <c r="V1217">
        <v>2</v>
      </c>
      <c r="W1217">
        <v>1.5660000000000001</v>
      </c>
      <c r="X1217">
        <v>2.5299999999999998</v>
      </c>
      <c r="Y1217" s="110">
        <v>43777</v>
      </c>
      <c r="Z1217">
        <v>408756.70444561198</v>
      </c>
      <c r="AA1217">
        <v>3660513.3133914201</v>
      </c>
    </row>
    <row r="1218" spans="1:27" x14ac:dyDescent="0.25">
      <c r="A1218">
        <v>-111.977619489999</v>
      </c>
      <c r="B1218">
        <v>33.079407779999897</v>
      </c>
      <c r="C1218" t="s">
        <v>968</v>
      </c>
      <c r="D1218" t="s">
        <v>969</v>
      </c>
      <c r="E1218" t="s">
        <v>966</v>
      </c>
      <c r="F1218">
        <v>427</v>
      </c>
      <c r="G1218">
        <v>357</v>
      </c>
      <c r="H1218">
        <v>13.33</v>
      </c>
      <c r="I1218">
        <v>2.2309999999999999</v>
      </c>
      <c r="J1218">
        <v>1</v>
      </c>
      <c r="K1218">
        <v>1172.595</v>
      </c>
      <c r="L1218" t="s">
        <v>965</v>
      </c>
      <c r="M1218" t="s">
        <v>964</v>
      </c>
      <c r="N1218" s="110">
        <v>43777</v>
      </c>
      <c r="O1218">
        <v>0</v>
      </c>
      <c r="P1218">
        <v>0</v>
      </c>
      <c r="Q1218">
        <v>11400.992</v>
      </c>
      <c r="R1218">
        <v>1530.8040000000001</v>
      </c>
      <c r="S1218">
        <v>3.1890000000000001</v>
      </c>
      <c r="T1218">
        <v>33</v>
      </c>
      <c r="U1218">
        <v>4638.8</v>
      </c>
      <c r="V1218">
        <v>2</v>
      </c>
      <c r="W1218">
        <v>1.5209999999999999</v>
      </c>
      <c r="X1218">
        <v>2.4580000000000002</v>
      </c>
      <c r="Y1218" s="110">
        <v>43777</v>
      </c>
      <c r="Z1218">
        <v>408756.74238617998</v>
      </c>
      <c r="AA1218">
        <v>3660513.97941304</v>
      </c>
    </row>
    <row r="1219" spans="1:27" x14ac:dyDescent="0.25">
      <c r="A1219">
        <v>-111.97762</v>
      </c>
      <c r="B1219">
        <v>33.079413770000002</v>
      </c>
      <c r="C1219" t="s">
        <v>968</v>
      </c>
      <c r="D1219" t="s">
        <v>969</v>
      </c>
      <c r="E1219" t="s">
        <v>966</v>
      </c>
      <c r="F1219">
        <v>428</v>
      </c>
      <c r="G1219">
        <v>0</v>
      </c>
      <c r="H1219">
        <v>13.33</v>
      </c>
      <c r="I1219">
        <v>2.5259999999999998</v>
      </c>
      <c r="J1219">
        <v>1</v>
      </c>
      <c r="K1219">
        <v>1172.65399999999</v>
      </c>
      <c r="L1219" t="s">
        <v>965</v>
      </c>
      <c r="M1219" t="s">
        <v>964</v>
      </c>
      <c r="N1219" s="110">
        <v>43777</v>
      </c>
      <c r="O1219">
        <v>0</v>
      </c>
      <c r="P1219">
        <v>0</v>
      </c>
      <c r="Q1219">
        <v>11353.6769999999</v>
      </c>
      <c r="R1219">
        <v>1346.268</v>
      </c>
      <c r="S1219">
        <v>2.8050000000000002</v>
      </c>
      <c r="T1219">
        <v>33</v>
      </c>
      <c r="U1219">
        <v>4079.6010000000001</v>
      </c>
      <c r="V1219">
        <v>2</v>
      </c>
      <c r="W1219">
        <v>1.722</v>
      </c>
      <c r="X1219">
        <v>2.7829999999999999</v>
      </c>
      <c r="Y1219" s="110">
        <v>43777</v>
      </c>
      <c r="Z1219">
        <v>408756.70096912998</v>
      </c>
      <c r="AA1219">
        <v>3660514.64395621</v>
      </c>
    </row>
    <row r="1220" spans="1:27" x14ac:dyDescent="0.25">
      <c r="A1220">
        <v>-111.977620029999</v>
      </c>
      <c r="B1220">
        <v>33.079419819999899</v>
      </c>
      <c r="C1220" t="s">
        <v>968</v>
      </c>
      <c r="D1220" t="s">
        <v>969</v>
      </c>
      <c r="E1220" t="s">
        <v>966</v>
      </c>
      <c r="F1220">
        <v>429</v>
      </c>
      <c r="G1220">
        <v>6</v>
      </c>
      <c r="H1220">
        <v>13.33</v>
      </c>
      <c r="I1220">
        <v>2.2639999999999998</v>
      </c>
      <c r="J1220">
        <v>1</v>
      </c>
      <c r="K1220">
        <v>1172.6279999999899</v>
      </c>
      <c r="L1220" t="s">
        <v>965</v>
      </c>
      <c r="M1220" t="s">
        <v>964</v>
      </c>
      <c r="N1220" s="110">
        <v>43777</v>
      </c>
      <c r="O1220">
        <v>0</v>
      </c>
      <c r="P1220">
        <v>0</v>
      </c>
      <c r="Q1220">
        <v>11683.4539999999</v>
      </c>
      <c r="R1220">
        <v>1545.9949999999899</v>
      </c>
      <c r="S1220">
        <v>3.2210000000000001</v>
      </c>
      <c r="T1220">
        <v>33</v>
      </c>
      <c r="U1220">
        <v>4684.8329999999896</v>
      </c>
      <c r="V1220">
        <v>2</v>
      </c>
      <c r="W1220">
        <v>1.5429999999999999</v>
      </c>
      <c r="X1220">
        <v>2.4940000000000002</v>
      </c>
      <c r="Y1220" s="110">
        <v>43777</v>
      </c>
      <c r="Z1220">
        <v>408756.70441608899</v>
      </c>
      <c r="AA1220">
        <v>3660515.3147342</v>
      </c>
    </row>
    <row r="1221" spans="1:27" x14ac:dyDescent="0.25">
      <c r="A1221">
        <v>-111.977619509999</v>
      </c>
      <c r="B1221">
        <v>33.079426779999899</v>
      </c>
      <c r="C1221" t="s">
        <v>968</v>
      </c>
      <c r="D1221" t="s">
        <v>969</v>
      </c>
      <c r="E1221" t="s">
        <v>966</v>
      </c>
      <c r="F1221">
        <v>430</v>
      </c>
      <c r="G1221">
        <v>3</v>
      </c>
      <c r="H1221">
        <v>13.33</v>
      </c>
      <c r="I1221">
        <v>2.395</v>
      </c>
      <c r="J1221">
        <v>1</v>
      </c>
      <c r="K1221">
        <v>1172.6079999999899</v>
      </c>
      <c r="L1221" t="s">
        <v>965</v>
      </c>
      <c r="M1221" t="s">
        <v>964</v>
      </c>
      <c r="N1221" s="110">
        <v>43777</v>
      </c>
      <c r="O1221">
        <v>0</v>
      </c>
      <c r="P1221">
        <v>0</v>
      </c>
      <c r="Q1221">
        <v>11024.7</v>
      </c>
      <c r="R1221">
        <v>1378.89</v>
      </c>
      <c r="S1221">
        <v>2.8730000000000002</v>
      </c>
      <c r="T1221">
        <v>33</v>
      </c>
      <c r="U1221">
        <v>4178.4560000000001</v>
      </c>
      <c r="V1221">
        <v>2</v>
      </c>
      <c r="W1221">
        <v>1.633</v>
      </c>
      <c r="X1221">
        <v>2.6379999999999999</v>
      </c>
      <c r="Y1221" s="110">
        <v>43777</v>
      </c>
      <c r="Z1221">
        <v>408756.76013836899</v>
      </c>
      <c r="AA1221">
        <v>3660516.0859240298</v>
      </c>
    </row>
    <row r="1222" spans="1:27" x14ac:dyDescent="0.25">
      <c r="A1222">
        <v>-111.97761814</v>
      </c>
      <c r="B1222">
        <v>33.0794327999999</v>
      </c>
      <c r="C1222" t="s">
        <v>968</v>
      </c>
      <c r="D1222" t="s">
        <v>969</v>
      </c>
      <c r="E1222" t="s">
        <v>966</v>
      </c>
      <c r="F1222">
        <v>431</v>
      </c>
      <c r="G1222">
        <v>355</v>
      </c>
      <c r="H1222">
        <v>13.33</v>
      </c>
      <c r="I1222">
        <v>2.165</v>
      </c>
      <c r="J1222">
        <v>1</v>
      </c>
      <c r="K1222">
        <v>1172.6210000000001</v>
      </c>
      <c r="L1222" t="s">
        <v>965</v>
      </c>
      <c r="M1222" t="s">
        <v>964</v>
      </c>
      <c r="N1222" s="110">
        <v>43777</v>
      </c>
      <c r="O1222">
        <v>0</v>
      </c>
      <c r="P1222">
        <v>0</v>
      </c>
      <c r="Q1222">
        <v>11850.084999999901</v>
      </c>
      <c r="R1222">
        <v>1639.31899999999</v>
      </c>
      <c r="S1222">
        <v>3.415</v>
      </c>
      <c r="T1222">
        <v>33</v>
      </c>
      <c r="U1222">
        <v>4967.6319999999896</v>
      </c>
      <c r="V1222">
        <v>2</v>
      </c>
      <c r="W1222">
        <v>1.476</v>
      </c>
      <c r="X1222">
        <v>2.3849999999999998</v>
      </c>
      <c r="Y1222" s="110">
        <v>43777</v>
      </c>
      <c r="Z1222">
        <v>408756.89422696503</v>
      </c>
      <c r="AA1222">
        <v>3660516.7521589501</v>
      </c>
    </row>
    <row r="1223" spans="1:27" x14ac:dyDescent="0.25">
      <c r="A1223">
        <v>-111.977619689999</v>
      </c>
      <c r="B1223">
        <v>33.079438789999898</v>
      </c>
      <c r="C1223" t="s">
        <v>968</v>
      </c>
      <c r="D1223" t="s">
        <v>969</v>
      </c>
      <c r="E1223" t="s">
        <v>966</v>
      </c>
      <c r="F1223">
        <v>432</v>
      </c>
      <c r="G1223">
        <v>4</v>
      </c>
      <c r="H1223">
        <v>13.33</v>
      </c>
      <c r="I1223">
        <v>2.2970000000000002</v>
      </c>
      <c r="J1223">
        <v>1</v>
      </c>
      <c r="K1223">
        <v>1172.6079999999899</v>
      </c>
      <c r="L1223" t="s">
        <v>965</v>
      </c>
      <c r="M1223" t="s">
        <v>964</v>
      </c>
      <c r="N1223" s="110">
        <v>43777</v>
      </c>
      <c r="O1223">
        <v>0</v>
      </c>
      <c r="P1223">
        <v>0</v>
      </c>
      <c r="Q1223">
        <v>10746.4089999999</v>
      </c>
      <c r="R1223">
        <v>1401.6869999999899</v>
      </c>
      <c r="S1223">
        <v>2.92</v>
      </c>
      <c r="T1223">
        <v>33</v>
      </c>
      <c r="U1223">
        <v>4247.5379999999896</v>
      </c>
      <c r="V1223">
        <v>2</v>
      </c>
      <c r="W1223">
        <v>1.5660000000000001</v>
      </c>
      <c r="X1223">
        <v>2.5299999999999998</v>
      </c>
      <c r="Y1223" s="110">
        <v>43777</v>
      </c>
      <c r="Z1223">
        <v>408756.75573884603</v>
      </c>
      <c r="AA1223">
        <v>3660517.4176062001</v>
      </c>
    </row>
    <row r="1224" spans="1:27" x14ac:dyDescent="0.25">
      <c r="A1224">
        <v>-111.97761934</v>
      </c>
      <c r="B1224">
        <v>33.07944578</v>
      </c>
      <c r="C1224" t="s">
        <v>968</v>
      </c>
      <c r="D1224" t="s">
        <v>969</v>
      </c>
      <c r="E1224" t="s">
        <v>966</v>
      </c>
      <c r="F1224">
        <v>433</v>
      </c>
      <c r="G1224">
        <v>2</v>
      </c>
      <c r="H1224">
        <v>13.33</v>
      </c>
      <c r="I1224">
        <v>2.2309999999999999</v>
      </c>
      <c r="J1224">
        <v>1</v>
      </c>
      <c r="K1224">
        <v>1172.59799999999</v>
      </c>
      <c r="L1224" t="s">
        <v>965</v>
      </c>
      <c r="M1224" t="s">
        <v>964</v>
      </c>
      <c r="N1224" s="110">
        <v>43777</v>
      </c>
      <c r="O1224">
        <v>0</v>
      </c>
      <c r="P1224">
        <v>0</v>
      </c>
      <c r="Q1224">
        <v>12727.1859999999</v>
      </c>
      <c r="R1224">
        <v>1708.8710000000001</v>
      </c>
      <c r="S1224">
        <v>3.56</v>
      </c>
      <c r="T1224">
        <v>33</v>
      </c>
      <c r="U1224">
        <v>5178.3969999999899</v>
      </c>
      <c r="V1224">
        <v>2</v>
      </c>
      <c r="W1224">
        <v>1.5209999999999999</v>
      </c>
      <c r="X1224">
        <v>2.4580000000000002</v>
      </c>
      <c r="Y1224" s="110">
        <v>43777</v>
      </c>
      <c r="Z1224">
        <v>408756.79562470602</v>
      </c>
      <c r="AA1224">
        <v>3660518.1922698501</v>
      </c>
    </row>
    <row r="1225" spans="1:27" x14ac:dyDescent="0.25">
      <c r="A1225">
        <v>-111.977617969999</v>
      </c>
      <c r="B1225">
        <v>33.079451820000003</v>
      </c>
      <c r="C1225" t="s">
        <v>968</v>
      </c>
      <c r="D1225" t="s">
        <v>969</v>
      </c>
      <c r="E1225" t="s">
        <v>966</v>
      </c>
      <c r="F1225">
        <v>434</v>
      </c>
      <c r="G1225">
        <v>354</v>
      </c>
      <c r="H1225">
        <v>13.33</v>
      </c>
      <c r="I1225">
        <v>2.3290000000000002</v>
      </c>
      <c r="J1225">
        <v>1</v>
      </c>
      <c r="K1225">
        <v>1172.595</v>
      </c>
      <c r="L1225" t="s">
        <v>965</v>
      </c>
      <c r="M1225" t="s">
        <v>964</v>
      </c>
      <c r="N1225" s="110">
        <v>43777</v>
      </c>
      <c r="O1225">
        <v>0</v>
      </c>
      <c r="P1225">
        <v>0</v>
      </c>
      <c r="Q1225">
        <v>12536.496999999899</v>
      </c>
      <c r="R1225">
        <v>1612.144</v>
      </c>
      <c r="S1225">
        <v>3.359</v>
      </c>
      <c r="T1225">
        <v>33</v>
      </c>
      <c r="U1225">
        <v>4885.2830000000004</v>
      </c>
      <c r="V1225">
        <v>2</v>
      </c>
      <c r="W1225">
        <v>1.5880000000000001</v>
      </c>
      <c r="X1225">
        <v>2.5659999999999998</v>
      </c>
      <c r="Y1225" s="110">
        <v>43777</v>
      </c>
      <c r="Z1225">
        <v>408756.92973393103</v>
      </c>
      <c r="AA1225">
        <v>3660518.8607221399</v>
      </c>
    </row>
    <row r="1226" spans="1:27" x14ac:dyDescent="0.25">
      <c r="A1226">
        <v>-111.97761986</v>
      </c>
      <c r="B1226">
        <v>33.0794578</v>
      </c>
      <c r="C1226" t="s">
        <v>968</v>
      </c>
      <c r="D1226" t="s">
        <v>969</v>
      </c>
      <c r="E1226" t="s">
        <v>966</v>
      </c>
      <c r="F1226">
        <v>435</v>
      </c>
      <c r="G1226">
        <v>5</v>
      </c>
      <c r="H1226">
        <v>13.33</v>
      </c>
      <c r="I1226">
        <v>2.2639999999999998</v>
      </c>
      <c r="J1226">
        <v>1</v>
      </c>
      <c r="K1226">
        <v>1172.67</v>
      </c>
      <c r="L1226" t="s">
        <v>965</v>
      </c>
      <c r="M1226" t="s">
        <v>964</v>
      </c>
      <c r="N1226" s="110">
        <v>43777</v>
      </c>
      <c r="O1226">
        <v>0</v>
      </c>
      <c r="P1226">
        <v>0</v>
      </c>
      <c r="Q1226">
        <v>11236.475</v>
      </c>
      <c r="R1226">
        <v>1486.8489999999899</v>
      </c>
      <c r="S1226">
        <v>3.0979999999999999</v>
      </c>
      <c r="T1226">
        <v>33</v>
      </c>
      <c r="U1226">
        <v>4505.6030000000001</v>
      </c>
      <c r="V1226">
        <v>2</v>
      </c>
      <c r="W1226">
        <v>1.5429999999999999</v>
      </c>
      <c r="X1226">
        <v>2.4940000000000002</v>
      </c>
      <c r="Y1226" s="110">
        <v>43777</v>
      </c>
      <c r="Z1226">
        <v>408756.759500749</v>
      </c>
      <c r="AA1226">
        <v>3660519.5253562699</v>
      </c>
    </row>
    <row r="1227" spans="1:27" x14ac:dyDescent="0.25">
      <c r="A1227">
        <v>-111.97761934</v>
      </c>
      <c r="B1227">
        <v>33.079463779999898</v>
      </c>
      <c r="C1227" t="s">
        <v>968</v>
      </c>
      <c r="D1227" t="s">
        <v>969</v>
      </c>
      <c r="E1227" t="s">
        <v>966</v>
      </c>
      <c r="F1227">
        <v>436</v>
      </c>
      <c r="G1227">
        <v>2</v>
      </c>
      <c r="H1227">
        <v>13.33</v>
      </c>
      <c r="I1227">
        <v>2.198</v>
      </c>
      <c r="J1227">
        <v>1</v>
      </c>
      <c r="K1227">
        <v>1172.6210000000001</v>
      </c>
      <c r="L1227" t="s">
        <v>965</v>
      </c>
      <c r="M1227" t="s">
        <v>964</v>
      </c>
      <c r="N1227" s="110">
        <v>43777</v>
      </c>
      <c r="O1227">
        <v>0</v>
      </c>
      <c r="P1227">
        <v>0</v>
      </c>
      <c r="Q1227">
        <v>12276.092000000001</v>
      </c>
      <c r="R1227">
        <v>1672.90499999999</v>
      </c>
      <c r="S1227">
        <v>3.4849999999999999</v>
      </c>
      <c r="T1227">
        <v>33</v>
      </c>
      <c r="U1227">
        <v>5069.4080000000004</v>
      </c>
      <c r="V1227">
        <v>2</v>
      </c>
      <c r="W1227">
        <v>1.4990000000000001</v>
      </c>
      <c r="X1227">
        <v>2.4220000000000002</v>
      </c>
      <c r="Y1227" s="110">
        <v>43777</v>
      </c>
      <c r="Z1227">
        <v>408756.814211088</v>
      </c>
      <c r="AA1227">
        <v>3660520.18789538</v>
      </c>
    </row>
    <row r="1228" spans="1:27" x14ac:dyDescent="0.25">
      <c r="A1228">
        <v>-111.97761814</v>
      </c>
      <c r="B1228">
        <v>33.079469799999899</v>
      </c>
      <c r="C1228" t="s">
        <v>968</v>
      </c>
      <c r="D1228" t="s">
        <v>969</v>
      </c>
      <c r="E1228" t="s">
        <v>966</v>
      </c>
      <c r="F1228">
        <v>437</v>
      </c>
      <c r="G1228">
        <v>355</v>
      </c>
      <c r="H1228">
        <v>13.33</v>
      </c>
      <c r="I1228">
        <v>2.133</v>
      </c>
      <c r="J1228">
        <v>1</v>
      </c>
      <c r="K1228">
        <v>1172.6279999999899</v>
      </c>
      <c r="L1228" t="s">
        <v>965</v>
      </c>
      <c r="M1228" t="s">
        <v>964</v>
      </c>
      <c r="N1228" s="110">
        <v>43777</v>
      </c>
      <c r="O1228">
        <v>0</v>
      </c>
      <c r="P1228">
        <v>0</v>
      </c>
      <c r="Q1228">
        <v>13993.7209999999</v>
      </c>
      <c r="R1228">
        <v>1965.6479999999899</v>
      </c>
      <c r="S1228">
        <v>4.0949999999999998</v>
      </c>
      <c r="T1228">
        <v>33</v>
      </c>
      <c r="U1228">
        <v>5956.509</v>
      </c>
      <c r="V1228">
        <v>2</v>
      </c>
      <c r="W1228">
        <v>1.454</v>
      </c>
      <c r="X1228">
        <v>2.3490000000000002</v>
      </c>
      <c r="Y1228" s="110">
        <v>43777</v>
      </c>
      <c r="Z1228">
        <v>408756.93243225402</v>
      </c>
      <c r="AA1228">
        <v>3660520.8542780802</v>
      </c>
    </row>
    <row r="1229" spans="1:27" x14ac:dyDescent="0.25">
      <c r="A1229">
        <v>-111.977619689999</v>
      </c>
      <c r="B1229">
        <v>33.079475789999897</v>
      </c>
      <c r="C1229" t="s">
        <v>968</v>
      </c>
      <c r="D1229" t="s">
        <v>969</v>
      </c>
      <c r="E1229" t="s">
        <v>966</v>
      </c>
      <c r="F1229">
        <v>438</v>
      </c>
      <c r="G1229">
        <v>4</v>
      </c>
      <c r="H1229">
        <v>13.33</v>
      </c>
      <c r="I1229">
        <v>2.2639999999999998</v>
      </c>
      <c r="J1229">
        <v>1</v>
      </c>
      <c r="K1229">
        <v>1172.67399999999</v>
      </c>
      <c r="L1229" t="s">
        <v>965</v>
      </c>
      <c r="M1229" t="s">
        <v>964</v>
      </c>
      <c r="N1229" s="110">
        <v>43777</v>
      </c>
      <c r="O1229">
        <v>0</v>
      </c>
      <c r="P1229">
        <v>0</v>
      </c>
      <c r="Q1229">
        <v>13262.0519999999</v>
      </c>
      <c r="R1229">
        <v>1754.88</v>
      </c>
      <c r="S1229">
        <v>3.6560000000000001</v>
      </c>
      <c r="T1229">
        <v>33</v>
      </c>
      <c r="U1229">
        <v>5317.8190000000004</v>
      </c>
      <c r="V1229">
        <v>2</v>
      </c>
      <c r="W1229">
        <v>1.5429999999999999</v>
      </c>
      <c r="X1229">
        <v>2.4940000000000002</v>
      </c>
      <c r="Y1229" s="110">
        <v>43777</v>
      </c>
      <c r="Z1229">
        <v>408756.79394420201</v>
      </c>
      <c r="AA1229">
        <v>3660521.51972534</v>
      </c>
    </row>
    <row r="1230" spans="1:27" x14ac:dyDescent="0.25">
      <c r="A1230">
        <v>-111.977618829999</v>
      </c>
      <c r="B1230">
        <v>33.079482769999899</v>
      </c>
      <c r="C1230" t="s">
        <v>968</v>
      </c>
      <c r="D1230" t="s">
        <v>969</v>
      </c>
      <c r="E1230" t="s">
        <v>966</v>
      </c>
      <c r="F1230">
        <v>439</v>
      </c>
      <c r="G1230">
        <v>359</v>
      </c>
      <c r="H1230">
        <v>13.33</v>
      </c>
      <c r="I1230">
        <v>2.165</v>
      </c>
      <c r="J1230">
        <v>1</v>
      </c>
      <c r="K1230">
        <v>1172.6569999999899</v>
      </c>
      <c r="L1230" t="s">
        <v>965</v>
      </c>
      <c r="M1230" t="s">
        <v>964</v>
      </c>
      <c r="N1230" s="110">
        <v>43777</v>
      </c>
      <c r="O1230">
        <v>0</v>
      </c>
      <c r="P1230">
        <v>0</v>
      </c>
      <c r="Q1230">
        <v>11679.281999999899</v>
      </c>
      <c r="R1230">
        <v>1615.69</v>
      </c>
      <c r="S1230">
        <v>3.3660000000000001</v>
      </c>
      <c r="T1230">
        <v>33</v>
      </c>
      <c r="U1230">
        <v>4896.0309999999899</v>
      </c>
      <c r="V1230">
        <v>2</v>
      </c>
      <c r="W1230">
        <v>1.476</v>
      </c>
      <c r="X1230">
        <v>2.3849999999999998</v>
      </c>
      <c r="Y1230" s="110">
        <v>43777</v>
      </c>
      <c r="Z1230">
        <v>408756.88142187102</v>
      </c>
      <c r="AA1230">
        <v>3660522.2928369702</v>
      </c>
    </row>
    <row r="1231" spans="1:27" x14ac:dyDescent="0.25">
      <c r="A1231">
        <v>-111.977619169999</v>
      </c>
      <c r="B1231">
        <v>33.079488769999898</v>
      </c>
      <c r="C1231" t="s">
        <v>968</v>
      </c>
      <c r="D1231" t="s">
        <v>969</v>
      </c>
      <c r="E1231" t="s">
        <v>966</v>
      </c>
      <c r="F1231">
        <v>440</v>
      </c>
      <c r="G1231">
        <v>1</v>
      </c>
      <c r="H1231">
        <v>13.33</v>
      </c>
      <c r="I1231">
        <v>2.4609999999999999</v>
      </c>
      <c r="J1231">
        <v>1</v>
      </c>
      <c r="K1231">
        <v>1172.66399999999</v>
      </c>
      <c r="L1231" t="s">
        <v>965</v>
      </c>
      <c r="M1231" t="s">
        <v>964</v>
      </c>
      <c r="N1231" s="110">
        <v>43777</v>
      </c>
      <c r="O1231">
        <v>0</v>
      </c>
      <c r="P1231">
        <v>0</v>
      </c>
      <c r="Q1231">
        <v>10794.753000000001</v>
      </c>
      <c r="R1231">
        <v>1314.1269999999899</v>
      </c>
      <c r="S1231">
        <v>2.738</v>
      </c>
      <c r="T1231">
        <v>33</v>
      </c>
      <c r="U1231">
        <v>3982.20299999999</v>
      </c>
      <c r="V1231">
        <v>2</v>
      </c>
      <c r="W1231">
        <v>1.6779999999999999</v>
      </c>
      <c r="X1231">
        <v>2.7109999999999999</v>
      </c>
      <c r="Y1231" s="110">
        <v>43777</v>
      </c>
      <c r="Z1231">
        <v>408756.85588257498</v>
      </c>
      <c r="AA1231">
        <v>3660522.95834105</v>
      </c>
    </row>
    <row r="1232" spans="1:27" x14ac:dyDescent="0.25">
      <c r="A1232">
        <v>-111.977617969999</v>
      </c>
      <c r="B1232">
        <v>33.079494820000001</v>
      </c>
      <c r="C1232" t="s">
        <v>968</v>
      </c>
      <c r="D1232" t="s">
        <v>969</v>
      </c>
      <c r="E1232" t="s">
        <v>966</v>
      </c>
      <c r="F1232">
        <v>441</v>
      </c>
      <c r="G1232">
        <v>354</v>
      </c>
      <c r="H1232">
        <v>13.33</v>
      </c>
      <c r="I1232">
        <v>2.2309999999999999</v>
      </c>
      <c r="J1232">
        <v>1</v>
      </c>
      <c r="K1232">
        <v>1172.5920000000001</v>
      </c>
      <c r="L1232" t="s">
        <v>965</v>
      </c>
      <c r="M1232" t="s">
        <v>964</v>
      </c>
      <c r="N1232" s="110">
        <v>43777</v>
      </c>
      <c r="O1232">
        <v>0</v>
      </c>
      <c r="P1232">
        <v>0</v>
      </c>
      <c r="Q1232">
        <v>11102.129999999899</v>
      </c>
      <c r="R1232">
        <v>1490.6759999999899</v>
      </c>
      <c r="S1232">
        <v>3.1059999999999999</v>
      </c>
      <c r="T1232">
        <v>33</v>
      </c>
      <c r="U1232">
        <v>4517.1999999999898</v>
      </c>
      <c r="V1232">
        <v>2</v>
      </c>
      <c r="W1232">
        <v>1.5209999999999999</v>
      </c>
      <c r="X1232">
        <v>2.4580000000000002</v>
      </c>
      <c r="Y1232" s="110">
        <v>43777</v>
      </c>
      <c r="Z1232">
        <v>408756.974134691</v>
      </c>
      <c r="AA1232">
        <v>3660523.6280498002</v>
      </c>
    </row>
    <row r="1233" spans="1:27" x14ac:dyDescent="0.25">
      <c r="A1233">
        <v>-111.977619509999</v>
      </c>
      <c r="B1233">
        <v>33.079501780000001</v>
      </c>
      <c r="C1233" t="s">
        <v>968</v>
      </c>
      <c r="D1233" t="s">
        <v>969</v>
      </c>
      <c r="E1233" t="s">
        <v>966</v>
      </c>
      <c r="F1233">
        <v>442</v>
      </c>
      <c r="G1233">
        <v>3</v>
      </c>
      <c r="H1233">
        <v>13.33</v>
      </c>
      <c r="I1233">
        <v>2.4609999999999999</v>
      </c>
      <c r="J1233">
        <v>1</v>
      </c>
      <c r="K1233">
        <v>1172.6079999999899</v>
      </c>
      <c r="L1233" t="s">
        <v>965</v>
      </c>
      <c r="M1233" t="s">
        <v>964</v>
      </c>
      <c r="N1233" s="110">
        <v>43777</v>
      </c>
      <c r="O1233">
        <v>0</v>
      </c>
      <c r="P1233">
        <v>0</v>
      </c>
      <c r="Q1233">
        <v>12221.862999999899</v>
      </c>
      <c r="R1233">
        <v>1487.8599999999899</v>
      </c>
      <c r="S1233">
        <v>3.1</v>
      </c>
      <c r="T1233">
        <v>33</v>
      </c>
      <c r="U1233">
        <v>4508.6660000000002</v>
      </c>
      <c r="V1233">
        <v>2</v>
      </c>
      <c r="W1233">
        <v>1.6779999999999999</v>
      </c>
      <c r="X1233">
        <v>2.7109999999999999</v>
      </c>
      <c r="Y1233" s="110">
        <v>43777</v>
      </c>
      <c r="Z1233">
        <v>408756.83758165798</v>
      </c>
      <c r="AA1233">
        <v>3660524.4010304101</v>
      </c>
    </row>
    <row r="1234" spans="1:27" x14ac:dyDescent="0.25">
      <c r="A1234">
        <v>-111.977619689999</v>
      </c>
      <c r="B1234">
        <v>33.079507790000001</v>
      </c>
      <c r="C1234" t="s">
        <v>968</v>
      </c>
      <c r="D1234" t="s">
        <v>969</v>
      </c>
      <c r="E1234" t="s">
        <v>966</v>
      </c>
      <c r="F1234">
        <v>443</v>
      </c>
      <c r="G1234">
        <v>4</v>
      </c>
      <c r="H1234">
        <v>13.33</v>
      </c>
      <c r="I1234">
        <v>2.2639999999999998</v>
      </c>
      <c r="J1234">
        <v>1</v>
      </c>
      <c r="K1234">
        <v>1172.5519999999899</v>
      </c>
      <c r="L1234" t="s">
        <v>965</v>
      </c>
      <c r="M1234" t="s">
        <v>964</v>
      </c>
      <c r="N1234" s="110">
        <v>43777</v>
      </c>
      <c r="O1234">
        <v>0</v>
      </c>
      <c r="P1234">
        <v>0</v>
      </c>
      <c r="Q1234">
        <v>13416.34</v>
      </c>
      <c r="R1234">
        <v>1775.296</v>
      </c>
      <c r="S1234">
        <v>3.6989999999999998</v>
      </c>
      <c r="T1234">
        <v>33</v>
      </c>
      <c r="U1234">
        <v>5379.6850000000004</v>
      </c>
      <c r="V1234">
        <v>2</v>
      </c>
      <c r="W1234">
        <v>1.5429999999999999</v>
      </c>
      <c r="X1234">
        <v>2.4940000000000002</v>
      </c>
      <c r="Y1234" s="110">
        <v>43777</v>
      </c>
      <c r="Z1234">
        <v>408756.82698670198</v>
      </c>
      <c r="AA1234">
        <v>3660525.06750408</v>
      </c>
    </row>
    <row r="1235" spans="1:27" x14ac:dyDescent="0.25">
      <c r="A1235">
        <v>-111.97761866</v>
      </c>
      <c r="B1235">
        <v>33.0795137799999</v>
      </c>
      <c r="C1235" t="s">
        <v>968</v>
      </c>
      <c r="D1235" t="s">
        <v>969</v>
      </c>
      <c r="E1235" t="s">
        <v>966</v>
      </c>
      <c r="F1235">
        <v>444</v>
      </c>
      <c r="G1235">
        <v>358</v>
      </c>
      <c r="H1235">
        <v>13.33</v>
      </c>
      <c r="I1235">
        <v>2.2639999999999998</v>
      </c>
      <c r="J1235">
        <v>1</v>
      </c>
      <c r="K1235">
        <v>1172.6210000000001</v>
      </c>
      <c r="L1235" t="s">
        <v>965</v>
      </c>
      <c r="M1235" t="s">
        <v>964</v>
      </c>
      <c r="N1235" s="110">
        <v>43777</v>
      </c>
      <c r="O1235">
        <v>0</v>
      </c>
      <c r="P1235">
        <v>0</v>
      </c>
      <c r="Q1235">
        <v>12236.433999999899</v>
      </c>
      <c r="R1235">
        <v>1619.1669999999899</v>
      </c>
      <c r="S1235">
        <v>3.3730000000000002</v>
      </c>
      <c r="T1235">
        <v>33</v>
      </c>
      <c r="U1235">
        <v>4906.567</v>
      </c>
      <c r="V1235">
        <v>2</v>
      </c>
      <c r="W1235">
        <v>1.5429999999999999</v>
      </c>
      <c r="X1235">
        <v>2.4940000000000002</v>
      </c>
      <c r="Y1235" s="110">
        <v>43777</v>
      </c>
      <c r="Z1235">
        <v>408756.92930947099</v>
      </c>
      <c r="AA1235">
        <v>3660525.7307085302</v>
      </c>
    </row>
    <row r="1236" spans="1:27" x14ac:dyDescent="0.25">
      <c r="A1236">
        <v>-111.977618309999</v>
      </c>
      <c r="B1236">
        <v>33.0795197899999</v>
      </c>
      <c r="C1236" t="s">
        <v>968</v>
      </c>
      <c r="D1236" t="s">
        <v>969</v>
      </c>
      <c r="E1236" t="s">
        <v>966</v>
      </c>
      <c r="F1236">
        <v>445</v>
      </c>
      <c r="G1236">
        <v>356</v>
      </c>
      <c r="H1236">
        <v>13.33</v>
      </c>
      <c r="I1236">
        <v>2.2970000000000002</v>
      </c>
      <c r="J1236">
        <v>1</v>
      </c>
      <c r="K1236">
        <v>1172.5789999999899</v>
      </c>
      <c r="L1236" t="s">
        <v>965</v>
      </c>
      <c r="M1236" t="s">
        <v>964</v>
      </c>
      <c r="N1236" s="110">
        <v>43777</v>
      </c>
      <c r="O1236">
        <v>0</v>
      </c>
      <c r="P1236">
        <v>0</v>
      </c>
      <c r="Q1236">
        <v>12227.576999999899</v>
      </c>
      <c r="R1236">
        <v>1594.8810000000001</v>
      </c>
      <c r="S1236">
        <v>3.323</v>
      </c>
      <c r="T1236">
        <v>33</v>
      </c>
      <c r="U1236">
        <v>4832.9719999999897</v>
      </c>
      <c r="V1236">
        <v>2</v>
      </c>
      <c r="W1236">
        <v>1.5660000000000001</v>
      </c>
      <c r="X1236">
        <v>2.5299999999999998</v>
      </c>
      <c r="Y1236" s="110">
        <v>43777</v>
      </c>
      <c r="Z1236">
        <v>408756.96818338602</v>
      </c>
      <c r="AA1236">
        <v>3660526.3967214702</v>
      </c>
    </row>
    <row r="1237" spans="1:27" x14ac:dyDescent="0.25">
      <c r="A1237">
        <v>-111.97762054</v>
      </c>
      <c r="B1237">
        <v>33.079525869999898</v>
      </c>
      <c r="C1237" t="s">
        <v>968</v>
      </c>
      <c r="D1237" t="s">
        <v>969</v>
      </c>
      <c r="E1237" t="s">
        <v>966</v>
      </c>
      <c r="F1237">
        <v>446</v>
      </c>
      <c r="G1237">
        <v>9</v>
      </c>
      <c r="H1237">
        <v>13.33</v>
      </c>
      <c r="I1237">
        <v>2.3290000000000002</v>
      </c>
      <c r="J1237">
        <v>1</v>
      </c>
      <c r="K1237">
        <v>1172.65399999999</v>
      </c>
      <c r="L1237" t="s">
        <v>965</v>
      </c>
      <c r="M1237" t="s">
        <v>964</v>
      </c>
      <c r="N1237" s="110">
        <v>43777</v>
      </c>
      <c r="O1237">
        <v>0</v>
      </c>
      <c r="P1237">
        <v>0</v>
      </c>
      <c r="Q1237">
        <v>13861.547</v>
      </c>
      <c r="R1237">
        <v>1782.53999999999</v>
      </c>
      <c r="S1237">
        <v>3.714</v>
      </c>
      <c r="T1237">
        <v>33</v>
      </c>
      <c r="U1237">
        <v>5401.6360000000004</v>
      </c>
      <c r="V1237">
        <v>2</v>
      </c>
      <c r="W1237">
        <v>1.5880000000000001</v>
      </c>
      <c r="X1237">
        <v>2.5659999999999998</v>
      </c>
      <c r="Y1237" s="110">
        <v>43777</v>
      </c>
      <c r="Z1237">
        <v>408756.766318865</v>
      </c>
      <c r="AA1237">
        <v>3660527.0727379802</v>
      </c>
    </row>
    <row r="1238" spans="1:27" x14ac:dyDescent="0.25">
      <c r="A1238">
        <v>-111.97761834000001</v>
      </c>
      <c r="B1238">
        <v>33.079532780000001</v>
      </c>
      <c r="C1238" t="s">
        <v>968</v>
      </c>
      <c r="D1238" t="s">
        <v>969</v>
      </c>
      <c r="E1238" t="s">
        <v>966</v>
      </c>
      <c r="F1238">
        <v>447</v>
      </c>
      <c r="G1238">
        <v>2</v>
      </c>
      <c r="H1238">
        <v>13.33</v>
      </c>
      <c r="I1238">
        <v>2.165</v>
      </c>
      <c r="J1238">
        <v>1</v>
      </c>
      <c r="K1238">
        <v>1172.6379999999899</v>
      </c>
      <c r="L1238" t="s">
        <v>965</v>
      </c>
      <c r="M1238" t="s">
        <v>964</v>
      </c>
      <c r="N1238" s="110">
        <v>43777</v>
      </c>
      <c r="O1238">
        <v>0</v>
      </c>
      <c r="P1238">
        <v>0</v>
      </c>
      <c r="Q1238">
        <v>12646.556</v>
      </c>
      <c r="R1238">
        <v>1749.50099999999</v>
      </c>
      <c r="S1238">
        <v>3.645</v>
      </c>
      <c r="T1238">
        <v>33</v>
      </c>
      <c r="U1238">
        <v>5301.518</v>
      </c>
      <c r="V1238">
        <v>2</v>
      </c>
      <c r="W1238">
        <v>1.476</v>
      </c>
      <c r="X1238">
        <v>2.3849999999999998</v>
      </c>
      <c r="Y1238" s="110">
        <v>43777</v>
      </c>
      <c r="Z1238">
        <v>408756.97879644402</v>
      </c>
      <c r="AA1238">
        <v>3660527.8369239802</v>
      </c>
    </row>
    <row r="1239" spans="1:27" x14ac:dyDescent="0.25">
      <c r="A1239">
        <v>-111.97761934</v>
      </c>
      <c r="B1239">
        <v>33.07953878</v>
      </c>
      <c r="C1239" t="s">
        <v>968</v>
      </c>
      <c r="D1239" t="s">
        <v>969</v>
      </c>
      <c r="E1239" t="s">
        <v>966</v>
      </c>
      <c r="F1239">
        <v>448</v>
      </c>
      <c r="G1239">
        <v>2</v>
      </c>
      <c r="H1239">
        <v>13.33</v>
      </c>
      <c r="I1239">
        <v>2.3290000000000002</v>
      </c>
      <c r="J1239">
        <v>1</v>
      </c>
      <c r="K1239">
        <v>1172.575</v>
      </c>
      <c r="L1239" t="s">
        <v>965</v>
      </c>
      <c r="M1239" t="s">
        <v>964</v>
      </c>
      <c r="N1239" s="110">
        <v>43777</v>
      </c>
      <c r="O1239">
        <v>0</v>
      </c>
      <c r="P1239">
        <v>0</v>
      </c>
      <c r="Q1239">
        <v>13036.504999999899</v>
      </c>
      <c r="R1239">
        <v>1676.44299999999</v>
      </c>
      <c r="S1239">
        <v>3.4929999999999999</v>
      </c>
      <c r="T1239">
        <v>33</v>
      </c>
      <c r="U1239">
        <v>5080.1289999999899</v>
      </c>
      <c r="V1239">
        <v>2</v>
      </c>
      <c r="W1239">
        <v>1.5880000000000001</v>
      </c>
      <c r="X1239">
        <v>2.5659999999999998</v>
      </c>
      <c r="Y1239" s="110">
        <v>43777</v>
      </c>
      <c r="Z1239">
        <v>408756.89165444003</v>
      </c>
      <c r="AA1239">
        <v>3660528.5030018101</v>
      </c>
    </row>
    <row r="1240" spans="1:27" x14ac:dyDescent="0.25">
      <c r="A1240">
        <v>-111.977618309999</v>
      </c>
      <c r="B1240">
        <v>33.07954479</v>
      </c>
      <c r="C1240" t="s">
        <v>968</v>
      </c>
      <c r="D1240" t="s">
        <v>969</v>
      </c>
      <c r="E1240" t="s">
        <v>966</v>
      </c>
      <c r="F1240">
        <v>449</v>
      </c>
      <c r="G1240">
        <v>356</v>
      </c>
      <c r="H1240">
        <v>13.33</v>
      </c>
      <c r="I1240">
        <v>2.2970000000000002</v>
      </c>
      <c r="J1240">
        <v>1</v>
      </c>
      <c r="K1240">
        <v>1172.6179999999899</v>
      </c>
      <c r="L1240" t="s">
        <v>965</v>
      </c>
      <c r="M1240" t="s">
        <v>964</v>
      </c>
      <c r="N1240" s="110">
        <v>43777</v>
      </c>
      <c r="O1240">
        <v>0</v>
      </c>
      <c r="P1240">
        <v>0</v>
      </c>
      <c r="Q1240">
        <v>13572.799999999899</v>
      </c>
      <c r="R1240">
        <v>1770.3420000000001</v>
      </c>
      <c r="S1240">
        <v>3.6880000000000002</v>
      </c>
      <c r="T1240">
        <v>33</v>
      </c>
      <c r="U1240">
        <v>5364.67399999999</v>
      </c>
      <c r="V1240">
        <v>2</v>
      </c>
      <c r="W1240">
        <v>1.5660000000000001</v>
      </c>
      <c r="X1240">
        <v>2.5299999999999998</v>
      </c>
      <c r="Y1240" s="110">
        <v>43777</v>
      </c>
      <c r="Z1240">
        <v>408756.99399783101</v>
      </c>
      <c r="AA1240">
        <v>3660529.1684236201</v>
      </c>
    </row>
    <row r="1241" spans="1:27" x14ac:dyDescent="0.25">
      <c r="A1241">
        <v>-111.977617969999</v>
      </c>
      <c r="B1241">
        <v>33.079550820000001</v>
      </c>
      <c r="C1241" t="s">
        <v>968</v>
      </c>
      <c r="D1241" t="s">
        <v>969</v>
      </c>
      <c r="E1241" t="s">
        <v>966</v>
      </c>
      <c r="F1241">
        <v>450</v>
      </c>
      <c r="G1241">
        <v>354</v>
      </c>
      <c r="H1241">
        <v>13.33</v>
      </c>
      <c r="I1241">
        <v>2.1</v>
      </c>
      <c r="J1241">
        <v>1</v>
      </c>
      <c r="K1241">
        <v>1172.615</v>
      </c>
      <c r="L1241" t="s">
        <v>965</v>
      </c>
      <c r="M1241" t="s">
        <v>964</v>
      </c>
      <c r="N1241" s="110">
        <v>43777</v>
      </c>
      <c r="O1241">
        <v>0</v>
      </c>
      <c r="P1241">
        <v>0</v>
      </c>
      <c r="Q1241">
        <v>12764.157999999899</v>
      </c>
      <c r="R1241">
        <v>1820.95</v>
      </c>
      <c r="S1241">
        <v>3.794</v>
      </c>
      <c r="T1241">
        <v>33</v>
      </c>
      <c r="U1241">
        <v>5518.0309999999899</v>
      </c>
      <c r="V1241">
        <v>2</v>
      </c>
      <c r="W1241">
        <v>1.4319999999999999</v>
      </c>
      <c r="X1241">
        <v>2.3130000000000002</v>
      </c>
      <c r="Y1241" s="110">
        <v>43777</v>
      </c>
      <c r="Z1241">
        <v>408757.03195901302</v>
      </c>
      <c r="AA1241">
        <v>3660529.8366626198</v>
      </c>
    </row>
    <row r="1242" spans="1:27" x14ac:dyDescent="0.25">
      <c r="A1242">
        <v>-111.977619369999</v>
      </c>
      <c r="B1242">
        <v>33.07955785</v>
      </c>
      <c r="C1242" t="s">
        <v>968</v>
      </c>
      <c r="D1242" t="s">
        <v>969</v>
      </c>
      <c r="E1242" t="s">
        <v>966</v>
      </c>
      <c r="F1242">
        <v>451</v>
      </c>
      <c r="G1242">
        <v>8</v>
      </c>
      <c r="H1242">
        <v>13.33</v>
      </c>
      <c r="I1242">
        <v>2.3290000000000002</v>
      </c>
      <c r="J1242">
        <v>1</v>
      </c>
      <c r="K1242">
        <v>1172.6410000000001</v>
      </c>
      <c r="L1242" t="s">
        <v>965</v>
      </c>
      <c r="M1242" t="s">
        <v>964</v>
      </c>
      <c r="N1242" s="110">
        <v>43777</v>
      </c>
      <c r="O1242">
        <v>0</v>
      </c>
      <c r="P1242">
        <v>0</v>
      </c>
      <c r="Q1242">
        <v>11857.513999999899</v>
      </c>
      <c r="R1242">
        <v>1524.8289999999899</v>
      </c>
      <c r="S1242">
        <v>3.177</v>
      </c>
      <c r="T1242">
        <v>33</v>
      </c>
      <c r="U1242">
        <v>4620.6940000000004</v>
      </c>
      <c r="V1242">
        <v>2</v>
      </c>
      <c r="W1242">
        <v>1.5880000000000001</v>
      </c>
      <c r="X1242">
        <v>2.5659999999999998</v>
      </c>
      <c r="Y1242" s="110">
        <v>43777</v>
      </c>
      <c r="Z1242">
        <v>408756.90854560502</v>
      </c>
      <c r="AA1242">
        <v>3660530.6172822998</v>
      </c>
    </row>
    <row r="1243" spans="1:27" x14ac:dyDescent="0.25">
      <c r="A1243">
        <v>-111.977618489999</v>
      </c>
      <c r="B1243">
        <v>33.079563780000001</v>
      </c>
      <c r="C1243" t="s">
        <v>968</v>
      </c>
      <c r="D1243" t="s">
        <v>969</v>
      </c>
      <c r="E1243" t="s">
        <v>966</v>
      </c>
      <c r="F1243">
        <v>452</v>
      </c>
      <c r="G1243">
        <v>357</v>
      </c>
      <c r="H1243">
        <v>13.33</v>
      </c>
      <c r="I1243">
        <v>2.3620000000000001</v>
      </c>
      <c r="J1243">
        <v>1</v>
      </c>
      <c r="K1243">
        <v>1172.6510000000001</v>
      </c>
      <c r="L1243" t="s">
        <v>965</v>
      </c>
      <c r="M1243" t="s">
        <v>964</v>
      </c>
      <c r="N1243" s="110">
        <v>43777</v>
      </c>
      <c r="O1243">
        <v>0</v>
      </c>
      <c r="P1243">
        <v>0</v>
      </c>
      <c r="Q1243">
        <v>11841.8559999999</v>
      </c>
      <c r="R1243">
        <v>1501.66499999999</v>
      </c>
      <c r="S1243">
        <v>3.1280000000000001</v>
      </c>
      <c r="T1243">
        <v>33</v>
      </c>
      <c r="U1243">
        <v>4550.5010000000002</v>
      </c>
      <c r="V1243">
        <v>2</v>
      </c>
      <c r="W1243">
        <v>1.611</v>
      </c>
      <c r="X1243">
        <v>2.6019999999999999</v>
      </c>
      <c r="Y1243" s="110">
        <v>43777</v>
      </c>
      <c r="Z1243">
        <v>408756.99680575501</v>
      </c>
      <c r="AA1243">
        <v>3660531.2739650598</v>
      </c>
    </row>
    <row r="1244" spans="1:27" x14ac:dyDescent="0.25">
      <c r="A1244">
        <v>-111.977619</v>
      </c>
      <c r="B1244">
        <v>33.0795697699999</v>
      </c>
      <c r="C1244" t="s">
        <v>968</v>
      </c>
      <c r="D1244" t="s">
        <v>969</v>
      </c>
      <c r="E1244" t="s">
        <v>966</v>
      </c>
      <c r="F1244">
        <v>453</v>
      </c>
      <c r="G1244">
        <v>0</v>
      </c>
      <c r="H1244">
        <v>13.33</v>
      </c>
      <c r="I1244">
        <v>2.3290000000000002</v>
      </c>
      <c r="J1244">
        <v>1</v>
      </c>
      <c r="K1244">
        <v>1172.6020000000001</v>
      </c>
      <c r="L1244" t="s">
        <v>965</v>
      </c>
      <c r="M1244" t="s">
        <v>964</v>
      </c>
      <c r="N1244" s="110">
        <v>43777</v>
      </c>
      <c r="O1244">
        <v>0</v>
      </c>
      <c r="P1244">
        <v>0</v>
      </c>
      <c r="Q1244">
        <v>12697.299000000001</v>
      </c>
      <c r="R1244">
        <v>1632.8219999999901</v>
      </c>
      <c r="S1244">
        <v>3.4020000000000001</v>
      </c>
      <c r="T1244">
        <v>33</v>
      </c>
      <c r="U1244">
        <v>4947.9459999999899</v>
      </c>
      <c r="V1244">
        <v>2</v>
      </c>
      <c r="W1244">
        <v>1.5880000000000001</v>
      </c>
      <c r="X1244">
        <v>2.5659999999999998</v>
      </c>
      <c r="Y1244" s="110">
        <v>43777</v>
      </c>
      <c r="Z1244">
        <v>408756.95538880798</v>
      </c>
      <c r="AA1244">
        <v>3660531.9385082498</v>
      </c>
    </row>
    <row r="1245" spans="1:27" x14ac:dyDescent="0.25">
      <c r="A1245">
        <v>-111.97761834000001</v>
      </c>
      <c r="B1245">
        <v>33.079576779999897</v>
      </c>
      <c r="C1245" t="s">
        <v>968</v>
      </c>
      <c r="D1245" t="s">
        <v>969</v>
      </c>
      <c r="E1245" t="s">
        <v>966</v>
      </c>
      <c r="F1245">
        <v>454</v>
      </c>
      <c r="G1245">
        <v>2</v>
      </c>
      <c r="H1245">
        <v>13.33</v>
      </c>
      <c r="I1245">
        <v>2.2639999999999998</v>
      </c>
      <c r="J1245">
        <v>1</v>
      </c>
      <c r="K1245">
        <v>1172.625</v>
      </c>
      <c r="L1245" t="s">
        <v>965</v>
      </c>
      <c r="M1245" t="s">
        <v>964</v>
      </c>
      <c r="N1245" s="110">
        <v>43777</v>
      </c>
      <c r="O1245">
        <v>0</v>
      </c>
      <c r="P1245">
        <v>0</v>
      </c>
      <c r="Q1245">
        <v>11782.1409999999</v>
      </c>
      <c r="R1245">
        <v>1559.0530000000001</v>
      </c>
      <c r="S1245">
        <v>3.2480000000000002</v>
      </c>
      <c r="T1245">
        <v>33</v>
      </c>
      <c r="U1245">
        <v>4724.4040000000005</v>
      </c>
      <c r="V1245">
        <v>2</v>
      </c>
      <c r="W1245">
        <v>1.5429999999999999</v>
      </c>
      <c r="X1245">
        <v>2.4940000000000002</v>
      </c>
      <c r="Y1245" s="110">
        <v>43777</v>
      </c>
      <c r="Z1245">
        <v>408757.02422989701</v>
      </c>
      <c r="AA1245">
        <v>3660532.7151198001</v>
      </c>
    </row>
    <row r="1246" spans="1:27" x14ac:dyDescent="0.25">
      <c r="A1246">
        <v>-111.97761920000001</v>
      </c>
      <c r="B1246">
        <v>33.07958283</v>
      </c>
      <c r="C1246" t="s">
        <v>968</v>
      </c>
      <c r="D1246" t="s">
        <v>969</v>
      </c>
      <c r="E1246" t="s">
        <v>966</v>
      </c>
      <c r="F1246">
        <v>455</v>
      </c>
      <c r="G1246">
        <v>7</v>
      </c>
      <c r="H1246">
        <v>13.33</v>
      </c>
      <c r="I1246">
        <v>2.395</v>
      </c>
      <c r="J1246">
        <v>1</v>
      </c>
      <c r="K1246">
        <v>1172.585</v>
      </c>
      <c r="L1246" t="s">
        <v>965</v>
      </c>
      <c r="M1246" t="s">
        <v>964</v>
      </c>
      <c r="N1246" s="110">
        <v>43777</v>
      </c>
      <c r="O1246">
        <v>0</v>
      </c>
      <c r="P1246">
        <v>0</v>
      </c>
      <c r="Q1246">
        <v>11790.484</v>
      </c>
      <c r="R1246">
        <v>1474.6690000000001</v>
      </c>
      <c r="S1246">
        <v>3.0720000000000001</v>
      </c>
      <c r="T1246">
        <v>33</v>
      </c>
      <c r="U1246">
        <v>4468.6949999999897</v>
      </c>
      <c r="V1246">
        <v>2</v>
      </c>
      <c r="W1246">
        <v>1.633</v>
      </c>
      <c r="X1246">
        <v>2.6379999999999999</v>
      </c>
      <c r="Y1246" s="110">
        <v>43777</v>
      </c>
      <c r="Z1246">
        <v>408756.95020681602</v>
      </c>
      <c r="AA1246">
        <v>3660533.3866193201</v>
      </c>
    </row>
    <row r="1247" spans="1:27" x14ac:dyDescent="0.25">
      <c r="A1247">
        <v>-111.97761817</v>
      </c>
      <c r="B1247">
        <v>33.079588770000001</v>
      </c>
      <c r="C1247" t="s">
        <v>968</v>
      </c>
      <c r="D1247" t="s">
        <v>969</v>
      </c>
      <c r="E1247" t="s">
        <v>966</v>
      </c>
      <c r="F1247">
        <v>456</v>
      </c>
      <c r="G1247">
        <v>1</v>
      </c>
      <c r="H1247">
        <v>13.33</v>
      </c>
      <c r="I1247">
        <v>2.2309999999999999</v>
      </c>
      <c r="J1247">
        <v>1</v>
      </c>
      <c r="K1247">
        <v>1172.66399999999</v>
      </c>
      <c r="L1247" t="s">
        <v>965</v>
      </c>
      <c r="M1247" t="s">
        <v>964</v>
      </c>
      <c r="N1247" s="110">
        <v>43777</v>
      </c>
      <c r="O1247">
        <v>0</v>
      </c>
      <c r="P1247">
        <v>0</v>
      </c>
      <c r="Q1247">
        <v>9007.9799999999905</v>
      </c>
      <c r="R1247">
        <v>1209.4960000000001</v>
      </c>
      <c r="S1247">
        <v>2.52</v>
      </c>
      <c r="T1247">
        <v>33</v>
      </c>
      <c r="U1247">
        <v>3665.1390000000001</v>
      </c>
      <c r="V1247">
        <v>2</v>
      </c>
      <c r="W1247">
        <v>1.5209999999999999</v>
      </c>
      <c r="X1247">
        <v>2.4580000000000002</v>
      </c>
      <c r="Y1247" s="110">
        <v>43777</v>
      </c>
      <c r="Z1247">
        <v>408757.052477883</v>
      </c>
      <c r="AA1247">
        <v>3660534.04428038</v>
      </c>
    </row>
    <row r="1248" spans="1:27" x14ac:dyDescent="0.25">
      <c r="A1248">
        <v>-111.97761697</v>
      </c>
      <c r="B1248">
        <v>33.079594819999897</v>
      </c>
      <c r="C1248" t="s">
        <v>968</v>
      </c>
      <c r="D1248" t="s">
        <v>969</v>
      </c>
      <c r="E1248" t="s">
        <v>966</v>
      </c>
      <c r="F1248">
        <v>457</v>
      </c>
      <c r="G1248">
        <v>354</v>
      </c>
      <c r="H1248">
        <v>13.33</v>
      </c>
      <c r="I1248">
        <v>2.3290000000000002</v>
      </c>
      <c r="J1248">
        <v>1</v>
      </c>
      <c r="K1248">
        <v>1172.6079999999899</v>
      </c>
      <c r="L1248" t="s">
        <v>965</v>
      </c>
      <c r="M1248" t="s">
        <v>964</v>
      </c>
      <c r="N1248" s="110">
        <v>43777</v>
      </c>
      <c r="O1248">
        <v>0</v>
      </c>
      <c r="P1248">
        <v>0</v>
      </c>
      <c r="Q1248">
        <v>11132.3019999999</v>
      </c>
      <c r="R1248">
        <v>1431.5699999999899</v>
      </c>
      <c r="S1248">
        <v>2.9820000000000002</v>
      </c>
      <c r="T1248">
        <v>33</v>
      </c>
      <c r="U1248">
        <v>4338.09</v>
      </c>
      <c r="V1248">
        <v>2</v>
      </c>
      <c r="W1248">
        <v>1.5880000000000001</v>
      </c>
      <c r="X1248">
        <v>2.5659999999999998</v>
      </c>
      <c r="Y1248" s="110">
        <v>43777</v>
      </c>
      <c r="Z1248">
        <v>408757.17072988203</v>
      </c>
      <c r="AA1248">
        <v>3660534.71398914</v>
      </c>
    </row>
    <row r="1249" spans="1:27" x14ac:dyDescent="0.25">
      <c r="A1249">
        <v>-111.977618509999</v>
      </c>
      <c r="B1249">
        <v>33.079601779999898</v>
      </c>
      <c r="C1249" t="s">
        <v>968</v>
      </c>
      <c r="D1249" t="s">
        <v>969</v>
      </c>
      <c r="E1249" t="s">
        <v>966</v>
      </c>
      <c r="F1249">
        <v>458</v>
      </c>
      <c r="G1249">
        <v>3</v>
      </c>
      <c r="H1249">
        <v>13.33</v>
      </c>
      <c r="I1249">
        <v>2.2309999999999999</v>
      </c>
      <c r="J1249">
        <v>1</v>
      </c>
      <c r="K1249">
        <v>1172.6079999999899</v>
      </c>
      <c r="L1249" t="s">
        <v>965</v>
      </c>
      <c r="M1249" t="s">
        <v>964</v>
      </c>
      <c r="N1249" s="110">
        <v>43777</v>
      </c>
      <c r="O1249">
        <v>0</v>
      </c>
      <c r="P1249">
        <v>0</v>
      </c>
      <c r="Q1249">
        <v>12375.407999999899</v>
      </c>
      <c r="R1249">
        <v>1661.6379999999899</v>
      </c>
      <c r="S1249">
        <v>3.4620000000000002</v>
      </c>
      <c r="T1249">
        <v>33</v>
      </c>
      <c r="U1249">
        <v>5035.2669999999898</v>
      </c>
      <c r="V1249">
        <v>2</v>
      </c>
      <c r="W1249">
        <v>1.5209999999999999</v>
      </c>
      <c r="X1249">
        <v>2.4580000000000002</v>
      </c>
      <c r="Y1249" s="110">
        <v>43777</v>
      </c>
      <c r="Z1249">
        <v>408757.03417702398</v>
      </c>
      <c r="AA1249">
        <v>3660535.4869697602</v>
      </c>
    </row>
    <row r="1250" spans="1:27" x14ac:dyDescent="0.25">
      <c r="A1250">
        <v>-111.97761783</v>
      </c>
      <c r="B1250">
        <v>33.079607770000003</v>
      </c>
      <c r="C1250" t="s">
        <v>968</v>
      </c>
      <c r="D1250" t="s">
        <v>969</v>
      </c>
      <c r="E1250" t="s">
        <v>966</v>
      </c>
      <c r="F1250">
        <v>459</v>
      </c>
      <c r="G1250">
        <v>359</v>
      </c>
      <c r="H1250">
        <v>13.33</v>
      </c>
      <c r="I1250">
        <v>2.2639999999999998</v>
      </c>
      <c r="J1250">
        <v>1</v>
      </c>
      <c r="K1250">
        <v>1172.575</v>
      </c>
      <c r="L1250" t="s">
        <v>965</v>
      </c>
      <c r="M1250" t="s">
        <v>964</v>
      </c>
      <c r="N1250" s="110">
        <v>43777</v>
      </c>
      <c r="O1250">
        <v>0</v>
      </c>
      <c r="P1250">
        <v>0</v>
      </c>
      <c r="Q1250">
        <v>13308.3379999999</v>
      </c>
      <c r="R1250">
        <v>1761.0050000000001</v>
      </c>
      <c r="S1250">
        <v>3.669</v>
      </c>
      <c r="T1250">
        <v>33</v>
      </c>
      <c r="U1250">
        <v>5336.3789999999899</v>
      </c>
      <c r="V1250">
        <v>2</v>
      </c>
      <c r="W1250">
        <v>1.5429999999999999</v>
      </c>
      <c r="X1250">
        <v>2.4940000000000002</v>
      </c>
      <c r="Y1250" s="110">
        <v>43777</v>
      </c>
      <c r="Z1250">
        <v>408757.10383161</v>
      </c>
      <c r="AA1250">
        <v>3660536.1504784701</v>
      </c>
    </row>
    <row r="1251" spans="1:27" x14ac:dyDescent="0.25">
      <c r="A1251">
        <v>-111.97761800000001</v>
      </c>
      <c r="B1251">
        <v>33.079613770000002</v>
      </c>
      <c r="C1251" t="s">
        <v>968</v>
      </c>
      <c r="D1251" t="s">
        <v>969</v>
      </c>
      <c r="E1251" t="s">
        <v>966</v>
      </c>
      <c r="F1251">
        <v>460</v>
      </c>
      <c r="G1251">
        <v>0</v>
      </c>
      <c r="H1251">
        <v>13.33</v>
      </c>
      <c r="I1251">
        <v>2.165</v>
      </c>
      <c r="J1251">
        <v>1</v>
      </c>
      <c r="K1251">
        <v>1172.5360000000001</v>
      </c>
      <c r="L1251" t="s">
        <v>965</v>
      </c>
      <c r="M1251" t="s">
        <v>964</v>
      </c>
      <c r="N1251" s="110">
        <v>43777</v>
      </c>
      <c r="O1251">
        <v>0</v>
      </c>
      <c r="P1251">
        <v>0</v>
      </c>
      <c r="Q1251">
        <v>13196.851000000001</v>
      </c>
      <c r="R1251">
        <v>1825.6279999999899</v>
      </c>
      <c r="S1251">
        <v>3.8029999999999999</v>
      </c>
      <c r="T1251">
        <v>33</v>
      </c>
      <c r="U1251">
        <v>5532.2049999999899</v>
      </c>
      <c r="V1251">
        <v>2</v>
      </c>
      <c r="W1251">
        <v>1.476</v>
      </c>
      <c r="X1251">
        <v>2.3849999999999998</v>
      </c>
      <c r="Y1251" s="110">
        <v>43777</v>
      </c>
      <c r="Z1251">
        <v>408757.09415972902</v>
      </c>
      <c r="AA1251">
        <v>3660536.8158347802</v>
      </c>
    </row>
    <row r="1252" spans="1:27" x14ac:dyDescent="0.25">
      <c r="A1252">
        <v>-111.97761834000001</v>
      </c>
      <c r="B1252">
        <v>33.0796207799999</v>
      </c>
      <c r="C1252" t="s">
        <v>968</v>
      </c>
      <c r="D1252" t="s">
        <v>969</v>
      </c>
      <c r="E1252" t="s">
        <v>966</v>
      </c>
      <c r="F1252">
        <v>461</v>
      </c>
      <c r="G1252">
        <v>2</v>
      </c>
      <c r="H1252">
        <v>13.33</v>
      </c>
      <c r="I1252">
        <v>2.3290000000000002</v>
      </c>
      <c r="J1252">
        <v>1</v>
      </c>
      <c r="K1252">
        <v>1172.55899999999</v>
      </c>
      <c r="L1252" t="s">
        <v>965</v>
      </c>
      <c r="M1252" t="s">
        <v>964</v>
      </c>
      <c r="N1252" s="110">
        <v>43777</v>
      </c>
      <c r="O1252">
        <v>0</v>
      </c>
      <c r="P1252">
        <v>0</v>
      </c>
      <c r="Q1252">
        <v>12780.386</v>
      </c>
      <c r="R1252">
        <v>1643.5070000000001</v>
      </c>
      <c r="S1252">
        <v>3.4239999999999999</v>
      </c>
      <c r="T1252">
        <v>33</v>
      </c>
      <c r="U1252">
        <v>4980.3239999999896</v>
      </c>
      <c r="V1252">
        <v>2</v>
      </c>
      <c r="W1252">
        <v>1.5880000000000001</v>
      </c>
      <c r="X1252">
        <v>2.5659999999999998</v>
      </c>
      <c r="Y1252" s="110">
        <v>43777</v>
      </c>
      <c r="Z1252">
        <v>408757.06966340297</v>
      </c>
      <c r="AA1252">
        <v>3660537.59331564</v>
      </c>
    </row>
    <row r="1253" spans="1:27" x14ac:dyDescent="0.25">
      <c r="A1253">
        <v>-111.977618509999</v>
      </c>
      <c r="B1253">
        <v>33.079626779999899</v>
      </c>
      <c r="C1253" t="s">
        <v>968</v>
      </c>
      <c r="D1253" t="s">
        <v>969</v>
      </c>
      <c r="E1253" t="s">
        <v>966</v>
      </c>
      <c r="F1253">
        <v>462</v>
      </c>
      <c r="G1253">
        <v>3</v>
      </c>
      <c r="H1253">
        <v>13.33</v>
      </c>
      <c r="I1253">
        <v>2.3290000000000002</v>
      </c>
      <c r="J1253">
        <v>1</v>
      </c>
      <c r="K1253">
        <v>1172.556</v>
      </c>
      <c r="L1253" t="s">
        <v>965</v>
      </c>
      <c r="M1253" t="s">
        <v>964</v>
      </c>
      <c r="N1253" s="110">
        <v>43777</v>
      </c>
      <c r="O1253">
        <v>0</v>
      </c>
      <c r="P1253">
        <v>0</v>
      </c>
      <c r="Q1253">
        <v>11711.397000000001</v>
      </c>
      <c r="R1253">
        <v>1506.03899999999</v>
      </c>
      <c r="S1253">
        <v>3.1379999999999999</v>
      </c>
      <c r="T1253">
        <v>33</v>
      </c>
      <c r="U1253">
        <v>4563.7550000000001</v>
      </c>
      <c r="V1253">
        <v>2</v>
      </c>
      <c r="W1253">
        <v>1.5880000000000001</v>
      </c>
      <c r="X1253">
        <v>2.5659999999999998</v>
      </c>
      <c r="Y1253" s="110">
        <v>43777</v>
      </c>
      <c r="Z1253">
        <v>408757.05999153201</v>
      </c>
      <c r="AA1253">
        <v>3660538.2586719501</v>
      </c>
    </row>
    <row r="1254" spans="1:27" x14ac:dyDescent="0.25">
      <c r="A1254">
        <v>-111.97761903</v>
      </c>
      <c r="B1254">
        <v>33.07963282</v>
      </c>
      <c r="C1254" t="s">
        <v>968</v>
      </c>
      <c r="D1254" t="s">
        <v>969</v>
      </c>
      <c r="E1254" t="s">
        <v>966</v>
      </c>
      <c r="F1254">
        <v>463</v>
      </c>
      <c r="G1254">
        <v>6</v>
      </c>
      <c r="H1254">
        <v>13.33</v>
      </c>
      <c r="I1254">
        <v>2.4279999999999999</v>
      </c>
      <c r="J1254">
        <v>1</v>
      </c>
      <c r="K1254">
        <v>1172.5920000000001</v>
      </c>
      <c r="L1254" t="s">
        <v>965</v>
      </c>
      <c r="M1254" t="s">
        <v>964</v>
      </c>
      <c r="N1254" s="110">
        <v>43777</v>
      </c>
      <c r="O1254">
        <v>0</v>
      </c>
      <c r="P1254">
        <v>0</v>
      </c>
      <c r="Q1254">
        <v>11839.398999999899</v>
      </c>
      <c r="R1254">
        <v>1460.777</v>
      </c>
      <c r="S1254">
        <v>3.0430000000000001</v>
      </c>
      <c r="T1254">
        <v>33</v>
      </c>
      <c r="U1254">
        <v>4426.5959999999905</v>
      </c>
      <c r="V1254">
        <v>2</v>
      </c>
      <c r="W1254">
        <v>1.655</v>
      </c>
      <c r="X1254">
        <v>2.6749999999999998</v>
      </c>
      <c r="Y1254" s="110">
        <v>43777</v>
      </c>
      <c r="Z1254">
        <v>408757.01769288699</v>
      </c>
      <c r="AA1254">
        <v>3660538.9287672401</v>
      </c>
    </row>
    <row r="1255" spans="1:27" x14ac:dyDescent="0.25">
      <c r="A1255">
        <v>-111.977616459999</v>
      </c>
      <c r="B1255">
        <v>33.079638869999897</v>
      </c>
      <c r="C1255" t="s">
        <v>968</v>
      </c>
      <c r="D1255" t="s">
        <v>969</v>
      </c>
      <c r="E1255" t="s">
        <v>966</v>
      </c>
      <c r="F1255">
        <v>464</v>
      </c>
      <c r="G1255">
        <v>351</v>
      </c>
      <c r="H1255">
        <v>13.33</v>
      </c>
      <c r="I1255">
        <v>2.0670000000000002</v>
      </c>
      <c r="J1255">
        <v>1</v>
      </c>
      <c r="K1255">
        <v>1172.6210000000001</v>
      </c>
      <c r="L1255" t="s">
        <v>965</v>
      </c>
      <c r="M1255" t="s">
        <v>964</v>
      </c>
      <c r="N1255" s="110">
        <v>43777</v>
      </c>
      <c r="O1255">
        <v>0</v>
      </c>
      <c r="P1255">
        <v>0</v>
      </c>
      <c r="Q1255">
        <v>12977.9899999999</v>
      </c>
      <c r="R1255">
        <v>1880.8440000000001</v>
      </c>
      <c r="S1255">
        <v>3.9180000000000001</v>
      </c>
      <c r="T1255">
        <v>33</v>
      </c>
      <c r="U1255">
        <v>5699.527</v>
      </c>
      <c r="V1255">
        <v>2</v>
      </c>
      <c r="W1255">
        <v>1.409</v>
      </c>
      <c r="X1255">
        <v>2.2770000000000001</v>
      </c>
      <c r="Y1255" s="110">
        <v>43777</v>
      </c>
      <c r="Z1255">
        <v>408757.26381703297</v>
      </c>
      <c r="AA1255">
        <v>3660539.5972850602</v>
      </c>
    </row>
    <row r="1256" spans="1:27" x14ac:dyDescent="0.25">
      <c r="A1256">
        <v>-111.97761751</v>
      </c>
      <c r="B1256">
        <v>33.079644780000002</v>
      </c>
      <c r="C1256" t="s">
        <v>968</v>
      </c>
      <c r="D1256" t="s">
        <v>969</v>
      </c>
      <c r="E1256" t="s">
        <v>966</v>
      </c>
      <c r="F1256">
        <v>465</v>
      </c>
      <c r="G1256">
        <v>3</v>
      </c>
      <c r="H1256">
        <v>13.33</v>
      </c>
      <c r="I1256">
        <v>2.395</v>
      </c>
      <c r="J1256">
        <v>1</v>
      </c>
      <c r="K1256">
        <v>1172.6379999999899</v>
      </c>
      <c r="L1256" t="s">
        <v>965</v>
      </c>
      <c r="M1256" t="s">
        <v>964</v>
      </c>
      <c r="N1256" s="110">
        <v>43777</v>
      </c>
      <c r="O1256">
        <v>0</v>
      </c>
      <c r="P1256">
        <v>0</v>
      </c>
      <c r="Q1256">
        <v>11728.94</v>
      </c>
      <c r="R1256">
        <v>1466.97199999999</v>
      </c>
      <c r="S1256">
        <v>3.056</v>
      </c>
      <c r="T1256">
        <v>33</v>
      </c>
      <c r="U1256">
        <v>4445.3689999999897</v>
      </c>
      <c r="V1256">
        <v>2</v>
      </c>
      <c r="W1256">
        <v>1.633</v>
      </c>
      <c r="X1256">
        <v>2.6379999999999999</v>
      </c>
      <c r="Y1256" s="110">
        <v>43777</v>
      </c>
      <c r="Z1256">
        <v>408757.17191534699</v>
      </c>
      <c r="AA1256">
        <v>3660540.2534282301</v>
      </c>
    </row>
    <row r="1257" spans="1:27" x14ac:dyDescent="0.25">
      <c r="A1257">
        <v>-111.97761717</v>
      </c>
      <c r="B1257">
        <v>33.079651769999899</v>
      </c>
      <c r="C1257" t="s">
        <v>968</v>
      </c>
      <c r="D1257" t="s">
        <v>969</v>
      </c>
      <c r="E1257" t="s">
        <v>966</v>
      </c>
      <c r="F1257">
        <v>466</v>
      </c>
      <c r="G1257">
        <v>1</v>
      </c>
      <c r="H1257">
        <v>13.33</v>
      </c>
      <c r="I1257">
        <v>2.2309999999999999</v>
      </c>
      <c r="J1257">
        <v>1</v>
      </c>
      <c r="K1257">
        <v>1172.575</v>
      </c>
      <c r="L1257" t="s">
        <v>965</v>
      </c>
      <c r="M1257" t="s">
        <v>964</v>
      </c>
      <c r="N1257" s="110">
        <v>43777</v>
      </c>
      <c r="O1257">
        <v>0</v>
      </c>
      <c r="P1257">
        <v>0</v>
      </c>
      <c r="Q1257">
        <v>10883.9549999999</v>
      </c>
      <c r="R1257">
        <v>1461.3820000000001</v>
      </c>
      <c r="S1257">
        <v>3.0449999999999999</v>
      </c>
      <c r="T1257">
        <v>33</v>
      </c>
      <c r="U1257">
        <v>4428.4290000000001</v>
      </c>
      <c r="V1257">
        <v>2</v>
      </c>
      <c r="W1257">
        <v>1.5209999999999999</v>
      </c>
      <c r="X1257">
        <v>2.4580000000000002</v>
      </c>
      <c r="Y1257" s="110">
        <v>43777</v>
      </c>
      <c r="Z1257">
        <v>408757.21086778201</v>
      </c>
      <c r="AA1257">
        <v>3660541.0281006</v>
      </c>
    </row>
    <row r="1258" spans="1:27" x14ac:dyDescent="0.25">
      <c r="A1258">
        <v>-111.97761751</v>
      </c>
      <c r="B1258">
        <v>33.079657779999899</v>
      </c>
      <c r="C1258" t="s">
        <v>968</v>
      </c>
      <c r="D1258" t="s">
        <v>969</v>
      </c>
      <c r="E1258" t="s">
        <v>966</v>
      </c>
      <c r="F1258">
        <v>467</v>
      </c>
      <c r="G1258">
        <v>3</v>
      </c>
      <c r="H1258">
        <v>13.33</v>
      </c>
      <c r="I1258">
        <v>2.4279999999999999</v>
      </c>
      <c r="J1258">
        <v>1</v>
      </c>
      <c r="K1258">
        <v>1172.6379999999899</v>
      </c>
      <c r="L1258" t="s">
        <v>965</v>
      </c>
      <c r="M1258" t="s">
        <v>964</v>
      </c>
      <c r="N1258" s="110">
        <v>43777</v>
      </c>
      <c r="O1258">
        <v>0</v>
      </c>
      <c r="P1258">
        <v>0</v>
      </c>
      <c r="Q1258">
        <v>12942.789000000001</v>
      </c>
      <c r="R1258">
        <v>1596.9159999999899</v>
      </c>
      <c r="S1258">
        <v>3.327</v>
      </c>
      <c r="T1258">
        <v>33</v>
      </c>
      <c r="U1258">
        <v>4839.1390000000001</v>
      </c>
      <c r="V1258">
        <v>2</v>
      </c>
      <c r="W1258">
        <v>1.655</v>
      </c>
      <c r="X1258">
        <v>2.6749999999999998</v>
      </c>
      <c r="Y1258" s="110">
        <v>43777</v>
      </c>
      <c r="Z1258">
        <v>408757.18533889099</v>
      </c>
      <c r="AA1258">
        <v>3660541.6947133699</v>
      </c>
    </row>
    <row r="1259" spans="1:27" x14ac:dyDescent="0.25">
      <c r="A1259">
        <v>-111.97761631</v>
      </c>
      <c r="B1259">
        <v>33.079663789999898</v>
      </c>
      <c r="C1259" t="s">
        <v>968</v>
      </c>
      <c r="D1259" t="s">
        <v>969</v>
      </c>
      <c r="E1259" t="s">
        <v>966</v>
      </c>
      <c r="F1259">
        <v>468</v>
      </c>
      <c r="G1259">
        <v>356</v>
      </c>
      <c r="H1259">
        <v>13.33</v>
      </c>
      <c r="I1259">
        <v>2.2309999999999999</v>
      </c>
      <c r="J1259">
        <v>1</v>
      </c>
      <c r="K1259">
        <v>1172.575</v>
      </c>
      <c r="L1259" t="s">
        <v>965</v>
      </c>
      <c r="M1259" t="s">
        <v>964</v>
      </c>
      <c r="N1259" s="110">
        <v>43777</v>
      </c>
      <c r="O1259">
        <v>0</v>
      </c>
      <c r="P1259">
        <v>0</v>
      </c>
      <c r="Q1259">
        <v>11006.242</v>
      </c>
      <c r="R1259">
        <v>1477.8009999999899</v>
      </c>
      <c r="S1259">
        <v>3.0790000000000002</v>
      </c>
      <c r="T1259">
        <v>33</v>
      </c>
      <c r="U1259">
        <v>4478.1850000000004</v>
      </c>
      <c r="V1259">
        <v>2</v>
      </c>
      <c r="W1259">
        <v>1.5209999999999999</v>
      </c>
      <c r="X1259">
        <v>2.4580000000000002</v>
      </c>
      <c r="Y1259" s="110">
        <v>43777</v>
      </c>
      <c r="Z1259">
        <v>408757.303549506</v>
      </c>
      <c r="AA1259">
        <v>3660542.35998742</v>
      </c>
    </row>
    <row r="1260" spans="1:27" x14ac:dyDescent="0.25">
      <c r="A1260">
        <v>-111.97761769</v>
      </c>
      <c r="B1260">
        <v>33.079669789999897</v>
      </c>
      <c r="C1260" t="s">
        <v>968</v>
      </c>
      <c r="D1260" t="s">
        <v>969</v>
      </c>
      <c r="E1260" t="s">
        <v>966</v>
      </c>
      <c r="F1260">
        <v>469</v>
      </c>
      <c r="G1260">
        <v>4</v>
      </c>
      <c r="H1260">
        <v>13.33</v>
      </c>
      <c r="I1260">
        <v>2.3620000000000001</v>
      </c>
      <c r="J1260">
        <v>1</v>
      </c>
      <c r="K1260">
        <v>1172.644</v>
      </c>
      <c r="L1260" t="s">
        <v>965</v>
      </c>
      <c r="M1260" t="s">
        <v>964</v>
      </c>
      <c r="N1260" s="110">
        <v>43777</v>
      </c>
      <c r="O1260">
        <v>0</v>
      </c>
      <c r="P1260">
        <v>0</v>
      </c>
      <c r="Q1260">
        <v>10890.8119999999</v>
      </c>
      <c r="R1260">
        <v>1381.0630000000001</v>
      </c>
      <c r="S1260">
        <v>2.8769999999999998</v>
      </c>
      <c r="T1260">
        <v>33</v>
      </c>
      <c r="U1260">
        <v>4185.0410000000002</v>
      </c>
      <c r="V1260">
        <v>2</v>
      </c>
      <c r="W1260">
        <v>1.611</v>
      </c>
      <c r="X1260">
        <v>2.6019999999999999</v>
      </c>
      <c r="Y1260" s="110">
        <v>43777</v>
      </c>
      <c r="Z1260">
        <v>408757.18093946401</v>
      </c>
      <c r="AA1260">
        <v>3660543.02639559</v>
      </c>
    </row>
    <row r="1261" spans="1:27" x14ac:dyDescent="0.25">
      <c r="A1261">
        <v>-111.977616659999</v>
      </c>
      <c r="B1261">
        <v>33.07967678</v>
      </c>
      <c r="C1261" t="s">
        <v>968</v>
      </c>
      <c r="D1261" t="s">
        <v>969</v>
      </c>
      <c r="E1261" t="s">
        <v>966</v>
      </c>
      <c r="F1261">
        <v>470</v>
      </c>
      <c r="G1261">
        <v>358</v>
      </c>
      <c r="H1261">
        <v>13.33</v>
      </c>
      <c r="I1261">
        <v>2.2970000000000002</v>
      </c>
      <c r="J1261">
        <v>1</v>
      </c>
      <c r="K1261">
        <v>1172.5619999999899</v>
      </c>
      <c r="L1261" t="s">
        <v>965</v>
      </c>
      <c r="M1261" t="s">
        <v>964</v>
      </c>
      <c r="N1261" s="110">
        <v>43777</v>
      </c>
      <c r="O1261">
        <v>0</v>
      </c>
      <c r="P1261">
        <v>0</v>
      </c>
      <c r="Q1261">
        <v>12534.039000000001</v>
      </c>
      <c r="R1261">
        <v>1634.854</v>
      </c>
      <c r="S1261">
        <v>3.4060000000000001</v>
      </c>
      <c r="T1261">
        <v>33</v>
      </c>
      <c r="U1261">
        <v>4954.1019999999899</v>
      </c>
      <c r="V1261">
        <v>2</v>
      </c>
      <c r="W1261">
        <v>1.5660000000000001</v>
      </c>
      <c r="X1261">
        <v>2.5299999999999998</v>
      </c>
      <c r="Y1261" s="110">
        <v>43777</v>
      </c>
      <c r="Z1261">
        <v>408757.28429465101</v>
      </c>
      <c r="AA1261">
        <v>3660543.8004681501</v>
      </c>
    </row>
    <row r="1262" spans="1:27" x14ac:dyDescent="0.25">
      <c r="A1262">
        <v>-111.97761717</v>
      </c>
      <c r="B1262">
        <v>33.079682769999899</v>
      </c>
      <c r="C1262" t="s">
        <v>968</v>
      </c>
      <c r="D1262" t="s">
        <v>969</v>
      </c>
      <c r="E1262" t="s">
        <v>966</v>
      </c>
      <c r="F1262">
        <v>471</v>
      </c>
      <c r="G1262">
        <v>1</v>
      </c>
      <c r="H1262">
        <v>13.33</v>
      </c>
      <c r="I1262">
        <v>2.165</v>
      </c>
      <c r="J1262">
        <v>1</v>
      </c>
      <c r="K1262">
        <v>1172.59799999999</v>
      </c>
      <c r="L1262" t="s">
        <v>965</v>
      </c>
      <c r="M1262" t="s">
        <v>964</v>
      </c>
      <c r="N1262" s="110">
        <v>43777</v>
      </c>
      <c r="O1262">
        <v>0</v>
      </c>
      <c r="P1262">
        <v>0</v>
      </c>
      <c r="Q1262">
        <v>11642.539000000001</v>
      </c>
      <c r="R1262">
        <v>1610.60699999999</v>
      </c>
      <c r="S1262">
        <v>3.355</v>
      </c>
      <c r="T1262">
        <v>33</v>
      </c>
      <c r="U1262">
        <v>4880.6279999999897</v>
      </c>
      <c r="V1262">
        <v>2</v>
      </c>
      <c r="W1262">
        <v>1.476</v>
      </c>
      <c r="X1262">
        <v>2.3849999999999998</v>
      </c>
      <c r="Y1262" s="110">
        <v>43777</v>
      </c>
      <c r="Z1262">
        <v>408757.24287777301</v>
      </c>
      <c r="AA1262">
        <v>3660544.4650113499</v>
      </c>
    </row>
    <row r="1263" spans="1:27" x14ac:dyDescent="0.25">
      <c r="A1263">
        <v>-111.977616659999</v>
      </c>
      <c r="B1263">
        <v>33.079688779999898</v>
      </c>
      <c r="C1263" t="s">
        <v>968</v>
      </c>
      <c r="D1263" t="s">
        <v>969</v>
      </c>
      <c r="E1263" t="s">
        <v>966</v>
      </c>
      <c r="F1263">
        <v>472</v>
      </c>
      <c r="G1263">
        <v>358</v>
      </c>
      <c r="H1263">
        <v>13.33</v>
      </c>
      <c r="I1263">
        <v>2.3290000000000002</v>
      </c>
      <c r="J1263">
        <v>1</v>
      </c>
      <c r="K1263">
        <v>1172.5619999999899</v>
      </c>
      <c r="L1263" t="s">
        <v>965</v>
      </c>
      <c r="M1263" t="s">
        <v>964</v>
      </c>
      <c r="N1263" s="110">
        <v>43777</v>
      </c>
      <c r="O1263">
        <v>0</v>
      </c>
      <c r="P1263">
        <v>0</v>
      </c>
      <c r="Q1263">
        <v>11433.3919999999</v>
      </c>
      <c r="R1263">
        <v>1470.28899999999</v>
      </c>
      <c r="S1263">
        <v>3.0630000000000002</v>
      </c>
      <c r="T1263">
        <v>33</v>
      </c>
      <c r="U1263">
        <v>4455.42</v>
      </c>
      <c r="V1263">
        <v>2</v>
      </c>
      <c r="W1263">
        <v>1.5880000000000001</v>
      </c>
      <c r="X1263">
        <v>2.5659999999999998</v>
      </c>
      <c r="Y1263" s="110">
        <v>43777</v>
      </c>
      <c r="Z1263">
        <v>408757.29668561398</v>
      </c>
      <c r="AA1263">
        <v>3660545.1308852099</v>
      </c>
    </row>
    <row r="1264" spans="1:27" x14ac:dyDescent="0.25">
      <c r="A1264">
        <v>-111.977616999999</v>
      </c>
      <c r="B1264">
        <v>33.079694770000003</v>
      </c>
      <c r="C1264" t="s">
        <v>968</v>
      </c>
      <c r="D1264" t="s">
        <v>969</v>
      </c>
      <c r="E1264" t="s">
        <v>966</v>
      </c>
      <c r="F1264">
        <v>473</v>
      </c>
      <c r="G1264">
        <v>0</v>
      </c>
      <c r="H1264">
        <v>13.33</v>
      </c>
      <c r="I1264">
        <v>2.165</v>
      </c>
      <c r="J1264">
        <v>1</v>
      </c>
      <c r="K1264">
        <v>1172.6210000000001</v>
      </c>
      <c r="L1264" t="s">
        <v>965</v>
      </c>
      <c r="M1264" t="s">
        <v>964</v>
      </c>
      <c r="N1264" s="110">
        <v>43777</v>
      </c>
      <c r="O1264">
        <v>0</v>
      </c>
      <c r="P1264">
        <v>0</v>
      </c>
      <c r="Q1264">
        <v>14049.608</v>
      </c>
      <c r="R1264">
        <v>1943.59699999999</v>
      </c>
      <c r="S1264">
        <v>4.0490000000000004</v>
      </c>
      <c r="T1264">
        <v>33</v>
      </c>
      <c r="U1264">
        <v>5889.6869999999899</v>
      </c>
      <c r="V1264">
        <v>2</v>
      </c>
      <c r="W1264">
        <v>1.476</v>
      </c>
      <c r="X1264">
        <v>2.3849999999999998</v>
      </c>
      <c r="Y1264" s="110">
        <v>43777</v>
      </c>
      <c r="Z1264">
        <v>408757.27113608801</v>
      </c>
      <c r="AA1264">
        <v>3660545.7952806298</v>
      </c>
    </row>
    <row r="1265" spans="1:27" x14ac:dyDescent="0.25">
      <c r="A1265">
        <v>-111.977616999999</v>
      </c>
      <c r="B1265">
        <v>33.07970177</v>
      </c>
      <c r="C1265" t="s">
        <v>968</v>
      </c>
      <c r="D1265" t="s">
        <v>969</v>
      </c>
      <c r="E1265" t="s">
        <v>966</v>
      </c>
      <c r="F1265">
        <v>474</v>
      </c>
      <c r="G1265">
        <v>0</v>
      </c>
      <c r="H1265">
        <v>13.33</v>
      </c>
      <c r="I1265">
        <v>2.1</v>
      </c>
      <c r="J1265">
        <v>1</v>
      </c>
      <c r="K1265">
        <v>1172.69</v>
      </c>
      <c r="L1265" t="s">
        <v>965</v>
      </c>
      <c r="M1265" t="s">
        <v>964</v>
      </c>
      <c r="N1265" s="110">
        <v>43777</v>
      </c>
      <c r="O1265">
        <v>0</v>
      </c>
      <c r="P1265">
        <v>0</v>
      </c>
      <c r="Q1265">
        <v>11656.939</v>
      </c>
      <c r="R1265">
        <v>1662.9929999999899</v>
      </c>
      <c r="S1265">
        <v>3.4649999999999999</v>
      </c>
      <c r="T1265">
        <v>33</v>
      </c>
      <c r="U1265">
        <v>5039.3729999999896</v>
      </c>
      <c r="V1265">
        <v>2</v>
      </c>
      <c r="W1265">
        <v>1.4319999999999999</v>
      </c>
      <c r="X1265">
        <v>2.3130000000000002</v>
      </c>
      <c r="Y1265" s="110">
        <v>43777</v>
      </c>
      <c r="Z1265">
        <v>408757.27836415498</v>
      </c>
      <c r="AA1265">
        <v>3660546.5713572502</v>
      </c>
    </row>
    <row r="1266" spans="1:27" x14ac:dyDescent="0.25">
      <c r="A1266">
        <v>-111.977615999999</v>
      </c>
      <c r="B1266">
        <v>33.079707769999899</v>
      </c>
      <c r="C1266" t="s">
        <v>968</v>
      </c>
      <c r="D1266" t="s">
        <v>969</v>
      </c>
      <c r="E1266" t="s">
        <v>966</v>
      </c>
      <c r="F1266">
        <v>475</v>
      </c>
      <c r="G1266">
        <v>360</v>
      </c>
      <c r="H1266">
        <v>13.33</v>
      </c>
      <c r="I1266">
        <v>2.3620000000000001</v>
      </c>
      <c r="J1266">
        <v>1</v>
      </c>
      <c r="K1266">
        <v>1172.605</v>
      </c>
      <c r="L1266" t="s">
        <v>965</v>
      </c>
      <c r="M1266" t="s">
        <v>964</v>
      </c>
      <c r="N1266" s="110">
        <v>43777</v>
      </c>
      <c r="O1266">
        <v>0</v>
      </c>
      <c r="P1266">
        <v>0</v>
      </c>
      <c r="Q1266">
        <v>9709.9920000000002</v>
      </c>
      <c r="R1266">
        <v>1231.3240000000001</v>
      </c>
      <c r="S1266">
        <v>2.5649999999999999</v>
      </c>
      <c r="T1266">
        <v>33</v>
      </c>
      <c r="U1266">
        <v>3731.2840000000001</v>
      </c>
      <c r="V1266">
        <v>2</v>
      </c>
      <c r="W1266">
        <v>1.611</v>
      </c>
      <c r="X1266">
        <v>2.6019999999999999</v>
      </c>
      <c r="Y1266" s="110">
        <v>43777</v>
      </c>
      <c r="Z1266">
        <v>408757.37789693399</v>
      </c>
      <c r="AA1266">
        <v>3660547.2356964801</v>
      </c>
    </row>
    <row r="1267" spans="1:27" x14ac:dyDescent="0.25">
      <c r="A1267">
        <v>-111.977617339999</v>
      </c>
      <c r="B1267">
        <v>33.079714780000003</v>
      </c>
      <c r="C1267" t="s">
        <v>968</v>
      </c>
      <c r="D1267" t="s">
        <v>969</v>
      </c>
      <c r="E1267" t="s">
        <v>966</v>
      </c>
      <c r="F1267">
        <v>476</v>
      </c>
      <c r="G1267">
        <v>2</v>
      </c>
      <c r="H1267">
        <v>13.33</v>
      </c>
      <c r="I1267">
        <v>2.4609999999999999</v>
      </c>
      <c r="J1267">
        <v>1</v>
      </c>
      <c r="K1267">
        <v>1172.55899999999</v>
      </c>
      <c r="L1267" t="s">
        <v>965</v>
      </c>
      <c r="M1267" t="s">
        <v>964</v>
      </c>
      <c r="N1267" s="110">
        <v>43777</v>
      </c>
      <c r="O1267">
        <v>0</v>
      </c>
      <c r="P1267">
        <v>0</v>
      </c>
      <c r="Q1267">
        <v>10949.556</v>
      </c>
      <c r="R1267">
        <v>1332.97199999999</v>
      </c>
      <c r="S1267">
        <v>2.7770000000000001</v>
      </c>
      <c r="T1267">
        <v>33</v>
      </c>
      <c r="U1267">
        <v>4039.3099999999899</v>
      </c>
      <c r="V1267">
        <v>2</v>
      </c>
      <c r="W1267">
        <v>1.6779999999999999</v>
      </c>
      <c r="X1267">
        <v>2.7109999999999999</v>
      </c>
      <c r="Y1267" s="110">
        <v>43777</v>
      </c>
      <c r="Z1267">
        <v>408757.26006335998</v>
      </c>
      <c r="AA1267">
        <v>3660548.0140466602</v>
      </c>
    </row>
    <row r="1268" spans="1:27" x14ac:dyDescent="0.25">
      <c r="A1268">
        <v>-111.97761683</v>
      </c>
      <c r="B1268">
        <v>33.079720770000002</v>
      </c>
      <c r="C1268" t="s">
        <v>968</v>
      </c>
      <c r="D1268" t="s">
        <v>969</v>
      </c>
      <c r="E1268" t="s">
        <v>966</v>
      </c>
      <c r="F1268">
        <v>477</v>
      </c>
      <c r="G1268">
        <v>359</v>
      </c>
      <c r="H1268">
        <v>13.33</v>
      </c>
      <c r="I1268">
        <v>2.2639999999999998</v>
      </c>
      <c r="J1268">
        <v>1</v>
      </c>
      <c r="K1268">
        <v>1172.595</v>
      </c>
      <c r="L1268" t="s">
        <v>965</v>
      </c>
      <c r="M1268" t="s">
        <v>964</v>
      </c>
      <c r="N1268" s="110">
        <v>43777</v>
      </c>
      <c r="O1268">
        <v>0</v>
      </c>
      <c r="P1268">
        <v>0</v>
      </c>
      <c r="Q1268">
        <v>10358.289000000001</v>
      </c>
      <c r="R1268">
        <v>1370.644</v>
      </c>
      <c r="S1268">
        <v>2.8559999999999999</v>
      </c>
      <c r="T1268">
        <v>33</v>
      </c>
      <c r="U1268">
        <v>4153.4679999999898</v>
      </c>
      <c r="V1268">
        <v>2</v>
      </c>
      <c r="W1268">
        <v>1.5429999999999999</v>
      </c>
      <c r="X1268">
        <v>2.4940000000000002</v>
      </c>
      <c r="Y1268" s="110">
        <v>43777</v>
      </c>
      <c r="Z1268">
        <v>408757.31385053799</v>
      </c>
      <c r="AA1268">
        <v>3660548.6777031701</v>
      </c>
    </row>
    <row r="1269" spans="1:27" x14ac:dyDescent="0.25">
      <c r="A1269">
        <v>-111.97761617</v>
      </c>
      <c r="B1269">
        <v>33.079726770000001</v>
      </c>
      <c r="C1269" t="s">
        <v>968</v>
      </c>
      <c r="D1269" t="s">
        <v>969</v>
      </c>
      <c r="E1269" t="s">
        <v>966</v>
      </c>
      <c r="F1269">
        <v>478</v>
      </c>
      <c r="G1269">
        <v>1</v>
      </c>
      <c r="H1269">
        <v>13.33</v>
      </c>
      <c r="I1269">
        <v>2.4929999999999999</v>
      </c>
      <c r="J1269">
        <v>1</v>
      </c>
      <c r="K1269">
        <v>1172.6179999999899</v>
      </c>
      <c r="L1269" t="s">
        <v>965</v>
      </c>
      <c r="M1269" t="s">
        <v>964</v>
      </c>
      <c r="N1269" s="110">
        <v>43777</v>
      </c>
      <c r="O1269">
        <v>0</v>
      </c>
      <c r="P1269">
        <v>0</v>
      </c>
      <c r="Q1269">
        <v>9458.4449999999906</v>
      </c>
      <c r="R1269">
        <v>1136.297</v>
      </c>
      <c r="S1269">
        <v>2.367</v>
      </c>
      <c r="T1269">
        <v>33</v>
      </c>
      <c r="U1269">
        <v>3443.3249999999898</v>
      </c>
      <c r="V1269">
        <v>2</v>
      </c>
      <c r="W1269">
        <v>1.7</v>
      </c>
      <c r="X1269">
        <v>2.7469999999999999</v>
      </c>
      <c r="Y1269" s="110">
        <v>43777</v>
      </c>
      <c r="Z1269">
        <v>408757.381648626</v>
      </c>
      <c r="AA1269">
        <v>3660549.3423379599</v>
      </c>
    </row>
    <row r="1270" spans="1:27" x14ac:dyDescent="0.25">
      <c r="A1270">
        <v>-111.97761769</v>
      </c>
      <c r="B1270">
        <v>33.079732790000001</v>
      </c>
      <c r="C1270" t="s">
        <v>968</v>
      </c>
      <c r="D1270" t="s">
        <v>969</v>
      </c>
      <c r="E1270" t="s">
        <v>966</v>
      </c>
      <c r="F1270">
        <v>479</v>
      </c>
      <c r="G1270">
        <v>4</v>
      </c>
      <c r="H1270">
        <v>13.33</v>
      </c>
      <c r="I1270">
        <v>2.2309999999999999</v>
      </c>
      <c r="J1270">
        <v>1</v>
      </c>
      <c r="K1270">
        <v>1172.6569999999899</v>
      </c>
      <c r="L1270" t="s">
        <v>965</v>
      </c>
      <c r="M1270" t="s">
        <v>964</v>
      </c>
      <c r="N1270" s="110">
        <v>43777</v>
      </c>
      <c r="O1270">
        <v>0</v>
      </c>
      <c r="P1270">
        <v>0</v>
      </c>
      <c r="Q1270">
        <v>10860.353999999899</v>
      </c>
      <c r="R1270">
        <v>1458.21299999999</v>
      </c>
      <c r="S1270">
        <v>3.0379999999999998</v>
      </c>
      <c r="T1270">
        <v>33</v>
      </c>
      <c r="U1270">
        <v>4418.8270000000002</v>
      </c>
      <c r="V1270">
        <v>2</v>
      </c>
      <c r="W1270">
        <v>1.5209999999999999</v>
      </c>
      <c r="X1270">
        <v>2.4580000000000002</v>
      </c>
      <c r="Y1270" s="110">
        <v>43777</v>
      </c>
      <c r="Z1270">
        <v>408757.245992121</v>
      </c>
      <c r="AA1270">
        <v>3660550.0110852099</v>
      </c>
    </row>
    <row r="1271" spans="1:27" x14ac:dyDescent="0.25">
      <c r="A1271">
        <v>-111.97761683</v>
      </c>
      <c r="B1271">
        <v>33.079738769999899</v>
      </c>
      <c r="C1271" t="s">
        <v>968</v>
      </c>
      <c r="D1271" t="s">
        <v>969</v>
      </c>
      <c r="E1271" t="s">
        <v>966</v>
      </c>
      <c r="F1271">
        <v>480</v>
      </c>
      <c r="G1271">
        <v>359</v>
      </c>
      <c r="H1271">
        <v>13.33</v>
      </c>
      <c r="I1271">
        <v>2.165</v>
      </c>
      <c r="J1271">
        <v>1</v>
      </c>
      <c r="K1271">
        <v>1172.6310000000001</v>
      </c>
      <c r="L1271" t="s">
        <v>965</v>
      </c>
      <c r="M1271" t="s">
        <v>964</v>
      </c>
      <c r="N1271" s="110">
        <v>43777</v>
      </c>
      <c r="O1271">
        <v>0</v>
      </c>
      <c r="P1271">
        <v>0</v>
      </c>
      <c r="Q1271">
        <v>10326.117</v>
      </c>
      <c r="R1271">
        <v>1428.4960000000001</v>
      </c>
      <c r="S1271">
        <v>2.976</v>
      </c>
      <c r="T1271">
        <v>33</v>
      </c>
      <c r="U1271">
        <v>4328.7749999999896</v>
      </c>
      <c r="V1271">
        <v>2</v>
      </c>
      <c r="W1271">
        <v>1.476</v>
      </c>
      <c r="X1271">
        <v>2.3849999999999998</v>
      </c>
      <c r="Y1271" s="110">
        <v>43777</v>
      </c>
      <c r="Z1271">
        <v>408757.33243700903</v>
      </c>
      <c r="AA1271">
        <v>3660550.6733287801</v>
      </c>
    </row>
    <row r="1272" spans="1:27" x14ac:dyDescent="0.25">
      <c r="A1272">
        <v>-111.977616859999</v>
      </c>
      <c r="B1272">
        <v>33.0797448</v>
      </c>
      <c r="C1272" t="s">
        <v>968</v>
      </c>
      <c r="D1272" t="s">
        <v>969</v>
      </c>
      <c r="E1272" t="s">
        <v>966</v>
      </c>
      <c r="F1272">
        <v>481</v>
      </c>
      <c r="G1272">
        <v>5</v>
      </c>
      <c r="H1272">
        <v>13.33</v>
      </c>
      <c r="I1272">
        <v>2.2309999999999999</v>
      </c>
      <c r="J1272">
        <v>1</v>
      </c>
      <c r="K1272">
        <v>1172.67399999999</v>
      </c>
      <c r="L1272" t="s">
        <v>965</v>
      </c>
      <c r="M1272" t="s">
        <v>964</v>
      </c>
      <c r="N1272" s="110">
        <v>43777</v>
      </c>
      <c r="O1272">
        <v>0</v>
      </c>
      <c r="P1272">
        <v>0</v>
      </c>
      <c r="Q1272">
        <v>11190.931</v>
      </c>
      <c r="R1272">
        <v>1502.5989999999899</v>
      </c>
      <c r="S1272">
        <v>3.13</v>
      </c>
      <c r="T1272">
        <v>33</v>
      </c>
      <c r="U1272">
        <v>4553.3310000000001</v>
      </c>
      <c r="V1272">
        <v>2</v>
      </c>
      <c r="W1272">
        <v>1.5209999999999999</v>
      </c>
      <c r="X1272">
        <v>2.4580000000000002</v>
      </c>
      <c r="Y1272" s="110">
        <v>43777</v>
      </c>
      <c r="Z1272">
        <v>408757.33586336201</v>
      </c>
      <c r="AA1272">
        <v>3660551.3418894401</v>
      </c>
    </row>
    <row r="1273" spans="1:27" x14ac:dyDescent="0.25">
      <c r="A1273">
        <v>-111.977615659999</v>
      </c>
      <c r="B1273">
        <v>33.079751780000002</v>
      </c>
      <c r="C1273" t="s">
        <v>968</v>
      </c>
      <c r="D1273" t="s">
        <v>969</v>
      </c>
      <c r="E1273" t="s">
        <v>966</v>
      </c>
      <c r="F1273">
        <v>482</v>
      </c>
      <c r="G1273">
        <v>358</v>
      </c>
      <c r="H1273">
        <v>13.33</v>
      </c>
      <c r="I1273">
        <v>2.3620000000000001</v>
      </c>
      <c r="J1273">
        <v>1</v>
      </c>
      <c r="K1273">
        <v>1172.644</v>
      </c>
      <c r="L1273" t="s">
        <v>965</v>
      </c>
      <c r="M1273" t="s">
        <v>964</v>
      </c>
      <c r="N1273" s="110">
        <v>43777</v>
      </c>
      <c r="O1273">
        <v>0</v>
      </c>
      <c r="P1273">
        <v>0</v>
      </c>
      <c r="Q1273">
        <v>8585.2870000000003</v>
      </c>
      <c r="R1273">
        <v>1088.7</v>
      </c>
      <c r="S1273">
        <v>2.2679999999999998</v>
      </c>
      <c r="T1273">
        <v>33</v>
      </c>
      <c r="U1273">
        <v>3299.0909999999899</v>
      </c>
      <c r="V1273">
        <v>2</v>
      </c>
      <c r="W1273">
        <v>1.611</v>
      </c>
      <c r="X1273">
        <v>2.6019999999999999</v>
      </c>
      <c r="Y1273" s="110">
        <v>43777</v>
      </c>
      <c r="Z1273">
        <v>408757.45507548098</v>
      </c>
      <c r="AA1273">
        <v>3660552.1147055398</v>
      </c>
    </row>
    <row r="1274" spans="1:27" x14ac:dyDescent="0.25">
      <c r="A1274">
        <v>-111.97761703</v>
      </c>
      <c r="B1274">
        <v>33.079757819999898</v>
      </c>
      <c r="C1274" t="s">
        <v>968</v>
      </c>
      <c r="D1274" t="s">
        <v>969</v>
      </c>
      <c r="E1274" t="s">
        <v>966</v>
      </c>
      <c r="F1274">
        <v>483</v>
      </c>
      <c r="G1274">
        <v>6</v>
      </c>
      <c r="H1274">
        <v>13.33</v>
      </c>
      <c r="I1274">
        <v>2.2639999999999998</v>
      </c>
      <c r="J1274">
        <v>1</v>
      </c>
      <c r="K1274">
        <v>1172.5519999999899</v>
      </c>
      <c r="L1274" t="s">
        <v>965</v>
      </c>
      <c r="M1274" t="s">
        <v>964</v>
      </c>
      <c r="N1274" s="110">
        <v>43777</v>
      </c>
      <c r="O1274">
        <v>0</v>
      </c>
      <c r="P1274">
        <v>0</v>
      </c>
      <c r="Q1274">
        <v>12354.093999999899</v>
      </c>
      <c r="R1274">
        <v>1634.7360000000001</v>
      </c>
      <c r="S1274">
        <v>3.4060000000000001</v>
      </c>
      <c r="T1274">
        <v>33</v>
      </c>
      <c r="U1274">
        <v>4953.7460000000001</v>
      </c>
      <c r="V1274">
        <v>2</v>
      </c>
      <c r="W1274">
        <v>1.5429999999999999</v>
      </c>
      <c r="X1274">
        <v>2.4940000000000002</v>
      </c>
      <c r="Y1274" s="110">
        <v>43777</v>
      </c>
      <c r="Z1274">
        <v>408757.33344025398</v>
      </c>
      <c r="AA1274">
        <v>3660552.7855397598</v>
      </c>
    </row>
    <row r="1275" spans="1:27" x14ac:dyDescent="0.25">
      <c r="A1275">
        <v>-111.97761683</v>
      </c>
      <c r="B1275">
        <v>33.079764769999898</v>
      </c>
      <c r="C1275" t="s">
        <v>968</v>
      </c>
      <c r="D1275" t="s">
        <v>969</v>
      </c>
      <c r="E1275" t="s">
        <v>966</v>
      </c>
      <c r="F1275">
        <v>484</v>
      </c>
      <c r="G1275">
        <v>359</v>
      </c>
      <c r="H1275">
        <v>13.33</v>
      </c>
      <c r="I1275">
        <v>2.3620000000000001</v>
      </c>
      <c r="J1275">
        <v>1</v>
      </c>
      <c r="K1275">
        <v>1172.5229999999899</v>
      </c>
      <c r="L1275" t="s">
        <v>965</v>
      </c>
      <c r="M1275" t="s">
        <v>964</v>
      </c>
      <c r="N1275" s="110">
        <v>43777</v>
      </c>
      <c r="O1275">
        <v>0</v>
      </c>
      <c r="P1275">
        <v>0</v>
      </c>
      <c r="Q1275">
        <v>12373.2939999999</v>
      </c>
      <c r="R1275">
        <v>1569.057</v>
      </c>
      <c r="S1275">
        <v>3.2690000000000001</v>
      </c>
      <c r="T1275">
        <v>33</v>
      </c>
      <c r="U1275">
        <v>4754.7179999999898</v>
      </c>
      <c r="V1275">
        <v>2</v>
      </c>
      <c r="W1275">
        <v>1.611</v>
      </c>
      <c r="X1275">
        <v>2.6019999999999999</v>
      </c>
      <c r="Y1275" s="110">
        <v>43777</v>
      </c>
      <c r="Z1275">
        <v>408757.359284151</v>
      </c>
      <c r="AA1275">
        <v>3660553.5558991199</v>
      </c>
    </row>
    <row r="1276" spans="1:27" x14ac:dyDescent="0.25">
      <c r="A1276">
        <v>-111.97761683</v>
      </c>
      <c r="B1276">
        <v>33.079770770000003</v>
      </c>
      <c r="C1276" t="s">
        <v>968</v>
      </c>
      <c r="D1276" t="s">
        <v>969</v>
      </c>
      <c r="E1276" t="s">
        <v>966</v>
      </c>
      <c r="F1276">
        <v>485</v>
      </c>
      <c r="G1276">
        <v>359</v>
      </c>
      <c r="H1276">
        <v>13.33</v>
      </c>
      <c r="I1276">
        <v>2.2309999999999999</v>
      </c>
      <c r="J1276">
        <v>1</v>
      </c>
      <c r="K1276">
        <v>1172.595</v>
      </c>
      <c r="L1276" t="s">
        <v>965</v>
      </c>
      <c r="M1276" t="s">
        <v>964</v>
      </c>
      <c r="N1276" s="110">
        <v>43777</v>
      </c>
      <c r="O1276">
        <v>0</v>
      </c>
      <c r="P1276">
        <v>0</v>
      </c>
      <c r="Q1276">
        <v>12288.263999999899</v>
      </c>
      <c r="R1276">
        <v>1649.9369999999899</v>
      </c>
      <c r="S1276">
        <v>3.4369999999999998</v>
      </c>
      <c r="T1276">
        <v>33</v>
      </c>
      <c r="U1276">
        <v>4999.8100000000004</v>
      </c>
      <c r="V1276">
        <v>2</v>
      </c>
      <c r="W1276">
        <v>1.5209999999999999</v>
      </c>
      <c r="X1276">
        <v>2.4580000000000002</v>
      </c>
      <c r="Y1276" s="110">
        <v>43777</v>
      </c>
      <c r="Z1276">
        <v>408757.36547964701</v>
      </c>
      <c r="AA1276">
        <v>3660554.2211076599</v>
      </c>
    </row>
    <row r="1277" spans="1:27" x14ac:dyDescent="0.25">
      <c r="A1277">
        <v>-111.97761649</v>
      </c>
      <c r="B1277">
        <v>33.079776780000003</v>
      </c>
      <c r="C1277" t="s">
        <v>968</v>
      </c>
      <c r="D1277" t="s">
        <v>969</v>
      </c>
      <c r="E1277" t="s">
        <v>966</v>
      </c>
      <c r="F1277">
        <v>486</v>
      </c>
      <c r="G1277">
        <v>357</v>
      </c>
      <c r="H1277">
        <v>13.33</v>
      </c>
      <c r="I1277">
        <v>2.3290000000000002</v>
      </c>
      <c r="J1277">
        <v>1</v>
      </c>
      <c r="K1277">
        <v>1172.49</v>
      </c>
      <c r="L1277" t="s">
        <v>965</v>
      </c>
      <c r="M1277" t="s">
        <v>964</v>
      </c>
      <c r="N1277" s="110">
        <v>43777</v>
      </c>
      <c r="O1277">
        <v>0</v>
      </c>
      <c r="P1277">
        <v>0</v>
      </c>
      <c r="Q1277">
        <v>11123.959000000001</v>
      </c>
      <c r="R1277">
        <v>1430.4970000000001</v>
      </c>
      <c r="S1277">
        <v>2.98</v>
      </c>
      <c r="T1277">
        <v>33</v>
      </c>
      <c r="U1277">
        <v>4334.8389999999899</v>
      </c>
      <c r="V1277">
        <v>2</v>
      </c>
      <c r="W1277">
        <v>1.5880000000000001</v>
      </c>
      <c r="X1277">
        <v>2.5659999999999998</v>
      </c>
      <c r="Y1277" s="110">
        <v>43777</v>
      </c>
      <c r="Z1277">
        <v>408757.40342012601</v>
      </c>
      <c r="AA1277">
        <v>3660554.8871293198</v>
      </c>
    </row>
    <row r="1278" spans="1:27" x14ac:dyDescent="0.25">
      <c r="A1278">
        <v>-111.977616999999</v>
      </c>
      <c r="B1278">
        <v>33.079782770000001</v>
      </c>
      <c r="C1278" t="s">
        <v>968</v>
      </c>
      <c r="D1278" t="s">
        <v>969</v>
      </c>
      <c r="E1278" t="s">
        <v>966</v>
      </c>
      <c r="F1278">
        <v>487</v>
      </c>
      <c r="G1278">
        <v>360</v>
      </c>
      <c r="H1278">
        <v>13.33</v>
      </c>
      <c r="I1278">
        <v>2.3620000000000001</v>
      </c>
      <c r="J1278">
        <v>1</v>
      </c>
      <c r="K1278">
        <v>1172.6020000000001</v>
      </c>
      <c r="L1278" t="s">
        <v>965</v>
      </c>
      <c r="M1278" t="s">
        <v>964</v>
      </c>
      <c r="N1278" s="110">
        <v>43777</v>
      </c>
      <c r="O1278">
        <v>0</v>
      </c>
      <c r="P1278">
        <v>0</v>
      </c>
      <c r="Q1278">
        <v>11858.7139999999</v>
      </c>
      <c r="R1278">
        <v>1503.8030000000001</v>
      </c>
      <c r="S1278">
        <v>3.133</v>
      </c>
      <c r="T1278">
        <v>33</v>
      </c>
      <c r="U1278">
        <v>4556.9790000000003</v>
      </c>
      <c r="V1278">
        <v>2</v>
      </c>
      <c r="W1278">
        <v>1.611</v>
      </c>
      <c r="X1278">
        <v>2.6019999999999999</v>
      </c>
      <c r="Y1278" s="110">
        <v>43777</v>
      </c>
      <c r="Z1278">
        <v>408757.36200331902</v>
      </c>
      <c r="AA1278">
        <v>3660555.5516725299</v>
      </c>
    </row>
    <row r="1279" spans="1:27" x14ac:dyDescent="0.25">
      <c r="A1279">
        <v>-111.97761649</v>
      </c>
      <c r="B1279">
        <v>33.079788780000001</v>
      </c>
      <c r="C1279" t="s">
        <v>968</v>
      </c>
      <c r="D1279" t="s">
        <v>969</v>
      </c>
      <c r="E1279" t="s">
        <v>966</v>
      </c>
      <c r="F1279">
        <v>488</v>
      </c>
      <c r="G1279">
        <v>357</v>
      </c>
      <c r="H1279">
        <v>13.33</v>
      </c>
      <c r="I1279">
        <v>2.198</v>
      </c>
      <c r="J1279">
        <v>1</v>
      </c>
      <c r="K1279">
        <v>1172.556</v>
      </c>
      <c r="L1279" t="s">
        <v>965</v>
      </c>
      <c r="M1279" t="s">
        <v>964</v>
      </c>
      <c r="N1279" s="110">
        <v>43777</v>
      </c>
      <c r="O1279">
        <v>0</v>
      </c>
      <c r="P1279">
        <v>0</v>
      </c>
      <c r="Q1279">
        <v>11561.6229999999</v>
      </c>
      <c r="R1279">
        <v>1575.5419999999899</v>
      </c>
      <c r="S1279">
        <v>3.282</v>
      </c>
      <c r="T1279">
        <v>33</v>
      </c>
      <c r="U1279">
        <v>4774.3680000000004</v>
      </c>
      <c r="V1279">
        <v>2</v>
      </c>
      <c r="W1279">
        <v>1.4990000000000001</v>
      </c>
      <c r="X1279">
        <v>2.4220000000000002</v>
      </c>
      <c r="Y1279" s="110">
        <v>43777</v>
      </c>
      <c r="Z1279">
        <v>408757.41581112001</v>
      </c>
      <c r="AA1279">
        <v>3660556.2175464099</v>
      </c>
    </row>
    <row r="1280" spans="1:27" x14ac:dyDescent="0.25">
      <c r="A1280">
        <v>-111.97761769</v>
      </c>
      <c r="B1280">
        <v>33.079795789999899</v>
      </c>
      <c r="C1280" t="s">
        <v>968</v>
      </c>
      <c r="D1280" t="s">
        <v>969</v>
      </c>
      <c r="E1280" t="s">
        <v>966</v>
      </c>
      <c r="F1280">
        <v>489</v>
      </c>
      <c r="G1280">
        <v>4</v>
      </c>
      <c r="H1280">
        <v>13.33</v>
      </c>
      <c r="I1280">
        <v>2.2639999999999998</v>
      </c>
      <c r="J1280">
        <v>1</v>
      </c>
      <c r="K1280">
        <v>1172.6020000000001</v>
      </c>
      <c r="L1280" t="s">
        <v>965</v>
      </c>
      <c r="M1280" t="s">
        <v>964</v>
      </c>
      <c r="N1280" s="110">
        <v>43777</v>
      </c>
      <c r="O1280">
        <v>0</v>
      </c>
      <c r="P1280">
        <v>0</v>
      </c>
      <c r="Q1280">
        <v>13009.7049999999</v>
      </c>
      <c r="R1280">
        <v>1721.489</v>
      </c>
      <c r="S1280">
        <v>3.5859999999999999</v>
      </c>
      <c r="T1280">
        <v>33</v>
      </c>
      <c r="U1280">
        <v>5216.6329999999898</v>
      </c>
      <c r="V1280">
        <v>2</v>
      </c>
      <c r="W1280">
        <v>1.5429999999999999</v>
      </c>
      <c r="X1280">
        <v>2.4940000000000002</v>
      </c>
      <c r="Y1280" s="110">
        <v>43777</v>
      </c>
      <c r="Z1280">
        <v>408757.31104488799</v>
      </c>
      <c r="AA1280">
        <v>3660556.9957748898</v>
      </c>
    </row>
    <row r="1281" spans="1:27" x14ac:dyDescent="0.25">
      <c r="A1281">
        <v>-111.97761717</v>
      </c>
      <c r="B1281">
        <v>33.079801770000003</v>
      </c>
      <c r="C1281" t="s">
        <v>968</v>
      </c>
      <c r="D1281" t="s">
        <v>969</v>
      </c>
      <c r="E1281" t="s">
        <v>966</v>
      </c>
      <c r="F1281">
        <v>490</v>
      </c>
      <c r="G1281">
        <v>1</v>
      </c>
      <c r="H1281">
        <v>13.33</v>
      </c>
      <c r="I1281">
        <v>2.4929999999999999</v>
      </c>
      <c r="J1281">
        <v>1</v>
      </c>
      <c r="K1281">
        <v>1172.5429999999899</v>
      </c>
      <c r="L1281" t="s">
        <v>965</v>
      </c>
      <c r="M1281" t="s">
        <v>964</v>
      </c>
      <c r="N1281" s="110">
        <v>43777</v>
      </c>
      <c r="O1281">
        <v>0</v>
      </c>
      <c r="P1281">
        <v>0</v>
      </c>
      <c r="Q1281">
        <v>9201.7549999999901</v>
      </c>
      <c r="R1281">
        <v>1105.46</v>
      </c>
      <c r="S1281">
        <v>2.3029999999999999</v>
      </c>
      <c r="T1281">
        <v>33</v>
      </c>
      <c r="U1281">
        <v>3349.8780000000002</v>
      </c>
      <c r="V1281">
        <v>2</v>
      </c>
      <c r="W1281">
        <v>1.7</v>
      </c>
      <c r="X1281">
        <v>2.7469999999999999</v>
      </c>
      <c r="Y1281" s="110">
        <v>43777</v>
      </c>
      <c r="Z1281">
        <v>408757.36575508502</v>
      </c>
      <c r="AA1281">
        <v>3660557.6583140399</v>
      </c>
    </row>
    <row r="1282" spans="1:27" x14ac:dyDescent="0.25">
      <c r="A1282">
        <v>-111.977616659999</v>
      </c>
      <c r="B1282">
        <v>33.079807780000003</v>
      </c>
      <c r="C1282" t="s">
        <v>968</v>
      </c>
      <c r="D1282" t="s">
        <v>969</v>
      </c>
      <c r="E1282" t="s">
        <v>966</v>
      </c>
      <c r="F1282">
        <v>491</v>
      </c>
      <c r="G1282">
        <v>358</v>
      </c>
      <c r="H1282">
        <v>13.33</v>
      </c>
      <c r="I1282">
        <v>2.198</v>
      </c>
      <c r="J1282">
        <v>1</v>
      </c>
      <c r="K1282">
        <v>1172.5129999999899</v>
      </c>
      <c r="L1282" t="s">
        <v>965</v>
      </c>
      <c r="M1282" t="s">
        <v>964</v>
      </c>
      <c r="N1282" s="110">
        <v>43777</v>
      </c>
      <c r="O1282">
        <v>0</v>
      </c>
      <c r="P1282">
        <v>0</v>
      </c>
      <c r="Q1282">
        <v>11483.906999999899</v>
      </c>
      <c r="R1282">
        <v>1564.951</v>
      </c>
      <c r="S1282">
        <v>3.26</v>
      </c>
      <c r="T1282">
        <v>33</v>
      </c>
      <c r="U1282">
        <v>4742.2759999999898</v>
      </c>
      <c r="V1282">
        <v>2</v>
      </c>
      <c r="W1282">
        <v>1.4990000000000001</v>
      </c>
      <c r="X1282">
        <v>2.4220000000000002</v>
      </c>
      <c r="Y1282" s="110">
        <v>43777</v>
      </c>
      <c r="Z1282">
        <v>408757.41956288199</v>
      </c>
      <c r="AA1282">
        <v>3660558.32418792</v>
      </c>
    </row>
    <row r="1283" spans="1:27" x14ac:dyDescent="0.25">
      <c r="A1283">
        <v>-111.97761769</v>
      </c>
      <c r="B1283">
        <v>33.07981479</v>
      </c>
      <c r="C1283" t="s">
        <v>968</v>
      </c>
      <c r="D1283" t="s">
        <v>969</v>
      </c>
      <c r="E1283" t="s">
        <v>966</v>
      </c>
      <c r="F1283">
        <v>492</v>
      </c>
      <c r="G1283">
        <v>4</v>
      </c>
      <c r="H1283">
        <v>13.33</v>
      </c>
      <c r="I1283">
        <v>2.2639999999999998</v>
      </c>
      <c r="J1283">
        <v>1</v>
      </c>
      <c r="K1283">
        <v>1172.556</v>
      </c>
      <c r="L1283" t="s">
        <v>965</v>
      </c>
      <c r="M1283" t="s">
        <v>964</v>
      </c>
      <c r="N1283" s="110">
        <v>43777</v>
      </c>
      <c r="O1283">
        <v>0</v>
      </c>
      <c r="P1283">
        <v>0</v>
      </c>
      <c r="Q1283">
        <v>12526.039000000001</v>
      </c>
      <c r="R1283">
        <v>1657.489</v>
      </c>
      <c r="S1283">
        <v>3.4529999999999998</v>
      </c>
      <c r="T1283">
        <v>33</v>
      </c>
      <c r="U1283">
        <v>5022.6930000000002</v>
      </c>
      <c r="V1283">
        <v>2</v>
      </c>
      <c r="W1283">
        <v>1.5429999999999999</v>
      </c>
      <c r="X1283">
        <v>2.4940000000000002</v>
      </c>
      <c r="Y1283" s="110">
        <v>43777</v>
      </c>
      <c r="Z1283">
        <v>408757.33066399902</v>
      </c>
      <c r="AA1283">
        <v>3660559.1022686199</v>
      </c>
    </row>
    <row r="1284" spans="1:27" x14ac:dyDescent="0.25">
      <c r="A1284">
        <v>-111.97761597</v>
      </c>
      <c r="B1284">
        <v>33.079820820000002</v>
      </c>
      <c r="C1284" t="s">
        <v>968</v>
      </c>
      <c r="D1284" t="s">
        <v>969</v>
      </c>
      <c r="E1284" t="s">
        <v>966</v>
      </c>
      <c r="F1284">
        <v>493</v>
      </c>
      <c r="G1284">
        <v>354</v>
      </c>
      <c r="H1284">
        <v>13.33</v>
      </c>
      <c r="I1284">
        <v>2.133</v>
      </c>
      <c r="J1284">
        <v>1</v>
      </c>
      <c r="K1284">
        <v>1172.5329999999899</v>
      </c>
      <c r="L1284" t="s">
        <v>965</v>
      </c>
      <c r="M1284" t="s">
        <v>964</v>
      </c>
      <c r="N1284" s="110">
        <v>43777</v>
      </c>
      <c r="O1284">
        <v>0</v>
      </c>
      <c r="P1284">
        <v>0</v>
      </c>
      <c r="Q1284">
        <v>11769.2839999999</v>
      </c>
      <c r="R1284">
        <v>1653.1890000000001</v>
      </c>
      <c r="S1284">
        <v>3.444</v>
      </c>
      <c r="T1284">
        <v>33</v>
      </c>
      <c r="U1284">
        <v>5009.6639999999898</v>
      </c>
      <c r="V1284">
        <v>2</v>
      </c>
      <c r="W1284">
        <v>1.454</v>
      </c>
      <c r="X1284">
        <v>2.3490000000000002</v>
      </c>
      <c r="Y1284" s="110">
        <v>43777</v>
      </c>
      <c r="Z1284">
        <v>408757.49743042502</v>
      </c>
      <c r="AA1284">
        <v>3660559.7693079999</v>
      </c>
    </row>
    <row r="1285" spans="1:27" x14ac:dyDescent="0.25">
      <c r="A1285">
        <v>-111.97761737</v>
      </c>
      <c r="B1285">
        <v>33.079826850000003</v>
      </c>
      <c r="C1285" t="s">
        <v>968</v>
      </c>
      <c r="D1285" t="s">
        <v>969</v>
      </c>
      <c r="E1285" t="s">
        <v>966</v>
      </c>
      <c r="F1285">
        <v>494</v>
      </c>
      <c r="G1285">
        <v>8</v>
      </c>
      <c r="H1285">
        <v>13.33</v>
      </c>
      <c r="I1285">
        <v>2.395</v>
      </c>
      <c r="J1285">
        <v>1</v>
      </c>
      <c r="K1285">
        <v>1172.4829999999899</v>
      </c>
      <c r="L1285" t="s">
        <v>965</v>
      </c>
      <c r="M1285" t="s">
        <v>964</v>
      </c>
      <c r="N1285" s="110">
        <v>43777</v>
      </c>
      <c r="O1285">
        <v>0</v>
      </c>
      <c r="P1285">
        <v>0</v>
      </c>
      <c r="Q1285">
        <v>12050.431</v>
      </c>
      <c r="R1285">
        <v>1507.182</v>
      </c>
      <c r="S1285">
        <v>3.14</v>
      </c>
      <c r="T1285">
        <v>33</v>
      </c>
      <c r="U1285">
        <v>4567.2169999999896</v>
      </c>
      <c r="V1285">
        <v>2</v>
      </c>
      <c r="W1285">
        <v>1.633</v>
      </c>
      <c r="X1285">
        <v>2.6379999999999999</v>
      </c>
      <c r="Y1285" s="110">
        <v>43777</v>
      </c>
      <c r="Z1285">
        <v>408757.372984869</v>
      </c>
      <c r="AA1285">
        <v>3660560.4390596198</v>
      </c>
    </row>
    <row r="1286" spans="1:27" x14ac:dyDescent="0.25">
      <c r="A1286">
        <v>-111.97761617</v>
      </c>
      <c r="B1286">
        <v>33.079832770000003</v>
      </c>
      <c r="C1286" t="s">
        <v>968</v>
      </c>
      <c r="D1286" t="s">
        <v>969</v>
      </c>
      <c r="E1286" t="s">
        <v>966</v>
      </c>
      <c r="F1286">
        <v>495</v>
      </c>
      <c r="G1286">
        <v>1</v>
      </c>
      <c r="H1286">
        <v>13.33</v>
      </c>
      <c r="I1286">
        <v>2.133</v>
      </c>
      <c r="J1286">
        <v>1</v>
      </c>
      <c r="K1286">
        <v>1172.4770000000001</v>
      </c>
      <c r="L1286" t="s">
        <v>965</v>
      </c>
      <c r="M1286" t="s">
        <v>964</v>
      </c>
      <c r="N1286" s="110">
        <v>43777</v>
      </c>
      <c r="O1286">
        <v>0</v>
      </c>
      <c r="P1286">
        <v>0</v>
      </c>
      <c r="Q1286">
        <v>13736.630999999899</v>
      </c>
      <c r="R1286">
        <v>1929.5350000000001</v>
      </c>
      <c r="S1286">
        <v>4.0199999999999996</v>
      </c>
      <c r="T1286">
        <v>33</v>
      </c>
      <c r="U1286">
        <v>5847.0770000000002</v>
      </c>
      <c r="V1286">
        <v>2</v>
      </c>
      <c r="W1286">
        <v>1.454</v>
      </c>
      <c r="X1286">
        <v>2.3490000000000002</v>
      </c>
      <c r="Y1286" s="110">
        <v>43777</v>
      </c>
      <c r="Z1286">
        <v>408757.49110236502</v>
      </c>
      <c r="AA1286">
        <v>3660561.0943555501</v>
      </c>
    </row>
    <row r="1287" spans="1:27" x14ac:dyDescent="0.25">
      <c r="A1287">
        <v>-111.97761617</v>
      </c>
      <c r="B1287">
        <v>33.079838770000002</v>
      </c>
      <c r="C1287" t="s">
        <v>968</v>
      </c>
      <c r="D1287" t="s">
        <v>969</v>
      </c>
      <c r="E1287" t="s">
        <v>966</v>
      </c>
      <c r="F1287">
        <v>496</v>
      </c>
      <c r="G1287">
        <v>1</v>
      </c>
      <c r="H1287">
        <v>13.33</v>
      </c>
      <c r="I1287">
        <v>2.133</v>
      </c>
      <c r="J1287">
        <v>1</v>
      </c>
      <c r="K1287">
        <v>1172.6110000000001</v>
      </c>
      <c r="L1287" t="s">
        <v>965</v>
      </c>
      <c r="M1287" t="s">
        <v>964</v>
      </c>
      <c r="N1287" s="110">
        <v>43777</v>
      </c>
      <c r="O1287">
        <v>0</v>
      </c>
      <c r="P1287">
        <v>0</v>
      </c>
      <c r="Q1287">
        <v>13264.509</v>
      </c>
      <c r="R1287">
        <v>1863.2180000000001</v>
      </c>
      <c r="S1287">
        <v>3.8820000000000001</v>
      </c>
      <c r="T1287">
        <v>33</v>
      </c>
      <c r="U1287">
        <v>5646.1149999999898</v>
      </c>
      <c r="V1287">
        <v>2</v>
      </c>
      <c r="W1287">
        <v>1.454</v>
      </c>
      <c r="X1287">
        <v>2.3490000000000002</v>
      </c>
      <c r="Y1287" s="110">
        <v>43777</v>
      </c>
      <c r="Z1287">
        <v>408757.49729786901</v>
      </c>
      <c r="AA1287">
        <v>3660561.7595640998</v>
      </c>
    </row>
    <row r="1288" spans="1:27" x14ac:dyDescent="0.25">
      <c r="A1288">
        <v>-111.977616339999</v>
      </c>
      <c r="B1288">
        <v>33.079844780000002</v>
      </c>
      <c r="C1288" t="s">
        <v>968</v>
      </c>
      <c r="D1288" t="s">
        <v>969</v>
      </c>
      <c r="E1288" t="s">
        <v>966</v>
      </c>
      <c r="F1288">
        <v>497</v>
      </c>
      <c r="G1288">
        <v>2</v>
      </c>
      <c r="H1288">
        <v>13.33</v>
      </c>
      <c r="I1288">
        <v>2.165</v>
      </c>
      <c r="J1288">
        <v>1</v>
      </c>
      <c r="K1288">
        <v>1172.585</v>
      </c>
      <c r="L1288" t="s">
        <v>965</v>
      </c>
      <c r="M1288" t="s">
        <v>964</v>
      </c>
      <c r="N1288" s="110">
        <v>43777</v>
      </c>
      <c r="O1288">
        <v>0</v>
      </c>
      <c r="P1288">
        <v>0</v>
      </c>
      <c r="Q1288">
        <v>13543.9989999999</v>
      </c>
      <c r="R1288">
        <v>1873.652</v>
      </c>
      <c r="S1288">
        <v>3.903</v>
      </c>
      <c r="T1288">
        <v>33</v>
      </c>
      <c r="U1288">
        <v>5677.73199999999</v>
      </c>
      <c r="V1288">
        <v>2</v>
      </c>
      <c r="W1288">
        <v>1.476</v>
      </c>
      <c r="X1288">
        <v>2.3849999999999998</v>
      </c>
      <c r="Y1288" s="110">
        <v>43777</v>
      </c>
      <c r="Z1288">
        <v>408757.48763638601</v>
      </c>
      <c r="AA1288">
        <v>3660562.4260291201</v>
      </c>
    </row>
    <row r="1289" spans="1:27" x14ac:dyDescent="0.25">
      <c r="A1289">
        <v>-111.977615659999</v>
      </c>
      <c r="B1289">
        <v>33.079851779999899</v>
      </c>
      <c r="C1289" t="s">
        <v>968</v>
      </c>
      <c r="D1289" t="s">
        <v>969</v>
      </c>
      <c r="E1289" t="s">
        <v>966</v>
      </c>
      <c r="F1289">
        <v>498</v>
      </c>
      <c r="G1289">
        <v>358</v>
      </c>
      <c r="H1289">
        <v>13.33</v>
      </c>
      <c r="I1289">
        <v>2.395</v>
      </c>
      <c r="J1289">
        <v>1</v>
      </c>
      <c r="K1289">
        <v>1172.54899999999</v>
      </c>
      <c r="L1289" t="s">
        <v>965</v>
      </c>
      <c r="M1289" t="s">
        <v>964</v>
      </c>
      <c r="N1289" s="110">
        <v>43777</v>
      </c>
      <c r="O1289">
        <v>0</v>
      </c>
      <c r="P1289">
        <v>0</v>
      </c>
      <c r="Q1289">
        <v>12998.047</v>
      </c>
      <c r="R1289">
        <v>1625.70299999999</v>
      </c>
      <c r="S1289">
        <v>3.387</v>
      </c>
      <c r="T1289">
        <v>33</v>
      </c>
      <c r="U1289">
        <v>4926.3720000000003</v>
      </c>
      <c r="V1289">
        <v>2</v>
      </c>
      <c r="W1289">
        <v>1.633</v>
      </c>
      <c r="X1289">
        <v>2.6379999999999999</v>
      </c>
      <c r="Y1289" s="110">
        <v>43777</v>
      </c>
      <c r="Z1289">
        <v>408757.558333733</v>
      </c>
      <c r="AA1289">
        <v>3660563.2015146301</v>
      </c>
    </row>
    <row r="1290" spans="1:27" x14ac:dyDescent="0.25">
      <c r="A1290">
        <v>-111.97761583</v>
      </c>
      <c r="B1290">
        <v>33.079857769999897</v>
      </c>
      <c r="C1290" t="s">
        <v>968</v>
      </c>
      <c r="D1290" t="s">
        <v>969</v>
      </c>
      <c r="E1290" t="s">
        <v>966</v>
      </c>
      <c r="F1290">
        <v>499</v>
      </c>
      <c r="G1290">
        <v>359</v>
      </c>
      <c r="H1290">
        <v>13.33</v>
      </c>
      <c r="I1290">
        <v>2.0670000000000002</v>
      </c>
      <c r="J1290">
        <v>1</v>
      </c>
      <c r="K1290">
        <v>1172.56899999999</v>
      </c>
      <c r="L1290" t="s">
        <v>965</v>
      </c>
      <c r="M1290" t="s">
        <v>964</v>
      </c>
      <c r="N1290" s="110">
        <v>43777</v>
      </c>
      <c r="O1290">
        <v>0</v>
      </c>
      <c r="P1290">
        <v>0</v>
      </c>
      <c r="Q1290">
        <v>13314.6239999999</v>
      </c>
      <c r="R1290">
        <v>1929.6310000000001</v>
      </c>
      <c r="S1290">
        <v>4.0199999999999996</v>
      </c>
      <c r="T1290">
        <v>33</v>
      </c>
      <c r="U1290">
        <v>5847.36599999999</v>
      </c>
      <c r="V1290">
        <v>2</v>
      </c>
      <c r="W1290">
        <v>1.409</v>
      </c>
      <c r="X1290">
        <v>2.2770000000000001</v>
      </c>
      <c r="Y1290" s="110">
        <v>43777</v>
      </c>
      <c r="Z1290">
        <v>408757.54865159799</v>
      </c>
      <c r="AA1290">
        <v>3660563.8657622798</v>
      </c>
    </row>
    <row r="1291" spans="1:27" x14ac:dyDescent="0.25">
      <c r="A1291">
        <v>-111.977618039999</v>
      </c>
      <c r="B1291">
        <v>33.079863949999897</v>
      </c>
      <c r="C1291" t="s">
        <v>968</v>
      </c>
      <c r="D1291" t="s">
        <v>969</v>
      </c>
      <c r="E1291" t="s">
        <v>966</v>
      </c>
      <c r="F1291">
        <v>500</v>
      </c>
      <c r="G1291">
        <v>12</v>
      </c>
      <c r="H1291">
        <v>13.33</v>
      </c>
      <c r="I1291">
        <v>2.2639999999999998</v>
      </c>
      <c r="J1291">
        <v>1</v>
      </c>
      <c r="K1291">
        <v>1172.6410000000001</v>
      </c>
      <c r="L1291" t="s">
        <v>965</v>
      </c>
      <c r="M1291" t="s">
        <v>964</v>
      </c>
      <c r="N1291" s="110">
        <v>43777</v>
      </c>
      <c r="O1291">
        <v>0</v>
      </c>
      <c r="P1291">
        <v>0</v>
      </c>
      <c r="Q1291">
        <v>11757.282999999899</v>
      </c>
      <c r="R1291">
        <v>1555.7639999999899</v>
      </c>
      <c r="S1291">
        <v>3.2410000000000001</v>
      </c>
      <c r="T1291">
        <v>33</v>
      </c>
      <c r="U1291">
        <v>4714.4369999999899</v>
      </c>
      <c r="V1291">
        <v>2</v>
      </c>
      <c r="W1291">
        <v>1.5429999999999999</v>
      </c>
      <c r="X1291">
        <v>2.4940000000000002</v>
      </c>
      <c r="Y1291" s="110">
        <v>43777</v>
      </c>
      <c r="Z1291">
        <v>408757.34875791799</v>
      </c>
      <c r="AA1291">
        <v>3660564.5528482599</v>
      </c>
    </row>
    <row r="1292" spans="1:27" x14ac:dyDescent="0.25">
      <c r="A1292">
        <v>-111.977613969999</v>
      </c>
      <c r="B1292">
        <v>33.0798698199999</v>
      </c>
      <c r="C1292" t="s">
        <v>968</v>
      </c>
      <c r="D1292" t="s">
        <v>969</v>
      </c>
      <c r="E1292" t="s">
        <v>966</v>
      </c>
      <c r="F1292">
        <v>501</v>
      </c>
      <c r="G1292">
        <v>354</v>
      </c>
      <c r="H1292">
        <v>13.33</v>
      </c>
      <c r="I1292">
        <v>2.2309999999999999</v>
      </c>
      <c r="J1292">
        <v>1</v>
      </c>
      <c r="K1292">
        <v>1172.575</v>
      </c>
      <c r="L1292" t="s">
        <v>965</v>
      </c>
      <c r="M1292" t="s">
        <v>964</v>
      </c>
      <c r="N1292" s="110">
        <v>43777</v>
      </c>
      <c r="O1292">
        <v>0</v>
      </c>
      <c r="P1292">
        <v>0</v>
      </c>
      <c r="Q1292">
        <v>12893.76</v>
      </c>
      <c r="R1292">
        <v>1731.2370000000001</v>
      </c>
      <c r="S1292">
        <v>3.6070000000000002</v>
      </c>
      <c r="T1292">
        <v>33</v>
      </c>
      <c r="U1292">
        <v>5246.1729999999898</v>
      </c>
      <c r="V1292">
        <v>2</v>
      </c>
      <c r="W1292">
        <v>1.5209999999999999</v>
      </c>
      <c r="X1292">
        <v>2.4580000000000002</v>
      </c>
      <c r="Y1292" s="110">
        <v>43777</v>
      </c>
      <c r="Z1292">
        <v>408757.73470128601</v>
      </c>
      <c r="AA1292">
        <v>3660565.2001058799</v>
      </c>
    </row>
    <row r="1293" spans="1:27" x14ac:dyDescent="0.25">
      <c r="A1293">
        <v>-111.97761787</v>
      </c>
      <c r="B1293">
        <v>33.0798759199999</v>
      </c>
      <c r="C1293" t="s">
        <v>968</v>
      </c>
      <c r="D1293" t="s">
        <v>969</v>
      </c>
      <c r="E1293" t="s">
        <v>966</v>
      </c>
      <c r="F1293">
        <v>502</v>
      </c>
      <c r="G1293">
        <v>11</v>
      </c>
      <c r="H1293">
        <v>13.33</v>
      </c>
      <c r="I1293">
        <v>2.2970000000000002</v>
      </c>
      <c r="J1293">
        <v>1</v>
      </c>
      <c r="K1293">
        <v>1172.634</v>
      </c>
      <c r="L1293" t="s">
        <v>965</v>
      </c>
      <c r="M1293" t="s">
        <v>964</v>
      </c>
      <c r="N1293" s="110">
        <v>43777</v>
      </c>
      <c r="O1293">
        <v>0</v>
      </c>
      <c r="P1293">
        <v>0</v>
      </c>
      <c r="Q1293">
        <v>12841.3019999999</v>
      </c>
      <c r="R1293">
        <v>1674.931</v>
      </c>
      <c r="S1293">
        <v>3.4889999999999999</v>
      </c>
      <c r="T1293">
        <v>33</v>
      </c>
      <c r="U1293">
        <v>5075.5479999999898</v>
      </c>
      <c r="V1293">
        <v>2</v>
      </c>
      <c r="W1293">
        <v>1.5660000000000001</v>
      </c>
      <c r="X1293">
        <v>2.5299999999999998</v>
      </c>
      <c r="Y1293" s="110">
        <v>43777</v>
      </c>
      <c r="Z1293">
        <v>408757.376985293</v>
      </c>
      <c r="AA1293">
        <v>3660565.8797915401</v>
      </c>
    </row>
    <row r="1294" spans="1:27" x14ac:dyDescent="0.25">
      <c r="A1294">
        <v>-111.977613959999</v>
      </c>
      <c r="B1294">
        <v>33.079882949999899</v>
      </c>
      <c r="C1294" t="s">
        <v>968</v>
      </c>
      <c r="D1294" t="s">
        <v>969</v>
      </c>
      <c r="E1294" t="s">
        <v>966</v>
      </c>
      <c r="F1294">
        <v>503</v>
      </c>
      <c r="G1294">
        <v>348</v>
      </c>
      <c r="H1294">
        <v>13.33</v>
      </c>
      <c r="I1294">
        <v>2.1</v>
      </c>
      <c r="J1294">
        <v>1</v>
      </c>
      <c r="K1294">
        <v>1172.595</v>
      </c>
      <c r="L1294" t="s">
        <v>965</v>
      </c>
      <c r="M1294" t="s">
        <v>964</v>
      </c>
      <c r="N1294" s="110">
        <v>43777</v>
      </c>
      <c r="O1294">
        <v>0</v>
      </c>
      <c r="P1294">
        <v>0</v>
      </c>
      <c r="Q1294">
        <v>11431.334999999901</v>
      </c>
      <c r="R1294">
        <v>1630.80799999999</v>
      </c>
      <c r="S1294">
        <v>3.3980000000000001</v>
      </c>
      <c r="T1294">
        <v>33</v>
      </c>
      <c r="U1294">
        <v>4941.8429999999898</v>
      </c>
      <c r="V1294">
        <v>2</v>
      </c>
      <c r="W1294">
        <v>1.4319999999999999</v>
      </c>
      <c r="X1294">
        <v>2.3130000000000002</v>
      </c>
      <c r="Y1294" s="110">
        <v>43777</v>
      </c>
      <c r="Z1294">
        <v>408757.749192469</v>
      </c>
      <c r="AA1294">
        <v>3660566.6557952301</v>
      </c>
    </row>
    <row r="1295" spans="1:27" x14ac:dyDescent="0.25">
      <c r="A1295">
        <v>-111.97761669</v>
      </c>
      <c r="B1295">
        <v>33.079888789999899</v>
      </c>
      <c r="C1295" t="s">
        <v>968</v>
      </c>
      <c r="D1295" t="s">
        <v>969</v>
      </c>
      <c r="E1295" t="s">
        <v>966</v>
      </c>
      <c r="F1295">
        <v>504</v>
      </c>
      <c r="G1295">
        <v>4</v>
      </c>
      <c r="H1295">
        <v>13.33</v>
      </c>
      <c r="I1295">
        <v>2.395</v>
      </c>
      <c r="J1295">
        <v>1</v>
      </c>
      <c r="K1295">
        <v>1172.55899999999</v>
      </c>
      <c r="L1295" t="s">
        <v>965</v>
      </c>
      <c r="M1295" t="s">
        <v>964</v>
      </c>
      <c r="N1295" s="110">
        <v>43777</v>
      </c>
      <c r="O1295">
        <v>0</v>
      </c>
      <c r="P1295">
        <v>0</v>
      </c>
      <c r="Q1295">
        <v>12066.4889999999</v>
      </c>
      <c r="R1295">
        <v>1509.19</v>
      </c>
      <c r="S1295">
        <v>3.1440000000000001</v>
      </c>
      <c r="T1295">
        <v>33</v>
      </c>
      <c r="U1295">
        <v>4573.3029999999899</v>
      </c>
      <c r="V1295">
        <v>2</v>
      </c>
      <c r="W1295">
        <v>1.633</v>
      </c>
      <c r="X1295">
        <v>2.6379999999999999</v>
      </c>
      <c r="Y1295" s="110">
        <v>43777</v>
      </c>
      <c r="Z1295">
        <v>408757.50041246798</v>
      </c>
      <c r="AA1295">
        <v>3660567.3056381</v>
      </c>
    </row>
    <row r="1296" spans="1:27" x14ac:dyDescent="0.25">
      <c r="A1296">
        <v>-111.97761617</v>
      </c>
      <c r="B1296">
        <v>33.079894770000003</v>
      </c>
      <c r="C1296" t="s">
        <v>968</v>
      </c>
      <c r="D1296" t="s">
        <v>969</v>
      </c>
      <c r="E1296" t="s">
        <v>966</v>
      </c>
      <c r="F1296">
        <v>505</v>
      </c>
      <c r="G1296">
        <v>1</v>
      </c>
      <c r="H1296">
        <v>13.33</v>
      </c>
      <c r="I1296">
        <v>2.198</v>
      </c>
      <c r="J1296">
        <v>1</v>
      </c>
      <c r="K1296">
        <v>1172.615</v>
      </c>
      <c r="L1296" t="s">
        <v>965</v>
      </c>
      <c r="M1296" t="s">
        <v>964</v>
      </c>
      <c r="N1296" s="110">
        <v>43777</v>
      </c>
      <c r="O1296">
        <v>0</v>
      </c>
      <c r="P1296">
        <v>0</v>
      </c>
      <c r="Q1296">
        <v>11085.386</v>
      </c>
      <c r="R1296">
        <v>1510.643</v>
      </c>
      <c r="S1296">
        <v>3.1469999999999998</v>
      </c>
      <c r="T1296">
        <v>33</v>
      </c>
      <c r="U1296">
        <v>4577.7070000000003</v>
      </c>
      <c r="V1296">
        <v>2</v>
      </c>
      <c r="W1296">
        <v>1.4990000000000001</v>
      </c>
      <c r="X1296">
        <v>2.4220000000000002</v>
      </c>
      <c r="Y1296" s="110">
        <v>43777</v>
      </c>
      <c r="Z1296">
        <v>408757.55512262101</v>
      </c>
      <c r="AA1296">
        <v>3660567.9681772501</v>
      </c>
    </row>
    <row r="1297" spans="1:27" x14ac:dyDescent="0.25">
      <c r="A1297">
        <v>-111.97761617</v>
      </c>
      <c r="B1297">
        <v>33.0799017699999</v>
      </c>
      <c r="C1297" t="s">
        <v>968</v>
      </c>
      <c r="D1297" t="s">
        <v>969</v>
      </c>
      <c r="E1297" t="s">
        <v>966</v>
      </c>
      <c r="F1297">
        <v>506</v>
      </c>
      <c r="G1297">
        <v>1</v>
      </c>
      <c r="H1297">
        <v>13.33</v>
      </c>
      <c r="I1297">
        <v>2.165</v>
      </c>
      <c r="J1297">
        <v>1</v>
      </c>
      <c r="K1297">
        <v>1172.5820000000001</v>
      </c>
      <c r="L1297" t="s">
        <v>965</v>
      </c>
      <c r="M1297" t="s">
        <v>964</v>
      </c>
      <c r="N1297" s="110">
        <v>43777</v>
      </c>
      <c r="O1297">
        <v>0</v>
      </c>
      <c r="P1297">
        <v>0</v>
      </c>
      <c r="Q1297">
        <v>11465.679</v>
      </c>
      <c r="R1297">
        <v>1586.1410000000001</v>
      </c>
      <c r="S1297">
        <v>3.3039999999999998</v>
      </c>
      <c r="T1297">
        <v>33</v>
      </c>
      <c r="U1297">
        <v>4806.4870000000001</v>
      </c>
      <c r="V1297">
        <v>2</v>
      </c>
      <c r="W1297">
        <v>1.476</v>
      </c>
      <c r="X1297">
        <v>2.3849999999999998</v>
      </c>
      <c r="Y1297" s="110">
        <v>43777</v>
      </c>
      <c r="Z1297">
        <v>408757.56235072098</v>
      </c>
      <c r="AA1297">
        <v>3660568.7442538999</v>
      </c>
    </row>
    <row r="1298" spans="1:27" x14ac:dyDescent="0.25">
      <c r="A1298">
        <v>-111.97761551000001</v>
      </c>
      <c r="B1298">
        <v>33.0799077799999</v>
      </c>
      <c r="C1298" t="s">
        <v>968</v>
      </c>
      <c r="D1298" t="s">
        <v>969</v>
      </c>
      <c r="E1298" t="s">
        <v>966</v>
      </c>
      <c r="F1298">
        <v>507</v>
      </c>
      <c r="G1298">
        <v>3</v>
      </c>
      <c r="H1298">
        <v>13.33</v>
      </c>
      <c r="I1298">
        <v>2.2970000000000002</v>
      </c>
      <c r="J1298">
        <v>1</v>
      </c>
      <c r="K1298">
        <v>1172.5429999999899</v>
      </c>
      <c r="L1298" t="s">
        <v>965</v>
      </c>
      <c r="M1298" t="s">
        <v>964</v>
      </c>
      <c r="N1298" s="110">
        <v>43777</v>
      </c>
      <c r="O1298">
        <v>0</v>
      </c>
      <c r="P1298">
        <v>0</v>
      </c>
      <c r="Q1298">
        <v>10012.111000000001</v>
      </c>
      <c r="R1298">
        <v>1305.9110000000001</v>
      </c>
      <c r="S1298">
        <v>2.7210000000000001</v>
      </c>
      <c r="T1298">
        <v>33</v>
      </c>
      <c r="U1298">
        <v>3957.3049999999898</v>
      </c>
      <c r="V1298">
        <v>2</v>
      </c>
      <c r="W1298">
        <v>1.5660000000000001</v>
      </c>
      <c r="X1298">
        <v>2.5299999999999998</v>
      </c>
      <c r="Y1298" s="110">
        <v>43777</v>
      </c>
      <c r="Z1298">
        <v>408757.63015903701</v>
      </c>
      <c r="AA1298">
        <v>3660569.4099973999</v>
      </c>
    </row>
    <row r="1299" spans="1:27" x14ac:dyDescent="0.25">
      <c r="A1299">
        <v>-111.977614489999</v>
      </c>
      <c r="B1299">
        <v>33.079913779999899</v>
      </c>
      <c r="C1299" t="s">
        <v>968</v>
      </c>
      <c r="D1299" t="s">
        <v>969</v>
      </c>
      <c r="E1299" t="s">
        <v>966</v>
      </c>
      <c r="F1299">
        <v>508</v>
      </c>
      <c r="G1299">
        <v>357</v>
      </c>
      <c r="H1299">
        <v>13.33</v>
      </c>
      <c r="I1299">
        <v>2.3620000000000001</v>
      </c>
      <c r="J1299">
        <v>1</v>
      </c>
      <c r="K1299">
        <v>1172.605</v>
      </c>
      <c r="L1299" t="s">
        <v>965</v>
      </c>
      <c r="M1299" t="s">
        <v>964</v>
      </c>
      <c r="N1299" s="110">
        <v>43777</v>
      </c>
      <c r="O1299">
        <v>0</v>
      </c>
      <c r="P1299">
        <v>0</v>
      </c>
      <c r="Q1299">
        <v>7066.9759999999897</v>
      </c>
      <c r="R1299">
        <v>896.16300000000001</v>
      </c>
      <c r="S1299">
        <v>1.867</v>
      </c>
      <c r="T1299">
        <v>33</v>
      </c>
      <c r="U1299">
        <v>2715.64499999999</v>
      </c>
      <c r="V1299">
        <v>2</v>
      </c>
      <c r="W1299">
        <v>1.611</v>
      </c>
      <c r="X1299">
        <v>2.6019999999999999</v>
      </c>
      <c r="Y1299" s="110">
        <v>43777</v>
      </c>
      <c r="Z1299">
        <v>408757.73155836598</v>
      </c>
      <c r="AA1299">
        <v>3660570.0743192602</v>
      </c>
    </row>
    <row r="1300" spans="1:27" x14ac:dyDescent="0.25">
      <c r="A1300">
        <v>-111.977613829999</v>
      </c>
      <c r="B1300">
        <v>33.079919769999897</v>
      </c>
      <c r="C1300" t="s">
        <v>968</v>
      </c>
      <c r="D1300" t="s">
        <v>969</v>
      </c>
      <c r="E1300" t="s">
        <v>966</v>
      </c>
      <c r="F1300">
        <v>509</v>
      </c>
      <c r="G1300">
        <v>359</v>
      </c>
      <c r="H1300">
        <v>13.33</v>
      </c>
      <c r="I1300">
        <v>2.1</v>
      </c>
      <c r="J1300">
        <v>1</v>
      </c>
      <c r="K1300">
        <v>1172.68</v>
      </c>
      <c r="L1300" t="s">
        <v>965</v>
      </c>
      <c r="M1300" t="s">
        <v>964</v>
      </c>
      <c r="N1300" s="110">
        <v>43777</v>
      </c>
      <c r="O1300">
        <v>0</v>
      </c>
      <c r="P1300">
        <v>0</v>
      </c>
      <c r="Q1300">
        <v>6269.6480000000001</v>
      </c>
      <c r="R1300">
        <v>894.43600000000004</v>
      </c>
      <c r="S1300">
        <v>1.863</v>
      </c>
      <c r="T1300">
        <v>33</v>
      </c>
      <c r="U1300">
        <v>2710.4110000000001</v>
      </c>
      <c r="V1300">
        <v>2</v>
      </c>
      <c r="W1300">
        <v>1.4319999999999999</v>
      </c>
      <c r="X1300">
        <v>2.3130000000000002</v>
      </c>
      <c r="Y1300" s="110">
        <v>43777</v>
      </c>
      <c r="Z1300">
        <v>408757.79934601201</v>
      </c>
      <c r="AA1300">
        <v>3660570.7378453901</v>
      </c>
    </row>
    <row r="1301" spans="1:27" x14ac:dyDescent="0.25">
      <c r="A1301">
        <v>-111.97761671000001</v>
      </c>
      <c r="B1301">
        <v>33.0799258999999</v>
      </c>
      <c r="C1301" t="s">
        <v>968</v>
      </c>
      <c r="D1301" t="s">
        <v>969</v>
      </c>
      <c r="E1301" t="s">
        <v>966</v>
      </c>
      <c r="F1301">
        <v>510</v>
      </c>
      <c r="G1301">
        <v>10</v>
      </c>
      <c r="H1301">
        <v>13.33</v>
      </c>
      <c r="I1301">
        <v>2.165</v>
      </c>
      <c r="J1301">
        <v>1</v>
      </c>
      <c r="K1301">
        <v>1172.73</v>
      </c>
      <c r="L1301" t="s">
        <v>965</v>
      </c>
      <c r="M1301" t="s">
        <v>964</v>
      </c>
      <c r="N1301" s="110">
        <v>43777</v>
      </c>
      <c r="O1301">
        <v>0</v>
      </c>
      <c r="P1301">
        <v>0</v>
      </c>
      <c r="Q1301">
        <v>5817.4690000000001</v>
      </c>
      <c r="R1301">
        <v>804.77800000000002</v>
      </c>
      <c r="S1301">
        <v>1.677</v>
      </c>
      <c r="T1301">
        <v>33</v>
      </c>
      <c r="U1301">
        <v>2438.721</v>
      </c>
      <c r="V1301">
        <v>2</v>
      </c>
      <c r="W1301">
        <v>1.476</v>
      </c>
      <c r="X1301">
        <v>2.3849999999999998</v>
      </c>
      <c r="Y1301" s="110">
        <v>43777</v>
      </c>
      <c r="Z1301">
        <v>408757.53686501301</v>
      </c>
      <c r="AA1301">
        <v>3660571.4199704099</v>
      </c>
    </row>
    <row r="1302" spans="1:27" x14ac:dyDescent="0.25">
      <c r="A1302">
        <v>-111.977614</v>
      </c>
      <c r="B1302">
        <v>33.0799327699999</v>
      </c>
      <c r="C1302" t="s">
        <v>968</v>
      </c>
      <c r="D1302" t="s">
        <v>969</v>
      </c>
      <c r="E1302" t="s">
        <v>966</v>
      </c>
      <c r="F1302">
        <v>511</v>
      </c>
      <c r="G1302">
        <v>0</v>
      </c>
      <c r="H1302">
        <v>13.33</v>
      </c>
      <c r="I1302">
        <v>2.3620000000000001</v>
      </c>
      <c r="J1302">
        <v>1</v>
      </c>
      <c r="K1302">
        <v>1172.7329999999899</v>
      </c>
      <c r="L1302" t="s">
        <v>965</v>
      </c>
      <c r="M1302" t="s">
        <v>964</v>
      </c>
      <c r="N1302" s="110">
        <v>43777</v>
      </c>
      <c r="O1302">
        <v>0</v>
      </c>
      <c r="P1302">
        <v>0</v>
      </c>
      <c r="Q1302">
        <v>5873.3559999999898</v>
      </c>
      <c r="R1302">
        <v>744.79999999999905</v>
      </c>
      <c r="S1302">
        <v>1.552</v>
      </c>
      <c r="T1302">
        <v>33</v>
      </c>
      <c r="U1302">
        <v>2256.9699999999898</v>
      </c>
      <c r="V1302">
        <v>2</v>
      </c>
      <c r="W1302">
        <v>1.611</v>
      </c>
      <c r="X1302">
        <v>2.6019999999999999</v>
      </c>
      <c r="Y1302" s="110">
        <v>43777</v>
      </c>
      <c r="Z1302">
        <v>408757.79690230399</v>
      </c>
      <c r="AA1302">
        <v>3660572.1792783798</v>
      </c>
    </row>
    <row r="1303" spans="1:27" x14ac:dyDescent="0.25">
      <c r="A1303">
        <v>-111.97761366</v>
      </c>
      <c r="B1303">
        <v>33.0799387799999</v>
      </c>
      <c r="C1303" t="s">
        <v>968</v>
      </c>
      <c r="D1303" t="s">
        <v>969</v>
      </c>
      <c r="E1303" t="s">
        <v>966</v>
      </c>
      <c r="F1303">
        <v>512</v>
      </c>
      <c r="G1303">
        <v>358</v>
      </c>
      <c r="H1303">
        <v>13.33</v>
      </c>
      <c r="I1303">
        <v>2.2970000000000002</v>
      </c>
      <c r="J1303">
        <v>1</v>
      </c>
      <c r="K1303">
        <v>1172.7660000000001</v>
      </c>
      <c r="L1303" t="s">
        <v>965</v>
      </c>
      <c r="M1303" t="s">
        <v>964</v>
      </c>
      <c r="N1303" s="110">
        <v>43777</v>
      </c>
      <c r="O1303">
        <v>0</v>
      </c>
      <c r="P1303">
        <v>0</v>
      </c>
      <c r="Q1303">
        <v>6614.9679999999898</v>
      </c>
      <c r="R1303">
        <v>862.81100000000004</v>
      </c>
      <c r="S1303">
        <v>1.798</v>
      </c>
      <c r="T1303">
        <v>33</v>
      </c>
      <c r="U1303">
        <v>2614.57799999999</v>
      </c>
      <c r="V1303">
        <v>2</v>
      </c>
      <c r="W1303">
        <v>1.5660000000000001</v>
      </c>
      <c r="X1303">
        <v>2.5299999999999998</v>
      </c>
      <c r="Y1303" s="110">
        <v>43777</v>
      </c>
      <c r="Z1303">
        <v>408757.83484273299</v>
      </c>
      <c r="AA1303">
        <v>3660572.8453000602</v>
      </c>
    </row>
    <row r="1304" spans="1:27" x14ac:dyDescent="0.25">
      <c r="A1304">
        <v>-111.977613829999</v>
      </c>
      <c r="B1304">
        <v>33.079945770000002</v>
      </c>
      <c r="C1304" t="s">
        <v>968</v>
      </c>
      <c r="D1304" t="s">
        <v>969</v>
      </c>
      <c r="E1304" t="s">
        <v>966</v>
      </c>
      <c r="F1304">
        <v>513</v>
      </c>
      <c r="G1304">
        <v>359</v>
      </c>
      <c r="H1304">
        <v>13.33</v>
      </c>
      <c r="I1304">
        <v>2.165</v>
      </c>
      <c r="J1304">
        <v>1</v>
      </c>
      <c r="K1304">
        <v>1172.6379999999899</v>
      </c>
      <c r="L1304" t="s">
        <v>965</v>
      </c>
      <c r="M1304" t="s">
        <v>964</v>
      </c>
      <c r="N1304" s="110">
        <v>43777</v>
      </c>
      <c r="O1304">
        <v>0</v>
      </c>
      <c r="P1304">
        <v>0</v>
      </c>
      <c r="Q1304">
        <v>7038.7470000000003</v>
      </c>
      <c r="R1304">
        <v>973.72699999999895</v>
      </c>
      <c r="S1304">
        <v>2.0289999999999999</v>
      </c>
      <c r="T1304">
        <v>33</v>
      </c>
      <c r="U1304">
        <v>2950.6880000000001</v>
      </c>
      <c r="V1304">
        <v>2</v>
      </c>
      <c r="W1304">
        <v>1.476</v>
      </c>
      <c r="X1304">
        <v>2.3849999999999998</v>
      </c>
      <c r="Y1304" s="110">
        <v>43777</v>
      </c>
      <c r="Z1304">
        <v>408757.826193202</v>
      </c>
      <c r="AA1304">
        <v>3660573.62041581</v>
      </c>
    </row>
    <row r="1305" spans="1:27" x14ac:dyDescent="0.25">
      <c r="A1305">
        <v>-111.9776128</v>
      </c>
      <c r="B1305">
        <v>33.079951829999899</v>
      </c>
      <c r="C1305" t="s">
        <v>968</v>
      </c>
      <c r="D1305" t="s">
        <v>969</v>
      </c>
      <c r="E1305" t="s">
        <v>966</v>
      </c>
      <c r="F1305">
        <v>514</v>
      </c>
      <c r="G1305">
        <v>353</v>
      </c>
      <c r="H1305">
        <v>13.33</v>
      </c>
      <c r="I1305">
        <v>2.395</v>
      </c>
      <c r="J1305">
        <v>1</v>
      </c>
      <c r="K1305">
        <v>1172.595</v>
      </c>
      <c r="L1305" t="s">
        <v>965</v>
      </c>
      <c r="M1305" t="s">
        <v>964</v>
      </c>
      <c r="N1305" s="110">
        <v>43777</v>
      </c>
      <c r="O1305">
        <v>0</v>
      </c>
      <c r="P1305">
        <v>0</v>
      </c>
      <c r="Q1305">
        <v>7052.0039999999899</v>
      </c>
      <c r="R1305">
        <v>882.01400000000001</v>
      </c>
      <c r="S1305">
        <v>1.8380000000000001</v>
      </c>
      <c r="T1305">
        <v>33</v>
      </c>
      <c r="U1305">
        <v>2672.76999999999</v>
      </c>
      <c r="V1305">
        <v>2</v>
      </c>
      <c r="W1305">
        <v>1.633</v>
      </c>
      <c r="X1305">
        <v>2.6379999999999999</v>
      </c>
      <c r="Y1305" s="110">
        <v>43777</v>
      </c>
      <c r="Z1305">
        <v>408757.92858780897</v>
      </c>
      <c r="AA1305">
        <v>3660574.2913810699</v>
      </c>
    </row>
    <row r="1306" spans="1:27" x14ac:dyDescent="0.25">
      <c r="A1306">
        <v>-111.977615</v>
      </c>
      <c r="B1306">
        <v>33.079958769999898</v>
      </c>
      <c r="C1306" t="s">
        <v>968</v>
      </c>
      <c r="D1306" t="s">
        <v>969</v>
      </c>
      <c r="E1306" t="s">
        <v>966</v>
      </c>
      <c r="F1306">
        <v>515</v>
      </c>
      <c r="G1306">
        <v>360</v>
      </c>
      <c r="H1306">
        <v>13.33</v>
      </c>
      <c r="I1306">
        <v>2.2970000000000002</v>
      </c>
      <c r="J1306">
        <v>1</v>
      </c>
      <c r="K1306">
        <v>1172.5429999999899</v>
      </c>
      <c r="L1306" t="s">
        <v>965</v>
      </c>
      <c r="M1306" t="s">
        <v>964</v>
      </c>
      <c r="N1306" s="110">
        <v>43777</v>
      </c>
      <c r="O1306">
        <v>0</v>
      </c>
      <c r="P1306">
        <v>0</v>
      </c>
      <c r="Q1306">
        <v>4408.9880000000003</v>
      </c>
      <c r="R1306">
        <v>575.07799999999895</v>
      </c>
      <c r="S1306">
        <v>1.198</v>
      </c>
      <c r="T1306">
        <v>33</v>
      </c>
      <c r="U1306">
        <v>1742.6610000000001</v>
      </c>
      <c r="V1306">
        <v>2</v>
      </c>
      <c r="W1306">
        <v>1.5660000000000001</v>
      </c>
      <c r="X1306">
        <v>2.5299999999999998</v>
      </c>
      <c r="Y1306" s="110">
        <v>43777</v>
      </c>
      <c r="Z1306">
        <v>408757.73041248199</v>
      </c>
      <c r="AA1306">
        <v>3660575.0627181199</v>
      </c>
    </row>
    <row r="1307" spans="1:27" x14ac:dyDescent="0.25">
      <c r="A1307">
        <v>-111.97761346</v>
      </c>
      <c r="B1307">
        <v>33.079964869999898</v>
      </c>
      <c r="C1307" t="s">
        <v>968</v>
      </c>
      <c r="D1307" t="s">
        <v>969</v>
      </c>
      <c r="E1307" t="s">
        <v>966</v>
      </c>
      <c r="F1307">
        <v>516</v>
      </c>
      <c r="G1307">
        <v>351</v>
      </c>
      <c r="H1307">
        <v>13.33</v>
      </c>
      <c r="I1307">
        <v>2.2970000000000002</v>
      </c>
      <c r="J1307">
        <v>1</v>
      </c>
      <c r="K1307">
        <v>1172.56899999999</v>
      </c>
      <c r="L1307" t="s">
        <v>965</v>
      </c>
      <c r="M1307" t="s">
        <v>964</v>
      </c>
      <c r="N1307" s="110">
        <v>43777</v>
      </c>
      <c r="O1307">
        <v>0</v>
      </c>
      <c r="P1307">
        <v>0</v>
      </c>
      <c r="Q1307">
        <v>4464.1319999999896</v>
      </c>
      <c r="R1307">
        <v>582.27099999999905</v>
      </c>
      <c r="S1307">
        <v>1.2130000000000001</v>
      </c>
      <c r="T1307">
        <v>33</v>
      </c>
      <c r="U1307">
        <v>1764.4559999999899</v>
      </c>
      <c r="V1307">
        <v>2</v>
      </c>
      <c r="W1307">
        <v>1.5660000000000001</v>
      </c>
      <c r="X1307">
        <v>2.5299999999999998</v>
      </c>
      <c r="Y1307" s="110">
        <v>43777</v>
      </c>
      <c r="Z1307">
        <v>408757.88045027002</v>
      </c>
      <c r="AA1307">
        <v>3660575.7376747499</v>
      </c>
    </row>
    <row r="1308" spans="1:27" x14ac:dyDescent="0.25">
      <c r="A1308">
        <v>-111.97761586</v>
      </c>
      <c r="B1308">
        <v>33.079970799999899</v>
      </c>
      <c r="C1308" t="s">
        <v>968</v>
      </c>
      <c r="D1308" t="s">
        <v>969</v>
      </c>
      <c r="E1308" t="s">
        <v>966</v>
      </c>
      <c r="F1308">
        <v>517</v>
      </c>
      <c r="G1308">
        <v>5</v>
      </c>
      <c r="H1308">
        <v>13.33</v>
      </c>
      <c r="I1308">
        <v>2.2970000000000002</v>
      </c>
      <c r="J1308">
        <v>1</v>
      </c>
      <c r="K1308">
        <v>1172.6020000000001</v>
      </c>
      <c r="L1308" t="s">
        <v>965</v>
      </c>
      <c r="M1308" t="s">
        <v>964</v>
      </c>
      <c r="N1308" s="110">
        <v>43777</v>
      </c>
      <c r="O1308">
        <v>0</v>
      </c>
      <c r="P1308">
        <v>0</v>
      </c>
      <c r="Q1308">
        <v>4120.2979999999898</v>
      </c>
      <c r="R1308">
        <v>537.423</v>
      </c>
      <c r="S1308">
        <v>1.1200000000000001</v>
      </c>
      <c r="T1308">
        <v>33</v>
      </c>
      <c r="U1308">
        <v>1628.5550000000001</v>
      </c>
      <c r="V1308">
        <v>2</v>
      </c>
      <c r="W1308">
        <v>1.5660000000000001</v>
      </c>
      <c r="X1308">
        <v>2.5299999999999998</v>
      </c>
      <c r="Y1308" s="110">
        <v>43777</v>
      </c>
      <c r="Z1308">
        <v>408757.66256466298</v>
      </c>
      <c r="AA1308">
        <v>3660576.3972088899</v>
      </c>
    </row>
    <row r="1309" spans="1:27" x14ac:dyDescent="0.25">
      <c r="A1309">
        <v>-111.977614689999</v>
      </c>
      <c r="B1309">
        <v>33.079977790000001</v>
      </c>
      <c r="C1309" t="s">
        <v>968</v>
      </c>
      <c r="D1309" t="s">
        <v>969</v>
      </c>
      <c r="E1309" t="s">
        <v>966</v>
      </c>
      <c r="F1309">
        <v>518</v>
      </c>
      <c r="G1309">
        <v>4</v>
      </c>
      <c r="H1309">
        <v>13.33</v>
      </c>
      <c r="I1309">
        <v>2.4279999999999999</v>
      </c>
      <c r="J1309">
        <v>1</v>
      </c>
      <c r="K1309">
        <v>1172.6610000000001</v>
      </c>
      <c r="L1309" t="s">
        <v>965</v>
      </c>
      <c r="M1309" t="s">
        <v>964</v>
      </c>
      <c r="N1309" s="110">
        <v>43777</v>
      </c>
      <c r="O1309">
        <v>0</v>
      </c>
      <c r="P1309">
        <v>0</v>
      </c>
      <c r="Q1309">
        <v>2622.2159999999899</v>
      </c>
      <c r="R1309">
        <v>323.536</v>
      </c>
      <c r="S1309">
        <v>0.67400000000000004</v>
      </c>
      <c r="T1309">
        <v>33</v>
      </c>
      <c r="U1309">
        <v>980.41200000000003</v>
      </c>
      <c r="V1309">
        <v>2</v>
      </c>
      <c r="W1309">
        <v>1.655</v>
      </c>
      <c r="X1309">
        <v>2.6749999999999998</v>
      </c>
      <c r="Y1309" s="110">
        <v>43777</v>
      </c>
      <c r="Z1309">
        <v>408757.77898674901</v>
      </c>
      <c r="AA1309">
        <v>3660577.1711597699</v>
      </c>
    </row>
    <row r="1310" spans="1:27" x14ac:dyDescent="0.25">
      <c r="A1310">
        <v>-111.97761454</v>
      </c>
      <c r="B1310">
        <v>33.07998387</v>
      </c>
      <c r="C1310" t="s">
        <v>968</v>
      </c>
      <c r="D1310" t="s">
        <v>969</v>
      </c>
      <c r="E1310" t="s">
        <v>966</v>
      </c>
      <c r="F1310">
        <v>519</v>
      </c>
      <c r="G1310">
        <v>9</v>
      </c>
      <c r="H1310">
        <v>13.33</v>
      </c>
      <c r="I1310">
        <v>2.2639999999999998</v>
      </c>
      <c r="J1310">
        <v>1</v>
      </c>
      <c r="K1310">
        <v>1172.69299999999</v>
      </c>
      <c r="L1310" t="s">
        <v>965</v>
      </c>
      <c r="M1310" t="s">
        <v>964</v>
      </c>
      <c r="N1310" s="110">
        <v>43777</v>
      </c>
      <c r="O1310">
        <v>0</v>
      </c>
      <c r="P1310">
        <v>0</v>
      </c>
      <c r="Q1310">
        <v>353.66300000000001</v>
      </c>
      <c r="R1310">
        <v>46.798000000000002</v>
      </c>
      <c r="S1310">
        <v>9.7000000000000003E-2</v>
      </c>
      <c r="T1310">
        <v>33</v>
      </c>
      <c r="U1310">
        <v>141.81200000000001</v>
      </c>
      <c r="V1310">
        <v>2</v>
      </c>
      <c r="W1310">
        <v>1.5429999999999999</v>
      </c>
      <c r="X1310">
        <v>2.4940000000000002</v>
      </c>
      <c r="Y1310" s="110">
        <v>43777</v>
      </c>
      <c r="Z1310">
        <v>408757.79926542297</v>
      </c>
      <c r="AA1310">
        <v>3660577.8451073901</v>
      </c>
    </row>
    <row r="1311" spans="1:27" x14ac:dyDescent="0.25">
      <c r="A1311">
        <v>-111.97742103</v>
      </c>
      <c r="B1311">
        <v>33.079996180000002</v>
      </c>
      <c r="C1311" t="s">
        <v>968</v>
      </c>
      <c r="D1311" t="s">
        <v>969</v>
      </c>
      <c r="E1311" t="s">
        <v>966</v>
      </c>
      <c r="F1311">
        <v>520</v>
      </c>
      <c r="G1311">
        <v>174</v>
      </c>
      <c r="H1311">
        <v>13.33</v>
      </c>
      <c r="I1311">
        <v>1.3120000000000001</v>
      </c>
      <c r="J1311">
        <v>1</v>
      </c>
      <c r="K1311">
        <v>1172.73</v>
      </c>
      <c r="L1311" t="s">
        <v>965</v>
      </c>
      <c r="M1311" t="s">
        <v>964</v>
      </c>
      <c r="N1311" s="110">
        <v>43777</v>
      </c>
      <c r="O1311">
        <v>0</v>
      </c>
      <c r="P1311">
        <v>0</v>
      </c>
      <c r="Q1311">
        <v>60.457999999999899</v>
      </c>
      <c r="R1311">
        <v>13.8</v>
      </c>
      <c r="S1311">
        <v>2.9000000000000001E-2</v>
      </c>
      <c r="T1311">
        <v>33</v>
      </c>
      <c r="U1311">
        <v>41.817999999999898</v>
      </c>
      <c r="V1311">
        <v>3</v>
      </c>
      <c r="W1311">
        <v>0.89500000000000002</v>
      </c>
      <c r="X1311">
        <v>1.446</v>
      </c>
      <c r="Y1311" s="110">
        <v>43777</v>
      </c>
      <c r="Z1311">
        <v>408775.87361680699</v>
      </c>
      <c r="AA1311">
        <v>3660579.0416904702</v>
      </c>
    </row>
    <row r="1312" spans="1:27" x14ac:dyDescent="0.25">
      <c r="A1312">
        <v>-111.97742051</v>
      </c>
      <c r="B1312">
        <v>33.079992220000001</v>
      </c>
      <c r="C1312" t="s">
        <v>968</v>
      </c>
      <c r="D1312" t="s">
        <v>969</v>
      </c>
      <c r="E1312" t="s">
        <v>966</v>
      </c>
      <c r="F1312">
        <v>521</v>
      </c>
      <c r="G1312">
        <v>177</v>
      </c>
      <c r="H1312">
        <v>13.33</v>
      </c>
      <c r="I1312">
        <v>1.411</v>
      </c>
      <c r="J1312">
        <v>1</v>
      </c>
      <c r="K1312">
        <v>1172.6769999999899</v>
      </c>
      <c r="L1312" t="s">
        <v>965</v>
      </c>
      <c r="M1312" t="s">
        <v>964</v>
      </c>
      <c r="N1312" s="110">
        <v>43777</v>
      </c>
      <c r="O1312">
        <v>0</v>
      </c>
      <c r="P1312">
        <v>0</v>
      </c>
      <c r="Q1312">
        <v>170.116999999999</v>
      </c>
      <c r="R1312">
        <v>36.121000000000002</v>
      </c>
      <c r="S1312">
        <v>7.4999999999999997E-2</v>
      </c>
      <c r="T1312">
        <v>33</v>
      </c>
      <c r="U1312">
        <v>109.459</v>
      </c>
      <c r="V1312">
        <v>3</v>
      </c>
      <c r="W1312">
        <v>0.96199999999999997</v>
      </c>
      <c r="X1312">
        <v>1.554</v>
      </c>
      <c r="Y1312" s="110">
        <v>43777</v>
      </c>
      <c r="Z1312">
        <v>408775.918063808</v>
      </c>
      <c r="AA1312">
        <v>3660578.6022008699</v>
      </c>
    </row>
    <row r="1313" spans="1:27" x14ac:dyDescent="0.25">
      <c r="A1313">
        <v>-111.97742100000001</v>
      </c>
      <c r="B1313">
        <v>33.07998723</v>
      </c>
      <c r="C1313" t="s">
        <v>968</v>
      </c>
      <c r="D1313" t="s">
        <v>969</v>
      </c>
      <c r="E1313" t="s">
        <v>966</v>
      </c>
      <c r="F1313">
        <v>522</v>
      </c>
      <c r="G1313">
        <v>180</v>
      </c>
      <c r="H1313">
        <v>13.33</v>
      </c>
      <c r="I1313">
        <v>1.575</v>
      </c>
      <c r="J1313">
        <v>1</v>
      </c>
      <c r="K1313">
        <v>1172.5920000000001</v>
      </c>
      <c r="L1313" t="s">
        <v>965</v>
      </c>
      <c r="M1313" t="s">
        <v>964</v>
      </c>
      <c r="N1313" s="110">
        <v>43777</v>
      </c>
      <c r="O1313">
        <v>0</v>
      </c>
      <c r="P1313">
        <v>0</v>
      </c>
      <c r="Q1313">
        <v>243.09</v>
      </c>
      <c r="R1313">
        <v>46.238999999999898</v>
      </c>
      <c r="S1313">
        <v>9.6000000000000002E-2</v>
      </c>
      <c r="T1313">
        <v>33</v>
      </c>
      <c r="U1313">
        <v>140.119</v>
      </c>
      <c r="V1313">
        <v>3</v>
      </c>
      <c r="W1313">
        <v>1.0740000000000001</v>
      </c>
      <c r="X1313">
        <v>1.7350000000000001</v>
      </c>
      <c r="Y1313" s="110">
        <v>43777</v>
      </c>
      <c r="Z1313">
        <v>408775.86717709602</v>
      </c>
      <c r="AA1313">
        <v>3660578.0493949698</v>
      </c>
    </row>
    <row r="1314" spans="1:27" x14ac:dyDescent="0.25">
      <c r="A1314">
        <v>-111.97741931</v>
      </c>
      <c r="B1314">
        <v>33.079982209999898</v>
      </c>
      <c r="C1314" t="s">
        <v>968</v>
      </c>
      <c r="D1314" t="s">
        <v>969</v>
      </c>
      <c r="E1314" t="s">
        <v>966</v>
      </c>
      <c r="F1314">
        <v>523</v>
      </c>
      <c r="G1314">
        <v>184</v>
      </c>
      <c r="H1314">
        <v>13.33</v>
      </c>
      <c r="I1314">
        <v>1.804</v>
      </c>
      <c r="J1314">
        <v>1</v>
      </c>
      <c r="K1314">
        <v>1172.5619999999899</v>
      </c>
      <c r="L1314" t="s">
        <v>965</v>
      </c>
      <c r="M1314" t="s">
        <v>964</v>
      </c>
      <c r="N1314" s="110">
        <v>43777</v>
      </c>
      <c r="O1314">
        <v>0</v>
      </c>
      <c r="P1314">
        <v>0</v>
      </c>
      <c r="Q1314">
        <v>309.14800000000002</v>
      </c>
      <c r="R1314">
        <v>51.32</v>
      </c>
      <c r="S1314">
        <v>0.107</v>
      </c>
      <c r="T1314">
        <v>33</v>
      </c>
      <c r="U1314">
        <v>155.515999999999</v>
      </c>
      <c r="V1314">
        <v>3</v>
      </c>
      <c r="W1314">
        <v>1.23</v>
      </c>
      <c r="X1314">
        <v>1.988</v>
      </c>
      <c r="Y1314" s="110">
        <v>43777</v>
      </c>
      <c r="Z1314">
        <v>408776.01973407</v>
      </c>
      <c r="AA1314">
        <v>3660577.4913683101</v>
      </c>
    </row>
    <row r="1315" spans="1:27" x14ac:dyDescent="0.25">
      <c r="A1315">
        <v>-111.97742137</v>
      </c>
      <c r="B1315">
        <v>33.079978150000002</v>
      </c>
      <c r="C1315" t="s">
        <v>968</v>
      </c>
      <c r="D1315" t="s">
        <v>969</v>
      </c>
      <c r="E1315" t="s">
        <v>966</v>
      </c>
      <c r="F1315">
        <v>524</v>
      </c>
      <c r="G1315">
        <v>172</v>
      </c>
      <c r="H1315">
        <v>13.33</v>
      </c>
      <c r="I1315">
        <v>1.575</v>
      </c>
      <c r="J1315">
        <v>1</v>
      </c>
      <c r="K1315">
        <v>1172.6310000000001</v>
      </c>
      <c r="L1315" t="s">
        <v>965</v>
      </c>
      <c r="M1315" t="s">
        <v>964</v>
      </c>
      <c r="N1315" s="110">
        <v>43777</v>
      </c>
      <c r="O1315">
        <v>0</v>
      </c>
      <c r="P1315">
        <v>0</v>
      </c>
      <c r="Q1315">
        <v>642.29700000000003</v>
      </c>
      <c r="R1315">
        <v>122.17400000000001</v>
      </c>
      <c r="S1315">
        <v>0.255</v>
      </c>
      <c r="T1315">
        <v>33</v>
      </c>
      <c r="U1315">
        <v>370.22500000000002</v>
      </c>
      <c r="V1315">
        <v>3</v>
      </c>
      <c r="W1315">
        <v>1.0740000000000001</v>
      </c>
      <c r="X1315">
        <v>1.7350000000000001</v>
      </c>
      <c r="Y1315" s="110">
        <v>43777</v>
      </c>
      <c r="Z1315">
        <v>408775.82326837798</v>
      </c>
      <c r="AA1315">
        <v>3660577.0430342802</v>
      </c>
    </row>
    <row r="1316" spans="1:27" x14ac:dyDescent="0.25">
      <c r="A1316">
        <v>-111.97742103</v>
      </c>
      <c r="B1316">
        <v>33.079973180000003</v>
      </c>
      <c r="C1316" t="s">
        <v>968</v>
      </c>
      <c r="D1316" t="s">
        <v>969</v>
      </c>
      <c r="E1316" t="s">
        <v>966</v>
      </c>
      <c r="F1316">
        <v>525</v>
      </c>
      <c r="G1316">
        <v>174</v>
      </c>
      <c r="H1316">
        <v>13.33</v>
      </c>
      <c r="I1316">
        <v>1.9359999999999999</v>
      </c>
      <c r="J1316">
        <v>1</v>
      </c>
      <c r="K1316">
        <v>1172.59799999999</v>
      </c>
      <c r="L1316" t="s">
        <v>965</v>
      </c>
      <c r="M1316" t="s">
        <v>964</v>
      </c>
      <c r="N1316" s="110">
        <v>43777</v>
      </c>
      <c r="O1316">
        <v>0</v>
      </c>
      <c r="P1316">
        <v>0</v>
      </c>
      <c r="Q1316">
        <v>1188.07699999999</v>
      </c>
      <c r="R1316">
        <v>183.855999999999</v>
      </c>
      <c r="S1316">
        <v>0.38300000000000001</v>
      </c>
      <c r="T1316">
        <v>33</v>
      </c>
      <c r="U1316">
        <v>557.13999999999896</v>
      </c>
      <c r="V1316">
        <v>3</v>
      </c>
      <c r="W1316">
        <v>1.32</v>
      </c>
      <c r="X1316">
        <v>2.1320000000000001</v>
      </c>
      <c r="Y1316" s="110">
        <v>43777</v>
      </c>
      <c r="Z1316">
        <v>408775.84987202199</v>
      </c>
      <c r="AA1316">
        <v>3660576.4917243598</v>
      </c>
    </row>
    <row r="1317" spans="1:27" x14ac:dyDescent="0.25">
      <c r="A1317">
        <v>-111.97741863</v>
      </c>
      <c r="B1317">
        <v>33.0799681499999</v>
      </c>
      <c r="C1317" t="s">
        <v>968</v>
      </c>
      <c r="D1317" t="s">
        <v>969</v>
      </c>
      <c r="E1317" t="s">
        <v>966</v>
      </c>
      <c r="F1317">
        <v>526</v>
      </c>
      <c r="G1317">
        <v>188</v>
      </c>
      <c r="H1317">
        <v>13.33</v>
      </c>
      <c r="I1317">
        <v>1.542</v>
      </c>
      <c r="J1317">
        <v>1</v>
      </c>
      <c r="K1317">
        <v>1172.59799999999</v>
      </c>
      <c r="L1317" t="s">
        <v>965</v>
      </c>
      <c r="M1317" t="s">
        <v>964</v>
      </c>
      <c r="N1317" s="110">
        <v>43777</v>
      </c>
      <c r="O1317">
        <v>0</v>
      </c>
      <c r="P1317">
        <v>0</v>
      </c>
      <c r="Q1317">
        <v>1527.74</v>
      </c>
      <c r="R1317">
        <v>296.78199999999902</v>
      </c>
      <c r="S1317">
        <v>0.61799999999999999</v>
      </c>
      <c r="T1317">
        <v>33</v>
      </c>
      <c r="U1317">
        <v>899.33900000000006</v>
      </c>
      <c r="V1317">
        <v>3</v>
      </c>
      <c r="W1317">
        <v>1.0509999999999999</v>
      </c>
      <c r="X1317">
        <v>1.6990000000000001</v>
      </c>
      <c r="Y1317" s="110">
        <v>43777</v>
      </c>
      <c r="Z1317">
        <v>408776.06868797803</v>
      </c>
      <c r="AA1317">
        <v>3660575.9319719402</v>
      </c>
    </row>
    <row r="1318" spans="1:27" x14ac:dyDescent="0.25">
      <c r="A1318">
        <v>-111.97742051</v>
      </c>
      <c r="B1318">
        <v>33.079962219999899</v>
      </c>
      <c r="C1318" t="s">
        <v>968</v>
      </c>
      <c r="D1318" t="s">
        <v>969</v>
      </c>
      <c r="E1318" t="s">
        <v>966</v>
      </c>
      <c r="F1318">
        <v>527</v>
      </c>
      <c r="G1318">
        <v>177</v>
      </c>
      <c r="H1318">
        <v>13.33</v>
      </c>
      <c r="I1318">
        <v>2.133</v>
      </c>
      <c r="J1318">
        <v>1</v>
      </c>
      <c r="K1318">
        <v>1172.5920000000001</v>
      </c>
      <c r="L1318" t="s">
        <v>965</v>
      </c>
      <c r="M1318" t="s">
        <v>964</v>
      </c>
      <c r="N1318" s="110">
        <v>43777</v>
      </c>
      <c r="O1318">
        <v>0</v>
      </c>
      <c r="P1318">
        <v>0</v>
      </c>
      <c r="Q1318">
        <v>2628.8440000000001</v>
      </c>
      <c r="R1318">
        <v>369.26400000000001</v>
      </c>
      <c r="S1318">
        <v>0.76900000000000002</v>
      </c>
      <c r="T1318">
        <v>33</v>
      </c>
      <c r="U1318">
        <v>1118.9829999999899</v>
      </c>
      <c r="V1318">
        <v>3</v>
      </c>
      <c r="W1318">
        <v>1.454</v>
      </c>
      <c r="X1318">
        <v>2.3490000000000002</v>
      </c>
      <c r="Y1318" s="110">
        <v>43777</v>
      </c>
      <c r="Z1318">
        <v>408775.887092372</v>
      </c>
      <c r="AA1318">
        <v>3660575.2761581298</v>
      </c>
    </row>
    <row r="1319" spans="1:27" x14ac:dyDescent="0.25">
      <c r="A1319">
        <v>-111.97741949</v>
      </c>
      <c r="B1319">
        <v>33.079955220000002</v>
      </c>
      <c r="C1319" t="s">
        <v>968</v>
      </c>
      <c r="D1319" t="s">
        <v>969</v>
      </c>
      <c r="E1319" t="s">
        <v>966</v>
      </c>
      <c r="F1319">
        <v>528</v>
      </c>
      <c r="G1319">
        <v>183</v>
      </c>
      <c r="H1319">
        <v>13.33</v>
      </c>
      <c r="I1319">
        <v>2.3620000000000001</v>
      </c>
      <c r="J1319">
        <v>1</v>
      </c>
      <c r="K1319">
        <v>1172.6610000000001</v>
      </c>
      <c r="L1319" t="s">
        <v>965</v>
      </c>
      <c r="M1319" t="s">
        <v>964</v>
      </c>
      <c r="N1319" s="110">
        <v>43777</v>
      </c>
      <c r="O1319">
        <v>0</v>
      </c>
      <c r="P1319">
        <v>0</v>
      </c>
      <c r="Q1319">
        <v>3228.797</v>
      </c>
      <c r="R1319">
        <v>409.44400000000002</v>
      </c>
      <c r="S1319">
        <v>0.85299999999999998</v>
      </c>
      <c r="T1319">
        <v>33</v>
      </c>
      <c r="U1319">
        <v>1240.7380000000001</v>
      </c>
      <c r="V1319">
        <v>3</v>
      </c>
      <c r="W1319">
        <v>1.611</v>
      </c>
      <c r="X1319">
        <v>2.6019999999999999</v>
      </c>
      <c r="Y1319" s="110">
        <v>43777</v>
      </c>
      <c r="Z1319">
        <v>408775.975069476</v>
      </c>
      <c r="AA1319">
        <v>3660574.4991949801</v>
      </c>
    </row>
    <row r="1320" spans="1:27" x14ac:dyDescent="0.25">
      <c r="A1320">
        <v>-111.97741983</v>
      </c>
      <c r="B1320">
        <v>33.079949229999897</v>
      </c>
      <c r="C1320" t="s">
        <v>968</v>
      </c>
      <c r="D1320" t="s">
        <v>969</v>
      </c>
      <c r="E1320" t="s">
        <v>966</v>
      </c>
      <c r="F1320">
        <v>529</v>
      </c>
      <c r="G1320">
        <v>181</v>
      </c>
      <c r="H1320">
        <v>13.33</v>
      </c>
      <c r="I1320">
        <v>2.2309999999999999</v>
      </c>
      <c r="J1320">
        <v>1</v>
      </c>
      <c r="K1320">
        <v>1172.59799999999</v>
      </c>
      <c r="L1320" t="s">
        <v>965</v>
      </c>
      <c r="M1320" t="s">
        <v>964</v>
      </c>
      <c r="N1320" s="110">
        <v>43777</v>
      </c>
      <c r="O1320">
        <v>0</v>
      </c>
      <c r="P1320">
        <v>0</v>
      </c>
      <c r="Q1320">
        <v>4297.1009999999897</v>
      </c>
      <c r="R1320">
        <v>576.96900000000005</v>
      </c>
      <c r="S1320">
        <v>1.202</v>
      </c>
      <c r="T1320">
        <v>33</v>
      </c>
      <c r="U1320">
        <v>1748.3910000000001</v>
      </c>
      <c r="V1320">
        <v>3</v>
      </c>
      <c r="W1320">
        <v>1.5209999999999999</v>
      </c>
      <c r="X1320">
        <v>2.4580000000000002</v>
      </c>
      <c r="Y1320" s="110">
        <v>43777</v>
      </c>
      <c r="Z1320">
        <v>408775.93715093099</v>
      </c>
      <c r="AA1320">
        <v>3660573.8353906199</v>
      </c>
    </row>
    <row r="1321" spans="1:27" x14ac:dyDescent="0.25">
      <c r="A1321">
        <v>-111.97742017</v>
      </c>
      <c r="B1321">
        <v>33.079943229999898</v>
      </c>
      <c r="C1321" t="s">
        <v>968</v>
      </c>
      <c r="D1321" t="s">
        <v>969</v>
      </c>
      <c r="E1321" t="s">
        <v>966</v>
      </c>
      <c r="F1321">
        <v>530</v>
      </c>
      <c r="G1321">
        <v>179</v>
      </c>
      <c r="H1321">
        <v>13.33</v>
      </c>
      <c r="I1321">
        <v>2.4609999999999999</v>
      </c>
      <c r="J1321">
        <v>1</v>
      </c>
      <c r="K1321">
        <v>1172.6110000000001</v>
      </c>
      <c r="L1321" t="s">
        <v>965</v>
      </c>
      <c r="M1321" t="s">
        <v>964</v>
      </c>
      <c r="N1321" s="110">
        <v>43777</v>
      </c>
      <c r="O1321">
        <v>0</v>
      </c>
      <c r="P1321">
        <v>0</v>
      </c>
      <c r="Q1321">
        <v>6642.0550000000003</v>
      </c>
      <c r="R1321">
        <v>808.58799999999906</v>
      </c>
      <c r="S1321">
        <v>1.6850000000000001</v>
      </c>
      <c r="T1321">
        <v>33</v>
      </c>
      <c r="U1321">
        <v>2450.2649999999899</v>
      </c>
      <c r="V1321">
        <v>3</v>
      </c>
      <c r="W1321">
        <v>1.6779999999999999</v>
      </c>
      <c r="X1321">
        <v>2.7109999999999999</v>
      </c>
      <c r="Y1321" s="110">
        <v>43777</v>
      </c>
      <c r="Z1321">
        <v>408775.89922205999</v>
      </c>
      <c r="AA1321">
        <v>3660573.1704775798</v>
      </c>
    </row>
    <row r="1322" spans="1:27" x14ac:dyDescent="0.25">
      <c r="A1322">
        <v>-111.97741983</v>
      </c>
      <c r="B1322">
        <v>33.079936230000001</v>
      </c>
      <c r="C1322" t="s">
        <v>968</v>
      </c>
      <c r="D1322" t="s">
        <v>969</v>
      </c>
      <c r="E1322" t="s">
        <v>966</v>
      </c>
      <c r="F1322">
        <v>531</v>
      </c>
      <c r="G1322">
        <v>181</v>
      </c>
      <c r="H1322">
        <v>13.33</v>
      </c>
      <c r="I1322">
        <v>2.3620000000000001</v>
      </c>
      <c r="J1322">
        <v>1</v>
      </c>
      <c r="K1322">
        <v>1172.6210000000001</v>
      </c>
      <c r="L1322" t="s">
        <v>965</v>
      </c>
      <c r="M1322" t="s">
        <v>964</v>
      </c>
      <c r="N1322" s="110">
        <v>43777</v>
      </c>
      <c r="O1322">
        <v>0</v>
      </c>
      <c r="P1322">
        <v>0</v>
      </c>
      <c r="Q1322">
        <v>7172.1779999999899</v>
      </c>
      <c r="R1322">
        <v>909.50400000000002</v>
      </c>
      <c r="S1322">
        <v>1.895</v>
      </c>
      <c r="T1322">
        <v>33</v>
      </c>
      <c r="U1322">
        <v>2756.0709999999899</v>
      </c>
      <c r="V1322">
        <v>3</v>
      </c>
      <c r="W1322">
        <v>1.611</v>
      </c>
      <c r="X1322">
        <v>2.6019999999999999</v>
      </c>
      <c r="Y1322" s="110">
        <v>43777</v>
      </c>
      <c r="Z1322">
        <v>408775.923729998</v>
      </c>
      <c r="AA1322">
        <v>3660572.39410544</v>
      </c>
    </row>
    <row r="1323" spans="1:27" x14ac:dyDescent="0.25">
      <c r="A1323">
        <v>-111.977421199999</v>
      </c>
      <c r="B1323">
        <v>33.079930169999898</v>
      </c>
      <c r="C1323" t="s">
        <v>968</v>
      </c>
      <c r="D1323" t="s">
        <v>969</v>
      </c>
      <c r="E1323" t="s">
        <v>966</v>
      </c>
      <c r="F1323">
        <v>532</v>
      </c>
      <c r="G1323">
        <v>173</v>
      </c>
      <c r="H1323">
        <v>13.33</v>
      </c>
      <c r="I1323">
        <v>2.3620000000000001</v>
      </c>
      <c r="J1323">
        <v>1</v>
      </c>
      <c r="K1323">
        <v>1172.55899999999</v>
      </c>
      <c r="L1323" t="s">
        <v>965</v>
      </c>
      <c r="M1323" t="s">
        <v>964</v>
      </c>
      <c r="N1323" s="110">
        <v>43777</v>
      </c>
      <c r="O1323">
        <v>0</v>
      </c>
      <c r="P1323">
        <v>0</v>
      </c>
      <c r="Q1323">
        <v>7612.8710000000001</v>
      </c>
      <c r="R1323">
        <v>965.38800000000003</v>
      </c>
      <c r="S1323">
        <v>2.0110000000000001</v>
      </c>
      <c r="T1323">
        <v>33</v>
      </c>
      <c r="U1323">
        <v>2925.4180000000001</v>
      </c>
      <c r="V1323">
        <v>3</v>
      </c>
      <c r="W1323">
        <v>1.611</v>
      </c>
      <c r="X1323">
        <v>2.6019999999999999</v>
      </c>
      <c r="Y1323" s="110">
        <v>43777</v>
      </c>
      <c r="Z1323">
        <v>408775.789602014</v>
      </c>
      <c r="AA1323">
        <v>3660571.72343553</v>
      </c>
    </row>
    <row r="1324" spans="1:27" x14ac:dyDescent="0.25">
      <c r="A1324">
        <v>-111.97741983</v>
      </c>
      <c r="B1324">
        <v>33.079923229999899</v>
      </c>
      <c r="C1324" t="s">
        <v>968</v>
      </c>
      <c r="D1324" t="s">
        <v>969</v>
      </c>
      <c r="E1324" t="s">
        <v>966</v>
      </c>
      <c r="F1324">
        <v>533</v>
      </c>
      <c r="G1324">
        <v>181</v>
      </c>
      <c r="H1324">
        <v>13.33</v>
      </c>
      <c r="I1324">
        <v>2.3290000000000002</v>
      </c>
      <c r="J1324">
        <v>1</v>
      </c>
      <c r="K1324">
        <v>1172.6479999999899</v>
      </c>
      <c r="L1324" t="s">
        <v>965</v>
      </c>
      <c r="M1324" t="s">
        <v>964</v>
      </c>
      <c r="N1324" s="110">
        <v>43777</v>
      </c>
      <c r="O1324">
        <v>0</v>
      </c>
      <c r="P1324">
        <v>0</v>
      </c>
      <c r="Q1324">
        <v>9680.6769999999906</v>
      </c>
      <c r="R1324">
        <v>1244.8969999999899</v>
      </c>
      <c r="S1324">
        <v>2.5939999999999999</v>
      </c>
      <c r="T1324">
        <v>33</v>
      </c>
      <c r="U1324">
        <v>3772.4140000000002</v>
      </c>
      <c r="V1324">
        <v>3</v>
      </c>
      <c r="W1324">
        <v>1.5880000000000001</v>
      </c>
      <c r="X1324">
        <v>2.5659999999999998</v>
      </c>
      <c r="Y1324" s="110">
        <v>43777</v>
      </c>
      <c r="Z1324">
        <v>408775.91030906898</v>
      </c>
      <c r="AA1324">
        <v>3660570.9528202699</v>
      </c>
    </row>
    <row r="1325" spans="1:27" x14ac:dyDescent="0.25">
      <c r="A1325">
        <v>-111.97741983</v>
      </c>
      <c r="B1325">
        <v>33.07991723</v>
      </c>
      <c r="C1325" t="s">
        <v>968</v>
      </c>
      <c r="D1325" t="s">
        <v>969</v>
      </c>
      <c r="E1325" t="s">
        <v>966</v>
      </c>
      <c r="F1325">
        <v>534</v>
      </c>
      <c r="G1325">
        <v>181</v>
      </c>
      <c r="H1325">
        <v>13.33</v>
      </c>
      <c r="I1325">
        <v>2.3620000000000001</v>
      </c>
      <c r="J1325">
        <v>1</v>
      </c>
      <c r="K1325">
        <v>1172.6079999999899</v>
      </c>
      <c r="L1325" t="s">
        <v>965</v>
      </c>
      <c r="M1325" t="s">
        <v>964</v>
      </c>
      <c r="N1325" s="110">
        <v>43777</v>
      </c>
      <c r="O1325">
        <v>0</v>
      </c>
      <c r="P1325">
        <v>0</v>
      </c>
      <c r="Q1325">
        <v>9695.0769999999902</v>
      </c>
      <c r="R1325">
        <v>1229.432</v>
      </c>
      <c r="S1325">
        <v>2.5609999999999999</v>
      </c>
      <c r="T1325">
        <v>33</v>
      </c>
      <c r="U1325">
        <v>3725.5529999999899</v>
      </c>
      <c r="V1325">
        <v>3</v>
      </c>
      <c r="W1325">
        <v>1.611</v>
      </c>
      <c r="X1325">
        <v>2.6019999999999999</v>
      </c>
      <c r="Y1325" s="110">
        <v>43777</v>
      </c>
      <c r="Z1325">
        <v>408775.90411479498</v>
      </c>
      <c r="AA1325">
        <v>3660570.2876117299</v>
      </c>
    </row>
    <row r="1326" spans="1:27" x14ac:dyDescent="0.25">
      <c r="A1326">
        <v>-111.977419659999</v>
      </c>
      <c r="B1326">
        <v>33.079910220000002</v>
      </c>
      <c r="C1326" t="s">
        <v>968</v>
      </c>
      <c r="D1326" t="s">
        <v>969</v>
      </c>
      <c r="E1326" t="s">
        <v>966</v>
      </c>
      <c r="F1326">
        <v>535</v>
      </c>
      <c r="G1326">
        <v>182</v>
      </c>
      <c r="H1326">
        <v>13.33</v>
      </c>
      <c r="I1326">
        <v>2.3620000000000001</v>
      </c>
      <c r="J1326">
        <v>1</v>
      </c>
      <c r="K1326">
        <v>1172.55899999999</v>
      </c>
      <c r="L1326" t="s">
        <v>965</v>
      </c>
      <c r="M1326" t="s">
        <v>964</v>
      </c>
      <c r="N1326" s="110">
        <v>43777</v>
      </c>
      <c r="O1326">
        <v>0</v>
      </c>
      <c r="P1326">
        <v>0</v>
      </c>
      <c r="Q1326">
        <v>9290.7849999999908</v>
      </c>
      <c r="R1326">
        <v>1178.16399999999</v>
      </c>
      <c r="S1326">
        <v>2.4550000000000001</v>
      </c>
      <c r="T1326">
        <v>33</v>
      </c>
      <c r="U1326">
        <v>3570.19399999999</v>
      </c>
      <c r="V1326">
        <v>3</v>
      </c>
      <c r="W1326">
        <v>1.611</v>
      </c>
      <c r="X1326">
        <v>2.6019999999999999</v>
      </c>
      <c r="Y1326" s="110">
        <v>43777</v>
      </c>
      <c r="Z1326">
        <v>408775.91274512297</v>
      </c>
      <c r="AA1326">
        <v>3660569.5102786599</v>
      </c>
    </row>
    <row r="1327" spans="1:27" x14ac:dyDescent="0.25">
      <c r="A1327">
        <v>-111.97742117</v>
      </c>
      <c r="B1327">
        <v>33.079904229999897</v>
      </c>
      <c r="C1327" t="s">
        <v>968</v>
      </c>
      <c r="D1327" t="s">
        <v>969</v>
      </c>
      <c r="E1327" t="s">
        <v>966</v>
      </c>
      <c r="F1327">
        <v>536</v>
      </c>
      <c r="G1327">
        <v>179</v>
      </c>
      <c r="H1327">
        <v>13.33</v>
      </c>
      <c r="I1327">
        <v>2.4279999999999999</v>
      </c>
      <c r="J1327">
        <v>1</v>
      </c>
      <c r="K1327">
        <v>1172.595</v>
      </c>
      <c r="L1327" t="s">
        <v>965</v>
      </c>
      <c r="M1327" t="s">
        <v>964</v>
      </c>
      <c r="N1327" s="110">
        <v>43777</v>
      </c>
      <c r="O1327">
        <v>0</v>
      </c>
      <c r="P1327">
        <v>0</v>
      </c>
      <c r="Q1327">
        <v>8447.8559999999907</v>
      </c>
      <c r="R1327">
        <v>1042.31899999999</v>
      </c>
      <c r="S1327">
        <v>2.1709999999999998</v>
      </c>
      <c r="T1327">
        <v>33</v>
      </c>
      <c r="U1327">
        <v>3158.5419999999899</v>
      </c>
      <c r="V1327">
        <v>3</v>
      </c>
      <c r="W1327">
        <v>1.655</v>
      </c>
      <c r="X1327">
        <v>2.6749999999999998</v>
      </c>
      <c r="Y1327" s="110">
        <v>43777</v>
      </c>
      <c r="Z1327">
        <v>408775.76562218199</v>
      </c>
      <c r="AA1327">
        <v>3660568.8474911898</v>
      </c>
    </row>
    <row r="1328" spans="1:27" x14ac:dyDescent="0.25">
      <c r="A1328">
        <v>-111.977420309999</v>
      </c>
      <c r="B1328">
        <v>33.079898210000003</v>
      </c>
      <c r="C1328" t="s">
        <v>968</v>
      </c>
      <c r="D1328" t="s">
        <v>969</v>
      </c>
      <c r="E1328" t="s">
        <v>966</v>
      </c>
      <c r="F1328">
        <v>537</v>
      </c>
      <c r="G1328">
        <v>184</v>
      </c>
      <c r="H1328">
        <v>13.33</v>
      </c>
      <c r="I1328">
        <v>2.2639999999999998</v>
      </c>
      <c r="J1328">
        <v>1</v>
      </c>
      <c r="K1328">
        <v>1172.585</v>
      </c>
      <c r="L1328" t="s">
        <v>965</v>
      </c>
      <c r="M1328" t="s">
        <v>964</v>
      </c>
      <c r="N1328" s="110">
        <v>43777</v>
      </c>
      <c r="O1328">
        <v>0</v>
      </c>
      <c r="P1328">
        <v>0</v>
      </c>
      <c r="Q1328">
        <v>11046.986000000001</v>
      </c>
      <c r="R1328">
        <v>1461.7750000000001</v>
      </c>
      <c r="S1328">
        <v>3.0449999999999999</v>
      </c>
      <c r="T1328">
        <v>33</v>
      </c>
      <c r="U1328">
        <v>4429.6220000000003</v>
      </c>
      <c r="V1328">
        <v>3</v>
      </c>
      <c r="W1328">
        <v>1.5429999999999999</v>
      </c>
      <c r="X1328">
        <v>2.4940000000000002</v>
      </c>
      <c r="Y1328" s="110">
        <v>43777</v>
      </c>
      <c r="Z1328">
        <v>408775.83967715298</v>
      </c>
      <c r="AA1328">
        <v>3660568.1793178399</v>
      </c>
    </row>
    <row r="1329" spans="1:27" x14ac:dyDescent="0.25">
      <c r="A1329">
        <v>-111.97742066000001</v>
      </c>
      <c r="B1329">
        <v>33.079892219999898</v>
      </c>
      <c r="C1329" t="s">
        <v>968</v>
      </c>
      <c r="D1329" t="s">
        <v>969</v>
      </c>
      <c r="E1329" t="s">
        <v>966</v>
      </c>
      <c r="F1329">
        <v>538</v>
      </c>
      <c r="G1329">
        <v>182</v>
      </c>
      <c r="H1329">
        <v>13.33</v>
      </c>
      <c r="I1329">
        <v>2.2309999999999999</v>
      </c>
      <c r="J1329">
        <v>1</v>
      </c>
      <c r="K1329">
        <v>1172.56899999999</v>
      </c>
      <c r="L1329" t="s">
        <v>965</v>
      </c>
      <c r="M1329" t="s">
        <v>964</v>
      </c>
      <c r="N1329" s="110">
        <v>43777</v>
      </c>
      <c r="O1329">
        <v>0</v>
      </c>
      <c r="P1329">
        <v>0</v>
      </c>
      <c r="Q1329">
        <v>11410.306</v>
      </c>
      <c r="R1329">
        <v>1532.0550000000001</v>
      </c>
      <c r="S1329">
        <v>3.1920000000000002</v>
      </c>
      <c r="T1329">
        <v>33</v>
      </c>
      <c r="U1329">
        <v>4642.59</v>
      </c>
      <c r="V1329">
        <v>3</v>
      </c>
      <c r="W1329">
        <v>1.5209999999999999</v>
      </c>
      <c r="X1329">
        <v>2.4580000000000002</v>
      </c>
      <c r="Y1329" s="110">
        <v>43777</v>
      </c>
      <c r="Z1329">
        <v>408775.80082522001</v>
      </c>
      <c r="AA1329">
        <v>3660567.5155221801</v>
      </c>
    </row>
    <row r="1330" spans="1:27" x14ac:dyDescent="0.25">
      <c r="A1330">
        <v>-111.977419999999</v>
      </c>
      <c r="B1330">
        <v>33.079885230000002</v>
      </c>
      <c r="C1330" t="s">
        <v>968</v>
      </c>
      <c r="D1330" t="s">
        <v>969</v>
      </c>
      <c r="E1330" t="s">
        <v>966</v>
      </c>
      <c r="F1330">
        <v>539</v>
      </c>
      <c r="G1330">
        <v>180</v>
      </c>
      <c r="H1330">
        <v>13.33</v>
      </c>
      <c r="I1330">
        <v>2.2639999999999998</v>
      </c>
      <c r="J1330">
        <v>1</v>
      </c>
      <c r="K1330">
        <v>1172.59799999999</v>
      </c>
      <c r="L1330" t="s">
        <v>965</v>
      </c>
      <c r="M1330" t="s">
        <v>964</v>
      </c>
      <c r="N1330" s="110">
        <v>43777</v>
      </c>
      <c r="O1330">
        <v>0</v>
      </c>
      <c r="P1330">
        <v>0</v>
      </c>
      <c r="Q1330">
        <v>13409.197</v>
      </c>
      <c r="R1330">
        <v>1774.3510000000001</v>
      </c>
      <c r="S1330">
        <v>3.6970000000000001</v>
      </c>
      <c r="T1330">
        <v>33</v>
      </c>
      <c r="U1330">
        <v>5376.8209999999899</v>
      </c>
      <c r="V1330">
        <v>3</v>
      </c>
      <c r="W1330">
        <v>1.5429999999999999</v>
      </c>
      <c r="X1330">
        <v>2.4940000000000002</v>
      </c>
      <c r="Y1330" s="110">
        <v>43777</v>
      </c>
      <c r="Z1330">
        <v>408775.85521138</v>
      </c>
      <c r="AA1330">
        <v>3660566.7399805998</v>
      </c>
    </row>
    <row r="1331" spans="1:27" x14ac:dyDescent="0.25">
      <c r="A1331">
        <v>-111.97742134000001</v>
      </c>
      <c r="B1331">
        <v>33.079879220000002</v>
      </c>
      <c r="C1331" t="s">
        <v>968</v>
      </c>
      <c r="D1331" t="s">
        <v>969</v>
      </c>
      <c r="E1331" t="s">
        <v>966</v>
      </c>
      <c r="F1331">
        <v>540</v>
      </c>
      <c r="G1331">
        <v>178</v>
      </c>
      <c r="H1331">
        <v>13.33</v>
      </c>
      <c r="I1331">
        <v>2.3290000000000002</v>
      </c>
      <c r="J1331">
        <v>1</v>
      </c>
      <c r="K1331">
        <v>1172.6079999999899</v>
      </c>
      <c r="L1331" t="s">
        <v>965</v>
      </c>
      <c r="M1331" t="s">
        <v>964</v>
      </c>
      <c r="N1331" s="110">
        <v>43777</v>
      </c>
      <c r="O1331">
        <v>0</v>
      </c>
      <c r="P1331">
        <v>0</v>
      </c>
      <c r="Q1331">
        <v>12502.3819999999</v>
      </c>
      <c r="R1331">
        <v>1607.7560000000001</v>
      </c>
      <c r="S1331">
        <v>3.3490000000000002</v>
      </c>
      <c r="T1331">
        <v>33</v>
      </c>
      <c r="U1331">
        <v>4871.9889999999896</v>
      </c>
      <c r="V1331">
        <v>3</v>
      </c>
      <c r="W1331">
        <v>1.5880000000000001</v>
      </c>
      <c r="X1331">
        <v>2.5659999999999998</v>
      </c>
      <c r="Y1331" s="110">
        <v>43777</v>
      </c>
      <c r="Z1331">
        <v>408775.72393506201</v>
      </c>
      <c r="AA1331">
        <v>3660566.0748280198</v>
      </c>
    </row>
    <row r="1332" spans="1:27" x14ac:dyDescent="0.25">
      <c r="A1332">
        <v>-111.977418799999</v>
      </c>
      <c r="B1332">
        <v>33.0798731699999</v>
      </c>
      <c r="C1332" t="s">
        <v>968</v>
      </c>
      <c r="D1332" t="s">
        <v>969</v>
      </c>
      <c r="E1332" t="s">
        <v>966</v>
      </c>
      <c r="F1332">
        <v>541</v>
      </c>
      <c r="G1332">
        <v>187</v>
      </c>
      <c r="H1332">
        <v>13.33</v>
      </c>
      <c r="I1332">
        <v>2.2309999999999999</v>
      </c>
      <c r="J1332">
        <v>1</v>
      </c>
      <c r="K1332">
        <v>1172.65399999999</v>
      </c>
      <c r="L1332" t="s">
        <v>965</v>
      </c>
      <c r="M1332" t="s">
        <v>964</v>
      </c>
      <c r="N1332" s="110">
        <v>43777</v>
      </c>
      <c r="O1332">
        <v>0</v>
      </c>
      <c r="P1332">
        <v>0</v>
      </c>
      <c r="Q1332">
        <v>10462.0619999999</v>
      </c>
      <c r="R1332">
        <v>1404.7339999999899</v>
      </c>
      <c r="S1332">
        <v>2.927</v>
      </c>
      <c r="T1332">
        <v>33</v>
      </c>
      <c r="U1332">
        <v>4256.7709999999897</v>
      </c>
      <c r="V1332">
        <v>3</v>
      </c>
      <c r="W1332">
        <v>1.5209999999999999</v>
      </c>
      <c r="X1332">
        <v>2.4580000000000002</v>
      </c>
      <c r="Y1332" s="110">
        <v>43777</v>
      </c>
      <c r="Z1332">
        <v>408775.95476544002</v>
      </c>
      <c r="AA1332">
        <v>3660565.4018684798</v>
      </c>
    </row>
    <row r="1333" spans="1:27" x14ac:dyDescent="0.25">
      <c r="A1333">
        <v>-111.97742169</v>
      </c>
      <c r="B1333">
        <v>33.079866209999899</v>
      </c>
      <c r="C1333" t="s">
        <v>968</v>
      </c>
      <c r="D1333" t="s">
        <v>969</v>
      </c>
      <c r="E1333" t="s">
        <v>966</v>
      </c>
      <c r="F1333">
        <v>542</v>
      </c>
      <c r="G1333">
        <v>176</v>
      </c>
      <c r="H1333">
        <v>13.33</v>
      </c>
      <c r="I1333">
        <v>2.2970000000000002</v>
      </c>
      <c r="J1333">
        <v>1</v>
      </c>
      <c r="K1333">
        <v>1172.615</v>
      </c>
      <c r="L1333" t="s">
        <v>965</v>
      </c>
      <c r="M1333" t="s">
        <v>964</v>
      </c>
      <c r="N1333" s="110">
        <v>43777</v>
      </c>
      <c r="O1333">
        <v>0</v>
      </c>
      <c r="P1333">
        <v>0</v>
      </c>
      <c r="Q1333">
        <v>12002.6589999999</v>
      </c>
      <c r="R1333">
        <v>1565.5440000000001</v>
      </c>
      <c r="S1333">
        <v>3.262</v>
      </c>
      <c r="T1333">
        <v>33</v>
      </c>
      <c r="U1333">
        <v>4744.0730000000003</v>
      </c>
      <c r="V1333">
        <v>3</v>
      </c>
      <c r="W1333">
        <v>1.5660000000000001</v>
      </c>
      <c r="X1333">
        <v>2.5299999999999998</v>
      </c>
      <c r="Y1333" s="110">
        <v>43777</v>
      </c>
      <c r="Z1333">
        <v>408775.67783581599</v>
      </c>
      <c r="AA1333">
        <v>3660564.63273837</v>
      </c>
    </row>
    <row r="1334" spans="1:27" x14ac:dyDescent="0.25">
      <c r="A1334">
        <v>-111.977420339999</v>
      </c>
      <c r="B1334">
        <v>33.07986022</v>
      </c>
      <c r="C1334" t="s">
        <v>968</v>
      </c>
      <c r="D1334" t="s">
        <v>969</v>
      </c>
      <c r="E1334" t="s">
        <v>966</v>
      </c>
      <c r="F1334">
        <v>543</v>
      </c>
      <c r="G1334">
        <v>178</v>
      </c>
      <c r="H1334">
        <v>13.33</v>
      </c>
      <c r="I1334">
        <v>2.3290000000000002</v>
      </c>
      <c r="J1334">
        <v>1</v>
      </c>
      <c r="K1334">
        <v>1172.6310000000001</v>
      </c>
      <c r="L1334" t="s">
        <v>965</v>
      </c>
      <c r="M1334" t="s">
        <v>964</v>
      </c>
      <c r="N1334" s="110">
        <v>43777</v>
      </c>
      <c r="O1334">
        <v>0</v>
      </c>
      <c r="P1334">
        <v>0</v>
      </c>
      <c r="Q1334">
        <v>13487.5979999999</v>
      </c>
      <c r="R1334">
        <v>1734.451</v>
      </c>
      <c r="S1334">
        <v>3.613</v>
      </c>
      <c r="T1334">
        <v>33</v>
      </c>
      <c r="U1334">
        <v>5255.9129999999896</v>
      </c>
      <c r="V1334">
        <v>3</v>
      </c>
      <c r="W1334">
        <v>1.5880000000000001</v>
      </c>
      <c r="X1334">
        <v>2.5659999999999998</v>
      </c>
      <c r="Y1334" s="110">
        <v>43777</v>
      </c>
      <c r="Z1334">
        <v>408775.79765698902</v>
      </c>
      <c r="AA1334">
        <v>3660563.9674651902</v>
      </c>
    </row>
    <row r="1335" spans="1:27" x14ac:dyDescent="0.25">
      <c r="A1335">
        <v>-111.97742066000001</v>
      </c>
      <c r="B1335">
        <v>33.079854220000001</v>
      </c>
      <c r="C1335" t="s">
        <v>968</v>
      </c>
      <c r="D1335" t="s">
        <v>969</v>
      </c>
      <c r="E1335" t="s">
        <v>966</v>
      </c>
      <c r="F1335">
        <v>544</v>
      </c>
      <c r="G1335">
        <v>182</v>
      </c>
      <c r="H1335">
        <v>13.33</v>
      </c>
      <c r="I1335">
        <v>2.165</v>
      </c>
      <c r="J1335">
        <v>1</v>
      </c>
      <c r="K1335">
        <v>1172.595</v>
      </c>
      <c r="L1335" t="s">
        <v>965</v>
      </c>
      <c r="M1335" t="s">
        <v>964</v>
      </c>
      <c r="N1335" s="110">
        <v>43777</v>
      </c>
      <c r="O1335">
        <v>0</v>
      </c>
      <c r="P1335">
        <v>0</v>
      </c>
      <c r="Q1335">
        <v>13491.941000000001</v>
      </c>
      <c r="R1335">
        <v>1866.45</v>
      </c>
      <c r="S1335">
        <v>3.8879999999999999</v>
      </c>
      <c r="T1335">
        <v>33</v>
      </c>
      <c r="U1335">
        <v>5655.9089999999896</v>
      </c>
      <c r="V1335">
        <v>3</v>
      </c>
      <c r="W1335">
        <v>1.476</v>
      </c>
      <c r="X1335">
        <v>2.3849999999999998</v>
      </c>
      <c r="Y1335" s="110">
        <v>43777</v>
      </c>
      <c r="Z1335">
        <v>408775.76159483899</v>
      </c>
      <c r="AA1335">
        <v>3660563.30253478</v>
      </c>
    </row>
    <row r="1336" spans="1:27" x14ac:dyDescent="0.25">
      <c r="A1336">
        <v>-111.97742066000001</v>
      </c>
      <c r="B1336">
        <v>33.079848220000002</v>
      </c>
      <c r="C1336" t="s">
        <v>968</v>
      </c>
      <c r="D1336" t="s">
        <v>969</v>
      </c>
      <c r="E1336" t="s">
        <v>966</v>
      </c>
      <c r="F1336">
        <v>545</v>
      </c>
      <c r="G1336">
        <v>182</v>
      </c>
      <c r="H1336">
        <v>13.33</v>
      </c>
      <c r="I1336">
        <v>2.2639999999999998</v>
      </c>
      <c r="J1336">
        <v>1</v>
      </c>
      <c r="K1336">
        <v>1172.5820000000001</v>
      </c>
      <c r="L1336" t="s">
        <v>965</v>
      </c>
      <c r="M1336" t="s">
        <v>964</v>
      </c>
      <c r="N1336" s="110">
        <v>43777</v>
      </c>
      <c r="O1336">
        <v>0</v>
      </c>
      <c r="P1336">
        <v>0</v>
      </c>
      <c r="Q1336">
        <v>12924.1599999999</v>
      </c>
      <c r="R1336">
        <v>1710.1690000000001</v>
      </c>
      <c r="S1336">
        <v>3.5630000000000002</v>
      </c>
      <c r="T1336">
        <v>33</v>
      </c>
      <c r="U1336">
        <v>5182.3310000000001</v>
      </c>
      <c r="V1336">
        <v>3</v>
      </c>
      <c r="W1336">
        <v>1.5429999999999999</v>
      </c>
      <c r="X1336">
        <v>2.4940000000000002</v>
      </c>
      <c r="Y1336" s="110">
        <v>43777</v>
      </c>
      <c r="Z1336">
        <v>408775.75540057098</v>
      </c>
      <c r="AA1336">
        <v>3660562.6373262401</v>
      </c>
    </row>
    <row r="1337" spans="1:27" x14ac:dyDescent="0.25">
      <c r="A1337">
        <v>-111.977420309999</v>
      </c>
      <c r="B1337">
        <v>33.079841209999898</v>
      </c>
      <c r="C1337" t="s">
        <v>968</v>
      </c>
      <c r="D1337" t="s">
        <v>969</v>
      </c>
      <c r="E1337" t="s">
        <v>966</v>
      </c>
      <c r="F1337">
        <v>546</v>
      </c>
      <c r="G1337">
        <v>184</v>
      </c>
      <c r="H1337">
        <v>13.33</v>
      </c>
      <c r="I1337">
        <v>2.3290000000000002</v>
      </c>
      <c r="J1337">
        <v>1</v>
      </c>
      <c r="K1337">
        <v>1172.5129999999899</v>
      </c>
      <c r="L1337" t="s">
        <v>965</v>
      </c>
      <c r="M1337" t="s">
        <v>964</v>
      </c>
      <c r="N1337" s="110">
        <v>43777</v>
      </c>
      <c r="O1337">
        <v>0</v>
      </c>
      <c r="P1337">
        <v>0</v>
      </c>
      <c r="Q1337">
        <v>12079.174999999899</v>
      </c>
      <c r="R1337">
        <v>1553.3340000000001</v>
      </c>
      <c r="S1337">
        <v>3.2360000000000002</v>
      </c>
      <c r="T1337">
        <v>33</v>
      </c>
      <c r="U1337">
        <v>4707.0720000000001</v>
      </c>
      <c r="V1337">
        <v>3</v>
      </c>
      <c r="W1337">
        <v>1.5880000000000001</v>
      </c>
      <c r="X1337">
        <v>2.5659999999999998</v>
      </c>
      <c r="Y1337" s="110">
        <v>43777</v>
      </c>
      <c r="Z1337">
        <v>408775.780831607</v>
      </c>
      <c r="AA1337">
        <v>3660561.85983674</v>
      </c>
    </row>
    <row r="1338" spans="1:27" x14ac:dyDescent="0.25">
      <c r="A1338">
        <v>-111.97742169</v>
      </c>
      <c r="B1338">
        <v>33.079835209999899</v>
      </c>
      <c r="C1338" t="s">
        <v>968</v>
      </c>
      <c r="D1338" t="s">
        <v>969</v>
      </c>
      <c r="E1338" t="s">
        <v>966</v>
      </c>
      <c r="F1338">
        <v>547</v>
      </c>
      <c r="G1338">
        <v>176</v>
      </c>
      <c r="H1338">
        <v>13.33</v>
      </c>
      <c r="I1338">
        <v>2.165</v>
      </c>
      <c r="J1338">
        <v>1</v>
      </c>
      <c r="K1338">
        <v>1172.5519999999899</v>
      </c>
      <c r="L1338" t="s">
        <v>965</v>
      </c>
      <c r="M1338" t="s">
        <v>964</v>
      </c>
      <c r="N1338" s="110">
        <v>43777</v>
      </c>
      <c r="O1338">
        <v>0</v>
      </c>
      <c r="P1338">
        <v>0</v>
      </c>
      <c r="Q1338">
        <v>9429.1299999999901</v>
      </c>
      <c r="R1338">
        <v>1304.4079999999899</v>
      </c>
      <c r="S1338">
        <v>2.718</v>
      </c>
      <c r="T1338">
        <v>33</v>
      </c>
      <c r="U1338">
        <v>3952.7519999999899</v>
      </c>
      <c r="V1338">
        <v>3</v>
      </c>
      <c r="W1338">
        <v>1.476</v>
      </c>
      <c r="X1338">
        <v>2.3849999999999998</v>
      </c>
      <c r="Y1338" s="110">
        <v>43777</v>
      </c>
      <c r="Z1338">
        <v>408775.64583206899</v>
      </c>
      <c r="AA1338">
        <v>3660561.1958276099</v>
      </c>
    </row>
    <row r="1339" spans="1:27" x14ac:dyDescent="0.25">
      <c r="A1339">
        <v>-111.97742014000001</v>
      </c>
      <c r="B1339">
        <v>33.079829199999899</v>
      </c>
      <c r="C1339" t="s">
        <v>968</v>
      </c>
      <c r="D1339" t="s">
        <v>969</v>
      </c>
      <c r="E1339" t="s">
        <v>966</v>
      </c>
      <c r="F1339">
        <v>548</v>
      </c>
      <c r="G1339">
        <v>185</v>
      </c>
      <c r="H1339">
        <v>13.33</v>
      </c>
      <c r="I1339">
        <v>2.0670000000000002</v>
      </c>
      <c r="J1339">
        <v>1</v>
      </c>
      <c r="K1339">
        <v>1172.59799999999</v>
      </c>
      <c r="L1339" t="s">
        <v>965</v>
      </c>
      <c r="M1339" t="s">
        <v>964</v>
      </c>
      <c r="N1339" s="110">
        <v>43777</v>
      </c>
      <c r="O1339">
        <v>0</v>
      </c>
      <c r="P1339">
        <v>0</v>
      </c>
      <c r="Q1339">
        <v>9099.4099999999908</v>
      </c>
      <c r="R1339">
        <v>1318.7380000000001</v>
      </c>
      <c r="S1339">
        <v>2.7469999999999999</v>
      </c>
      <c r="T1339">
        <v>33</v>
      </c>
      <c r="U1339">
        <v>3996.1759999999899</v>
      </c>
      <c r="V1339">
        <v>3</v>
      </c>
      <c r="W1339">
        <v>1.409</v>
      </c>
      <c r="X1339">
        <v>2.2770000000000001</v>
      </c>
      <c r="Y1339" s="110">
        <v>43777</v>
      </c>
      <c r="Z1339">
        <v>408775.78430007602</v>
      </c>
      <c r="AA1339">
        <v>3660560.5281632398</v>
      </c>
    </row>
    <row r="1340" spans="1:27" x14ac:dyDescent="0.25">
      <c r="A1340">
        <v>-111.97742083</v>
      </c>
      <c r="B1340">
        <v>33.079823230000002</v>
      </c>
      <c r="C1340" t="s">
        <v>968</v>
      </c>
      <c r="D1340" t="s">
        <v>969</v>
      </c>
      <c r="E1340" t="s">
        <v>966</v>
      </c>
      <c r="F1340">
        <v>549</v>
      </c>
      <c r="G1340">
        <v>181</v>
      </c>
      <c r="H1340">
        <v>13.33</v>
      </c>
      <c r="I1340">
        <v>2.2970000000000002</v>
      </c>
      <c r="J1340">
        <v>1</v>
      </c>
      <c r="K1340">
        <v>1172.6410000000001</v>
      </c>
      <c r="L1340" t="s">
        <v>965</v>
      </c>
      <c r="M1340" t="s">
        <v>964</v>
      </c>
      <c r="N1340" s="110">
        <v>43777</v>
      </c>
      <c r="O1340">
        <v>0</v>
      </c>
      <c r="P1340">
        <v>0</v>
      </c>
      <c r="Q1340">
        <v>8826.4339999999902</v>
      </c>
      <c r="R1340">
        <v>1151.259</v>
      </c>
      <c r="S1340">
        <v>2.3980000000000001</v>
      </c>
      <c r="T1340">
        <v>33</v>
      </c>
      <c r="U1340">
        <v>3488.6640000000002</v>
      </c>
      <c r="V1340">
        <v>3</v>
      </c>
      <c r="W1340">
        <v>1.5660000000000001</v>
      </c>
      <c r="X1340">
        <v>2.5299999999999998</v>
      </c>
      <c r="Y1340" s="110">
        <v>43777</v>
      </c>
      <c r="Z1340">
        <v>408775.71373414103</v>
      </c>
      <c r="AA1340">
        <v>3660559.8668804602</v>
      </c>
    </row>
    <row r="1341" spans="1:27" x14ac:dyDescent="0.25">
      <c r="A1341">
        <v>-111.97742100000001</v>
      </c>
      <c r="B1341">
        <v>33.079816229999899</v>
      </c>
      <c r="C1341" t="s">
        <v>968</v>
      </c>
      <c r="D1341" t="s">
        <v>969</v>
      </c>
      <c r="E1341" t="s">
        <v>966</v>
      </c>
      <c r="F1341">
        <v>550</v>
      </c>
      <c r="G1341">
        <v>180</v>
      </c>
      <c r="H1341">
        <v>13.33</v>
      </c>
      <c r="I1341">
        <v>2.2970000000000002</v>
      </c>
      <c r="J1341">
        <v>1</v>
      </c>
      <c r="K1341">
        <v>1172.634</v>
      </c>
      <c r="L1341" t="s">
        <v>965</v>
      </c>
      <c r="M1341" t="s">
        <v>964</v>
      </c>
      <c r="N1341" s="110">
        <v>43777</v>
      </c>
      <c r="O1341">
        <v>0</v>
      </c>
      <c r="P1341">
        <v>0</v>
      </c>
      <c r="Q1341">
        <v>13016.619000000001</v>
      </c>
      <c r="R1341">
        <v>1697.798</v>
      </c>
      <c r="S1341">
        <v>3.5369999999999999</v>
      </c>
      <c r="T1341">
        <v>33</v>
      </c>
      <c r="U1341">
        <v>5144.8419999999896</v>
      </c>
      <c r="V1341">
        <v>3</v>
      </c>
      <c r="W1341">
        <v>1.5660000000000001</v>
      </c>
      <c r="X1341">
        <v>2.5299999999999998</v>
      </c>
      <c r="Y1341" s="110">
        <v>43777</v>
      </c>
      <c r="Z1341">
        <v>408775.69064018101</v>
      </c>
      <c r="AA1341">
        <v>3660559.0909515899</v>
      </c>
    </row>
    <row r="1342" spans="1:27" x14ac:dyDescent="0.25">
      <c r="A1342">
        <v>-111.977421509999</v>
      </c>
      <c r="B1342">
        <v>33.079810219999899</v>
      </c>
      <c r="C1342" t="s">
        <v>968</v>
      </c>
      <c r="D1342" t="s">
        <v>969</v>
      </c>
      <c r="E1342" t="s">
        <v>966</v>
      </c>
      <c r="F1342">
        <v>551</v>
      </c>
      <c r="G1342">
        <v>177</v>
      </c>
      <c r="H1342">
        <v>13.33</v>
      </c>
      <c r="I1342">
        <v>2.2639999999999998</v>
      </c>
      <c r="J1342">
        <v>1</v>
      </c>
      <c r="K1342">
        <v>1172.6569999999899</v>
      </c>
      <c r="L1342" t="s">
        <v>965</v>
      </c>
      <c r="M1342" t="s">
        <v>964</v>
      </c>
      <c r="N1342" s="110">
        <v>43777</v>
      </c>
      <c r="O1342">
        <v>0</v>
      </c>
      <c r="P1342">
        <v>0</v>
      </c>
      <c r="Q1342">
        <v>13334.796</v>
      </c>
      <c r="R1342">
        <v>1764.5060000000001</v>
      </c>
      <c r="S1342">
        <v>3.6760000000000002</v>
      </c>
      <c r="T1342">
        <v>33</v>
      </c>
      <c r="U1342">
        <v>5346.9880000000003</v>
      </c>
      <c r="V1342">
        <v>3</v>
      </c>
      <c r="W1342">
        <v>1.5429999999999999</v>
      </c>
      <c r="X1342">
        <v>2.4940000000000002</v>
      </c>
      <c r="Y1342" s="110">
        <v>43777</v>
      </c>
      <c r="Z1342">
        <v>408775.63683363202</v>
      </c>
      <c r="AA1342">
        <v>3660558.4250776302</v>
      </c>
    </row>
    <row r="1343" spans="1:27" x14ac:dyDescent="0.25">
      <c r="A1343">
        <v>-111.977420309999</v>
      </c>
      <c r="B1343">
        <v>33.079804209999899</v>
      </c>
      <c r="C1343" t="s">
        <v>968</v>
      </c>
      <c r="D1343" t="s">
        <v>969</v>
      </c>
      <c r="E1343" t="s">
        <v>966</v>
      </c>
      <c r="F1343">
        <v>552</v>
      </c>
      <c r="G1343">
        <v>184</v>
      </c>
      <c r="H1343">
        <v>13.33</v>
      </c>
      <c r="I1343">
        <v>2.2309999999999999</v>
      </c>
      <c r="J1343">
        <v>1</v>
      </c>
      <c r="K1343">
        <v>1172.644</v>
      </c>
      <c r="L1343" t="s">
        <v>965</v>
      </c>
      <c r="M1343" t="s">
        <v>964</v>
      </c>
      <c r="N1343" s="110">
        <v>43777</v>
      </c>
      <c r="O1343">
        <v>0</v>
      </c>
      <c r="P1343">
        <v>0</v>
      </c>
      <c r="Q1343">
        <v>14359.27</v>
      </c>
      <c r="R1343">
        <v>1928.00999999999</v>
      </c>
      <c r="S1343">
        <v>4.0170000000000003</v>
      </c>
      <c r="T1343">
        <v>33</v>
      </c>
      <c r="U1343">
        <v>5842.4549999999899</v>
      </c>
      <c r="V1343">
        <v>3</v>
      </c>
      <c r="W1343">
        <v>1.5209999999999999</v>
      </c>
      <c r="X1343">
        <v>2.4580000000000002</v>
      </c>
      <c r="Y1343" s="110">
        <v>43777</v>
      </c>
      <c r="Z1343">
        <v>408775.742633669</v>
      </c>
      <c r="AA1343">
        <v>3660557.7577174599</v>
      </c>
    </row>
    <row r="1344" spans="1:27" x14ac:dyDescent="0.25">
      <c r="A1344">
        <v>-111.977422169999</v>
      </c>
      <c r="B1344">
        <v>33.079797229999897</v>
      </c>
      <c r="C1344" t="s">
        <v>968</v>
      </c>
      <c r="D1344" t="s">
        <v>969</v>
      </c>
      <c r="E1344" t="s">
        <v>966</v>
      </c>
      <c r="F1344">
        <v>553</v>
      </c>
      <c r="G1344">
        <v>179</v>
      </c>
      <c r="H1344">
        <v>13.33</v>
      </c>
      <c r="I1344">
        <v>2.395</v>
      </c>
      <c r="J1344">
        <v>1</v>
      </c>
      <c r="K1344">
        <v>1172.6479999999899</v>
      </c>
      <c r="L1344" t="s">
        <v>965</v>
      </c>
      <c r="M1344" t="s">
        <v>964</v>
      </c>
      <c r="N1344" s="110">
        <v>43777</v>
      </c>
      <c r="O1344">
        <v>0</v>
      </c>
      <c r="P1344">
        <v>0</v>
      </c>
      <c r="Q1344">
        <v>13483.37</v>
      </c>
      <c r="R1344">
        <v>1686.403</v>
      </c>
      <c r="S1344">
        <v>3.5129999999999999</v>
      </c>
      <c r="T1344">
        <v>33</v>
      </c>
      <c r="U1344">
        <v>5110.3130000000001</v>
      </c>
      <c r="V1344">
        <v>3</v>
      </c>
      <c r="W1344">
        <v>1.633</v>
      </c>
      <c r="X1344">
        <v>2.6379999999999999</v>
      </c>
      <c r="Y1344" s="110">
        <v>43777</v>
      </c>
      <c r="Z1344">
        <v>408775.561820501</v>
      </c>
      <c r="AA1344">
        <v>3660556.9854748002</v>
      </c>
    </row>
    <row r="1345" spans="1:27" x14ac:dyDescent="0.25">
      <c r="A1345">
        <v>-111.97742083</v>
      </c>
      <c r="B1345">
        <v>33.079791229999898</v>
      </c>
      <c r="C1345" t="s">
        <v>968</v>
      </c>
      <c r="D1345" t="s">
        <v>969</v>
      </c>
      <c r="E1345" t="s">
        <v>966</v>
      </c>
      <c r="F1345">
        <v>554</v>
      </c>
      <c r="G1345">
        <v>181</v>
      </c>
      <c r="H1345">
        <v>13.33</v>
      </c>
      <c r="I1345">
        <v>2.3290000000000002</v>
      </c>
      <c r="J1345">
        <v>1</v>
      </c>
      <c r="K1345">
        <v>1172.6379999999899</v>
      </c>
      <c r="L1345" t="s">
        <v>965</v>
      </c>
      <c r="M1345" t="s">
        <v>964</v>
      </c>
      <c r="N1345" s="110">
        <v>43777</v>
      </c>
      <c r="O1345">
        <v>0</v>
      </c>
      <c r="P1345">
        <v>0</v>
      </c>
      <c r="Q1345">
        <v>11526.6509999999</v>
      </c>
      <c r="R1345">
        <v>1482.2809999999899</v>
      </c>
      <c r="S1345">
        <v>3.0880000000000001</v>
      </c>
      <c r="T1345">
        <v>33</v>
      </c>
      <c r="U1345">
        <v>4491.7619999999897</v>
      </c>
      <c r="V1345">
        <v>3</v>
      </c>
      <c r="W1345">
        <v>1.5880000000000001</v>
      </c>
      <c r="X1345">
        <v>2.5659999999999998</v>
      </c>
      <c r="Y1345" s="110">
        <v>43777</v>
      </c>
      <c r="Z1345">
        <v>408775.68069808302</v>
      </c>
      <c r="AA1345">
        <v>3660556.3191016298</v>
      </c>
    </row>
    <row r="1346" spans="1:27" x14ac:dyDescent="0.25">
      <c r="A1346">
        <v>-111.97742220000001</v>
      </c>
      <c r="B1346">
        <v>33.079785170000001</v>
      </c>
      <c r="C1346" t="s">
        <v>968</v>
      </c>
      <c r="D1346" t="s">
        <v>969</v>
      </c>
      <c r="E1346" t="s">
        <v>966</v>
      </c>
      <c r="F1346">
        <v>555</v>
      </c>
      <c r="G1346">
        <v>173</v>
      </c>
      <c r="H1346">
        <v>13.33</v>
      </c>
      <c r="I1346">
        <v>2.3290000000000002</v>
      </c>
      <c r="J1346">
        <v>1</v>
      </c>
      <c r="K1346">
        <v>1172.615</v>
      </c>
      <c r="L1346" t="s">
        <v>965</v>
      </c>
      <c r="M1346" t="s">
        <v>964</v>
      </c>
      <c r="N1346" s="110">
        <v>43777</v>
      </c>
      <c r="O1346">
        <v>0</v>
      </c>
      <c r="P1346">
        <v>0</v>
      </c>
      <c r="Q1346">
        <v>12789.014999999899</v>
      </c>
      <c r="R1346">
        <v>1644.61599999999</v>
      </c>
      <c r="S1346">
        <v>3.4260000000000002</v>
      </c>
      <c r="T1346">
        <v>33</v>
      </c>
      <c r="U1346">
        <v>4983.6859999999897</v>
      </c>
      <c r="V1346">
        <v>3</v>
      </c>
      <c r="W1346">
        <v>1.5880000000000001</v>
      </c>
      <c r="X1346">
        <v>2.5659999999999998</v>
      </c>
      <c r="Y1346" s="110">
        <v>43777</v>
      </c>
      <c r="Z1346">
        <v>408775.54656990798</v>
      </c>
      <c r="AA1346">
        <v>3660555.64843173</v>
      </c>
    </row>
    <row r="1347" spans="1:27" x14ac:dyDescent="0.25">
      <c r="A1347">
        <v>-111.97741997</v>
      </c>
      <c r="B1347">
        <v>33.079779180000003</v>
      </c>
      <c r="C1347" t="s">
        <v>968</v>
      </c>
      <c r="D1347" t="s">
        <v>969</v>
      </c>
      <c r="E1347" t="s">
        <v>966</v>
      </c>
      <c r="F1347">
        <v>556</v>
      </c>
      <c r="G1347">
        <v>186</v>
      </c>
      <c r="H1347">
        <v>13.33</v>
      </c>
      <c r="I1347">
        <v>2.3290000000000002</v>
      </c>
      <c r="J1347">
        <v>1</v>
      </c>
      <c r="K1347">
        <v>1172.68399999999</v>
      </c>
      <c r="L1347" t="s">
        <v>965</v>
      </c>
      <c r="M1347" t="s">
        <v>964</v>
      </c>
      <c r="N1347" s="110">
        <v>43777</v>
      </c>
      <c r="O1347">
        <v>0</v>
      </c>
      <c r="P1347">
        <v>0</v>
      </c>
      <c r="Q1347">
        <v>12603.925999999899</v>
      </c>
      <c r="R1347">
        <v>1620.8150000000001</v>
      </c>
      <c r="S1347">
        <v>3.3769999999999998</v>
      </c>
      <c r="T1347">
        <v>33</v>
      </c>
      <c r="U1347">
        <v>4911.5600000000004</v>
      </c>
      <c r="V1347">
        <v>3</v>
      </c>
      <c r="W1347">
        <v>1.5880000000000001</v>
      </c>
      <c r="X1347">
        <v>2.5659999999999998</v>
      </c>
      <c r="Y1347" s="110">
        <v>43777</v>
      </c>
      <c r="Z1347">
        <v>408775.74852795497</v>
      </c>
      <c r="AA1347">
        <v>3660554.9823937202</v>
      </c>
    </row>
    <row r="1348" spans="1:27" x14ac:dyDescent="0.25">
      <c r="A1348">
        <v>-111.97742117</v>
      </c>
      <c r="B1348">
        <v>33.079773230000001</v>
      </c>
      <c r="C1348" t="s">
        <v>968</v>
      </c>
      <c r="D1348" t="s">
        <v>969</v>
      </c>
      <c r="E1348" t="s">
        <v>966</v>
      </c>
      <c r="F1348">
        <v>557</v>
      </c>
      <c r="G1348">
        <v>179</v>
      </c>
      <c r="H1348">
        <v>13.33</v>
      </c>
      <c r="I1348">
        <v>2.165</v>
      </c>
      <c r="J1348">
        <v>1</v>
      </c>
      <c r="K1348">
        <v>1172.6479999999899</v>
      </c>
      <c r="L1348" t="s">
        <v>965</v>
      </c>
      <c r="M1348" t="s">
        <v>964</v>
      </c>
      <c r="N1348" s="110">
        <v>43777</v>
      </c>
      <c r="O1348">
        <v>0</v>
      </c>
      <c r="P1348">
        <v>0</v>
      </c>
      <c r="Q1348">
        <v>12999.532999999899</v>
      </c>
      <c r="R1348">
        <v>1798.3309999999899</v>
      </c>
      <c r="S1348">
        <v>3.7469999999999999</v>
      </c>
      <c r="T1348">
        <v>33</v>
      </c>
      <c r="U1348">
        <v>5449.4880000000003</v>
      </c>
      <c r="V1348">
        <v>3</v>
      </c>
      <c r="W1348">
        <v>1.476</v>
      </c>
      <c r="X1348">
        <v>2.3849999999999998</v>
      </c>
      <c r="Y1348" s="110">
        <v>43777</v>
      </c>
      <c r="Z1348">
        <v>408775.63038065803</v>
      </c>
      <c r="AA1348">
        <v>3660554.3237715499</v>
      </c>
    </row>
    <row r="1349" spans="1:27" x14ac:dyDescent="0.25">
      <c r="A1349">
        <v>-111.97742134000001</v>
      </c>
      <c r="B1349">
        <v>33.079766220000003</v>
      </c>
      <c r="C1349" t="s">
        <v>968</v>
      </c>
      <c r="D1349" t="s">
        <v>969</v>
      </c>
      <c r="E1349" t="s">
        <v>966</v>
      </c>
      <c r="F1349">
        <v>558</v>
      </c>
      <c r="G1349">
        <v>178</v>
      </c>
      <c r="H1349">
        <v>13.33</v>
      </c>
      <c r="I1349">
        <v>2.165</v>
      </c>
      <c r="J1349">
        <v>1</v>
      </c>
      <c r="K1349">
        <v>1172.5820000000001</v>
      </c>
      <c r="L1349" t="s">
        <v>965</v>
      </c>
      <c r="M1349" t="s">
        <v>964</v>
      </c>
      <c r="N1349" s="110">
        <v>43777</v>
      </c>
      <c r="O1349">
        <v>0</v>
      </c>
      <c r="P1349">
        <v>0</v>
      </c>
      <c r="Q1349">
        <v>11940.715</v>
      </c>
      <c r="R1349">
        <v>1651.85599999999</v>
      </c>
      <c r="S1349">
        <v>3.4409999999999998</v>
      </c>
      <c r="T1349">
        <v>33</v>
      </c>
      <c r="U1349">
        <v>5005.625</v>
      </c>
      <c r="V1349">
        <v>3</v>
      </c>
      <c r="W1349">
        <v>1.476</v>
      </c>
      <c r="X1349">
        <v>2.3849999999999998</v>
      </c>
      <c r="Y1349" s="110">
        <v>43777</v>
      </c>
      <c r="Z1349">
        <v>408775.60727637302</v>
      </c>
      <c r="AA1349">
        <v>3660553.5467340099</v>
      </c>
    </row>
    <row r="1350" spans="1:27" x14ac:dyDescent="0.25">
      <c r="A1350">
        <v>-111.9774208</v>
      </c>
      <c r="B1350">
        <v>33.07976017</v>
      </c>
      <c r="C1350" t="s">
        <v>968</v>
      </c>
      <c r="D1350" t="s">
        <v>969</v>
      </c>
      <c r="E1350" t="s">
        <v>966</v>
      </c>
      <c r="F1350">
        <v>559</v>
      </c>
      <c r="G1350">
        <v>187</v>
      </c>
      <c r="H1350">
        <v>13.33</v>
      </c>
      <c r="I1350">
        <v>2.2309999999999999</v>
      </c>
      <c r="J1350">
        <v>1</v>
      </c>
      <c r="K1350">
        <v>1172.6279999999899</v>
      </c>
      <c r="L1350" t="s">
        <v>965</v>
      </c>
      <c r="M1350" t="s">
        <v>964</v>
      </c>
      <c r="N1350" s="110">
        <v>43777</v>
      </c>
      <c r="O1350">
        <v>0</v>
      </c>
      <c r="P1350">
        <v>0</v>
      </c>
      <c r="Q1350">
        <v>11688.539000000001</v>
      </c>
      <c r="R1350">
        <v>1569.413</v>
      </c>
      <c r="S1350">
        <v>3.27</v>
      </c>
      <c r="T1350">
        <v>33</v>
      </c>
      <c r="U1350">
        <v>4755.7960000000003</v>
      </c>
      <c r="V1350">
        <v>3</v>
      </c>
      <c r="W1350">
        <v>1.5209999999999999</v>
      </c>
      <c r="X1350">
        <v>2.4580000000000002</v>
      </c>
      <c r="Y1350" s="110">
        <v>43777</v>
      </c>
      <c r="Z1350">
        <v>408775.65143260302</v>
      </c>
      <c r="AA1350">
        <v>3660552.8755127499</v>
      </c>
    </row>
    <row r="1351" spans="1:27" x14ac:dyDescent="0.25">
      <c r="A1351">
        <v>-111.97742166</v>
      </c>
      <c r="B1351">
        <v>33.079754219999899</v>
      </c>
      <c r="C1351" t="s">
        <v>968</v>
      </c>
      <c r="D1351" t="s">
        <v>969</v>
      </c>
      <c r="E1351" t="s">
        <v>966</v>
      </c>
      <c r="F1351">
        <v>560</v>
      </c>
      <c r="G1351">
        <v>182</v>
      </c>
      <c r="H1351">
        <v>13.33</v>
      </c>
      <c r="I1351">
        <v>2.2970000000000002</v>
      </c>
      <c r="J1351">
        <v>1</v>
      </c>
      <c r="K1351">
        <v>1172.6379999999899</v>
      </c>
      <c r="L1351" t="s">
        <v>965</v>
      </c>
      <c r="M1351" t="s">
        <v>964</v>
      </c>
      <c r="N1351" s="110">
        <v>43777</v>
      </c>
      <c r="O1351">
        <v>0</v>
      </c>
      <c r="P1351">
        <v>0</v>
      </c>
      <c r="Q1351">
        <v>12012.259</v>
      </c>
      <c r="R1351">
        <v>1566.796</v>
      </c>
      <c r="S1351">
        <v>3.2639999999999998</v>
      </c>
      <c r="T1351">
        <v>33</v>
      </c>
      <c r="U1351">
        <v>4747.8670000000002</v>
      </c>
      <c r="V1351">
        <v>3</v>
      </c>
      <c r="W1351">
        <v>1.5660000000000001</v>
      </c>
      <c r="X1351">
        <v>2.5299999999999998</v>
      </c>
      <c r="Y1351" s="110">
        <v>43777</v>
      </c>
      <c r="Z1351">
        <v>408775.56501994201</v>
      </c>
      <c r="AA1351">
        <v>3660552.2165950802</v>
      </c>
    </row>
    <row r="1352" spans="1:27" x14ac:dyDescent="0.25">
      <c r="A1352">
        <v>-111.977421309999</v>
      </c>
      <c r="B1352">
        <v>33.079747210000001</v>
      </c>
      <c r="C1352" t="s">
        <v>968</v>
      </c>
      <c r="D1352" t="s">
        <v>969</v>
      </c>
      <c r="E1352" t="s">
        <v>966</v>
      </c>
      <c r="F1352">
        <v>561</v>
      </c>
      <c r="G1352">
        <v>184</v>
      </c>
      <c r="H1352">
        <v>13.33</v>
      </c>
      <c r="I1352">
        <v>2.133</v>
      </c>
      <c r="J1352">
        <v>1</v>
      </c>
      <c r="K1352">
        <v>1172.59799999999</v>
      </c>
      <c r="L1352" t="s">
        <v>965</v>
      </c>
      <c r="M1352" t="s">
        <v>964</v>
      </c>
      <c r="N1352" s="110">
        <v>43777</v>
      </c>
      <c r="O1352">
        <v>0</v>
      </c>
      <c r="P1352">
        <v>0</v>
      </c>
      <c r="Q1352">
        <v>12170.6049999999</v>
      </c>
      <c r="R1352">
        <v>1709.5609999999899</v>
      </c>
      <c r="S1352">
        <v>3.5619999999999998</v>
      </c>
      <c r="T1352">
        <v>33</v>
      </c>
      <c r="U1352">
        <v>5180.4889999999896</v>
      </c>
      <c r="V1352">
        <v>3</v>
      </c>
      <c r="W1352">
        <v>1.454</v>
      </c>
      <c r="X1352">
        <v>2.3490000000000002</v>
      </c>
      <c r="Y1352" s="110">
        <v>43777</v>
      </c>
      <c r="Z1352">
        <v>408775.59045102401</v>
      </c>
      <c r="AA1352">
        <v>3660551.4391055899</v>
      </c>
    </row>
    <row r="1353" spans="1:27" x14ac:dyDescent="0.25">
      <c r="A1353">
        <v>-111.977421829999</v>
      </c>
      <c r="B1353">
        <v>33.079741230000003</v>
      </c>
      <c r="C1353" t="s">
        <v>968</v>
      </c>
      <c r="D1353" t="s">
        <v>969</v>
      </c>
      <c r="E1353" t="s">
        <v>966</v>
      </c>
      <c r="F1353">
        <v>562</v>
      </c>
      <c r="G1353">
        <v>181</v>
      </c>
      <c r="H1353">
        <v>13.33</v>
      </c>
      <c r="I1353">
        <v>2.2309999999999999</v>
      </c>
      <c r="J1353">
        <v>1</v>
      </c>
      <c r="K1353">
        <v>1172.6279999999899</v>
      </c>
      <c r="L1353" t="s">
        <v>965</v>
      </c>
      <c r="M1353" t="s">
        <v>964</v>
      </c>
      <c r="N1353" s="110">
        <v>43777</v>
      </c>
      <c r="O1353">
        <v>0</v>
      </c>
      <c r="P1353">
        <v>0</v>
      </c>
      <c r="Q1353">
        <v>12339.5789999999</v>
      </c>
      <c r="R1353">
        <v>1656.82699999999</v>
      </c>
      <c r="S1353">
        <v>3.452</v>
      </c>
      <c r="T1353">
        <v>33</v>
      </c>
      <c r="U1353">
        <v>5020.6890000000003</v>
      </c>
      <c r="V1353">
        <v>3</v>
      </c>
      <c r="W1353">
        <v>1.5209999999999999</v>
      </c>
      <c r="X1353">
        <v>2.4580000000000002</v>
      </c>
      <c r="Y1353" s="110">
        <v>43777</v>
      </c>
      <c r="Z1353">
        <v>408775.53574204602</v>
      </c>
      <c r="AA1353">
        <v>3660550.7765663802</v>
      </c>
    </row>
    <row r="1354" spans="1:27" x14ac:dyDescent="0.25">
      <c r="A1354">
        <v>-111.977422509999</v>
      </c>
      <c r="B1354">
        <v>33.079735220000003</v>
      </c>
      <c r="C1354" t="s">
        <v>968</v>
      </c>
      <c r="D1354" t="s">
        <v>969</v>
      </c>
      <c r="E1354" t="s">
        <v>966</v>
      </c>
      <c r="F1354">
        <v>563</v>
      </c>
      <c r="G1354">
        <v>177</v>
      </c>
      <c r="H1354">
        <v>13.33</v>
      </c>
      <c r="I1354">
        <v>2.2639999999999998</v>
      </c>
      <c r="J1354">
        <v>1</v>
      </c>
      <c r="K1354">
        <v>1172.6610000000001</v>
      </c>
      <c r="L1354" t="s">
        <v>965</v>
      </c>
      <c r="M1354" t="s">
        <v>964</v>
      </c>
      <c r="N1354" s="110">
        <v>43777</v>
      </c>
      <c r="O1354">
        <v>0</v>
      </c>
      <c r="P1354">
        <v>0</v>
      </c>
      <c r="Q1354">
        <v>11527.28</v>
      </c>
      <c r="R1354">
        <v>1525.3289999999899</v>
      </c>
      <c r="S1354">
        <v>3.1779999999999999</v>
      </c>
      <c r="T1354">
        <v>33</v>
      </c>
      <c r="U1354">
        <v>4622.21</v>
      </c>
      <c r="V1354">
        <v>3</v>
      </c>
      <c r="W1354">
        <v>1.5429999999999999</v>
      </c>
      <c r="X1354">
        <v>2.4940000000000002</v>
      </c>
      <c r="Y1354" s="110">
        <v>43777</v>
      </c>
      <c r="Z1354">
        <v>408775.466068129</v>
      </c>
      <c r="AA1354">
        <v>3660550.1108401902</v>
      </c>
    </row>
    <row r="1355" spans="1:27" x14ac:dyDescent="0.25">
      <c r="A1355">
        <v>-111.977422</v>
      </c>
      <c r="B1355">
        <v>33.079729229999899</v>
      </c>
      <c r="C1355" t="s">
        <v>968</v>
      </c>
      <c r="D1355" t="s">
        <v>969</v>
      </c>
      <c r="E1355" t="s">
        <v>966</v>
      </c>
      <c r="F1355">
        <v>564</v>
      </c>
      <c r="G1355">
        <v>180</v>
      </c>
      <c r="H1355">
        <v>13.33</v>
      </c>
      <c r="I1355">
        <v>2.395</v>
      </c>
      <c r="J1355">
        <v>1</v>
      </c>
      <c r="K1355">
        <v>1172.7619999999899</v>
      </c>
      <c r="L1355" t="s">
        <v>965</v>
      </c>
      <c r="M1355" t="s">
        <v>964</v>
      </c>
      <c r="N1355" s="110">
        <v>43777</v>
      </c>
      <c r="O1355">
        <v>0</v>
      </c>
      <c r="P1355">
        <v>0</v>
      </c>
      <c r="Q1355">
        <v>12191.461999999899</v>
      </c>
      <c r="R1355">
        <v>1524.8209999999899</v>
      </c>
      <c r="S1355">
        <v>3.177</v>
      </c>
      <c r="T1355">
        <v>33</v>
      </c>
      <c r="U1355">
        <v>4620.6689999999899</v>
      </c>
      <c r="V1355">
        <v>3</v>
      </c>
      <c r="W1355">
        <v>1.633</v>
      </c>
      <c r="X1355">
        <v>2.6379999999999999</v>
      </c>
      <c r="Y1355" s="110">
        <v>43777</v>
      </c>
      <c r="Z1355">
        <v>408775.50748619903</v>
      </c>
      <c r="AA1355">
        <v>3660549.44629709</v>
      </c>
    </row>
    <row r="1356" spans="1:27" x14ac:dyDescent="0.25">
      <c r="A1356">
        <v>-111.977421829999</v>
      </c>
      <c r="B1356">
        <v>33.079722230000002</v>
      </c>
      <c r="C1356" t="s">
        <v>968</v>
      </c>
      <c r="D1356" t="s">
        <v>969</v>
      </c>
      <c r="E1356" t="s">
        <v>966</v>
      </c>
      <c r="F1356">
        <v>565</v>
      </c>
      <c r="G1356">
        <v>181</v>
      </c>
      <c r="H1356">
        <v>13.33</v>
      </c>
      <c r="I1356">
        <v>2.198</v>
      </c>
      <c r="J1356">
        <v>1</v>
      </c>
      <c r="K1356">
        <v>1172.6410000000001</v>
      </c>
      <c r="L1356" t="s">
        <v>965</v>
      </c>
      <c r="M1356" t="s">
        <v>964</v>
      </c>
      <c r="N1356" s="110">
        <v>43777</v>
      </c>
      <c r="O1356">
        <v>0</v>
      </c>
      <c r="P1356">
        <v>0</v>
      </c>
      <c r="Q1356">
        <v>13420.797</v>
      </c>
      <c r="R1356">
        <v>1828.8979999999899</v>
      </c>
      <c r="S1356">
        <v>3.81</v>
      </c>
      <c r="T1356">
        <v>33</v>
      </c>
      <c r="U1356">
        <v>5542.1139999999896</v>
      </c>
      <c r="V1356">
        <v>3</v>
      </c>
      <c r="W1356">
        <v>1.4990000000000001</v>
      </c>
      <c r="X1356">
        <v>2.4220000000000002</v>
      </c>
      <c r="Y1356" s="110">
        <v>43777</v>
      </c>
      <c r="Z1356">
        <v>408775.51612690598</v>
      </c>
      <c r="AA1356">
        <v>3660548.6700727302</v>
      </c>
    </row>
    <row r="1357" spans="1:27" x14ac:dyDescent="0.25">
      <c r="A1357">
        <v>-111.97742203</v>
      </c>
      <c r="B1357">
        <v>33.079716179999899</v>
      </c>
      <c r="C1357" t="s">
        <v>968</v>
      </c>
      <c r="D1357" t="s">
        <v>969</v>
      </c>
      <c r="E1357" t="s">
        <v>966</v>
      </c>
      <c r="F1357">
        <v>566</v>
      </c>
      <c r="G1357">
        <v>174</v>
      </c>
      <c r="H1357">
        <v>13.33</v>
      </c>
      <c r="I1357">
        <v>2.2309999999999999</v>
      </c>
      <c r="J1357">
        <v>1</v>
      </c>
      <c r="K1357">
        <v>1172.625</v>
      </c>
      <c r="L1357" t="s">
        <v>965</v>
      </c>
      <c r="M1357" t="s">
        <v>964</v>
      </c>
      <c r="N1357" s="110">
        <v>43777</v>
      </c>
      <c r="O1357">
        <v>0</v>
      </c>
      <c r="P1357">
        <v>0</v>
      </c>
      <c r="Q1357">
        <v>13134.049000000001</v>
      </c>
      <c r="R1357">
        <v>1763.50099999999</v>
      </c>
      <c r="S1357">
        <v>3.6739999999999999</v>
      </c>
      <c r="T1357">
        <v>33</v>
      </c>
      <c r="U1357">
        <v>5343.9409999999898</v>
      </c>
      <c r="V1357">
        <v>3</v>
      </c>
      <c r="W1357">
        <v>1.5209999999999999</v>
      </c>
      <c r="X1357">
        <v>2.4580000000000002</v>
      </c>
      <c r="Y1357" s="110">
        <v>43777</v>
      </c>
      <c r="Z1357">
        <v>408775.49121357797</v>
      </c>
      <c r="AA1357">
        <v>3660547.9994946299</v>
      </c>
    </row>
    <row r="1358" spans="1:27" x14ac:dyDescent="0.25">
      <c r="A1358">
        <v>-111.977421829999</v>
      </c>
      <c r="B1358">
        <v>33.079710230000003</v>
      </c>
      <c r="C1358" t="s">
        <v>968</v>
      </c>
      <c r="D1358" t="s">
        <v>969</v>
      </c>
      <c r="E1358" t="s">
        <v>966</v>
      </c>
      <c r="F1358">
        <v>567</v>
      </c>
      <c r="G1358">
        <v>181</v>
      </c>
      <c r="H1358">
        <v>13.33</v>
      </c>
      <c r="I1358">
        <v>2.2309999999999999</v>
      </c>
      <c r="J1358">
        <v>1</v>
      </c>
      <c r="K1358">
        <v>1172.6669999999899</v>
      </c>
      <c r="L1358" t="s">
        <v>965</v>
      </c>
      <c r="M1358" t="s">
        <v>964</v>
      </c>
      <c r="N1358" s="110">
        <v>43777</v>
      </c>
      <c r="O1358">
        <v>0</v>
      </c>
      <c r="P1358">
        <v>0</v>
      </c>
      <c r="Q1358">
        <v>13228.28</v>
      </c>
      <c r="R1358">
        <v>1776.153</v>
      </c>
      <c r="S1358">
        <v>3.7</v>
      </c>
      <c r="T1358">
        <v>33</v>
      </c>
      <c r="U1358">
        <v>5382.2809999999899</v>
      </c>
      <c r="V1358">
        <v>3</v>
      </c>
      <c r="W1358">
        <v>1.5209999999999999</v>
      </c>
      <c r="X1358">
        <v>2.4580000000000002</v>
      </c>
      <c r="Y1358" s="110">
        <v>43777</v>
      </c>
      <c r="Z1358">
        <v>408775.50373840198</v>
      </c>
      <c r="AA1358">
        <v>3660547.3396556899</v>
      </c>
    </row>
    <row r="1359" spans="1:27" x14ac:dyDescent="0.25">
      <c r="A1359">
        <v>-111.97742234</v>
      </c>
      <c r="B1359">
        <v>33.079703219999899</v>
      </c>
      <c r="C1359" t="s">
        <v>968</v>
      </c>
      <c r="D1359" t="s">
        <v>969</v>
      </c>
      <c r="E1359" t="s">
        <v>966</v>
      </c>
      <c r="F1359">
        <v>568</v>
      </c>
      <c r="G1359">
        <v>178</v>
      </c>
      <c r="H1359">
        <v>13.33</v>
      </c>
      <c r="I1359">
        <v>2.395</v>
      </c>
      <c r="J1359">
        <v>1</v>
      </c>
      <c r="K1359">
        <v>1172.6379999999899</v>
      </c>
      <c r="L1359" t="s">
        <v>965</v>
      </c>
      <c r="M1359" t="s">
        <v>964</v>
      </c>
      <c r="N1359" s="110">
        <v>43777</v>
      </c>
      <c r="O1359">
        <v>0</v>
      </c>
      <c r="P1359">
        <v>0</v>
      </c>
      <c r="Q1359">
        <v>13730.8019999999</v>
      </c>
      <c r="R1359">
        <v>1717.3499999999899</v>
      </c>
      <c r="S1359">
        <v>3.5779999999999998</v>
      </c>
      <c r="T1359">
        <v>33</v>
      </c>
      <c r="U1359">
        <v>5204.0919999999896</v>
      </c>
      <c r="V1359">
        <v>3</v>
      </c>
      <c r="W1359">
        <v>1.633</v>
      </c>
      <c r="X1359">
        <v>2.6379999999999999</v>
      </c>
      <c r="Y1359" s="110">
        <v>43777</v>
      </c>
      <c r="Z1359">
        <v>408775.44889943203</v>
      </c>
      <c r="AA1359">
        <v>3660546.56291366</v>
      </c>
    </row>
    <row r="1360" spans="1:27" x14ac:dyDescent="0.25">
      <c r="A1360">
        <v>-111.97742114</v>
      </c>
      <c r="B1360">
        <v>33.079697199999899</v>
      </c>
      <c r="C1360" t="s">
        <v>968</v>
      </c>
      <c r="D1360" t="s">
        <v>969</v>
      </c>
      <c r="E1360" t="s">
        <v>966</v>
      </c>
      <c r="F1360">
        <v>569</v>
      </c>
      <c r="G1360">
        <v>185</v>
      </c>
      <c r="H1360">
        <v>13.33</v>
      </c>
      <c r="I1360">
        <v>2.395</v>
      </c>
      <c r="J1360">
        <v>1</v>
      </c>
      <c r="K1360">
        <v>1172.5619999999899</v>
      </c>
      <c r="L1360" t="s">
        <v>965</v>
      </c>
      <c r="M1360" t="s">
        <v>964</v>
      </c>
      <c r="N1360" s="110">
        <v>43777</v>
      </c>
      <c r="O1360">
        <v>0</v>
      </c>
      <c r="P1360">
        <v>0</v>
      </c>
      <c r="Q1360">
        <v>13569.2569999999</v>
      </c>
      <c r="R1360">
        <v>1697.14499999999</v>
      </c>
      <c r="S1360">
        <v>3.536</v>
      </c>
      <c r="T1360">
        <v>33</v>
      </c>
      <c r="U1360">
        <v>5142.8649999999898</v>
      </c>
      <c r="V1360">
        <v>3</v>
      </c>
      <c r="W1360">
        <v>1.633</v>
      </c>
      <c r="X1360">
        <v>2.6379999999999999</v>
      </c>
      <c r="Y1360" s="110">
        <v>43777</v>
      </c>
      <c r="Z1360">
        <v>408775.55468929303</v>
      </c>
      <c r="AA1360">
        <v>3660545.89444482</v>
      </c>
    </row>
    <row r="1361" spans="1:27" x14ac:dyDescent="0.25">
      <c r="A1361">
        <v>-111.977422</v>
      </c>
      <c r="B1361">
        <v>33.079690229999898</v>
      </c>
      <c r="C1361" t="s">
        <v>968</v>
      </c>
      <c r="D1361" t="s">
        <v>969</v>
      </c>
      <c r="E1361" t="s">
        <v>966</v>
      </c>
      <c r="F1361">
        <v>570</v>
      </c>
      <c r="G1361">
        <v>180</v>
      </c>
      <c r="H1361">
        <v>13.33</v>
      </c>
      <c r="I1361">
        <v>2.165</v>
      </c>
      <c r="J1361">
        <v>1</v>
      </c>
      <c r="K1361">
        <v>1172.556</v>
      </c>
      <c r="L1361" t="s">
        <v>965</v>
      </c>
      <c r="M1361" t="s">
        <v>964</v>
      </c>
      <c r="N1361" s="110">
        <v>43777</v>
      </c>
      <c r="O1361">
        <v>0</v>
      </c>
      <c r="P1361">
        <v>0</v>
      </c>
      <c r="Q1361">
        <v>13365.825000000001</v>
      </c>
      <c r="R1361">
        <v>1849.0029999999899</v>
      </c>
      <c r="S1361">
        <v>3.8519999999999999</v>
      </c>
      <c r="T1361">
        <v>33</v>
      </c>
      <c r="U1361">
        <v>5603.03999999999</v>
      </c>
      <c r="V1361">
        <v>3</v>
      </c>
      <c r="W1361">
        <v>1.476</v>
      </c>
      <c r="X1361">
        <v>2.3849999999999998</v>
      </c>
      <c r="Y1361" s="110">
        <v>43777</v>
      </c>
      <c r="Z1361">
        <v>408775.46722356102</v>
      </c>
      <c r="AA1361">
        <v>3660545.12244171</v>
      </c>
    </row>
    <row r="1362" spans="1:27" x14ac:dyDescent="0.25">
      <c r="A1362">
        <v>-111.97742114</v>
      </c>
      <c r="B1362">
        <v>33.079684200000003</v>
      </c>
      <c r="C1362" t="s">
        <v>968</v>
      </c>
      <c r="D1362" t="s">
        <v>969</v>
      </c>
      <c r="E1362" t="s">
        <v>966</v>
      </c>
      <c r="F1362">
        <v>571</v>
      </c>
      <c r="G1362">
        <v>185</v>
      </c>
      <c r="H1362">
        <v>13.33</v>
      </c>
      <c r="I1362">
        <v>2.4279999999999999</v>
      </c>
      <c r="J1362">
        <v>1</v>
      </c>
      <c r="K1362">
        <v>1172.6479999999899</v>
      </c>
      <c r="L1362" t="s">
        <v>965</v>
      </c>
      <c r="M1362" t="s">
        <v>964</v>
      </c>
      <c r="N1362" s="110">
        <v>43777</v>
      </c>
      <c r="O1362">
        <v>0</v>
      </c>
      <c r="P1362">
        <v>0</v>
      </c>
      <c r="Q1362">
        <v>13179.478999999899</v>
      </c>
      <c r="R1362">
        <v>1626.1189999999899</v>
      </c>
      <c r="S1362">
        <v>3.3879999999999999</v>
      </c>
      <c r="T1362">
        <v>33</v>
      </c>
      <c r="U1362">
        <v>4927.634</v>
      </c>
      <c r="V1362">
        <v>3</v>
      </c>
      <c r="W1362">
        <v>1.655</v>
      </c>
      <c r="X1362">
        <v>2.6749999999999998</v>
      </c>
      <c r="Y1362" s="110">
        <v>43777</v>
      </c>
      <c r="Z1362">
        <v>408775.54126843199</v>
      </c>
      <c r="AA1362">
        <v>3660544.4531596899</v>
      </c>
    </row>
    <row r="1363" spans="1:27" x14ac:dyDescent="0.25">
      <c r="A1363">
        <v>-111.97742286</v>
      </c>
      <c r="B1363">
        <v>33.079678199999897</v>
      </c>
      <c r="C1363" t="s">
        <v>968</v>
      </c>
      <c r="D1363" t="s">
        <v>969</v>
      </c>
      <c r="E1363" t="s">
        <v>966</v>
      </c>
      <c r="F1363">
        <v>572</v>
      </c>
      <c r="G1363">
        <v>175</v>
      </c>
      <c r="H1363">
        <v>13.33</v>
      </c>
      <c r="I1363">
        <v>2.1</v>
      </c>
      <c r="J1363">
        <v>1</v>
      </c>
      <c r="K1363">
        <v>1172.69</v>
      </c>
      <c r="L1363" t="s">
        <v>965</v>
      </c>
      <c r="M1363" t="s">
        <v>964</v>
      </c>
      <c r="N1363" s="110">
        <v>43777</v>
      </c>
      <c r="O1363">
        <v>0</v>
      </c>
      <c r="P1363">
        <v>0</v>
      </c>
      <c r="Q1363">
        <v>11653.281999999899</v>
      </c>
      <c r="R1363">
        <v>1662.471</v>
      </c>
      <c r="S1363">
        <v>3.4630000000000001</v>
      </c>
      <c r="T1363">
        <v>33</v>
      </c>
      <c r="U1363">
        <v>5037.7920000000004</v>
      </c>
      <c r="V1363">
        <v>3</v>
      </c>
      <c r="W1363">
        <v>1.4319999999999999</v>
      </c>
      <c r="X1363">
        <v>2.3130000000000002</v>
      </c>
      <c r="Y1363" s="110">
        <v>43777</v>
      </c>
      <c r="Z1363">
        <v>408775.37453399802</v>
      </c>
      <c r="AA1363">
        <v>3660543.7894460801</v>
      </c>
    </row>
    <row r="1364" spans="1:27" x14ac:dyDescent="0.25">
      <c r="A1364">
        <v>-111.97742166</v>
      </c>
      <c r="B1364">
        <v>33.0796722199999</v>
      </c>
      <c r="C1364" t="s">
        <v>968</v>
      </c>
      <c r="D1364" t="s">
        <v>969</v>
      </c>
      <c r="E1364" t="s">
        <v>966</v>
      </c>
      <c r="F1364">
        <v>573</v>
      </c>
      <c r="G1364">
        <v>182</v>
      </c>
      <c r="H1364">
        <v>13.33</v>
      </c>
      <c r="I1364">
        <v>2.4929999999999999</v>
      </c>
      <c r="J1364">
        <v>1</v>
      </c>
      <c r="K1364">
        <v>1172.575</v>
      </c>
      <c r="L1364" t="s">
        <v>965</v>
      </c>
      <c r="M1364" t="s">
        <v>964</v>
      </c>
      <c r="N1364" s="110">
        <v>43777</v>
      </c>
      <c r="O1364">
        <v>0</v>
      </c>
      <c r="P1364">
        <v>0</v>
      </c>
      <c r="Q1364">
        <v>11104.986999999899</v>
      </c>
      <c r="R1364">
        <v>1334.10599999999</v>
      </c>
      <c r="S1364">
        <v>2.7789999999999999</v>
      </c>
      <c r="T1364">
        <v>33</v>
      </c>
      <c r="U1364">
        <v>4042.7449999999899</v>
      </c>
      <c r="V1364">
        <v>3</v>
      </c>
      <c r="W1364">
        <v>1.7</v>
      </c>
      <c r="X1364">
        <v>2.7469999999999999</v>
      </c>
      <c r="Y1364" s="110">
        <v>43777</v>
      </c>
      <c r="Z1364">
        <v>408775.480365186</v>
      </c>
      <c r="AA1364">
        <v>3660543.1254119701</v>
      </c>
    </row>
    <row r="1365" spans="1:27" x14ac:dyDescent="0.25">
      <c r="A1365">
        <v>-111.977421489999</v>
      </c>
      <c r="B1365">
        <v>33.079665220000003</v>
      </c>
      <c r="C1365" t="s">
        <v>968</v>
      </c>
      <c r="D1365" t="s">
        <v>969</v>
      </c>
      <c r="E1365" t="s">
        <v>966</v>
      </c>
      <c r="F1365">
        <v>574</v>
      </c>
      <c r="G1365">
        <v>183</v>
      </c>
      <c r="H1365">
        <v>13.33</v>
      </c>
      <c r="I1365">
        <v>2.165</v>
      </c>
      <c r="J1365">
        <v>1</v>
      </c>
      <c r="K1365">
        <v>1172.6479999999899</v>
      </c>
      <c r="L1365" t="s">
        <v>965</v>
      </c>
      <c r="M1365" t="s">
        <v>964</v>
      </c>
      <c r="N1365" s="110">
        <v>43777</v>
      </c>
      <c r="O1365">
        <v>0</v>
      </c>
      <c r="P1365">
        <v>0</v>
      </c>
      <c r="Q1365">
        <v>10547.148999999899</v>
      </c>
      <c r="R1365">
        <v>1459.0730000000001</v>
      </c>
      <c r="S1365">
        <v>3.04</v>
      </c>
      <c r="T1365">
        <v>33</v>
      </c>
      <c r="U1365">
        <v>4421.43299999999</v>
      </c>
      <c r="V1365">
        <v>3</v>
      </c>
      <c r="W1365">
        <v>1.476</v>
      </c>
      <c r="X1365">
        <v>2.3849999999999998</v>
      </c>
      <c r="Y1365" s="110">
        <v>43777</v>
      </c>
      <c r="Z1365">
        <v>408775.48900591797</v>
      </c>
      <c r="AA1365">
        <v>3660542.34918762</v>
      </c>
    </row>
    <row r="1366" spans="1:27" x14ac:dyDescent="0.25">
      <c r="A1366">
        <v>-111.9774232</v>
      </c>
      <c r="B1366">
        <v>33.0796591699999</v>
      </c>
      <c r="C1366" t="s">
        <v>968</v>
      </c>
      <c r="D1366" t="s">
        <v>969</v>
      </c>
      <c r="E1366" t="s">
        <v>966</v>
      </c>
      <c r="F1366">
        <v>575</v>
      </c>
      <c r="G1366">
        <v>173</v>
      </c>
      <c r="H1366">
        <v>13.33</v>
      </c>
      <c r="I1366">
        <v>2.2970000000000002</v>
      </c>
      <c r="J1366">
        <v>1</v>
      </c>
      <c r="K1366">
        <v>1172.6610000000001</v>
      </c>
      <c r="L1366" t="s">
        <v>965</v>
      </c>
      <c r="M1366" t="s">
        <v>964</v>
      </c>
      <c r="N1366" s="110">
        <v>43777</v>
      </c>
      <c r="O1366">
        <v>0</v>
      </c>
      <c r="P1366">
        <v>0</v>
      </c>
      <c r="Q1366">
        <v>11886.085999999899</v>
      </c>
      <c r="R1366">
        <v>1550.3389999999899</v>
      </c>
      <c r="S1366">
        <v>3.23</v>
      </c>
      <c r="T1366">
        <v>33</v>
      </c>
      <c r="U1366">
        <v>4697.9970000000003</v>
      </c>
      <c r="V1366">
        <v>3</v>
      </c>
      <c r="W1366">
        <v>1.5660000000000001</v>
      </c>
      <c r="X1366">
        <v>2.5299999999999998</v>
      </c>
      <c r="Y1366" s="110">
        <v>43777</v>
      </c>
      <c r="Z1366">
        <v>408775.323153203</v>
      </c>
      <c r="AA1366">
        <v>3660541.6799219102</v>
      </c>
    </row>
    <row r="1367" spans="1:27" x14ac:dyDescent="0.25">
      <c r="A1367">
        <v>-111.97742166</v>
      </c>
      <c r="B1367">
        <v>33.079653219999898</v>
      </c>
      <c r="C1367" t="s">
        <v>968</v>
      </c>
      <c r="D1367" t="s">
        <v>969</v>
      </c>
      <c r="E1367" t="s">
        <v>966</v>
      </c>
      <c r="F1367">
        <v>576</v>
      </c>
      <c r="G1367">
        <v>182</v>
      </c>
      <c r="H1367">
        <v>13.33</v>
      </c>
      <c r="I1367">
        <v>2.0670000000000002</v>
      </c>
      <c r="J1367">
        <v>1</v>
      </c>
      <c r="K1367">
        <v>1172.6410000000001</v>
      </c>
      <c r="L1367" t="s">
        <v>965</v>
      </c>
      <c r="M1367" t="s">
        <v>964</v>
      </c>
      <c r="N1367" s="110">
        <v>43777</v>
      </c>
      <c r="O1367">
        <v>0</v>
      </c>
      <c r="P1367">
        <v>0</v>
      </c>
      <c r="Q1367">
        <v>11342.361999999899</v>
      </c>
      <c r="R1367">
        <v>1643.79899999999</v>
      </c>
      <c r="S1367">
        <v>3.4249999999999998</v>
      </c>
      <c r="T1367">
        <v>33</v>
      </c>
      <c r="U1367">
        <v>4981.21</v>
      </c>
      <c r="V1367">
        <v>3</v>
      </c>
      <c r="W1367">
        <v>1.409</v>
      </c>
      <c r="X1367">
        <v>2.2770000000000001</v>
      </c>
      <c r="Y1367" s="110">
        <v>43777</v>
      </c>
      <c r="Z1367">
        <v>408775.46075008699</v>
      </c>
      <c r="AA1367">
        <v>3660541.0189183401</v>
      </c>
    </row>
    <row r="1368" spans="1:27" x14ac:dyDescent="0.25">
      <c r="A1368">
        <v>-111.977422829999</v>
      </c>
      <c r="B1368">
        <v>33.079646230000002</v>
      </c>
      <c r="C1368" t="s">
        <v>968</v>
      </c>
      <c r="D1368" t="s">
        <v>969</v>
      </c>
      <c r="E1368" t="s">
        <v>966</v>
      </c>
      <c r="F1368">
        <v>577</v>
      </c>
      <c r="G1368">
        <v>181</v>
      </c>
      <c r="H1368">
        <v>13.33</v>
      </c>
      <c r="I1368">
        <v>2.395</v>
      </c>
      <c r="J1368">
        <v>1</v>
      </c>
      <c r="K1368">
        <v>1172.634</v>
      </c>
      <c r="L1368" t="s">
        <v>965</v>
      </c>
      <c r="M1368" t="s">
        <v>964</v>
      </c>
      <c r="N1368" s="110">
        <v>43777</v>
      </c>
      <c r="O1368">
        <v>0</v>
      </c>
      <c r="P1368">
        <v>0</v>
      </c>
      <c r="Q1368">
        <v>10907.0979999999</v>
      </c>
      <c r="R1368">
        <v>1364.182</v>
      </c>
      <c r="S1368">
        <v>2.8420000000000001</v>
      </c>
      <c r="T1368">
        <v>33</v>
      </c>
      <c r="U1368">
        <v>4133.884</v>
      </c>
      <c r="V1368">
        <v>3</v>
      </c>
      <c r="W1368">
        <v>1.633</v>
      </c>
      <c r="X1368">
        <v>2.6379999999999999</v>
      </c>
      <c r="Y1368" s="110">
        <v>43777</v>
      </c>
      <c r="Z1368">
        <v>408775.344329093</v>
      </c>
      <c r="AA1368">
        <v>3660540.2449673102</v>
      </c>
    </row>
    <row r="1369" spans="1:27" x14ac:dyDescent="0.25">
      <c r="A1369">
        <v>-111.977422509999</v>
      </c>
      <c r="B1369">
        <v>33.079640220000002</v>
      </c>
      <c r="C1369" t="s">
        <v>968</v>
      </c>
      <c r="D1369" t="s">
        <v>969</v>
      </c>
      <c r="E1369" t="s">
        <v>966</v>
      </c>
      <c r="F1369">
        <v>578</v>
      </c>
      <c r="G1369">
        <v>177</v>
      </c>
      <c r="H1369">
        <v>13.33</v>
      </c>
      <c r="I1369">
        <v>2.198</v>
      </c>
      <c r="J1369">
        <v>1</v>
      </c>
      <c r="K1369">
        <v>1172.68</v>
      </c>
      <c r="L1369" t="s">
        <v>965</v>
      </c>
      <c r="M1369" t="s">
        <v>964</v>
      </c>
      <c r="N1369" s="110">
        <v>43777</v>
      </c>
      <c r="O1369">
        <v>0</v>
      </c>
      <c r="P1369">
        <v>0</v>
      </c>
      <c r="Q1369">
        <v>10882.468999999899</v>
      </c>
      <c r="R1369">
        <v>1482.99099999999</v>
      </c>
      <c r="S1369">
        <v>3.09</v>
      </c>
      <c r="T1369">
        <v>33</v>
      </c>
      <c r="U1369">
        <v>4493.9120000000003</v>
      </c>
      <c r="V1369">
        <v>3</v>
      </c>
      <c r="W1369">
        <v>1.4990000000000001</v>
      </c>
      <c r="X1369">
        <v>2.4220000000000002</v>
      </c>
      <c r="Y1369" s="110">
        <v>43777</v>
      </c>
      <c r="Z1369">
        <v>408775.367992479</v>
      </c>
      <c r="AA1369">
        <v>3660539.57837199</v>
      </c>
    </row>
    <row r="1370" spans="1:27" x14ac:dyDescent="0.25">
      <c r="A1370">
        <v>-111.977422689999</v>
      </c>
      <c r="B1370">
        <v>33.079634210000002</v>
      </c>
      <c r="C1370" t="s">
        <v>968</v>
      </c>
      <c r="D1370" t="s">
        <v>969</v>
      </c>
      <c r="E1370" t="s">
        <v>966</v>
      </c>
      <c r="F1370">
        <v>579</v>
      </c>
      <c r="G1370">
        <v>176</v>
      </c>
      <c r="H1370">
        <v>13.33</v>
      </c>
      <c r="I1370">
        <v>2.0670000000000002</v>
      </c>
      <c r="J1370">
        <v>1</v>
      </c>
      <c r="K1370">
        <v>1172.72</v>
      </c>
      <c r="L1370" t="s">
        <v>965</v>
      </c>
      <c r="M1370" t="s">
        <v>964</v>
      </c>
      <c r="N1370" s="110">
        <v>43777</v>
      </c>
      <c r="O1370">
        <v>0</v>
      </c>
      <c r="P1370">
        <v>0</v>
      </c>
      <c r="Q1370">
        <v>11199.559999999899</v>
      </c>
      <c r="R1370">
        <v>1623.104</v>
      </c>
      <c r="S1370">
        <v>3.3809999999999998</v>
      </c>
      <c r="T1370">
        <v>33</v>
      </c>
      <c r="U1370">
        <v>4918.4960000000001</v>
      </c>
      <c r="V1370">
        <v>3</v>
      </c>
      <c r="W1370">
        <v>1.409</v>
      </c>
      <c r="X1370">
        <v>2.2770000000000001</v>
      </c>
      <c r="Y1370" s="110">
        <v>43777</v>
      </c>
      <c r="Z1370">
        <v>408775.34498718602</v>
      </c>
      <c r="AA1370">
        <v>3660538.9122112398</v>
      </c>
    </row>
    <row r="1371" spans="1:27" x14ac:dyDescent="0.25">
      <c r="A1371">
        <v>-111.977421489999</v>
      </c>
      <c r="B1371">
        <v>33.079628219999897</v>
      </c>
      <c r="C1371" t="s">
        <v>968</v>
      </c>
      <c r="D1371" t="s">
        <v>969</v>
      </c>
      <c r="E1371" t="s">
        <v>966</v>
      </c>
      <c r="F1371">
        <v>580</v>
      </c>
      <c r="G1371">
        <v>183</v>
      </c>
      <c r="H1371">
        <v>13.33</v>
      </c>
      <c r="I1371">
        <v>2.2970000000000002</v>
      </c>
      <c r="J1371">
        <v>1</v>
      </c>
      <c r="K1371">
        <v>1172.6510000000001</v>
      </c>
      <c r="L1371" t="s">
        <v>965</v>
      </c>
      <c r="M1371" t="s">
        <v>964</v>
      </c>
      <c r="N1371" s="110">
        <v>43777</v>
      </c>
      <c r="O1371">
        <v>0</v>
      </c>
      <c r="P1371">
        <v>0</v>
      </c>
      <c r="Q1371">
        <v>13218.108</v>
      </c>
      <c r="R1371">
        <v>1724.0789999999899</v>
      </c>
      <c r="S1371">
        <v>3.5920000000000001</v>
      </c>
      <c r="T1371">
        <v>33</v>
      </c>
      <c r="U1371">
        <v>5224.4809999999898</v>
      </c>
      <c r="V1371">
        <v>3</v>
      </c>
      <c r="W1371">
        <v>1.5660000000000001</v>
      </c>
      <c r="X1371">
        <v>2.5299999999999998</v>
      </c>
      <c r="Y1371" s="110">
        <v>43777</v>
      </c>
      <c r="Z1371">
        <v>408775.45080811501</v>
      </c>
      <c r="AA1371">
        <v>3660538.2470684499</v>
      </c>
    </row>
    <row r="1372" spans="1:27" x14ac:dyDescent="0.25">
      <c r="A1372">
        <v>-111.977423169999</v>
      </c>
      <c r="B1372">
        <v>33.079621230000001</v>
      </c>
      <c r="C1372" t="s">
        <v>968</v>
      </c>
      <c r="D1372" t="s">
        <v>969</v>
      </c>
      <c r="E1372" t="s">
        <v>966</v>
      </c>
      <c r="F1372">
        <v>581</v>
      </c>
      <c r="G1372">
        <v>179</v>
      </c>
      <c r="H1372">
        <v>13.33</v>
      </c>
      <c r="I1372">
        <v>2.5259999999999998</v>
      </c>
      <c r="J1372">
        <v>1</v>
      </c>
      <c r="K1372">
        <v>1172.644</v>
      </c>
      <c r="L1372" t="s">
        <v>965</v>
      </c>
      <c r="M1372" t="s">
        <v>964</v>
      </c>
      <c r="N1372" s="110">
        <v>43777</v>
      </c>
      <c r="O1372">
        <v>0</v>
      </c>
      <c r="P1372">
        <v>0</v>
      </c>
      <c r="Q1372">
        <v>11860.656999999899</v>
      </c>
      <c r="R1372">
        <v>1406.384</v>
      </c>
      <c r="S1372">
        <v>2.93</v>
      </c>
      <c r="T1372">
        <v>33</v>
      </c>
      <c r="U1372">
        <v>4261.7690000000002</v>
      </c>
      <c r="V1372">
        <v>3</v>
      </c>
      <c r="W1372">
        <v>1.722</v>
      </c>
      <c r="X1372">
        <v>2.7829999999999999</v>
      </c>
      <c r="Y1372" s="110">
        <v>43777</v>
      </c>
      <c r="Z1372">
        <v>408775.28678503103</v>
      </c>
      <c r="AA1372">
        <v>3660537.4735606802</v>
      </c>
    </row>
    <row r="1373" spans="1:27" x14ac:dyDescent="0.25">
      <c r="A1373">
        <v>-111.977421309999</v>
      </c>
      <c r="B1373">
        <v>33.07961521</v>
      </c>
      <c r="C1373" t="s">
        <v>968</v>
      </c>
      <c r="D1373" t="s">
        <v>969</v>
      </c>
      <c r="E1373" t="s">
        <v>966</v>
      </c>
      <c r="F1373">
        <v>582</v>
      </c>
      <c r="G1373">
        <v>184</v>
      </c>
      <c r="H1373">
        <v>13.33</v>
      </c>
      <c r="I1373">
        <v>2.2970000000000002</v>
      </c>
      <c r="J1373">
        <v>1</v>
      </c>
      <c r="K1373">
        <v>1172.68</v>
      </c>
      <c r="L1373" t="s">
        <v>965</v>
      </c>
      <c r="M1373" t="s">
        <v>964</v>
      </c>
      <c r="N1373" s="110">
        <v>43777</v>
      </c>
      <c r="O1373">
        <v>0</v>
      </c>
      <c r="P1373">
        <v>0</v>
      </c>
      <c r="Q1373">
        <v>11951.6869999999</v>
      </c>
      <c r="R1373">
        <v>1558.89599999999</v>
      </c>
      <c r="S1373">
        <v>3.2480000000000002</v>
      </c>
      <c r="T1373">
        <v>33</v>
      </c>
      <c r="U1373">
        <v>4723.9260000000004</v>
      </c>
      <c r="V1373">
        <v>3</v>
      </c>
      <c r="W1373">
        <v>1.5660000000000001</v>
      </c>
      <c r="X1373">
        <v>2.5299999999999998</v>
      </c>
      <c r="Y1373" s="110">
        <v>43777</v>
      </c>
      <c r="Z1373">
        <v>408775.45417768101</v>
      </c>
      <c r="AA1373">
        <v>3660536.80451822</v>
      </c>
    </row>
    <row r="1374" spans="1:27" x14ac:dyDescent="0.25">
      <c r="A1374">
        <v>-111.977423</v>
      </c>
      <c r="B1374">
        <v>33.079609230000003</v>
      </c>
      <c r="C1374" t="s">
        <v>968</v>
      </c>
      <c r="D1374" t="s">
        <v>969</v>
      </c>
      <c r="E1374" t="s">
        <v>966</v>
      </c>
      <c r="F1374">
        <v>583</v>
      </c>
      <c r="G1374">
        <v>180</v>
      </c>
      <c r="H1374">
        <v>13.33</v>
      </c>
      <c r="I1374">
        <v>2.2970000000000002</v>
      </c>
      <c r="J1374">
        <v>1</v>
      </c>
      <c r="K1374">
        <v>1172.6610000000001</v>
      </c>
      <c r="L1374" t="s">
        <v>965</v>
      </c>
      <c r="M1374" t="s">
        <v>964</v>
      </c>
      <c r="N1374" s="110">
        <v>43777</v>
      </c>
      <c r="O1374">
        <v>0</v>
      </c>
      <c r="P1374">
        <v>0</v>
      </c>
      <c r="Q1374">
        <v>10333.3739999999</v>
      </c>
      <c r="R1374">
        <v>1347.8140000000001</v>
      </c>
      <c r="S1374">
        <v>2.8079999999999998</v>
      </c>
      <c r="T1374">
        <v>33</v>
      </c>
      <c r="U1374">
        <v>4084.2849999999899</v>
      </c>
      <c r="V1374">
        <v>3</v>
      </c>
      <c r="W1374">
        <v>1.5660000000000001</v>
      </c>
      <c r="X1374">
        <v>2.5299999999999998</v>
      </c>
      <c r="Y1374" s="110">
        <v>43777</v>
      </c>
      <c r="Z1374">
        <v>408775.290263901</v>
      </c>
      <c r="AA1374">
        <v>3660536.1429959098</v>
      </c>
    </row>
    <row r="1375" spans="1:27" x14ac:dyDescent="0.25">
      <c r="A1375">
        <v>-111.977423169999</v>
      </c>
      <c r="B1375">
        <v>33.0796022299999</v>
      </c>
      <c r="C1375" t="s">
        <v>968</v>
      </c>
      <c r="D1375" t="s">
        <v>969</v>
      </c>
      <c r="E1375" t="s">
        <v>966</v>
      </c>
      <c r="F1375">
        <v>584</v>
      </c>
      <c r="G1375">
        <v>179</v>
      </c>
      <c r="H1375">
        <v>13.33</v>
      </c>
      <c r="I1375">
        <v>2.165</v>
      </c>
      <c r="J1375">
        <v>1</v>
      </c>
      <c r="K1375">
        <v>1172.605</v>
      </c>
      <c r="L1375" t="s">
        <v>965</v>
      </c>
      <c r="M1375" t="s">
        <v>964</v>
      </c>
      <c r="N1375" s="110">
        <v>43777</v>
      </c>
      <c r="O1375">
        <v>0</v>
      </c>
      <c r="P1375">
        <v>0</v>
      </c>
      <c r="Q1375">
        <v>13074.790999999899</v>
      </c>
      <c r="R1375">
        <v>1808.74199999999</v>
      </c>
      <c r="S1375">
        <v>3.7679999999999998</v>
      </c>
      <c r="T1375">
        <v>33</v>
      </c>
      <c r="U1375">
        <v>5481.0370000000003</v>
      </c>
      <c r="V1375">
        <v>3</v>
      </c>
      <c r="W1375">
        <v>1.476</v>
      </c>
      <c r="X1375">
        <v>2.3849999999999998</v>
      </c>
      <c r="Y1375" s="110">
        <v>43777</v>
      </c>
      <c r="Z1375">
        <v>408775.267169928</v>
      </c>
      <c r="AA1375">
        <v>3660535.36706706</v>
      </c>
    </row>
    <row r="1376" spans="1:27" x14ac:dyDescent="0.25">
      <c r="A1376">
        <v>-111.977422</v>
      </c>
      <c r="B1376">
        <v>33.07959623</v>
      </c>
      <c r="C1376" t="s">
        <v>968</v>
      </c>
      <c r="D1376" t="s">
        <v>969</v>
      </c>
      <c r="E1376" t="s">
        <v>966</v>
      </c>
      <c r="F1376">
        <v>585</v>
      </c>
      <c r="G1376">
        <v>180</v>
      </c>
      <c r="H1376">
        <v>13.33</v>
      </c>
      <c r="I1376">
        <v>2.5259999999999998</v>
      </c>
      <c r="J1376">
        <v>1</v>
      </c>
      <c r="K1376">
        <v>1172.6410000000001</v>
      </c>
      <c r="L1376" t="s">
        <v>965</v>
      </c>
      <c r="M1376" t="s">
        <v>964</v>
      </c>
      <c r="N1376" s="110">
        <v>43777</v>
      </c>
      <c r="O1376">
        <v>0</v>
      </c>
      <c r="P1376">
        <v>0</v>
      </c>
      <c r="Q1376">
        <v>12742.0429999999</v>
      </c>
      <c r="R1376">
        <v>1510.89499999999</v>
      </c>
      <c r="S1376">
        <v>3.1480000000000001</v>
      </c>
      <c r="T1376">
        <v>33</v>
      </c>
      <c r="U1376">
        <v>4578.4690000000001</v>
      </c>
      <c r="V1376">
        <v>3</v>
      </c>
      <c r="W1376">
        <v>1.722</v>
      </c>
      <c r="X1376">
        <v>2.7829999999999999</v>
      </c>
      <c r="Y1376" s="110">
        <v>43777</v>
      </c>
      <c r="Z1376">
        <v>408775.370180453</v>
      </c>
      <c r="AA1376">
        <v>3660534.7008416699</v>
      </c>
    </row>
    <row r="1377" spans="1:27" x14ac:dyDescent="0.25">
      <c r="A1377">
        <v>-111.977423169999</v>
      </c>
      <c r="B1377">
        <v>33.079590230000001</v>
      </c>
      <c r="C1377" t="s">
        <v>968</v>
      </c>
      <c r="D1377" t="s">
        <v>969</v>
      </c>
      <c r="E1377" t="s">
        <v>966</v>
      </c>
      <c r="F1377">
        <v>586</v>
      </c>
      <c r="G1377">
        <v>179</v>
      </c>
      <c r="H1377">
        <v>13.33</v>
      </c>
      <c r="I1377">
        <v>2.0009999999999999</v>
      </c>
      <c r="J1377">
        <v>1</v>
      </c>
      <c r="K1377">
        <v>1172.6669999999899</v>
      </c>
      <c r="L1377" t="s">
        <v>965</v>
      </c>
      <c r="M1377" t="s">
        <v>964</v>
      </c>
      <c r="N1377" s="110">
        <v>43777</v>
      </c>
      <c r="O1377">
        <v>0</v>
      </c>
      <c r="P1377">
        <v>0</v>
      </c>
      <c r="Q1377">
        <v>13626.058000000001</v>
      </c>
      <c r="R1377">
        <v>2039.5119999999899</v>
      </c>
      <c r="S1377">
        <v>4.2489999999999997</v>
      </c>
      <c r="T1377">
        <v>33</v>
      </c>
      <c r="U1377">
        <v>6180.3389999999899</v>
      </c>
      <c r="V1377">
        <v>3</v>
      </c>
      <c r="W1377">
        <v>1.365</v>
      </c>
      <c r="X1377">
        <v>2.2050000000000001</v>
      </c>
      <c r="Y1377" s="110">
        <v>43777</v>
      </c>
      <c r="Z1377">
        <v>408775.254781447</v>
      </c>
      <c r="AA1377">
        <v>3660534.03665005</v>
      </c>
    </row>
    <row r="1378" spans="1:27" x14ac:dyDescent="0.25">
      <c r="A1378">
        <v>-111.97742266</v>
      </c>
      <c r="B1378">
        <v>33.079584220000001</v>
      </c>
      <c r="C1378" t="s">
        <v>968</v>
      </c>
      <c r="D1378" t="s">
        <v>969</v>
      </c>
      <c r="E1378" t="s">
        <v>966</v>
      </c>
      <c r="F1378">
        <v>587</v>
      </c>
      <c r="G1378">
        <v>182</v>
      </c>
      <c r="H1378">
        <v>13.33</v>
      </c>
      <c r="I1378">
        <v>2.1</v>
      </c>
      <c r="J1378">
        <v>1</v>
      </c>
      <c r="K1378">
        <v>1172.6610000000001</v>
      </c>
      <c r="L1378" t="s">
        <v>965</v>
      </c>
      <c r="M1378" t="s">
        <v>964</v>
      </c>
      <c r="N1378" s="110">
        <v>43777</v>
      </c>
      <c r="O1378">
        <v>0</v>
      </c>
      <c r="P1378">
        <v>0</v>
      </c>
      <c r="Q1378">
        <v>14036.0079999999</v>
      </c>
      <c r="R1378">
        <v>2002.394</v>
      </c>
      <c r="S1378">
        <v>4.1719999999999997</v>
      </c>
      <c r="T1378">
        <v>33</v>
      </c>
      <c r="U1378">
        <v>6067.8599999999897</v>
      </c>
      <c r="V1378">
        <v>3</v>
      </c>
      <c r="W1378">
        <v>1.4319999999999999</v>
      </c>
      <c r="X1378">
        <v>2.3130000000000002</v>
      </c>
      <c r="Y1378" s="110">
        <v>43777</v>
      </c>
      <c r="Z1378">
        <v>408775.29617896798</v>
      </c>
      <c r="AA1378">
        <v>3660533.3698896002</v>
      </c>
    </row>
    <row r="1379" spans="1:27" x14ac:dyDescent="0.25">
      <c r="A1379">
        <v>-111.97742331000001</v>
      </c>
      <c r="B1379">
        <v>33.079577209999897</v>
      </c>
      <c r="C1379" t="s">
        <v>968</v>
      </c>
      <c r="D1379" t="s">
        <v>969</v>
      </c>
      <c r="E1379" t="s">
        <v>966</v>
      </c>
      <c r="F1379">
        <v>588</v>
      </c>
      <c r="G1379">
        <v>184</v>
      </c>
      <c r="H1379">
        <v>13.33</v>
      </c>
      <c r="I1379">
        <v>2.3620000000000001</v>
      </c>
      <c r="J1379">
        <v>1</v>
      </c>
      <c r="K1379">
        <v>1172.66399999999</v>
      </c>
      <c r="L1379" t="s">
        <v>965</v>
      </c>
      <c r="M1379" t="s">
        <v>964</v>
      </c>
      <c r="N1379" s="110">
        <v>43777</v>
      </c>
      <c r="O1379">
        <v>0</v>
      </c>
      <c r="P1379">
        <v>0</v>
      </c>
      <c r="Q1379">
        <v>13562.2849999999</v>
      </c>
      <c r="R1379">
        <v>1719.8330000000001</v>
      </c>
      <c r="S1379">
        <v>3.5830000000000002</v>
      </c>
      <c r="T1379">
        <v>33</v>
      </c>
      <c r="U1379">
        <v>5211.6149999999898</v>
      </c>
      <c r="V1379">
        <v>3</v>
      </c>
      <c r="W1379">
        <v>1.611</v>
      </c>
      <c r="X1379">
        <v>2.6019999999999999</v>
      </c>
      <c r="Y1379" s="110">
        <v>43777</v>
      </c>
      <c r="Z1379">
        <v>408775.22827270802</v>
      </c>
      <c r="AA1379">
        <v>3660532.5932692601</v>
      </c>
    </row>
    <row r="1380" spans="1:27" x14ac:dyDescent="0.25">
      <c r="A1380">
        <v>-111.97742263000001</v>
      </c>
      <c r="B1380">
        <v>33.07957115</v>
      </c>
      <c r="C1380" t="s">
        <v>968</v>
      </c>
      <c r="D1380" t="s">
        <v>969</v>
      </c>
      <c r="E1380" t="s">
        <v>966</v>
      </c>
      <c r="F1380">
        <v>589</v>
      </c>
      <c r="G1380">
        <v>188</v>
      </c>
      <c r="H1380">
        <v>13.33</v>
      </c>
      <c r="I1380">
        <v>2.395</v>
      </c>
      <c r="J1380">
        <v>1</v>
      </c>
      <c r="K1380">
        <v>1172.6869999999899</v>
      </c>
      <c r="L1380" t="s">
        <v>965</v>
      </c>
      <c r="M1380" t="s">
        <v>964</v>
      </c>
      <c r="N1380" s="110">
        <v>43777</v>
      </c>
      <c r="O1380">
        <v>0</v>
      </c>
      <c r="P1380">
        <v>0</v>
      </c>
      <c r="Q1380">
        <v>11386.877</v>
      </c>
      <c r="R1380">
        <v>1424.1890000000001</v>
      </c>
      <c r="S1380">
        <v>2.9670000000000001</v>
      </c>
      <c r="T1380">
        <v>33</v>
      </c>
      <c r="U1380">
        <v>4315.7240000000002</v>
      </c>
      <c r="V1380">
        <v>3</v>
      </c>
      <c r="W1380">
        <v>1.633</v>
      </c>
      <c r="X1380">
        <v>2.6379999999999999</v>
      </c>
      <c r="Y1380" s="110">
        <v>43777</v>
      </c>
      <c r="Z1380">
        <v>408775.285485984</v>
      </c>
      <c r="AA1380">
        <v>3660531.9208176602</v>
      </c>
    </row>
    <row r="1381" spans="1:27" x14ac:dyDescent="0.25">
      <c r="A1381">
        <v>-111.977422829999</v>
      </c>
      <c r="B1381">
        <v>33.07956523</v>
      </c>
      <c r="C1381" t="s">
        <v>968</v>
      </c>
      <c r="D1381" t="s">
        <v>969</v>
      </c>
      <c r="E1381" t="s">
        <v>966</v>
      </c>
      <c r="F1381">
        <v>590</v>
      </c>
      <c r="G1381">
        <v>181</v>
      </c>
      <c r="H1381">
        <v>13.33</v>
      </c>
      <c r="I1381">
        <v>2.0339999999999998</v>
      </c>
      <c r="J1381">
        <v>1</v>
      </c>
      <c r="K1381">
        <v>1172.66399999999</v>
      </c>
      <c r="L1381" t="s">
        <v>965</v>
      </c>
      <c r="M1381" t="s">
        <v>964</v>
      </c>
      <c r="N1381" s="110">
        <v>43777</v>
      </c>
      <c r="O1381">
        <v>0</v>
      </c>
      <c r="P1381">
        <v>0</v>
      </c>
      <c r="Q1381">
        <v>10865.611000000001</v>
      </c>
      <c r="R1381">
        <v>1600.104</v>
      </c>
      <c r="S1381">
        <v>3.3340000000000001</v>
      </c>
      <c r="T1381">
        <v>33</v>
      </c>
      <c r="U1381">
        <v>4848.8010000000004</v>
      </c>
      <c r="V1381">
        <v>3</v>
      </c>
      <c r="W1381">
        <v>1.387</v>
      </c>
      <c r="X1381">
        <v>2.2410000000000001</v>
      </c>
      <c r="Y1381" s="110">
        <v>43777</v>
      </c>
      <c r="Z1381">
        <v>408775.26070685399</v>
      </c>
      <c r="AA1381">
        <v>3660531.2646524301</v>
      </c>
    </row>
    <row r="1382" spans="1:27" x14ac:dyDescent="0.25">
      <c r="A1382">
        <v>-111.97742386</v>
      </c>
      <c r="B1382">
        <v>33.079558200000001</v>
      </c>
      <c r="C1382" t="s">
        <v>968</v>
      </c>
      <c r="D1382" t="s">
        <v>969</v>
      </c>
      <c r="E1382" t="s">
        <v>966</v>
      </c>
      <c r="F1382">
        <v>591</v>
      </c>
      <c r="G1382">
        <v>175</v>
      </c>
      <c r="H1382">
        <v>13.33</v>
      </c>
      <c r="I1382">
        <v>2.4929999999999999</v>
      </c>
      <c r="J1382">
        <v>1</v>
      </c>
      <c r="K1382">
        <v>1172.6379999999899</v>
      </c>
      <c r="L1382" t="s">
        <v>965</v>
      </c>
      <c r="M1382" t="s">
        <v>964</v>
      </c>
      <c r="N1382" s="110">
        <v>43777</v>
      </c>
      <c r="O1382">
        <v>0</v>
      </c>
      <c r="P1382">
        <v>0</v>
      </c>
      <c r="Q1382">
        <v>10922.2409999999</v>
      </c>
      <c r="R1382">
        <v>1312.152</v>
      </c>
      <c r="S1382">
        <v>2.734</v>
      </c>
      <c r="T1382">
        <v>33</v>
      </c>
      <c r="U1382">
        <v>3976.2170000000001</v>
      </c>
      <c r="V1382">
        <v>3</v>
      </c>
      <c r="W1382">
        <v>1.7</v>
      </c>
      <c r="X1382">
        <v>2.7469999999999999</v>
      </c>
      <c r="Y1382" s="110">
        <v>43777</v>
      </c>
      <c r="Z1382">
        <v>408775.15731170698</v>
      </c>
      <c r="AA1382">
        <v>3660530.4861450102</v>
      </c>
    </row>
    <row r="1383" spans="1:27" x14ac:dyDescent="0.25">
      <c r="A1383">
        <v>-111.97742096</v>
      </c>
      <c r="B1383">
        <v>33.079552049999897</v>
      </c>
      <c r="C1383" t="s">
        <v>968</v>
      </c>
      <c r="D1383" t="s">
        <v>969</v>
      </c>
      <c r="E1383" t="s">
        <v>966</v>
      </c>
      <c r="F1383">
        <v>592</v>
      </c>
      <c r="G1383">
        <v>192</v>
      </c>
      <c r="H1383">
        <v>13.33</v>
      </c>
      <c r="I1383">
        <v>2.2970000000000002</v>
      </c>
      <c r="J1383">
        <v>1</v>
      </c>
      <c r="K1383">
        <v>1172.7070000000001</v>
      </c>
      <c r="L1383" t="s">
        <v>965</v>
      </c>
      <c r="M1383" t="s">
        <v>964</v>
      </c>
      <c r="N1383" s="110">
        <v>43777</v>
      </c>
      <c r="O1383">
        <v>0</v>
      </c>
      <c r="P1383">
        <v>0</v>
      </c>
      <c r="Q1383">
        <v>10738.352000000001</v>
      </c>
      <c r="R1383">
        <v>1400.6369999999899</v>
      </c>
      <c r="S1383">
        <v>2.9180000000000001</v>
      </c>
      <c r="T1383">
        <v>33</v>
      </c>
      <c r="U1383">
        <v>4244.3530000000001</v>
      </c>
      <c r="V1383">
        <v>3</v>
      </c>
      <c r="W1383">
        <v>1.5660000000000001</v>
      </c>
      <c r="X1383">
        <v>2.5299999999999998</v>
      </c>
      <c r="Y1383" s="110">
        <v>43777</v>
      </c>
      <c r="Z1383">
        <v>408775.42164123099</v>
      </c>
      <c r="AA1383">
        <v>3660529.8017858099</v>
      </c>
    </row>
    <row r="1384" spans="1:27" x14ac:dyDescent="0.25">
      <c r="A1384">
        <v>-111.97742451000001</v>
      </c>
      <c r="B1384">
        <v>33.079546219999898</v>
      </c>
      <c r="C1384" t="s">
        <v>968</v>
      </c>
      <c r="D1384" t="s">
        <v>969</v>
      </c>
      <c r="E1384" t="s">
        <v>966</v>
      </c>
      <c r="F1384">
        <v>593</v>
      </c>
      <c r="G1384">
        <v>177</v>
      </c>
      <c r="H1384">
        <v>13.33</v>
      </c>
      <c r="I1384">
        <v>2.1</v>
      </c>
      <c r="J1384">
        <v>1</v>
      </c>
      <c r="K1384">
        <v>1172.7360000000001</v>
      </c>
      <c r="L1384" t="s">
        <v>965</v>
      </c>
      <c r="M1384" t="s">
        <v>964</v>
      </c>
      <c r="N1384" s="110">
        <v>43777</v>
      </c>
      <c r="O1384">
        <v>0</v>
      </c>
      <c r="P1384">
        <v>0</v>
      </c>
      <c r="Q1384">
        <v>13836.976000000001</v>
      </c>
      <c r="R1384">
        <v>1974</v>
      </c>
      <c r="S1384">
        <v>4.1120000000000001</v>
      </c>
      <c r="T1384">
        <v>33</v>
      </c>
      <c r="U1384">
        <v>5981.817</v>
      </c>
      <c r="V1384">
        <v>3</v>
      </c>
      <c r="W1384">
        <v>1.4319999999999999</v>
      </c>
      <c r="X1384">
        <v>2.3130000000000002</v>
      </c>
      <c r="Y1384" s="110">
        <v>43777</v>
      </c>
      <c r="Z1384">
        <v>408775.08427452901</v>
      </c>
      <c r="AA1384">
        <v>3660529.1585102999</v>
      </c>
    </row>
    <row r="1385" spans="1:27" x14ac:dyDescent="0.25">
      <c r="A1385">
        <v>-111.977423</v>
      </c>
      <c r="B1385">
        <v>33.0795402299999</v>
      </c>
      <c r="C1385" t="s">
        <v>968</v>
      </c>
      <c r="D1385" t="s">
        <v>969</v>
      </c>
      <c r="E1385" t="s">
        <v>966</v>
      </c>
      <c r="F1385">
        <v>594</v>
      </c>
      <c r="G1385">
        <v>180</v>
      </c>
      <c r="H1385">
        <v>13.33</v>
      </c>
      <c r="I1385">
        <v>2.5590000000000002</v>
      </c>
      <c r="J1385">
        <v>1</v>
      </c>
      <c r="K1385">
        <v>1172.7260000000001</v>
      </c>
      <c r="L1385" t="s">
        <v>965</v>
      </c>
      <c r="M1385" t="s">
        <v>964</v>
      </c>
      <c r="N1385" s="110">
        <v>43777</v>
      </c>
      <c r="O1385">
        <v>0</v>
      </c>
      <c r="P1385">
        <v>0</v>
      </c>
      <c r="Q1385">
        <v>9786.393</v>
      </c>
      <c r="R1385">
        <v>1145.54999999999</v>
      </c>
      <c r="S1385">
        <v>2.387</v>
      </c>
      <c r="T1385">
        <v>33</v>
      </c>
      <c r="U1385">
        <v>3471.3629999999898</v>
      </c>
      <c r="V1385">
        <v>3</v>
      </c>
      <c r="W1385">
        <v>1.7450000000000001</v>
      </c>
      <c r="X1385">
        <v>2.819</v>
      </c>
      <c r="Y1385" s="110">
        <v>43777</v>
      </c>
      <c r="Z1385">
        <v>408775.21903018898</v>
      </c>
      <c r="AA1385">
        <v>3660528.4930980899</v>
      </c>
    </row>
    <row r="1386" spans="1:27" x14ac:dyDescent="0.25">
      <c r="A1386">
        <v>-111.97742334</v>
      </c>
      <c r="B1386">
        <v>33.079533220000002</v>
      </c>
      <c r="C1386" t="s">
        <v>968</v>
      </c>
      <c r="D1386" t="s">
        <v>969</v>
      </c>
      <c r="E1386" t="s">
        <v>966</v>
      </c>
      <c r="F1386">
        <v>595</v>
      </c>
      <c r="G1386">
        <v>178</v>
      </c>
      <c r="H1386">
        <v>13.33</v>
      </c>
      <c r="I1386">
        <v>2.2970000000000002</v>
      </c>
      <c r="J1386">
        <v>1</v>
      </c>
      <c r="K1386">
        <v>1172.6769999999899</v>
      </c>
      <c r="L1386" t="s">
        <v>965</v>
      </c>
      <c r="M1386" t="s">
        <v>964</v>
      </c>
      <c r="N1386" s="110">
        <v>43777</v>
      </c>
      <c r="O1386">
        <v>0</v>
      </c>
      <c r="P1386">
        <v>0</v>
      </c>
      <c r="Q1386">
        <v>10666.0079999999</v>
      </c>
      <c r="R1386">
        <v>1391.2</v>
      </c>
      <c r="S1386">
        <v>2.8980000000000001</v>
      </c>
      <c r="T1386">
        <v>33</v>
      </c>
      <c r="U1386">
        <v>4215.759</v>
      </c>
      <c r="V1386">
        <v>3</v>
      </c>
      <c r="W1386">
        <v>1.5660000000000001</v>
      </c>
      <c r="X1386">
        <v>2.5299999999999998</v>
      </c>
      <c r="Y1386" s="110">
        <v>43777</v>
      </c>
      <c r="Z1386">
        <v>408775.18005852302</v>
      </c>
      <c r="AA1386">
        <v>3660527.7162083201</v>
      </c>
    </row>
    <row r="1387" spans="1:27" x14ac:dyDescent="0.25">
      <c r="A1387">
        <v>-111.977423689999</v>
      </c>
      <c r="B1387">
        <v>33.079527210000002</v>
      </c>
      <c r="C1387" t="s">
        <v>968</v>
      </c>
      <c r="D1387" t="s">
        <v>969</v>
      </c>
      <c r="E1387" t="s">
        <v>966</v>
      </c>
      <c r="F1387">
        <v>596</v>
      </c>
      <c r="G1387">
        <v>176</v>
      </c>
      <c r="H1387">
        <v>13.33</v>
      </c>
      <c r="I1387">
        <v>2.395</v>
      </c>
      <c r="J1387">
        <v>1</v>
      </c>
      <c r="K1387">
        <v>1172.7329999999899</v>
      </c>
      <c r="L1387" t="s">
        <v>965</v>
      </c>
      <c r="M1387" t="s">
        <v>964</v>
      </c>
      <c r="N1387" s="110">
        <v>43777</v>
      </c>
      <c r="O1387">
        <v>0</v>
      </c>
      <c r="P1387">
        <v>0</v>
      </c>
      <c r="Q1387">
        <v>11112.53</v>
      </c>
      <c r="R1387">
        <v>1389.87599999999</v>
      </c>
      <c r="S1387">
        <v>2.8959999999999999</v>
      </c>
      <c r="T1387">
        <v>33</v>
      </c>
      <c r="U1387">
        <v>4211.7439999999897</v>
      </c>
      <c r="V1387">
        <v>3</v>
      </c>
      <c r="W1387">
        <v>1.633</v>
      </c>
      <c r="X1387">
        <v>2.6379999999999999</v>
      </c>
      <c r="Y1387" s="110">
        <v>43777</v>
      </c>
      <c r="Z1387">
        <v>408775.14118585002</v>
      </c>
      <c r="AA1387">
        <v>3660527.0501953401</v>
      </c>
    </row>
    <row r="1388" spans="1:27" x14ac:dyDescent="0.25">
      <c r="A1388">
        <v>-111.977423139999</v>
      </c>
      <c r="B1388">
        <v>33.079521200000002</v>
      </c>
      <c r="C1388" t="s">
        <v>968</v>
      </c>
      <c r="D1388" t="s">
        <v>969</v>
      </c>
      <c r="E1388" t="s">
        <v>966</v>
      </c>
      <c r="F1388">
        <v>597</v>
      </c>
      <c r="G1388">
        <v>185</v>
      </c>
      <c r="H1388">
        <v>13.33</v>
      </c>
      <c r="I1388">
        <v>2.3620000000000001</v>
      </c>
      <c r="J1388">
        <v>1</v>
      </c>
      <c r="K1388">
        <v>1172.6869999999899</v>
      </c>
      <c r="L1388" t="s">
        <v>965</v>
      </c>
      <c r="M1388" t="s">
        <v>964</v>
      </c>
      <c r="N1388" s="110">
        <v>43777</v>
      </c>
      <c r="O1388">
        <v>0</v>
      </c>
      <c r="P1388">
        <v>0</v>
      </c>
      <c r="Q1388">
        <v>12869.0159999999</v>
      </c>
      <c r="R1388">
        <v>1631.9190000000001</v>
      </c>
      <c r="S1388">
        <v>3.4</v>
      </c>
      <c r="T1388">
        <v>33</v>
      </c>
      <c r="U1388">
        <v>4945.21</v>
      </c>
      <c r="V1388">
        <v>3</v>
      </c>
      <c r="W1388">
        <v>1.611</v>
      </c>
      <c r="X1388">
        <v>2.6019999999999999</v>
      </c>
      <c r="Y1388" s="110">
        <v>43777</v>
      </c>
      <c r="Z1388">
        <v>408775.186316912</v>
      </c>
      <c r="AA1388">
        <v>3660526.3834001301</v>
      </c>
    </row>
    <row r="1389" spans="1:27" x14ac:dyDescent="0.25">
      <c r="A1389">
        <v>-111.97742266</v>
      </c>
      <c r="B1389">
        <v>33.07951422</v>
      </c>
      <c r="C1389" t="s">
        <v>968</v>
      </c>
      <c r="D1389" t="s">
        <v>969</v>
      </c>
      <c r="E1389" t="s">
        <v>966</v>
      </c>
      <c r="F1389">
        <v>598</v>
      </c>
      <c r="G1389">
        <v>182</v>
      </c>
      <c r="H1389">
        <v>13.33</v>
      </c>
      <c r="I1389">
        <v>2.2639999999999998</v>
      </c>
      <c r="J1389">
        <v>1</v>
      </c>
      <c r="K1389">
        <v>1172.644</v>
      </c>
      <c r="L1389" t="s">
        <v>965</v>
      </c>
      <c r="M1389" t="s">
        <v>964</v>
      </c>
      <c r="N1389" s="110">
        <v>43777</v>
      </c>
      <c r="O1389">
        <v>0</v>
      </c>
      <c r="P1389">
        <v>0</v>
      </c>
      <c r="Q1389">
        <v>9967.1959999999908</v>
      </c>
      <c r="R1389">
        <v>1318.894</v>
      </c>
      <c r="S1389">
        <v>2.7480000000000002</v>
      </c>
      <c r="T1389">
        <v>33</v>
      </c>
      <c r="U1389">
        <v>3996.6469999999899</v>
      </c>
      <c r="V1389">
        <v>3</v>
      </c>
      <c r="W1389">
        <v>1.5429999999999999</v>
      </c>
      <c r="X1389">
        <v>2.4940000000000002</v>
      </c>
      <c r="Y1389" s="110">
        <v>43777</v>
      </c>
      <c r="Z1389">
        <v>408775.22391295899</v>
      </c>
      <c r="AA1389">
        <v>3660525.6091237301</v>
      </c>
    </row>
    <row r="1390" spans="1:27" x14ac:dyDescent="0.25">
      <c r="A1390">
        <v>-111.977423689999</v>
      </c>
      <c r="B1390">
        <v>33.07950821</v>
      </c>
      <c r="C1390" t="s">
        <v>968</v>
      </c>
      <c r="D1390" t="s">
        <v>969</v>
      </c>
      <c r="E1390" t="s">
        <v>966</v>
      </c>
      <c r="F1390">
        <v>599</v>
      </c>
      <c r="G1390">
        <v>176</v>
      </c>
      <c r="H1390">
        <v>13.33</v>
      </c>
      <c r="I1390">
        <v>2.2309999999999999</v>
      </c>
      <c r="J1390">
        <v>1</v>
      </c>
      <c r="K1390">
        <v>1172.575</v>
      </c>
      <c r="L1390" t="s">
        <v>965</v>
      </c>
      <c r="M1390" t="s">
        <v>964</v>
      </c>
      <c r="N1390" s="110">
        <v>43777</v>
      </c>
      <c r="O1390">
        <v>0</v>
      </c>
      <c r="P1390">
        <v>0</v>
      </c>
      <c r="Q1390">
        <v>11909.8569999999</v>
      </c>
      <c r="R1390">
        <v>1599.1289999999899</v>
      </c>
      <c r="S1390">
        <v>3.3319999999999999</v>
      </c>
      <c r="T1390">
        <v>33</v>
      </c>
      <c r="U1390">
        <v>4845.8459999999905</v>
      </c>
      <c r="V1390">
        <v>3</v>
      </c>
      <c r="W1390">
        <v>1.5209999999999999</v>
      </c>
      <c r="X1390">
        <v>2.4580000000000002</v>
      </c>
      <c r="Y1390" s="110">
        <v>43777</v>
      </c>
      <c r="Z1390">
        <v>408775.121570786</v>
      </c>
      <c r="AA1390">
        <v>3660524.9437017501</v>
      </c>
    </row>
    <row r="1391" spans="1:27" x14ac:dyDescent="0.25">
      <c r="A1391">
        <v>-111.97742451000001</v>
      </c>
      <c r="B1391">
        <v>33.079502220000002</v>
      </c>
      <c r="C1391" t="s">
        <v>968</v>
      </c>
      <c r="D1391" t="s">
        <v>969</v>
      </c>
      <c r="E1391" t="s">
        <v>966</v>
      </c>
      <c r="F1391">
        <v>600</v>
      </c>
      <c r="G1391">
        <v>177</v>
      </c>
      <c r="H1391">
        <v>13.33</v>
      </c>
      <c r="I1391">
        <v>2.3290000000000002</v>
      </c>
      <c r="J1391">
        <v>1</v>
      </c>
      <c r="K1391">
        <v>1172.615</v>
      </c>
      <c r="L1391" t="s">
        <v>965</v>
      </c>
      <c r="M1391" t="s">
        <v>964</v>
      </c>
      <c r="N1391" s="110">
        <v>43777</v>
      </c>
      <c r="O1391">
        <v>0</v>
      </c>
      <c r="P1391">
        <v>0</v>
      </c>
      <c r="Q1391">
        <v>11880.656999999899</v>
      </c>
      <c r="R1391">
        <v>1527.8050000000001</v>
      </c>
      <c r="S1391">
        <v>3.1829999999999998</v>
      </c>
      <c r="T1391">
        <v>33</v>
      </c>
      <c r="U1391">
        <v>4629.7129999999897</v>
      </c>
      <c r="V1391">
        <v>3</v>
      </c>
      <c r="W1391">
        <v>1.5880000000000001</v>
      </c>
      <c r="X1391">
        <v>2.5659999999999998</v>
      </c>
      <c r="Y1391" s="110">
        <v>43777</v>
      </c>
      <c r="Z1391">
        <v>408775.03885012399</v>
      </c>
      <c r="AA1391">
        <v>3660524.2803146201</v>
      </c>
    </row>
    <row r="1392" spans="1:27" x14ac:dyDescent="0.25">
      <c r="A1392">
        <v>-111.977423139999</v>
      </c>
      <c r="B1392">
        <v>33.079495199999897</v>
      </c>
      <c r="C1392" t="s">
        <v>968</v>
      </c>
      <c r="D1392" t="s">
        <v>969</v>
      </c>
      <c r="E1392" t="s">
        <v>966</v>
      </c>
      <c r="F1392">
        <v>601</v>
      </c>
      <c r="G1392">
        <v>185</v>
      </c>
      <c r="H1392">
        <v>13.33</v>
      </c>
      <c r="I1392">
        <v>2.2970000000000002</v>
      </c>
      <c r="J1392">
        <v>1</v>
      </c>
      <c r="K1392">
        <v>1172.6669999999899</v>
      </c>
      <c r="L1392" t="s">
        <v>965</v>
      </c>
      <c r="M1392" t="s">
        <v>964</v>
      </c>
      <c r="N1392" s="110">
        <v>43777</v>
      </c>
      <c r="O1392">
        <v>0</v>
      </c>
      <c r="P1392">
        <v>0</v>
      </c>
      <c r="Q1392">
        <v>12718.271000000001</v>
      </c>
      <c r="R1392">
        <v>1658.884</v>
      </c>
      <c r="S1392">
        <v>3.456</v>
      </c>
      <c r="T1392">
        <v>33</v>
      </c>
      <c r="U1392">
        <v>5026.92</v>
      </c>
      <c r="V1392">
        <v>3</v>
      </c>
      <c r="W1392">
        <v>1.5660000000000001</v>
      </c>
      <c r="X1392">
        <v>2.5299999999999998</v>
      </c>
      <c r="Y1392" s="110">
        <v>43777</v>
      </c>
      <c r="Z1392">
        <v>408775.15947526798</v>
      </c>
      <c r="AA1392">
        <v>3660523.50082997</v>
      </c>
    </row>
    <row r="1393" spans="1:27" x14ac:dyDescent="0.25">
      <c r="A1393">
        <v>-111.97742386</v>
      </c>
      <c r="B1393">
        <v>33.079489199999898</v>
      </c>
      <c r="C1393" t="s">
        <v>968</v>
      </c>
      <c r="D1393" t="s">
        <v>969</v>
      </c>
      <c r="E1393" t="s">
        <v>966</v>
      </c>
      <c r="F1393">
        <v>602</v>
      </c>
      <c r="G1393">
        <v>175</v>
      </c>
      <c r="H1393">
        <v>13.33</v>
      </c>
      <c r="I1393">
        <v>2.165</v>
      </c>
      <c r="J1393">
        <v>1</v>
      </c>
      <c r="K1393">
        <v>1172.6769999999899</v>
      </c>
      <c r="L1393" t="s">
        <v>965</v>
      </c>
      <c r="M1393" t="s">
        <v>964</v>
      </c>
      <c r="N1393" s="110">
        <v>43777</v>
      </c>
      <c r="O1393">
        <v>0</v>
      </c>
      <c r="P1393">
        <v>0</v>
      </c>
      <c r="Q1393">
        <v>12598.0979999999</v>
      </c>
      <c r="R1393">
        <v>1742.797</v>
      </c>
      <c r="S1393">
        <v>3.6309999999999998</v>
      </c>
      <c r="T1393">
        <v>33</v>
      </c>
      <c r="U1393">
        <v>5281.2039999999897</v>
      </c>
      <c r="V1393">
        <v>3</v>
      </c>
      <c r="W1393">
        <v>1.476</v>
      </c>
      <c r="X1393">
        <v>2.3849999999999998</v>
      </c>
      <c r="Y1393" s="110">
        <v>43777</v>
      </c>
      <c r="Z1393">
        <v>408775.08607803</v>
      </c>
      <c r="AA1393">
        <v>3660522.83624725</v>
      </c>
    </row>
    <row r="1394" spans="1:27" x14ac:dyDescent="0.25">
      <c r="A1394">
        <v>-111.977422829999</v>
      </c>
      <c r="B1394">
        <v>33.079483230000001</v>
      </c>
      <c r="C1394" t="s">
        <v>968</v>
      </c>
      <c r="D1394" t="s">
        <v>969</v>
      </c>
      <c r="E1394" t="s">
        <v>966</v>
      </c>
      <c r="F1394">
        <v>603</v>
      </c>
      <c r="G1394">
        <v>181</v>
      </c>
      <c r="H1394">
        <v>13.33</v>
      </c>
      <c r="I1394">
        <v>2.2970000000000002</v>
      </c>
      <c r="J1394">
        <v>1</v>
      </c>
      <c r="K1394">
        <v>1172.6969999999901</v>
      </c>
      <c r="L1394" t="s">
        <v>965</v>
      </c>
      <c r="M1394" t="s">
        <v>964</v>
      </c>
      <c r="N1394" s="110">
        <v>43777</v>
      </c>
      <c r="O1394">
        <v>0</v>
      </c>
      <c r="P1394">
        <v>0</v>
      </c>
      <c r="Q1394">
        <v>12761.243</v>
      </c>
      <c r="R1394">
        <v>1664.489</v>
      </c>
      <c r="S1394">
        <v>3.468</v>
      </c>
      <c r="T1394">
        <v>33</v>
      </c>
      <c r="U1394">
        <v>5043.9049999999897</v>
      </c>
      <c r="V1394">
        <v>3</v>
      </c>
      <c r="W1394">
        <v>1.5660000000000001</v>
      </c>
      <c r="X1394">
        <v>2.5299999999999998</v>
      </c>
      <c r="Y1394" s="110">
        <v>43777</v>
      </c>
      <c r="Z1394">
        <v>408775.17605242803</v>
      </c>
      <c r="AA1394">
        <v>3660522.17346959</v>
      </c>
    </row>
    <row r="1395" spans="1:27" x14ac:dyDescent="0.25">
      <c r="A1395">
        <v>-111.977423</v>
      </c>
      <c r="B1395">
        <v>33.079477230000002</v>
      </c>
      <c r="C1395" t="s">
        <v>968</v>
      </c>
      <c r="D1395" t="s">
        <v>969</v>
      </c>
      <c r="E1395" t="s">
        <v>966</v>
      </c>
      <c r="F1395">
        <v>604</v>
      </c>
      <c r="G1395">
        <v>180</v>
      </c>
      <c r="H1395">
        <v>13.33</v>
      </c>
      <c r="I1395">
        <v>2.3620000000000001</v>
      </c>
      <c r="J1395">
        <v>1</v>
      </c>
      <c r="K1395">
        <v>1172.65399999999</v>
      </c>
      <c r="L1395" t="s">
        <v>965</v>
      </c>
      <c r="M1395" t="s">
        <v>964</v>
      </c>
      <c r="N1395" s="110">
        <v>43777</v>
      </c>
      <c r="O1395">
        <v>0</v>
      </c>
      <c r="P1395">
        <v>0</v>
      </c>
      <c r="Q1395">
        <v>13716.288</v>
      </c>
      <c r="R1395">
        <v>1739.3620000000001</v>
      </c>
      <c r="S1395">
        <v>3.6240000000000001</v>
      </c>
      <c r="T1395">
        <v>33</v>
      </c>
      <c r="U1395">
        <v>5270.7939999999899</v>
      </c>
      <c r="V1395">
        <v>3</v>
      </c>
      <c r="W1395">
        <v>1.611</v>
      </c>
      <c r="X1395">
        <v>2.6019999999999999</v>
      </c>
      <c r="Y1395" s="110">
        <v>43777</v>
      </c>
      <c r="Z1395">
        <v>408775.15399082802</v>
      </c>
      <c r="AA1395">
        <v>3660521.5084088398</v>
      </c>
    </row>
    <row r="1396" spans="1:27" x14ac:dyDescent="0.25">
      <c r="A1396">
        <v>-111.977424339999</v>
      </c>
      <c r="B1396">
        <v>33.079470219999898</v>
      </c>
      <c r="C1396" t="s">
        <v>968</v>
      </c>
      <c r="D1396" t="s">
        <v>969</v>
      </c>
      <c r="E1396" t="s">
        <v>966</v>
      </c>
      <c r="F1396">
        <v>605</v>
      </c>
      <c r="G1396">
        <v>178</v>
      </c>
      <c r="H1396">
        <v>13.33</v>
      </c>
      <c r="I1396">
        <v>2.2309999999999999</v>
      </c>
      <c r="J1396">
        <v>1</v>
      </c>
      <c r="K1396">
        <v>1172.73</v>
      </c>
      <c r="L1396" t="s">
        <v>965</v>
      </c>
      <c r="M1396" t="s">
        <v>964</v>
      </c>
      <c r="N1396" s="110">
        <v>43777</v>
      </c>
      <c r="O1396">
        <v>0</v>
      </c>
      <c r="P1396">
        <v>0</v>
      </c>
      <c r="Q1396">
        <v>13126.735000000001</v>
      </c>
      <c r="R1396">
        <v>1762.518</v>
      </c>
      <c r="S1396">
        <v>3.6720000000000002</v>
      </c>
      <c r="T1396">
        <v>33</v>
      </c>
      <c r="U1396">
        <v>5340.9650000000001</v>
      </c>
      <c r="V1396">
        <v>3</v>
      </c>
      <c r="W1396">
        <v>1.5209999999999999</v>
      </c>
      <c r="X1396">
        <v>2.4580000000000002</v>
      </c>
      <c r="Y1396" s="110">
        <v>43777</v>
      </c>
      <c r="Z1396">
        <v>408775.02168161102</v>
      </c>
      <c r="AA1396">
        <v>3660520.7323882198</v>
      </c>
    </row>
    <row r="1397" spans="1:27" x14ac:dyDescent="0.25">
      <c r="A1397">
        <v>-111.97742349000001</v>
      </c>
      <c r="B1397">
        <v>33.079464219999899</v>
      </c>
      <c r="C1397" t="s">
        <v>968</v>
      </c>
      <c r="D1397" t="s">
        <v>969</v>
      </c>
      <c r="E1397" t="s">
        <v>966</v>
      </c>
      <c r="F1397">
        <v>606</v>
      </c>
      <c r="G1397">
        <v>183</v>
      </c>
      <c r="H1397">
        <v>13.33</v>
      </c>
      <c r="I1397">
        <v>2.2309999999999999</v>
      </c>
      <c r="J1397">
        <v>1</v>
      </c>
      <c r="K1397">
        <v>1172.6479999999899</v>
      </c>
      <c r="L1397" t="s">
        <v>965</v>
      </c>
      <c r="M1397" t="s">
        <v>964</v>
      </c>
      <c r="N1397" s="110">
        <v>43777</v>
      </c>
      <c r="O1397">
        <v>0</v>
      </c>
      <c r="P1397">
        <v>0</v>
      </c>
      <c r="Q1397">
        <v>11655.796</v>
      </c>
      <c r="R1397">
        <v>1565.0160000000001</v>
      </c>
      <c r="S1397">
        <v>3.26</v>
      </c>
      <c r="T1397">
        <v>33</v>
      </c>
      <c r="U1397">
        <v>4742.4740000000002</v>
      </c>
      <c r="V1397">
        <v>3</v>
      </c>
      <c r="W1397">
        <v>1.5209999999999999</v>
      </c>
      <c r="X1397">
        <v>2.4580000000000002</v>
      </c>
      <c r="Y1397" s="110">
        <v>43777</v>
      </c>
      <c r="Z1397">
        <v>408775.09482429898</v>
      </c>
      <c r="AA1397">
        <v>3660520.0664409599</v>
      </c>
    </row>
    <row r="1398" spans="1:27" x14ac:dyDescent="0.25">
      <c r="A1398">
        <v>-111.977424339999</v>
      </c>
      <c r="B1398">
        <v>33.0794582199999</v>
      </c>
      <c r="C1398" t="s">
        <v>968</v>
      </c>
      <c r="D1398" t="s">
        <v>969</v>
      </c>
      <c r="E1398" t="s">
        <v>966</v>
      </c>
      <c r="F1398">
        <v>607</v>
      </c>
      <c r="G1398">
        <v>178</v>
      </c>
      <c r="H1398">
        <v>13.33</v>
      </c>
      <c r="I1398">
        <v>2.1</v>
      </c>
      <c r="J1398">
        <v>1</v>
      </c>
      <c r="K1398">
        <v>1172.69299999999</v>
      </c>
      <c r="L1398" t="s">
        <v>965</v>
      </c>
      <c r="M1398" t="s">
        <v>964</v>
      </c>
      <c r="N1398" s="110">
        <v>43777</v>
      </c>
      <c r="O1398">
        <v>0</v>
      </c>
      <c r="P1398">
        <v>0</v>
      </c>
      <c r="Q1398">
        <v>12112.4889999999</v>
      </c>
      <c r="R1398">
        <v>1727.98199999999</v>
      </c>
      <c r="S1398">
        <v>3.6</v>
      </c>
      <c r="T1398">
        <v>33</v>
      </c>
      <c r="U1398">
        <v>5236.3100000000004</v>
      </c>
      <c r="V1398">
        <v>3</v>
      </c>
      <c r="W1398">
        <v>1.4319999999999999</v>
      </c>
      <c r="X1398">
        <v>2.3130000000000002</v>
      </c>
      <c r="Y1398" s="110">
        <v>43777</v>
      </c>
      <c r="Z1398">
        <v>408775.009293159</v>
      </c>
      <c r="AA1398">
        <v>3660519.4019712298</v>
      </c>
    </row>
    <row r="1399" spans="1:27" x14ac:dyDescent="0.25">
      <c r="A1399">
        <v>-111.97742383000001</v>
      </c>
      <c r="B1399">
        <v>33.079451229999897</v>
      </c>
      <c r="C1399" t="s">
        <v>968</v>
      </c>
      <c r="D1399" t="s">
        <v>969</v>
      </c>
      <c r="E1399" t="s">
        <v>966</v>
      </c>
      <c r="F1399">
        <v>608</v>
      </c>
      <c r="G1399">
        <v>181</v>
      </c>
      <c r="H1399">
        <v>13.33</v>
      </c>
      <c r="I1399">
        <v>2.165</v>
      </c>
      <c r="J1399">
        <v>1</v>
      </c>
      <c r="K1399">
        <v>1172.68</v>
      </c>
      <c r="L1399" t="s">
        <v>965</v>
      </c>
      <c r="M1399" t="s">
        <v>964</v>
      </c>
      <c r="N1399" s="110">
        <v>43777</v>
      </c>
      <c r="O1399">
        <v>0</v>
      </c>
      <c r="P1399">
        <v>0</v>
      </c>
      <c r="Q1399">
        <v>13053.2479999999</v>
      </c>
      <c r="R1399">
        <v>1805.7619999999899</v>
      </c>
      <c r="S1399">
        <v>3.762</v>
      </c>
      <c r="T1399">
        <v>33</v>
      </c>
      <c r="U1399">
        <v>5472.0060000000003</v>
      </c>
      <c r="V1399">
        <v>3</v>
      </c>
      <c r="W1399">
        <v>1.476</v>
      </c>
      <c r="X1399">
        <v>2.3849999999999998</v>
      </c>
      <c r="Y1399" s="110">
        <v>43777</v>
      </c>
      <c r="Z1399">
        <v>408775.04967904399</v>
      </c>
      <c r="AA1399">
        <v>3660518.6265600799</v>
      </c>
    </row>
    <row r="1400" spans="1:27" x14ac:dyDescent="0.25">
      <c r="A1400">
        <v>-111.97742349000001</v>
      </c>
      <c r="B1400">
        <v>33.079445219999897</v>
      </c>
      <c r="C1400" t="s">
        <v>968</v>
      </c>
      <c r="D1400" t="s">
        <v>969</v>
      </c>
      <c r="E1400" t="s">
        <v>966</v>
      </c>
      <c r="F1400">
        <v>609</v>
      </c>
      <c r="G1400">
        <v>183</v>
      </c>
      <c r="H1400">
        <v>13.33</v>
      </c>
      <c r="I1400">
        <v>2.2970000000000002</v>
      </c>
      <c r="J1400">
        <v>1</v>
      </c>
      <c r="K1400">
        <v>1172.6869999999899</v>
      </c>
      <c r="L1400" t="s">
        <v>965</v>
      </c>
      <c r="M1400" t="s">
        <v>964</v>
      </c>
      <c r="N1400" s="110">
        <v>43777</v>
      </c>
      <c r="O1400">
        <v>0</v>
      </c>
      <c r="P1400">
        <v>0</v>
      </c>
      <c r="Q1400">
        <v>11975.744000000001</v>
      </c>
      <c r="R1400">
        <v>1562.0329999999899</v>
      </c>
      <c r="S1400">
        <v>3.254</v>
      </c>
      <c r="T1400">
        <v>33</v>
      </c>
      <c r="U1400">
        <v>4733.4350000000004</v>
      </c>
      <c r="V1400">
        <v>3</v>
      </c>
      <c r="W1400">
        <v>1.5660000000000001</v>
      </c>
      <c r="X1400">
        <v>2.5299999999999998</v>
      </c>
      <c r="Y1400" s="110">
        <v>43777</v>
      </c>
      <c r="Z1400">
        <v>408775.07520927303</v>
      </c>
      <c r="AA1400">
        <v>3660517.9599473998</v>
      </c>
    </row>
    <row r="1401" spans="1:27" x14ac:dyDescent="0.25">
      <c r="A1401">
        <v>-111.97742451000001</v>
      </c>
      <c r="B1401">
        <v>33.079439219999898</v>
      </c>
      <c r="C1401" t="s">
        <v>968</v>
      </c>
      <c r="D1401" t="s">
        <v>969</v>
      </c>
      <c r="E1401" t="s">
        <v>966</v>
      </c>
      <c r="F1401">
        <v>610</v>
      </c>
      <c r="G1401">
        <v>177</v>
      </c>
      <c r="H1401">
        <v>13.33</v>
      </c>
      <c r="I1401">
        <v>2.2639999999999998</v>
      </c>
      <c r="J1401">
        <v>1</v>
      </c>
      <c r="K1401">
        <v>1172.625</v>
      </c>
      <c r="L1401" t="s">
        <v>965</v>
      </c>
      <c r="M1401" t="s">
        <v>964</v>
      </c>
      <c r="N1401" s="110">
        <v>43777</v>
      </c>
      <c r="O1401">
        <v>0</v>
      </c>
      <c r="P1401">
        <v>0</v>
      </c>
      <c r="Q1401">
        <v>9967.1389999999901</v>
      </c>
      <c r="R1401">
        <v>1318.88599999999</v>
      </c>
      <c r="S1401">
        <v>2.7480000000000002</v>
      </c>
      <c r="T1401">
        <v>33</v>
      </c>
      <c r="U1401">
        <v>3996.625</v>
      </c>
      <c r="V1401">
        <v>3</v>
      </c>
      <c r="W1401">
        <v>1.5429999999999999</v>
      </c>
      <c r="X1401">
        <v>2.4940000000000002</v>
      </c>
      <c r="Y1401" s="110">
        <v>43777</v>
      </c>
      <c r="Z1401">
        <v>408774.97381072998</v>
      </c>
      <c r="AA1401">
        <v>3660517.2956254198</v>
      </c>
    </row>
    <row r="1402" spans="1:27" x14ac:dyDescent="0.25">
      <c r="A1402">
        <v>-111.97742229000001</v>
      </c>
      <c r="B1402">
        <v>33.079432099999899</v>
      </c>
      <c r="C1402" t="s">
        <v>968</v>
      </c>
      <c r="D1402" t="s">
        <v>969</v>
      </c>
      <c r="E1402" t="s">
        <v>966</v>
      </c>
      <c r="F1402">
        <v>611</v>
      </c>
      <c r="G1402">
        <v>190</v>
      </c>
      <c r="H1402">
        <v>13.33</v>
      </c>
      <c r="I1402">
        <v>2.2639999999999998</v>
      </c>
      <c r="J1402">
        <v>1</v>
      </c>
      <c r="K1402">
        <v>1172.6179999999899</v>
      </c>
      <c r="L1402" t="s">
        <v>965</v>
      </c>
      <c r="M1402" t="s">
        <v>964</v>
      </c>
      <c r="N1402" s="110">
        <v>43777</v>
      </c>
      <c r="O1402">
        <v>0</v>
      </c>
      <c r="P1402">
        <v>0</v>
      </c>
      <c r="Q1402">
        <v>11149.045</v>
      </c>
      <c r="R1402">
        <v>1475.27999999999</v>
      </c>
      <c r="S1402">
        <v>3.073</v>
      </c>
      <c r="T1402">
        <v>33</v>
      </c>
      <c r="U1402">
        <v>4470.5450000000001</v>
      </c>
      <c r="V1402">
        <v>3</v>
      </c>
      <c r="W1402">
        <v>1.5429999999999999</v>
      </c>
      <c r="X1402">
        <v>2.4940000000000002</v>
      </c>
      <c r="Y1402" s="110">
        <v>43777</v>
      </c>
      <c r="Z1402">
        <v>408775.17366968398</v>
      </c>
      <c r="AA1402">
        <v>3660516.50431521</v>
      </c>
    </row>
    <row r="1403" spans="1:27" x14ac:dyDescent="0.25">
      <c r="A1403">
        <v>-111.977425199999</v>
      </c>
      <c r="B1403">
        <v>33.079426169999898</v>
      </c>
      <c r="C1403" t="s">
        <v>968</v>
      </c>
      <c r="D1403" t="s">
        <v>969</v>
      </c>
      <c r="E1403" t="s">
        <v>966</v>
      </c>
      <c r="F1403">
        <v>612</v>
      </c>
      <c r="G1403">
        <v>173</v>
      </c>
      <c r="H1403">
        <v>13.33</v>
      </c>
      <c r="I1403">
        <v>2.2970000000000002</v>
      </c>
      <c r="J1403">
        <v>1</v>
      </c>
      <c r="K1403">
        <v>1172.6479999999899</v>
      </c>
      <c r="L1403" t="s">
        <v>965</v>
      </c>
      <c r="M1403" t="s">
        <v>964</v>
      </c>
      <c r="N1403" s="110">
        <v>43777</v>
      </c>
      <c r="O1403">
        <v>0</v>
      </c>
      <c r="P1403">
        <v>0</v>
      </c>
      <c r="Q1403">
        <v>13126.564</v>
      </c>
      <c r="R1403">
        <v>1712.1379999999899</v>
      </c>
      <c r="S1403">
        <v>3.5670000000000002</v>
      </c>
      <c r="T1403">
        <v>33</v>
      </c>
      <c r="U1403">
        <v>5188.2979999999898</v>
      </c>
      <c r="V1403">
        <v>3</v>
      </c>
      <c r="W1403">
        <v>1.5660000000000001</v>
      </c>
      <c r="X1403">
        <v>2.5299999999999998</v>
      </c>
      <c r="Y1403" s="110">
        <v>43777</v>
      </c>
      <c r="Z1403">
        <v>408774.89593536302</v>
      </c>
      <c r="AA1403">
        <v>3660515.8493966502</v>
      </c>
    </row>
    <row r="1404" spans="1:27" x14ac:dyDescent="0.25">
      <c r="A1404">
        <v>-111.97742349000001</v>
      </c>
      <c r="B1404">
        <v>33.079420220000003</v>
      </c>
      <c r="C1404" t="s">
        <v>968</v>
      </c>
      <c r="D1404" t="s">
        <v>969</v>
      </c>
      <c r="E1404" t="s">
        <v>966</v>
      </c>
      <c r="F1404">
        <v>613</v>
      </c>
      <c r="G1404">
        <v>183</v>
      </c>
      <c r="H1404">
        <v>13.33</v>
      </c>
      <c r="I1404">
        <v>2.395</v>
      </c>
      <c r="J1404">
        <v>1</v>
      </c>
      <c r="K1404">
        <v>1172.6379999999899</v>
      </c>
      <c r="L1404" t="s">
        <v>965</v>
      </c>
      <c r="M1404" t="s">
        <v>964</v>
      </c>
      <c r="N1404" s="110">
        <v>43777</v>
      </c>
      <c r="O1404">
        <v>0</v>
      </c>
      <c r="P1404">
        <v>0</v>
      </c>
      <c r="Q1404">
        <v>12358.322</v>
      </c>
      <c r="R1404">
        <v>1545.69</v>
      </c>
      <c r="S1404">
        <v>3.22</v>
      </c>
      <c r="T1404">
        <v>33</v>
      </c>
      <c r="U1404">
        <v>4683.9099999999899</v>
      </c>
      <c r="V1404">
        <v>3</v>
      </c>
      <c r="W1404">
        <v>1.633</v>
      </c>
      <c r="X1404">
        <v>2.6379999999999999</v>
      </c>
      <c r="Y1404" s="110">
        <v>43777</v>
      </c>
      <c r="Z1404">
        <v>408775.04940004298</v>
      </c>
      <c r="AA1404">
        <v>3660515.18824535</v>
      </c>
    </row>
    <row r="1405" spans="1:27" x14ac:dyDescent="0.25">
      <c r="A1405">
        <v>-111.97742349000001</v>
      </c>
      <c r="B1405">
        <v>33.0794132199999</v>
      </c>
      <c r="C1405" t="s">
        <v>968</v>
      </c>
      <c r="D1405" t="s">
        <v>969</v>
      </c>
      <c r="E1405" t="s">
        <v>966</v>
      </c>
      <c r="F1405">
        <v>614</v>
      </c>
      <c r="G1405">
        <v>183</v>
      </c>
      <c r="H1405">
        <v>13.33</v>
      </c>
      <c r="I1405">
        <v>2.4279999999999999</v>
      </c>
      <c r="J1405">
        <v>1</v>
      </c>
      <c r="K1405">
        <v>1172.6379999999899</v>
      </c>
      <c r="L1405" t="s">
        <v>965</v>
      </c>
      <c r="M1405" t="s">
        <v>964</v>
      </c>
      <c r="N1405" s="110">
        <v>43777</v>
      </c>
      <c r="O1405">
        <v>0</v>
      </c>
      <c r="P1405">
        <v>0</v>
      </c>
      <c r="Q1405">
        <v>9832.5650000000005</v>
      </c>
      <c r="R1405">
        <v>1213.1679999999899</v>
      </c>
      <c r="S1405">
        <v>2.5270000000000001</v>
      </c>
      <c r="T1405">
        <v>33</v>
      </c>
      <c r="U1405">
        <v>3676.2669999999898</v>
      </c>
      <c r="V1405">
        <v>3</v>
      </c>
      <c r="W1405">
        <v>1.655</v>
      </c>
      <c r="X1405">
        <v>2.6749999999999998</v>
      </c>
      <c r="Y1405" s="110">
        <v>43777</v>
      </c>
      <c r="Z1405">
        <v>408775.042173461</v>
      </c>
      <c r="AA1405">
        <v>3660514.4121687799</v>
      </c>
    </row>
    <row r="1406" spans="1:27" x14ac:dyDescent="0.25">
      <c r="A1406">
        <v>-111.977423999999</v>
      </c>
      <c r="B1406">
        <v>33.079407230000001</v>
      </c>
      <c r="C1406" t="s">
        <v>968</v>
      </c>
      <c r="D1406" t="s">
        <v>969</v>
      </c>
      <c r="E1406" t="s">
        <v>966</v>
      </c>
      <c r="F1406">
        <v>615</v>
      </c>
      <c r="G1406">
        <v>180</v>
      </c>
      <c r="H1406">
        <v>13.33</v>
      </c>
      <c r="I1406">
        <v>2.165</v>
      </c>
      <c r="J1406">
        <v>1</v>
      </c>
      <c r="K1406">
        <v>1172.67</v>
      </c>
      <c r="L1406" t="s">
        <v>965</v>
      </c>
      <c r="M1406" t="s">
        <v>964</v>
      </c>
      <c r="N1406" s="110">
        <v>43777</v>
      </c>
      <c r="O1406">
        <v>0</v>
      </c>
      <c r="P1406">
        <v>0</v>
      </c>
      <c r="Q1406">
        <v>12331.8649999999</v>
      </c>
      <c r="R1406">
        <v>1705.9670000000001</v>
      </c>
      <c r="S1406">
        <v>3.5539999999999998</v>
      </c>
      <c r="T1406">
        <v>33</v>
      </c>
      <c r="U1406">
        <v>5169.59799999999</v>
      </c>
      <c r="V1406">
        <v>3</v>
      </c>
      <c r="W1406">
        <v>1.476</v>
      </c>
      <c r="X1406">
        <v>2.3849999999999998</v>
      </c>
      <c r="Y1406" s="110">
        <v>43777</v>
      </c>
      <c r="Z1406">
        <v>408774.988387394</v>
      </c>
      <c r="AA1406">
        <v>3660513.7485122299</v>
      </c>
    </row>
    <row r="1407" spans="1:27" x14ac:dyDescent="0.25">
      <c r="A1407">
        <v>-111.97742469000001</v>
      </c>
      <c r="B1407">
        <v>33.07940121</v>
      </c>
      <c r="C1407" t="s">
        <v>968</v>
      </c>
      <c r="D1407" t="s">
        <v>969</v>
      </c>
      <c r="E1407" t="s">
        <v>966</v>
      </c>
      <c r="F1407">
        <v>616</v>
      </c>
      <c r="G1407">
        <v>176</v>
      </c>
      <c r="H1407">
        <v>13.33</v>
      </c>
      <c r="I1407">
        <v>2.2639999999999998</v>
      </c>
      <c r="J1407">
        <v>1</v>
      </c>
      <c r="K1407">
        <v>1172.69299999999</v>
      </c>
      <c r="L1407" t="s">
        <v>965</v>
      </c>
      <c r="M1407" t="s">
        <v>964</v>
      </c>
      <c r="N1407" s="110">
        <v>43777</v>
      </c>
      <c r="O1407">
        <v>0</v>
      </c>
      <c r="P1407">
        <v>0</v>
      </c>
      <c r="Q1407">
        <v>12172.318999999899</v>
      </c>
      <c r="R1407">
        <v>1610.68299999999</v>
      </c>
      <c r="S1407">
        <v>3.3559999999999999</v>
      </c>
      <c r="T1407">
        <v>33</v>
      </c>
      <c r="U1407">
        <v>4880.8580000000002</v>
      </c>
      <c r="V1407">
        <v>3</v>
      </c>
      <c r="W1407">
        <v>1.5429999999999999</v>
      </c>
      <c r="X1407">
        <v>2.4940000000000002</v>
      </c>
      <c r="Y1407" s="110">
        <v>43777</v>
      </c>
      <c r="Z1407">
        <v>408774.91776957898</v>
      </c>
      <c r="AA1407">
        <v>3660513.08168608</v>
      </c>
    </row>
    <row r="1408" spans="1:27" x14ac:dyDescent="0.25">
      <c r="A1408">
        <v>-111.97742246</v>
      </c>
      <c r="B1408">
        <v>33.079395130000002</v>
      </c>
      <c r="C1408" t="s">
        <v>968</v>
      </c>
      <c r="D1408" t="s">
        <v>969</v>
      </c>
      <c r="E1408" t="s">
        <v>966</v>
      </c>
      <c r="F1408">
        <v>617</v>
      </c>
      <c r="G1408">
        <v>189</v>
      </c>
      <c r="H1408">
        <v>13.33</v>
      </c>
      <c r="I1408">
        <v>2.4609999999999999</v>
      </c>
      <c r="J1408">
        <v>1</v>
      </c>
      <c r="K1408">
        <v>1172.73</v>
      </c>
      <c r="L1408" t="s">
        <v>965</v>
      </c>
      <c r="M1408" t="s">
        <v>964</v>
      </c>
      <c r="N1408" s="110">
        <v>43777</v>
      </c>
      <c r="O1408">
        <v>0</v>
      </c>
      <c r="P1408">
        <v>0</v>
      </c>
      <c r="Q1408">
        <v>9745.4779999999901</v>
      </c>
      <c r="R1408">
        <v>1186.3910000000001</v>
      </c>
      <c r="S1408">
        <v>2.472</v>
      </c>
      <c r="T1408">
        <v>33</v>
      </c>
      <c r="U1408">
        <v>3595.123</v>
      </c>
      <c r="V1408">
        <v>3</v>
      </c>
      <c r="W1408">
        <v>1.6779999999999999</v>
      </c>
      <c r="X1408">
        <v>2.7109999999999999</v>
      </c>
      <c r="Y1408" s="110">
        <v>43777</v>
      </c>
      <c r="Z1408">
        <v>408775.11963566602</v>
      </c>
      <c r="AA1408">
        <v>3660512.40566999</v>
      </c>
    </row>
    <row r="1409" spans="1:27" x14ac:dyDescent="0.25">
      <c r="A1409">
        <v>-111.977424859999</v>
      </c>
      <c r="B1409">
        <v>33.079388199999897</v>
      </c>
      <c r="C1409" t="s">
        <v>968</v>
      </c>
      <c r="D1409" t="s">
        <v>969</v>
      </c>
      <c r="E1409" t="s">
        <v>966</v>
      </c>
      <c r="F1409">
        <v>618</v>
      </c>
      <c r="G1409">
        <v>175</v>
      </c>
      <c r="H1409">
        <v>13.33</v>
      </c>
      <c r="I1409">
        <v>2.395</v>
      </c>
      <c r="J1409">
        <v>1</v>
      </c>
      <c r="K1409">
        <v>1172.7260000000001</v>
      </c>
      <c r="L1409" t="s">
        <v>965</v>
      </c>
      <c r="M1409" t="s">
        <v>964</v>
      </c>
      <c r="N1409" s="110">
        <v>43777</v>
      </c>
      <c r="O1409">
        <v>0</v>
      </c>
      <c r="P1409">
        <v>0</v>
      </c>
      <c r="Q1409">
        <v>9394.5010000000002</v>
      </c>
      <c r="R1409">
        <v>1174.9970000000001</v>
      </c>
      <c r="S1409">
        <v>2.448</v>
      </c>
      <c r="T1409">
        <v>33</v>
      </c>
      <c r="U1409">
        <v>3560.5970000000002</v>
      </c>
      <c r="V1409">
        <v>3</v>
      </c>
      <c r="W1409">
        <v>1.633</v>
      </c>
      <c r="X1409">
        <v>2.6379999999999999</v>
      </c>
      <c r="Y1409" s="110">
        <v>43777</v>
      </c>
      <c r="Z1409">
        <v>408774.88847105601</v>
      </c>
      <c r="AA1409">
        <v>3660511.6394401002</v>
      </c>
    </row>
    <row r="1410" spans="1:27" x14ac:dyDescent="0.25">
      <c r="A1410">
        <v>-111.97742417000001</v>
      </c>
      <c r="B1410">
        <v>33.07938223</v>
      </c>
      <c r="C1410" t="s">
        <v>968</v>
      </c>
      <c r="D1410" t="s">
        <v>969</v>
      </c>
      <c r="E1410" t="s">
        <v>966</v>
      </c>
      <c r="F1410">
        <v>619</v>
      </c>
      <c r="G1410">
        <v>179</v>
      </c>
      <c r="H1410">
        <v>13.33</v>
      </c>
      <c r="I1410">
        <v>2.198</v>
      </c>
      <c r="J1410">
        <v>1</v>
      </c>
      <c r="K1410">
        <v>1172.6969999999901</v>
      </c>
      <c r="L1410" t="s">
        <v>965</v>
      </c>
      <c r="M1410" t="s">
        <v>964</v>
      </c>
      <c r="N1410" s="110">
        <v>43777</v>
      </c>
      <c r="O1410">
        <v>0</v>
      </c>
      <c r="P1410">
        <v>0</v>
      </c>
      <c r="Q1410">
        <v>11457.564</v>
      </c>
      <c r="R1410">
        <v>1561.3610000000001</v>
      </c>
      <c r="S1410">
        <v>3.2530000000000001</v>
      </c>
      <c r="T1410">
        <v>33</v>
      </c>
      <c r="U1410">
        <v>4731.3969999999899</v>
      </c>
      <c r="V1410">
        <v>3</v>
      </c>
      <c r="W1410">
        <v>1.4990000000000001</v>
      </c>
      <c r="X1410">
        <v>2.4220000000000002</v>
      </c>
      <c r="Y1410" s="110">
        <v>43777</v>
      </c>
      <c r="Z1410">
        <v>408774.94671077898</v>
      </c>
      <c r="AA1410">
        <v>3660510.9769579498</v>
      </c>
    </row>
    <row r="1411" spans="1:27" x14ac:dyDescent="0.25">
      <c r="A1411">
        <v>-111.97742449</v>
      </c>
      <c r="B1411">
        <v>33.07937622</v>
      </c>
      <c r="C1411" t="s">
        <v>968</v>
      </c>
      <c r="D1411" t="s">
        <v>969</v>
      </c>
      <c r="E1411" t="s">
        <v>966</v>
      </c>
      <c r="F1411">
        <v>620</v>
      </c>
      <c r="G1411">
        <v>183</v>
      </c>
      <c r="H1411">
        <v>13.33</v>
      </c>
      <c r="I1411">
        <v>2.2970000000000002</v>
      </c>
      <c r="J1411">
        <v>1</v>
      </c>
      <c r="K1411">
        <v>1172.7</v>
      </c>
      <c r="L1411" t="s">
        <v>965</v>
      </c>
      <c r="M1411" t="s">
        <v>964</v>
      </c>
      <c r="N1411" s="110">
        <v>43777</v>
      </c>
      <c r="O1411">
        <v>0</v>
      </c>
      <c r="P1411">
        <v>0</v>
      </c>
      <c r="Q1411">
        <v>10438.004000000001</v>
      </c>
      <c r="R1411">
        <v>1361.461</v>
      </c>
      <c r="S1411">
        <v>2.8359999999999999</v>
      </c>
      <c r="T1411">
        <v>33</v>
      </c>
      <c r="U1411">
        <v>4125.6400000000003</v>
      </c>
      <c r="V1411">
        <v>3</v>
      </c>
      <c r="W1411">
        <v>1.5660000000000001</v>
      </c>
      <c r="X1411">
        <v>2.5299999999999998</v>
      </c>
      <c r="Y1411" s="110">
        <v>43777</v>
      </c>
      <c r="Z1411">
        <v>408774.91063819901</v>
      </c>
      <c r="AA1411">
        <v>3660510.31091891</v>
      </c>
    </row>
    <row r="1412" spans="1:27" x14ac:dyDescent="0.25">
      <c r="A1412">
        <v>-111.977424139999</v>
      </c>
      <c r="B1412">
        <v>33.079369200000002</v>
      </c>
      <c r="C1412" t="s">
        <v>968</v>
      </c>
      <c r="D1412" t="s">
        <v>969</v>
      </c>
      <c r="E1412" t="s">
        <v>966</v>
      </c>
      <c r="F1412">
        <v>621</v>
      </c>
      <c r="G1412">
        <v>185</v>
      </c>
      <c r="H1412">
        <v>13.33</v>
      </c>
      <c r="I1412">
        <v>2.2309999999999999</v>
      </c>
      <c r="J1412">
        <v>1</v>
      </c>
      <c r="K1412">
        <v>1172.7159999999899</v>
      </c>
      <c r="L1412" t="s">
        <v>965</v>
      </c>
      <c r="M1412" t="s">
        <v>964</v>
      </c>
      <c r="N1412" s="110">
        <v>43777</v>
      </c>
      <c r="O1412">
        <v>0</v>
      </c>
      <c r="P1412">
        <v>0</v>
      </c>
      <c r="Q1412">
        <v>10727.665999999899</v>
      </c>
      <c r="R1412">
        <v>1440.3969999999899</v>
      </c>
      <c r="S1412">
        <v>3.0009999999999999</v>
      </c>
      <c r="T1412">
        <v>33</v>
      </c>
      <c r="U1412">
        <v>4364.8389999999899</v>
      </c>
      <c r="V1412">
        <v>3</v>
      </c>
      <c r="W1412">
        <v>1.5209999999999999</v>
      </c>
      <c r="X1412">
        <v>2.4580000000000002</v>
      </c>
      <c r="Y1412" s="110">
        <v>43777</v>
      </c>
      <c r="Z1412">
        <v>408774.93605914997</v>
      </c>
      <c r="AA1412">
        <v>3660509.5323207802</v>
      </c>
    </row>
    <row r="1413" spans="1:27" x14ac:dyDescent="0.25">
      <c r="A1413">
        <v>-111.977425339999</v>
      </c>
      <c r="B1413">
        <v>33.079363219999898</v>
      </c>
      <c r="C1413" t="s">
        <v>968</v>
      </c>
      <c r="D1413" t="s">
        <v>969</v>
      </c>
      <c r="E1413" t="s">
        <v>966</v>
      </c>
      <c r="F1413">
        <v>622</v>
      </c>
      <c r="G1413">
        <v>178</v>
      </c>
      <c r="H1413">
        <v>13.33</v>
      </c>
      <c r="I1413">
        <v>2.2639999999999998</v>
      </c>
      <c r="J1413">
        <v>1</v>
      </c>
      <c r="K1413">
        <v>1172.7429999999899</v>
      </c>
      <c r="L1413" t="s">
        <v>965</v>
      </c>
      <c r="M1413" t="s">
        <v>964</v>
      </c>
      <c r="N1413" s="110">
        <v>43777</v>
      </c>
      <c r="O1413">
        <v>0</v>
      </c>
      <c r="P1413">
        <v>0</v>
      </c>
      <c r="Q1413">
        <v>9703.5349999999908</v>
      </c>
      <c r="R1413">
        <v>1284.0050000000001</v>
      </c>
      <c r="S1413">
        <v>2.6749999999999998</v>
      </c>
      <c r="T1413">
        <v>33</v>
      </c>
      <c r="U1413">
        <v>3890.92399999999</v>
      </c>
      <c r="V1413">
        <v>3</v>
      </c>
      <c r="W1413">
        <v>1.5429999999999999</v>
      </c>
      <c r="X1413">
        <v>2.4940000000000002</v>
      </c>
      <c r="Y1413" s="110">
        <v>43777</v>
      </c>
      <c r="Z1413">
        <v>408774.81788040401</v>
      </c>
      <c r="AA1413">
        <v>3660508.8703726199</v>
      </c>
    </row>
    <row r="1414" spans="1:27" x14ac:dyDescent="0.25">
      <c r="A1414">
        <v>-111.977425339999</v>
      </c>
      <c r="B1414">
        <v>33.079357219999899</v>
      </c>
      <c r="C1414" t="s">
        <v>968</v>
      </c>
      <c r="D1414" t="s">
        <v>969</v>
      </c>
      <c r="E1414" t="s">
        <v>966</v>
      </c>
      <c r="F1414">
        <v>623</v>
      </c>
      <c r="G1414">
        <v>178</v>
      </c>
      <c r="H1414">
        <v>13.33</v>
      </c>
      <c r="I1414">
        <v>2.2309999999999999</v>
      </c>
      <c r="J1414">
        <v>1</v>
      </c>
      <c r="K1414">
        <v>1172.71299999999</v>
      </c>
      <c r="L1414" t="s">
        <v>965</v>
      </c>
      <c r="M1414" t="s">
        <v>964</v>
      </c>
      <c r="N1414" s="110">
        <v>43777</v>
      </c>
      <c r="O1414">
        <v>0</v>
      </c>
      <c r="P1414">
        <v>0</v>
      </c>
      <c r="Q1414">
        <v>9037.6380000000008</v>
      </c>
      <c r="R1414">
        <v>1213.4780000000001</v>
      </c>
      <c r="S1414">
        <v>2.528</v>
      </c>
      <c r="T1414">
        <v>33</v>
      </c>
      <c r="U1414">
        <v>3677.2060000000001</v>
      </c>
      <c r="V1414">
        <v>3</v>
      </c>
      <c r="W1414">
        <v>1.5209999999999999</v>
      </c>
      <c r="X1414">
        <v>2.4580000000000002</v>
      </c>
      <c r="Y1414" s="110">
        <v>43777</v>
      </c>
      <c r="Z1414">
        <v>408774.81168619002</v>
      </c>
      <c r="AA1414">
        <v>3660508.2051641298</v>
      </c>
    </row>
    <row r="1415" spans="1:27" x14ac:dyDescent="0.25">
      <c r="A1415">
        <v>-111.97742397</v>
      </c>
      <c r="B1415">
        <v>33.079351180000003</v>
      </c>
      <c r="C1415" t="s">
        <v>968</v>
      </c>
      <c r="D1415" t="s">
        <v>969</v>
      </c>
      <c r="E1415" t="s">
        <v>966</v>
      </c>
      <c r="F1415">
        <v>624</v>
      </c>
      <c r="G1415">
        <v>186</v>
      </c>
      <c r="H1415">
        <v>13.33</v>
      </c>
      <c r="I1415">
        <v>2.2639999999999998</v>
      </c>
      <c r="J1415">
        <v>1</v>
      </c>
      <c r="K1415">
        <v>1172.7619999999899</v>
      </c>
      <c r="L1415" t="s">
        <v>965</v>
      </c>
      <c r="M1415" t="s">
        <v>964</v>
      </c>
      <c r="N1415" s="110">
        <v>43777</v>
      </c>
      <c r="O1415">
        <v>0</v>
      </c>
      <c r="P1415">
        <v>0</v>
      </c>
      <c r="Q1415">
        <v>13265.995000000001</v>
      </c>
      <c r="R1415">
        <v>1755.402</v>
      </c>
      <c r="S1415">
        <v>3.657</v>
      </c>
      <c r="T1415">
        <v>33</v>
      </c>
      <c r="U1415">
        <v>5319.3999999999896</v>
      </c>
      <c r="V1415">
        <v>3</v>
      </c>
      <c r="W1415">
        <v>1.5429999999999999</v>
      </c>
      <c r="X1415">
        <v>2.4940000000000002</v>
      </c>
      <c r="Y1415" s="110">
        <v>43777</v>
      </c>
      <c r="Z1415">
        <v>408774.93332328298</v>
      </c>
      <c r="AA1415">
        <v>3660507.53433022</v>
      </c>
    </row>
    <row r="1416" spans="1:27" x14ac:dyDescent="0.25">
      <c r="A1416">
        <v>-111.97742603</v>
      </c>
      <c r="B1416">
        <v>33.07934418</v>
      </c>
      <c r="C1416" t="s">
        <v>968</v>
      </c>
      <c r="D1416" t="s">
        <v>969</v>
      </c>
      <c r="E1416" t="s">
        <v>966</v>
      </c>
      <c r="F1416">
        <v>625</v>
      </c>
      <c r="G1416">
        <v>174</v>
      </c>
      <c r="H1416">
        <v>13.33</v>
      </c>
      <c r="I1416">
        <v>2.2639999999999998</v>
      </c>
      <c r="J1416">
        <v>1</v>
      </c>
      <c r="K1416">
        <v>1172.625</v>
      </c>
      <c r="L1416" t="s">
        <v>965</v>
      </c>
      <c r="M1416" t="s">
        <v>964</v>
      </c>
      <c r="N1416" s="110">
        <v>43777</v>
      </c>
      <c r="O1416">
        <v>0</v>
      </c>
      <c r="P1416">
        <v>0</v>
      </c>
      <c r="Q1416">
        <v>13050.219999999899</v>
      </c>
      <c r="R1416">
        <v>1726.8499999999899</v>
      </c>
      <c r="S1416">
        <v>3.5979999999999999</v>
      </c>
      <c r="T1416">
        <v>33</v>
      </c>
      <c r="U1416">
        <v>5232.8779999999897</v>
      </c>
      <c r="V1416">
        <v>3</v>
      </c>
      <c r="W1416">
        <v>1.5429999999999999</v>
      </c>
      <c r="X1416">
        <v>2.4940000000000002</v>
      </c>
      <c r="Y1416" s="110">
        <v>43777</v>
      </c>
      <c r="Z1416">
        <v>408774.733821103</v>
      </c>
      <c r="AA1416">
        <v>3660506.76004407</v>
      </c>
    </row>
    <row r="1417" spans="1:27" x14ac:dyDescent="0.25">
      <c r="A1417">
        <v>-111.97742551</v>
      </c>
      <c r="B1417">
        <v>33.079338219999897</v>
      </c>
      <c r="C1417" t="s">
        <v>968</v>
      </c>
      <c r="D1417" t="s">
        <v>969</v>
      </c>
      <c r="E1417" t="s">
        <v>966</v>
      </c>
      <c r="F1417">
        <v>626</v>
      </c>
      <c r="G1417">
        <v>177</v>
      </c>
      <c r="H1417">
        <v>13.33</v>
      </c>
      <c r="I1417">
        <v>2.4929999999999999</v>
      </c>
      <c r="J1417">
        <v>1</v>
      </c>
      <c r="K1417">
        <v>1172.67</v>
      </c>
      <c r="L1417" t="s">
        <v>965</v>
      </c>
      <c r="M1417" t="s">
        <v>964</v>
      </c>
      <c r="N1417" s="110">
        <v>43777</v>
      </c>
      <c r="O1417">
        <v>0</v>
      </c>
      <c r="P1417">
        <v>0</v>
      </c>
      <c r="Q1417">
        <v>11881.057000000001</v>
      </c>
      <c r="R1417">
        <v>1427.3399999999899</v>
      </c>
      <c r="S1417">
        <v>2.9740000000000002</v>
      </c>
      <c r="T1417">
        <v>33</v>
      </c>
      <c r="U1417">
        <v>4325.2719999999899</v>
      </c>
      <c r="V1417">
        <v>3</v>
      </c>
      <c r="W1417">
        <v>1.7</v>
      </c>
      <c r="X1417">
        <v>2.7469999999999999</v>
      </c>
      <c r="Y1417" s="110">
        <v>43777</v>
      </c>
      <c r="Z1417">
        <v>408774.77620377601</v>
      </c>
      <c r="AA1417">
        <v>3660506.0988183599</v>
      </c>
    </row>
    <row r="1418" spans="1:27" x14ac:dyDescent="0.25">
      <c r="A1418">
        <v>-111.97742483</v>
      </c>
      <c r="B1418">
        <v>33.079331230000001</v>
      </c>
      <c r="C1418" t="s">
        <v>968</v>
      </c>
      <c r="D1418" t="s">
        <v>969</v>
      </c>
      <c r="E1418" t="s">
        <v>966</v>
      </c>
      <c r="F1418">
        <v>627</v>
      </c>
      <c r="G1418">
        <v>181</v>
      </c>
      <c r="H1418">
        <v>13.33</v>
      </c>
      <c r="I1418">
        <v>2.2639999999999998</v>
      </c>
      <c r="J1418">
        <v>1</v>
      </c>
      <c r="K1418">
        <v>1172.6379999999899</v>
      </c>
      <c r="L1418" t="s">
        <v>965</v>
      </c>
      <c r="M1418" t="s">
        <v>964</v>
      </c>
      <c r="N1418" s="110">
        <v>43777</v>
      </c>
      <c r="O1418">
        <v>0</v>
      </c>
      <c r="P1418">
        <v>0</v>
      </c>
      <c r="Q1418">
        <v>12067.289000000001</v>
      </c>
      <c r="R1418">
        <v>1596.7850000000001</v>
      </c>
      <c r="S1418">
        <v>3.327</v>
      </c>
      <c r="T1418">
        <v>33</v>
      </c>
      <c r="U1418">
        <v>4838.7430000000004</v>
      </c>
      <c r="V1418">
        <v>3</v>
      </c>
      <c r="W1418">
        <v>1.5429999999999999</v>
      </c>
      <c r="X1418">
        <v>2.4940000000000002</v>
      </c>
      <c r="Y1418" s="110">
        <v>43777</v>
      </c>
      <c r="Z1418">
        <v>408774.83245714701</v>
      </c>
      <c r="AA1418">
        <v>3660505.3232594701</v>
      </c>
    </row>
    <row r="1419" spans="1:27" x14ac:dyDescent="0.25">
      <c r="A1419">
        <v>-111.97742551</v>
      </c>
      <c r="B1419">
        <v>33.079325220000001</v>
      </c>
      <c r="C1419" t="s">
        <v>968</v>
      </c>
      <c r="D1419" t="s">
        <v>969</v>
      </c>
      <c r="E1419" t="s">
        <v>966</v>
      </c>
      <c r="F1419">
        <v>628</v>
      </c>
      <c r="G1419">
        <v>177</v>
      </c>
      <c r="H1419">
        <v>13.33</v>
      </c>
      <c r="I1419">
        <v>2.2970000000000002</v>
      </c>
      <c r="J1419">
        <v>1</v>
      </c>
      <c r="K1419">
        <v>1172.644</v>
      </c>
      <c r="L1419" t="s">
        <v>965</v>
      </c>
      <c r="M1419" t="s">
        <v>964</v>
      </c>
      <c r="N1419" s="110">
        <v>43777</v>
      </c>
      <c r="O1419">
        <v>0</v>
      </c>
      <c r="P1419">
        <v>0</v>
      </c>
      <c r="Q1419">
        <v>12266.148999999899</v>
      </c>
      <c r="R1419">
        <v>1599.912</v>
      </c>
      <c r="S1419">
        <v>3.3330000000000002</v>
      </c>
      <c r="T1419">
        <v>33</v>
      </c>
      <c r="U1419">
        <v>4848.2179999999898</v>
      </c>
      <c r="V1419">
        <v>3</v>
      </c>
      <c r="W1419">
        <v>1.5660000000000001</v>
      </c>
      <c r="X1419">
        <v>2.5299999999999998</v>
      </c>
      <c r="Y1419" s="110">
        <v>43777</v>
      </c>
      <c r="Z1419">
        <v>408774.762782985</v>
      </c>
      <c r="AA1419">
        <v>3660504.6575333201</v>
      </c>
    </row>
    <row r="1420" spans="1:27" x14ac:dyDescent="0.25">
      <c r="A1420">
        <v>-111.977424659999</v>
      </c>
      <c r="B1420">
        <v>33.079319220000002</v>
      </c>
      <c r="C1420" t="s">
        <v>968</v>
      </c>
      <c r="D1420" t="s">
        <v>969</v>
      </c>
      <c r="E1420" t="s">
        <v>966</v>
      </c>
      <c r="F1420">
        <v>629</v>
      </c>
      <c r="G1420">
        <v>182</v>
      </c>
      <c r="H1420">
        <v>13.33</v>
      </c>
      <c r="I1420">
        <v>2.2970000000000002</v>
      </c>
      <c r="J1420">
        <v>1</v>
      </c>
      <c r="K1420">
        <v>1172.625</v>
      </c>
      <c r="L1420" t="s">
        <v>965</v>
      </c>
      <c r="M1420" t="s">
        <v>964</v>
      </c>
      <c r="N1420" s="110">
        <v>43777</v>
      </c>
      <c r="O1420">
        <v>0</v>
      </c>
      <c r="P1420">
        <v>0</v>
      </c>
      <c r="Q1420">
        <v>13030.2759999999</v>
      </c>
      <c r="R1420">
        <v>1699.5789999999899</v>
      </c>
      <c r="S1420">
        <v>3.5409999999999999</v>
      </c>
      <c r="T1420">
        <v>33</v>
      </c>
      <c r="U1420">
        <v>5150.2399999999898</v>
      </c>
      <c r="V1420">
        <v>3</v>
      </c>
      <c r="W1420">
        <v>1.5660000000000001</v>
      </c>
      <c r="X1420">
        <v>2.5299999999999998</v>
      </c>
      <c r="Y1420" s="110">
        <v>43777</v>
      </c>
      <c r="Z1420">
        <v>408774.83592582197</v>
      </c>
      <c r="AA1420">
        <v>3660503.9915860798</v>
      </c>
    </row>
    <row r="1421" spans="1:27" x14ac:dyDescent="0.25">
      <c r="A1421">
        <v>-111.97742383000001</v>
      </c>
      <c r="B1421">
        <v>33.079313229999897</v>
      </c>
      <c r="C1421" t="s">
        <v>968</v>
      </c>
      <c r="D1421" t="s">
        <v>969</v>
      </c>
      <c r="E1421" t="s">
        <v>966</v>
      </c>
      <c r="F1421">
        <v>630</v>
      </c>
      <c r="G1421">
        <v>181</v>
      </c>
      <c r="H1421">
        <v>13.33</v>
      </c>
      <c r="I1421">
        <v>2.3620000000000001</v>
      </c>
      <c r="J1421">
        <v>1</v>
      </c>
      <c r="K1421">
        <v>1172.65399999999</v>
      </c>
      <c r="L1421" t="s">
        <v>965</v>
      </c>
      <c r="M1421" t="s">
        <v>964</v>
      </c>
      <c r="N1421" s="110">
        <v>43777</v>
      </c>
      <c r="O1421">
        <v>0</v>
      </c>
      <c r="P1421">
        <v>0</v>
      </c>
      <c r="Q1421">
        <v>10571.3209999999</v>
      </c>
      <c r="R1421">
        <v>1340.54899999999</v>
      </c>
      <c r="S1421">
        <v>2.7930000000000001</v>
      </c>
      <c r="T1421">
        <v>33</v>
      </c>
      <c r="U1421">
        <v>4062.2689999999898</v>
      </c>
      <c r="V1421">
        <v>3</v>
      </c>
      <c r="W1421">
        <v>1.611</v>
      </c>
      <c r="X1421">
        <v>2.6019999999999999</v>
      </c>
      <c r="Y1421" s="110">
        <v>43777</v>
      </c>
      <c r="Z1421">
        <v>408774.907212238</v>
      </c>
      <c r="AA1421">
        <v>3660503.3267648998</v>
      </c>
    </row>
    <row r="1422" spans="1:27" x14ac:dyDescent="0.25">
      <c r="A1422">
        <v>-111.977425339999</v>
      </c>
      <c r="B1422">
        <v>33.0793062199999</v>
      </c>
      <c r="C1422" t="s">
        <v>968</v>
      </c>
      <c r="D1422" t="s">
        <v>969</v>
      </c>
      <c r="E1422" t="s">
        <v>966</v>
      </c>
      <c r="F1422">
        <v>631</v>
      </c>
      <c r="G1422">
        <v>178</v>
      </c>
      <c r="H1422">
        <v>13.33</v>
      </c>
      <c r="I1422">
        <v>2.2309999999999999</v>
      </c>
      <c r="J1422">
        <v>1</v>
      </c>
      <c r="K1422">
        <v>1172.69</v>
      </c>
      <c r="L1422" t="s">
        <v>965</v>
      </c>
      <c r="M1422" t="s">
        <v>964</v>
      </c>
      <c r="N1422" s="110">
        <v>43777</v>
      </c>
      <c r="O1422">
        <v>0</v>
      </c>
      <c r="P1422">
        <v>0</v>
      </c>
      <c r="Q1422">
        <v>12329.179</v>
      </c>
      <c r="R1422">
        <v>1655.431</v>
      </c>
      <c r="S1422">
        <v>3.4489999999999998</v>
      </c>
      <c r="T1422">
        <v>33</v>
      </c>
      <c r="U1422">
        <v>5016.4579999999896</v>
      </c>
      <c r="V1422">
        <v>3</v>
      </c>
      <c r="W1422">
        <v>1.5209999999999999</v>
      </c>
      <c r="X1422">
        <v>2.4580000000000002</v>
      </c>
      <c r="Y1422" s="110">
        <v>43777</v>
      </c>
      <c r="Z1422">
        <v>408774.75903540401</v>
      </c>
      <c r="AA1422">
        <v>3660502.5508920499</v>
      </c>
    </row>
    <row r="1423" spans="1:27" x14ac:dyDescent="0.25">
      <c r="A1423">
        <v>-111.97742331000001</v>
      </c>
      <c r="B1423">
        <v>33.07930021</v>
      </c>
      <c r="C1423" t="s">
        <v>968</v>
      </c>
      <c r="D1423" t="s">
        <v>969</v>
      </c>
      <c r="E1423" t="s">
        <v>966</v>
      </c>
      <c r="F1423">
        <v>632</v>
      </c>
      <c r="G1423">
        <v>184</v>
      </c>
      <c r="H1423">
        <v>13.33</v>
      </c>
      <c r="I1423">
        <v>2.2309999999999999</v>
      </c>
      <c r="J1423">
        <v>1</v>
      </c>
      <c r="K1423">
        <v>1172.67399999999</v>
      </c>
      <c r="L1423" t="s">
        <v>965</v>
      </c>
      <c r="M1423" t="s">
        <v>964</v>
      </c>
      <c r="N1423" s="110">
        <v>43777</v>
      </c>
      <c r="O1423">
        <v>0</v>
      </c>
      <c r="P1423">
        <v>0</v>
      </c>
      <c r="Q1423">
        <v>14387.271000000001</v>
      </c>
      <c r="R1423">
        <v>1931.76999999999</v>
      </c>
      <c r="S1423">
        <v>4.0250000000000004</v>
      </c>
      <c r="T1423">
        <v>33</v>
      </c>
      <c r="U1423">
        <v>5853.84799999999</v>
      </c>
      <c r="V1423">
        <v>3</v>
      </c>
      <c r="W1423">
        <v>1.5209999999999999</v>
      </c>
      <c r="X1423">
        <v>2.4580000000000002</v>
      </c>
      <c r="Y1423" s="110">
        <v>43777</v>
      </c>
      <c r="Z1423">
        <v>408774.94230644603</v>
      </c>
      <c r="AA1423">
        <v>3660501.8828105498</v>
      </c>
    </row>
    <row r="1424" spans="1:27" x14ac:dyDescent="0.25">
      <c r="A1424">
        <v>-111.97742451000001</v>
      </c>
      <c r="B1424">
        <v>33.079294220000001</v>
      </c>
      <c r="C1424" t="s">
        <v>968</v>
      </c>
      <c r="D1424" t="s">
        <v>969</v>
      </c>
      <c r="E1424" t="s">
        <v>966</v>
      </c>
      <c r="F1424">
        <v>633</v>
      </c>
      <c r="G1424">
        <v>177</v>
      </c>
      <c r="H1424">
        <v>13.33</v>
      </c>
      <c r="I1424">
        <v>2.395</v>
      </c>
      <c r="J1424">
        <v>1</v>
      </c>
      <c r="K1424">
        <v>1172.67399999999</v>
      </c>
      <c r="L1424" t="s">
        <v>965</v>
      </c>
      <c r="M1424" t="s">
        <v>964</v>
      </c>
      <c r="N1424" s="110">
        <v>43777</v>
      </c>
      <c r="O1424">
        <v>0</v>
      </c>
      <c r="P1424">
        <v>0</v>
      </c>
      <c r="Q1424">
        <v>15687.691999999901</v>
      </c>
      <c r="R1424">
        <v>1962.104</v>
      </c>
      <c r="S1424">
        <v>4.0880000000000001</v>
      </c>
      <c r="T1424">
        <v>33</v>
      </c>
      <c r="U1424">
        <v>5945.77</v>
      </c>
      <c r="V1424">
        <v>3</v>
      </c>
      <c r="W1424">
        <v>1.633</v>
      </c>
      <c r="X1424">
        <v>2.6379999999999999</v>
      </c>
      <c r="Y1424" s="110">
        <v>43777</v>
      </c>
      <c r="Z1424">
        <v>408774.82411730598</v>
      </c>
      <c r="AA1424">
        <v>3660501.2197537101</v>
      </c>
    </row>
    <row r="1425" spans="1:27" x14ac:dyDescent="0.25">
      <c r="A1425">
        <v>-111.97742517</v>
      </c>
      <c r="B1425">
        <v>33.079287229999899</v>
      </c>
      <c r="C1425" t="s">
        <v>968</v>
      </c>
      <c r="D1425" t="s">
        <v>969</v>
      </c>
      <c r="E1425" t="s">
        <v>966</v>
      </c>
      <c r="F1425">
        <v>634</v>
      </c>
      <c r="G1425">
        <v>179</v>
      </c>
      <c r="H1425">
        <v>13.33</v>
      </c>
      <c r="I1425">
        <v>2.3290000000000002</v>
      </c>
      <c r="J1425">
        <v>1</v>
      </c>
      <c r="K1425">
        <v>1172.68399999999</v>
      </c>
      <c r="L1425" t="s">
        <v>965</v>
      </c>
      <c r="M1425" t="s">
        <v>964</v>
      </c>
      <c r="N1425" s="110">
        <v>43777</v>
      </c>
      <c r="O1425">
        <v>0</v>
      </c>
      <c r="P1425">
        <v>0</v>
      </c>
      <c r="Q1425">
        <v>13216.851000000001</v>
      </c>
      <c r="R1425">
        <v>1699.634</v>
      </c>
      <c r="S1425">
        <v>3.5409999999999999</v>
      </c>
      <c r="T1425">
        <v>33</v>
      </c>
      <c r="U1425">
        <v>5150.4070000000002</v>
      </c>
      <c r="V1425">
        <v>3</v>
      </c>
      <c r="W1425">
        <v>1.5880000000000001</v>
      </c>
      <c r="X1425">
        <v>2.5659999999999998</v>
      </c>
      <c r="Y1425" s="110">
        <v>43777</v>
      </c>
      <c r="Z1425">
        <v>408774.75529816101</v>
      </c>
      <c r="AA1425">
        <v>3660500.4453594601</v>
      </c>
    </row>
    <row r="1426" spans="1:27" x14ac:dyDescent="0.25">
      <c r="A1426">
        <v>-111.97742431</v>
      </c>
      <c r="B1426">
        <v>33.079281209999898</v>
      </c>
      <c r="C1426" t="s">
        <v>968</v>
      </c>
      <c r="D1426" t="s">
        <v>969</v>
      </c>
      <c r="E1426" t="s">
        <v>966</v>
      </c>
      <c r="F1426">
        <v>635</v>
      </c>
      <c r="G1426">
        <v>184</v>
      </c>
      <c r="H1426">
        <v>13.33</v>
      </c>
      <c r="I1426">
        <v>2.165</v>
      </c>
      <c r="J1426">
        <v>1</v>
      </c>
      <c r="K1426">
        <v>1172.65399999999</v>
      </c>
      <c r="L1426" t="s">
        <v>965</v>
      </c>
      <c r="M1426" t="s">
        <v>964</v>
      </c>
      <c r="N1426" s="110">
        <v>43777</v>
      </c>
      <c r="O1426">
        <v>0</v>
      </c>
      <c r="P1426">
        <v>0</v>
      </c>
      <c r="Q1426">
        <v>10691.323</v>
      </c>
      <c r="R1426">
        <v>1479.018</v>
      </c>
      <c r="S1426">
        <v>3.081</v>
      </c>
      <c r="T1426">
        <v>33</v>
      </c>
      <c r="U1426">
        <v>4481.8720000000003</v>
      </c>
      <c r="V1426">
        <v>3</v>
      </c>
      <c r="W1426">
        <v>1.476</v>
      </c>
      <c r="X1426">
        <v>2.3849999999999998</v>
      </c>
      <c r="Y1426" s="110">
        <v>43777</v>
      </c>
      <c r="Z1426">
        <v>408774.82935377001</v>
      </c>
      <c r="AA1426">
        <v>3660499.7771861702</v>
      </c>
    </row>
    <row r="1427" spans="1:27" x14ac:dyDescent="0.25">
      <c r="A1427">
        <v>-111.977424999999</v>
      </c>
      <c r="B1427">
        <v>33.07927523</v>
      </c>
      <c r="C1427" t="s">
        <v>968</v>
      </c>
      <c r="D1427" t="s">
        <v>969</v>
      </c>
      <c r="E1427" t="s">
        <v>966</v>
      </c>
      <c r="F1427">
        <v>636</v>
      </c>
      <c r="G1427">
        <v>180</v>
      </c>
      <c r="H1427">
        <v>13.33</v>
      </c>
      <c r="I1427">
        <v>2.2309999999999999</v>
      </c>
      <c r="J1427">
        <v>1</v>
      </c>
      <c r="K1427">
        <v>1172.6020000000001</v>
      </c>
      <c r="L1427" t="s">
        <v>965</v>
      </c>
      <c r="M1427" t="s">
        <v>964</v>
      </c>
      <c r="N1427" s="110">
        <v>43777</v>
      </c>
      <c r="O1427">
        <v>0</v>
      </c>
      <c r="P1427">
        <v>0</v>
      </c>
      <c r="Q1427">
        <v>13154.049999999899</v>
      </c>
      <c r="R1427">
        <v>1766.1859999999899</v>
      </c>
      <c r="S1427">
        <v>3.68</v>
      </c>
      <c r="T1427">
        <v>33</v>
      </c>
      <c r="U1427">
        <v>5352.0789999999897</v>
      </c>
      <c r="V1427">
        <v>3</v>
      </c>
      <c r="W1427">
        <v>1.5209999999999999</v>
      </c>
      <c r="X1427">
        <v>2.4580000000000002</v>
      </c>
      <c r="Y1427" s="110">
        <v>43777</v>
      </c>
      <c r="Z1427">
        <v>408774.75877717801</v>
      </c>
      <c r="AA1427">
        <v>3660499.11479476</v>
      </c>
    </row>
    <row r="1428" spans="1:27" x14ac:dyDescent="0.25">
      <c r="A1428">
        <v>-111.97742517</v>
      </c>
      <c r="B1428">
        <v>33.079268229999897</v>
      </c>
      <c r="C1428" t="s">
        <v>968</v>
      </c>
      <c r="D1428" t="s">
        <v>969</v>
      </c>
      <c r="E1428" t="s">
        <v>966</v>
      </c>
      <c r="F1428">
        <v>637</v>
      </c>
      <c r="G1428">
        <v>179</v>
      </c>
      <c r="H1428">
        <v>13.33</v>
      </c>
      <c r="I1428">
        <v>2.3290000000000002</v>
      </c>
      <c r="J1428">
        <v>1</v>
      </c>
      <c r="K1428">
        <v>1172.585</v>
      </c>
      <c r="L1428" t="s">
        <v>965</v>
      </c>
      <c r="M1428" t="s">
        <v>964</v>
      </c>
      <c r="N1428" s="110">
        <v>43777</v>
      </c>
      <c r="O1428">
        <v>0</v>
      </c>
      <c r="P1428">
        <v>0</v>
      </c>
      <c r="Q1428">
        <v>13181.192999999899</v>
      </c>
      <c r="R1428">
        <v>1695.04899999999</v>
      </c>
      <c r="S1428">
        <v>3.5310000000000001</v>
      </c>
      <c r="T1428">
        <v>33</v>
      </c>
      <c r="U1428">
        <v>5136.5119999999897</v>
      </c>
      <c r="V1428">
        <v>3</v>
      </c>
      <c r="W1428">
        <v>1.5880000000000001</v>
      </c>
      <c r="X1428">
        <v>2.5659999999999998</v>
      </c>
      <c r="Y1428" s="110">
        <v>43777</v>
      </c>
      <c r="Z1428">
        <v>408774.73568319401</v>
      </c>
      <c r="AA1428">
        <v>3660498.33886596</v>
      </c>
    </row>
    <row r="1429" spans="1:27" x14ac:dyDescent="0.25">
      <c r="A1429">
        <v>-111.97742449</v>
      </c>
      <c r="B1429">
        <v>33.079263220000001</v>
      </c>
      <c r="C1429" t="s">
        <v>968</v>
      </c>
      <c r="D1429" t="s">
        <v>969</v>
      </c>
      <c r="E1429" t="s">
        <v>966</v>
      </c>
      <c r="F1429">
        <v>638</v>
      </c>
      <c r="G1429">
        <v>183</v>
      </c>
      <c r="H1429">
        <v>13.33</v>
      </c>
      <c r="I1429">
        <v>2.2309999999999999</v>
      </c>
      <c r="J1429">
        <v>1</v>
      </c>
      <c r="K1429">
        <v>1172.7070000000001</v>
      </c>
      <c r="L1429" t="s">
        <v>965</v>
      </c>
      <c r="M1429" t="s">
        <v>964</v>
      </c>
      <c r="N1429" s="110">
        <v>43777</v>
      </c>
      <c r="O1429">
        <v>0</v>
      </c>
      <c r="P1429">
        <v>0</v>
      </c>
      <c r="Q1429">
        <v>12593.3549999999</v>
      </c>
      <c r="R1429">
        <v>1690.902</v>
      </c>
      <c r="S1429">
        <v>3.5230000000000001</v>
      </c>
      <c r="T1429">
        <v>33</v>
      </c>
      <c r="U1429">
        <v>5123.9449999999897</v>
      </c>
      <c r="V1429">
        <v>3</v>
      </c>
      <c r="W1429">
        <v>1.5209999999999999</v>
      </c>
      <c r="X1429">
        <v>2.4580000000000002</v>
      </c>
      <c r="Y1429" s="110">
        <v>43777</v>
      </c>
      <c r="Z1429">
        <v>408774.79398071498</v>
      </c>
      <c r="AA1429">
        <v>3660497.78282587</v>
      </c>
    </row>
    <row r="1430" spans="1:27" x14ac:dyDescent="0.25">
      <c r="A1430">
        <v>-111.97742569</v>
      </c>
      <c r="B1430">
        <v>33.079256209999897</v>
      </c>
      <c r="C1430" t="s">
        <v>968</v>
      </c>
      <c r="D1430" t="s">
        <v>969</v>
      </c>
      <c r="E1430" t="s">
        <v>966</v>
      </c>
      <c r="F1430">
        <v>639</v>
      </c>
      <c r="G1430">
        <v>176</v>
      </c>
      <c r="H1430">
        <v>13.33</v>
      </c>
      <c r="I1430">
        <v>2.198</v>
      </c>
      <c r="J1430">
        <v>1</v>
      </c>
      <c r="K1430">
        <v>1172.72</v>
      </c>
      <c r="L1430" t="s">
        <v>965</v>
      </c>
      <c r="M1430" t="s">
        <v>964</v>
      </c>
      <c r="N1430" s="110">
        <v>43777</v>
      </c>
      <c r="O1430">
        <v>0</v>
      </c>
      <c r="P1430">
        <v>0</v>
      </c>
      <c r="Q1430">
        <v>12032.717000000001</v>
      </c>
      <c r="R1430">
        <v>1639.739</v>
      </c>
      <c r="S1430">
        <v>3.4159999999999999</v>
      </c>
      <c r="T1430">
        <v>33</v>
      </c>
      <c r="U1430">
        <v>4968.9059999999899</v>
      </c>
      <c r="V1430">
        <v>3</v>
      </c>
      <c r="W1430">
        <v>1.4990000000000001</v>
      </c>
      <c r="X1430">
        <v>2.4220000000000002</v>
      </c>
      <c r="Y1430" s="110">
        <v>43777</v>
      </c>
      <c r="Z1430">
        <v>408774.67473851301</v>
      </c>
      <c r="AA1430">
        <v>3660497.0066836001</v>
      </c>
    </row>
    <row r="1431" spans="1:27" x14ac:dyDescent="0.25">
      <c r="A1431">
        <v>-111.97742331000001</v>
      </c>
      <c r="B1431">
        <v>33.079250209999898</v>
      </c>
      <c r="C1431" t="s">
        <v>968</v>
      </c>
      <c r="D1431" t="s">
        <v>969</v>
      </c>
      <c r="E1431" t="s">
        <v>966</v>
      </c>
      <c r="F1431">
        <v>640</v>
      </c>
      <c r="G1431">
        <v>184</v>
      </c>
      <c r="H1431">
        <v>13.33</v>
      </c>
      <c r="I1431">
        <v>2.133</v>
      </c>
      <c r="J1431">
        <v>1</v>
      </c>
      <c r="K1431">
        <v>1172.6869999999899</v>
      </c>
      <c r="L1431" t="s">
        <v>965</v>
      </c>
      <c r="M1431" t="s">
        <v>964</v>
      </c>
      <c r="N1431" s="110">
        <v>43777</v>
      </c>
      <c r="O1431">
        <v>0</v>
      </c>
      <c r="P1431">
        <v>0</v>
      </c>
      <c r="Q1431">
        <v>11498.478999999899</v>
      </c>
      <c r="R1431">
        <v>1615.15</v>
      </c>
      <c r="S1431">
        <v>3.3650000000000002</v>
      </c>
      <c r="T1431">
        <v>33</v>
      </c>
      <c r="U1431">
        <v>4894.3940000000002</v>
      </c>
      <c r="V1431">
        <v>3</v>
      </c>
      <c r="W1431">
        <v>1.454</v>
      </c>
      <c r="X1431">
        <v>2.3490000000000002</v>
      </c>
      <c r="Y1431" s="110">
        <v>43777</v>
      </c>
      <c r="Z1431">
        <v>408774.89068821497</v>
      </c>
      <c r="AA1431">
        <v>3660496.3394066002</v>
      </c>
    </row>
    <row r="1432" spans="1:27" x14ac:dyDescent="0.25">
      <c r="A1432">
        <v>-111.97742551</v>
      </c>
      <c r="B1432">
        <v>33.07924422</v>
      </c>
      <c r="C1432" t="s">
        <v>968</v>
      </c>
      <c r="D1432" t="s">
        <v>969</v>
      </c>
      <c r="E1432" t="s">
        <v>966</v>
      </c>
      <c r="F1432">
        <v>641</v>
      </c>
      <c r="G1432">
        <v>177</v>
      </c>
      <c r="H1432">
        <v>13.33</v>
      </c>
      <c r="I1432">
        <v>2.4609999999999999</v>
      </c>
      <c r="J1432">
        <v>1</v>
      </c>
      <c r="K1432">
        <v>1172.68399999999</v>
      </c>
      <c r="L1432" t="s">
        <v>965</v>
      </c>
      <c r="M1432" t="s">
        <v>964</v>
      </c>
      <c r="N1432" s="110">
        <v>43777</v>
      </c>
      <c r="O1432">
        <v>0</v>
      </c>
      <c r="P1432">
        <v>0</v>
      </c>
      <c r="Q1432">
        <v>12798.7299999999</v>
      </c>
      <c r="R1432">
        <v>1558.086</v>
      </c>
      <c r="S1432">
        <v>3.246</v>
      </c>
      <c r="T1432">
        <v>33</v>
      </c>
      <c r="U1432">
        <v>4721.47299999999</v>
      </c>
      <c r="V1432">
        <v>3</v>
      </c>
      <c r="W1432">
        <v>1.6779999999999999</v>
      </c>
      <c r="X1432">
        <v>2.7109999999999999</v>
      </c>
      <c r="Y1432" s="110">
        <v>43777</v>
      </c>
      <c r="Z1432">
        <v>408774.67916124</v>
      </c>
      <c r="AA1432">
        <v>3660495.6772188898</v>
      </c>
    </row>
    <row r="1433" spans="1:27" x14ac:dyDescent="0.25">
      <c r="A1433">
        <v>-111.977423799999</v>
      </c>
      <c r="B1433">
        <v>33.079237169999899</v>
      </c>
      <c r="C1433" t="s">
        <v>968</v>
      </c>
      <c r="D1433" t="s">
        <v>969</v>
      </c>
      <c r="E1433" t="s">
        <v>966</v>
      </c>
      <c r="F1433">
        <v>642</v>
      </c>
      <c r="G1433">
        <v>187</v>
      </c>
      <c r="H1433">
        <v>13.33</v>
      </c>
      <c r="I1433">
        <v>2.2970000000000002</v>
      </c>
      <c r="J1433">
        <v>1</v>
      </c>
      <c r="K1433">
        <v>1172.72299999999</v>
      </c>
      <c r="L1433" t="s">
        <v>965</v>
      </c>
      <c r="M1433" t="s">
        <v>964</v>
      </c>
      <c r="N1433" s="110">
        <v>43777</v>
      </c>
      <c r="O1433">
        <v>0</v>
      </c>
      <c r="P1433">
        <v>0</v>
      </c>
      <c r="Q1433">
        <v>12306.95</v>
      </c>
      <c r="R1433">
        <v>1605.2339999999899</v>
      </c>
      <c r="S1433">
        <v>3.3439999999999999</v>
      </c>
      <c r="T1433">
        <v>33</v>
      </c>
      <c r="U1433">
        <v>4864.3440000000001</v>
      </c>
      <c r="V1433">
        <v>3</v>
      </c>
      <c r="W1433">
        <v>1.5660000000000001</v>
      </c>
      <c r="X1433">
        <v>2.5299999999999998</v>
      </c>
      <c r="Y1433" s="110">
        <v>43777</v>
      </c>
      <c r="Z1433">
        <v>408774.83149067702</v>
      </c>
      <c r="AA1433">
        <v>3660494.8941127202</v>
      </c>
    </row>
    <row r="1434" spans="1:27" x14ac:dyDescent="0.25">
      <c r="A1434">
        <v>-111.97742483</v>
      </c>
      <c r="B1434">
        <v>33.079231229999898</v>
      </c>
      <c r="C1434" t="s">
        <v>968</v>
      </c>
      <c r="D1434" t="s">
        <v>969</v>
      </c>
      <c r="E1434" t="s">
        <v>966</v>
      </c>
      <c r="F1434">
        <v>643</v>
      </c>
      <c r="G1434">
        <v>181</v>
      </c>
      <c r="H1434">
        <v>13.33</v>
      </c>
      <c r="I1434">
        <v>2.2309999999999999</v>
      </c>
      <c r="J1434">
        <v>1</v>
      </c>
      <c r="K1434">
        <v>1172.6479999999899</v>
      </c>
      <c r="L1434" t="s">
        <v>965</v>
      </c>
      <c r="M1434" t="s">
        <v>964</v>
      </c>
      <c r="N1434" s="110">
        <v>43777</v>
      </c>
      <c r="O1434">
        <v>0</v>
      </c>
      <c r="P1434">
        <v>0</v>
      </c>
      <c r="Q1434">
        <v>12033.574000000001</v>
      </c>
      <c r="R1434">
        <v>1615.74</v>
      </c>
      <c r="S1434">
        <v>3.3660000000000001</v>
      </c>
      <c r="T1434">
        <v>33</v>
      </c>
      <c r="U1434">
        <v>4896.18299999999</v>
      </c>
      <c r="V1434">
        <v>3</v>
      </c>
      <c r="W1434">
        <v>1.5209999999999999</v>
      </c>
      <c r="X1434">
        <v>2.4580000000000002</v>
      </c>
      <c r="Y1434" s="110">
        <v>43777</v>
      </c>
      <c r="Z1434">
        <v>408774.72922050598</v>
      </c>
      <c r="AA1434">
        <v>3660494.2364515401</v>
      </c>
    </row>
    <row r="1435" spans="1:27" x14ac:dyDescent="0.25">
      <c r="A1435">
        <v>-111.97742483</v>
      </c>
      <c r="B1435">
        <v>33.079225229999899</v>
      </c>
      <c r="C1435" t="s">
        <v>968</v>
      </c>
      <c r="D1435" t="s">
        <v>969</v>
      </c>
      <c r="E1435" t="s">
        <v>966</v>
      </c>
      <c r="F1435">
        <v>644</v>
      </c>
      <c r="G1435">
        <v>181</v>
      </c>
      <c r="H1435">
        <v>13.33</v>
      </c>
      <c r="I1435">
        <v>2.2970000000000002</v>
      </c>
      <c r="J1435">
        <v>1</v>
      </c>
      <c r="K1435">
        <v>1172.6479999999899</v>
      </c>
      <c r="L1435" t="s">
        <v>965</v>
      </c>
      <c r="M1435" t="s">
        <v>964</v>
      </c>
      <c r="N1435" s="110">
        <v>43777</v>
      </c>
      <c r="O1435">
        <v>0</v>
      </c>
      <c r="P1435">
        <v>0</v>
      </c>
      <c r="Q1435">
        <v>11513.851000000001</v>
      </c>
      <c r="R1435">
        <v>1501.787</v>
      </c>
      <c r="S1435">
        <v>3.129</v>
      </c>
      <c r="T1435">
        <v>33</v>
      </c>
      <c r="U1435">
        <v>4550.8710000000001</v>
      </c>
      <c r="V1435">
        <v>3</v>
      </c>
      <c r="W1435">
        <v>1.5660000000000001</v>
      </c>
      <c r="X1435">
        <v>2.5299999999999998</v>
      </c>
      <c r="Y1435" s="110">
        <v>43777</v>
      </c>
      <c r="Z1435">
        <v>408774.72302631702</v>
      </c>
      <c r="AA1435">
        <v>3660493.5712430701</v>
      </c>
    </row>
    <row r="1436" spans="1:27" x14ac:dyDescent="0.25">
      <c r="A1436">
        <v>-111.977425139999</v>
      </c>
      <c r="B1436">
        <v>33.0792182</v>
      </c>
      <c r="C1436" t="s">
        <v>968</v>
      </c>
      <c r="D1436" t="s">
        <v>969</v>
      </c>
      <c r="E1436" t="s">
        <v>966</v>
      </c>
      <c r="F1436">
        <v>645</v>
      </c>
      <c r="G1436">
        <v>185</v>
      </c>
      <c r="H1436">
        <v>13.33</v>
      </c>
      <c r="I1436">
        <v>2.5259999999999998</v>
      </c>
      <c r="J1436">
        <v>1</v>
      </c>
      <c r="K1436">
        <v>1172.68399999999</v>
      </c>
      <c r="L1436" t="s">
        <v>965</v>
      </c>
      <c r="M1436" t="s">
        <v>964</v>
      </c>
      <c r="N1436" s="110">
        <v>43777</v>
      </c>
      <c r="O1436">
        <v>0</v>
      </c>
      <c r="P1436">
        <v>0</v>
      </c>
      <c r="Q1436">
        <v>11828.885</v>
      </c>
      <c r="R1436">
        <v>1402.61599999999</v>
      </c>
      <c r="S1436">
        <v>2.9220000000000002</v>
      </c>
      <c r="T1436">
        <v>33</v>
      </c>
      <c r="U1436">
        <v>4250.3530000000001</v>
      </c>
      <c r="V1436">
        <v>3</v>
      </c>
      <c r="W1436">
        <v>1.722</v>
      </c>
      <c r="X1436">
        <v>2.7829999999999999</v>
      </c>
      <c r="Y1436" s="110">
        <v>43777</v>
      </c>
      <c r="Z1436">
        <v>408774.68683407299</v>
      </c>
      <c r="AA1436">
        <v>3660492.7921099099</v>
      </c>
    </row>
    <row r="1437" spans="1:27" x14ac:dyDescent="0.25">
      <c r="A1437">
        <v>-111.97742669</v>
      </c>
      <c r="B1437">
        <v>33.079212210000001</v>
      </c>
      <c r="C1437" t="s">
        <v>968</v>
      </c>
      <c r="D1437" t="s">
        <v>969</v>
      </c>
      <c r="E1437" t="s">
        <v>966</v>
      </c>
      <c r="F1437">
        <v>646</v>
      </c>
      <c r="G1437">
        <v>176</v>
      </c>
      <c r="H1437">
        <v>13.33</v>
      </c>
      <c r="I1437">
        <v>2.0670000000000002</v>
      </c>
      <c r="J1437">
        <v>1</v>
      </c>
      <c r="K1437">
        <v>1172.68</v>
      </c>
      <c r="L1437" t="s">
        <v>965</v>
      </c>
      <c r="M1437" t="s">
        <v>964</v>
      </c>
      <c r="N1437" s="110">
        <v>43777</v>
      </c>
      <c r="O1437">
        <v>0</v>
      </c>
      <c r="P1437">
        <v>0</v>
      </c>
      <c r="Q1437">
        <v>10732.752</v>
      </c>
      <c r="R1437">
        <v>1555.451</v>
      </c>
      <c r="S1437">
        <v>3.2410000000000001</v>
      </c>
      <c r="T1437">
        <v>33</v>
      </c>
      <c r="U1437">
        <v>4713.4889999999896</v>
      </c>
      <c r="V1437">
        <v>3</v>
      </c>
      <c r="W1437">
        <v>1.409</v>
      </c>
      <c r="X1437">
        <v>2.2770000000000001</v>
      </c>
      <c r="Y1437" s="110">
        <v>43777</v>
      </c>
      <c r="Z1437">
        <v>408774.535976596</v>
      </c>
      <c r="AA1437">
        <v>3660492.12935727</v>
      </c>
    </row>
    <row r="1438" spans="1:27" x14ac:dyDescent="0.25">
      <c r="A1438">
        <v>-111.977425999999</v>
      </c>
      <c r="B1438">
        <v>33.079206229999897</v>
      </c>
      <c r="C1438" t="s">
        <v>968</v>
      </c>
      <c r="D1438" t="s">
        <v>969</v>
      </c>
      <c r="E1438" t="s">
        <v>966</v>
      </c>
      <c r="F1438">
        <v>647</v>
      </c>
      <c r="G1438">
        <v>180</v>
      </c>
      <c r="H1438">
        <v>13.33</v>
      </c>
      <c r="I1438">
        <v>2.2309999999999999</v>
      </c>
      <c r="J1438">
        <v>1</v>
      </c>
      <c r="K1438">
        <v>1172.7329999999899</v>
      </c>
      <c r="L1438" t="s">
        <v>965</v>
      </c>
      <c r="M1438" t="s">
        <v>964</v>
      </c>
      <c r="N1438" s="110">
        <v>43777</v>
      </c>
      <c r="O1438">
        <v>0</v>
      </c>
      <c r="P1438">
        <v>0</v>
      </c>
      <c r="Q1438">
        <v>11276.59</v>
      </c>
      <c r="R1438">
        <v>1514.1010000000001</v>
      </c>
      <c r="S1438">
        <v>3.1539999999999999</v>
      </c>
      <c r="T1438">
        <v>33</v>
      </c>
      <c r="U1438">
        <v>4588.1840000000002</v>
      </c>
      <c r="V1438">
        <v>3</v>
      </c>
      <c r="W1438">
        <v>1.5209999999999999</v>
      </c>
      <c r="X1438">
        <v>2.4580000000000002</v>
      </c>
      <c r="Y1438" s="110">
        <v>43777</v>
      </c>
      <c r="Z1438">
        <v>408774.59420614102</v>
      </c>
      <c r="AA1438">
        <v>3660491.4657664602</v>
      </c>
    </row>
    <row r="1439" spans="1:27" x14ac:dyDescent="0.25">
      <c r="A1439">
        <v>-111.977424999999</v>
      </c>
      <c r="B1439">
        <v>33.079200229999898</v>
      </c>
      <c r="C1439" t="s">
        <v>968</v>
      </c>
      <c r="D1439" t="s">
        <v>969</v>
      </c>
      <c r="E1439" t="s">
        <v>966</v>
      </c>
      <c r="F1439">
        <v>648</v>
      </c>
      <c r="G1439">
        <v>180</v>
      </c>
      <c r="H1439">
        <v>13.33</v>
      </c>
      <c r="I1439">
        <v>2.2639999999999998</v>
      </c>
      <c r="J1439">
        <v>1</v>
      </c>
      <c r="K1439">
        <v>1172.72299999999</v>
      </c>
      <c r="L1439" t="s">
        <v>965</v>
      </c>
      <c r="M1439" t="s">
        <v>964</v>
      </c>
      <c r="N1439" s="110">
        <v>43777</v>
      </c>
      <c r="O1439">
        <v>0</v>
      </c>
      <c r="P1439">
        <v>0</v>
      </c>
      <c r="Q1439">
        <v>12555.468000000001</v>
      </c>
      <c r="R1439">
        <v>1661.383</v>
      </c>
      <c r="S1439">
        <v>3.4609999999999999</v>
      </c>
      <c r="T1439">
        <v>33</v>
      </c>
      <c r="U1439">
        <v>5034.4930000000004</v>
      </c>
      <c r="V1439">
        <v>3</v>
      </c>
      <c r="W1439">
        <v>1.5429999999999999</v>
      </c>
      <c r="X1439">
        <v>2.4940000000000002</v>
      </c>
      <c r="Y1439" s="110">
        <v>43777</v>
      </c>
      <c r="Z1439">
        <v>408774.681349775</v>
      </c>
      <c r="AA1439">
        <v>3660490.7996888701</v>
      </c>
    </row>
    <row r="1440" spans="1:27" x14ac:dyDescent="0.25">
      <c r="A1440">
        <v>-111.97742483</v>
      </c>
      <c r="B1440">
        <v>33.079193230000001</v>
      </c>
      <c r="C1440" t="s">
        <v>968</v>
      </c>
      <c r="D1440" t="s">
        <v>969</v>
      </c>
      <c r="E1440" t="s">
        <v>966</v>
      </c>
      <c r="F1440">
        <v>649</v>
      </c>
      <c r="G1440">
        <v>181</v>
      </c>
      <c r="H1440">
        <v>13.33</v>
      </c>
      <c r="I1440">
        <v>2.4929999999999999</v>
      </c>
      <c r="J1440">
        <v>1</v>
      </c>
      <c r="K1440">
        <v>1172.72</v>
      </c>
      <c r="L1440" t="s">
        <v>965</v>
      </c>
      <c r="M1440" t="s">
        <v>964</v>
      </c>
      <c r="N1440" s="110">
        <v>43777</v>
      </c>
      <c r="O1440">
        <v>0</v>
      </c>
      <c r="P1440">
        <v>0</v>
      </c>
      <c r="Q1440">
        <v>12052.546</v>
      </c>
      <c r="R1440">
        <v>1447.942</v>
      </c>
      <c r="S1440">
        <v>3.0169999999999999</v>
      </c>
      <c r="T1440">
        <v>33</v>
      </c>
      <c r="U1440">
        <v>4387.7020000000002</v>
      </c>
      <c r="V1440">
        <v>3</v>
      </c>
      <c r="W1440">
        <v>1.7</v>
      </c>
      <c r="X1440">
        <v>2.7469999999999999</v>
      </c>
      <c r="Y1440" s="110">
        <v>43777</v>
      </c>
      <c r="Z1440">
        <v>408774.68999065598</v>
      </c>
      <c r="AA1440">
        <v>3660490.0234645698</v>
      </c>
    </row>
    <row r="1441" spans="1:27" x14ac:dyDescent="0.25">
      <c r="A1441">
        <v>-111.977424999999</v>
      </c>
      <c r="B1441">
        <v>33.079187230000002</v>
      </c>
      <c r="C1441" t="s">
        <v>968</v>
      </c>
      <c r="D1441" t="s">
        <v>969</v>
      </c>
      <c r="E1441" t="s">
        <v>966</v>
      </c>
      <c r="F1441">
        <v>650</v>
      </c>
      <c r="G1441">
        <v>180</v>
      </c>
      <c r="H1441">
        <v>13.33</v>
      </c>
      <c r="I1441">
        <v>2.165</v>
      </c>
      <c r="J1441">
        <v>1</v>
      </c>
      <c r="K1441">
        <v>1172.6610000000001</v>
      </c>
      <c r="L1441" t="s">
        <v>965</v>
      </c>
      <c r="M1441" t="s">
        <v>964</v>
      </c>
      <c r="N1441" s="110">
        <v>43777</v>
      </c>
      <c r="O1441">
        <v>0</v>
      </c>
      <c r="P1441">
        <v>0</v>
      </c>
      <c r="Q1441">
        <v>10051.655000000001</v>
      </c>
      <c r="R1441">
        <v>1390.527</v>
      </c>
      <c r="S1441">
        <v>2.8969999999999998</v>
      </c>
      <c r="T1441">
        <v>33</v>
      </c>
      <c r="U1441">
        <v>4213.7190000000001</v>
      </c>
      <c r="V1441">
        <v>3</v>
      </c>
      <c r="W1441">
        <v>1.476</v>
      </c>
      <c r="X1441">
        <v>2.3849999999999998</v>
      </c>
      <c r="Y1441" s="110">
        <v>43777</v>
      </c>
      <c r="Z1441">
        <v>408774.66792904102</v>
      </c>
      <c r="AA1441">
        <v>3660489.3584038601</v>
      </c>
    </row>
    <row r="1442" spans="1:27" x14ac:dyDescent="0.25">
      <c r="A1442">
        <v>-111.97742551</v>
      </c>
      <c r="B1442">
        <v>33.079180219999898</v>
      </c>
      <c r="C1442" t="s">
        <v>968</v>
      </c>
      <c r="D1442" t="s">
        <v>969</v>
      </c>
      <c r="E1442" t="s">
        <v>966</v>
      </c>
      <c r="F1442">
        <v>651</v>
      </c>
      <c r="G1442">
        <v>177</v>
      </c>
      <c r="H1442">
        <v>13.33</v>
      </c>
      <c r="I1442">
        <v>2.395</v>
      </c>
      <c r="J1442">
        <v>1</v>
      </c>
      <c r="K1442">
        <v>1172.6969999999901</v>
      </c>
      <c r="L1442" t="s">
        <v>965</v>
      </c>
      <c r="M1442" t="s">
        <v>964</v>
      </c>
      <c r="N1442" s="110">
        <v>43777</v>
      </c>
      <c r="O1442">
        <v>0</v>
      </c>
      <c r="P1442">
        <v>0</v>
      </c>
      <c r="Q1442">
        <v>11807.341</v>
      </c>
      <c r="R1442">
        <v>1476.778</v>
      </c>
      <c r="S1442">
        <v>3.077</v>
      </c>
      <c r="T1442">
        <v>33</v>
      </c>
      <c r="U1442">
        <v>4475.0839999999898</v>
      </c>
      <c r="V1442">
        <v>3</v>
      </c>
      <c r="W1442">
        <v>1.633</v>
      </c>
      <c r="X1442">
        <v>2.6379999999999999</v>
      </c>
      <c r="Y1442" s="110">
        <v>43777</v>
      </c>
      <c r="Z1442">
        <v>408774.61308986699</v>
      </c>
      <c r="AA1442">
        <v>3660488.5816618898</v>
      </c>
    </row>
    <row r="1443" spans="1:27" x14ac:dyDescent="0.25">
      <c r="A1443">
        <v>-111.977424999999</v>
      </c>
      <c r="B1443">
        <v>33.07917423</v>
      </c>
      <c r="C1443" t="s">
        <v>968</v>
      </c>
      <c r="D1443" t="s">
        <v>969</v>
      </c>
      <c r="E1443" t="s">
        <v>966</v>
      </c>
      <c r="F1443">
        <v>652</v>
      </c>
      <c r="G1443">
        <v>180</v>
      </c>
      <c r="H1443">
        <v>13.33</v>
      </c>
      <c r="I1443">
        <v>2.3290000000000002</v>
      </c>
      <c r="J1443">
        <v>1</v>
      </c>
      <c r="K1443">
        <v>1172.6669999999899</v>
      </c>
      <c r="L1443" t="s">
        <v>965</v>
      </c>
      <c r="M1443" t="s">
        <v>964</v>
      </c>
      <c r="N1443" s="110">
        <v>43777</v>
      </c>
      <c r="O1443">
        <v>0</v>
      </c>
      <c r="P1443">
        <v>0</v>
      </c>
      <c r="Q1443">
        <v>12124.147000000001</v>
      </c>
      <c r="R1443">
        <v>1559.11699999999</v>
      </c>
      <c r="S1443">
        <v>3.2480000000000002</v>
      </c>
      <c r="T1443">
        <v>33</v>
      </c>
      <c r="U1443">
        <v>4724.5969999999897</v>
      </c>
      <c r="V1443">
        <v>3</v>
      </c>
      <c r="W1443">
        <v>1.5880000000000001</v>
      </c>
      <c r="X1443">
        <v>2.5659999999999998</v>
      </c>
      <c r="Y1443" s="110">
        <v>43777</v>
      </c>
      <c r="Z1443">
        <v>408774.654508312</v>
      </c>
      <c r="AA1443">
        <v>3660487.9171188502</v>
      </c>
    </row>
    <row r="1444" spans="1:27" x14ac:dyDescent="0.25">
      <c r="A1444">
        <v>-111.97742431</v>
      </c>
      <c r="B1444">
        <v>33.079168209999899</v>
      </c>
      <c r="C1444" t="s">
        <v>968</v>
      </c>
      <c r="D1444" t="s">
        <v>969</v>
      </c>
      <c r="E1444" t="s">
        <v>966</v>
      </c>
      <c r="F1444">
        <v>653</v>
      </c>
      <c r="G1444">
        <v>184</v>
      </c>
      <c r="H1444">
        <v>13.33</v>
      </c>
      <c r="I1444">
        <v>2.395</v>
      </c>
      <c r="J1444">
        <v>1</v>
      </c>
      <c r="K1444">
        <v>1172.6510000000001</v>
      </c>
      <c r="L1444" t="s">
        <v>965</v>
      </c>
      <c r="M1444" t="s">
        <v>964</v>
      </c>
      <c r="N1444" s="110">
        <v>43777</v>
      </c>
      <c r="O1444">
        <v>0</v>
      </c>
      <c r="P1444">
        <v>0</v>
      </c>
      <c r="Q1444">
        <v>11458.021000000001</v>
      </c>
      <c r="R1444">
        <v>1433.08699999999</v>
      </c>
      <c r="S1444">
        <v>2.9860000000000002</v>
      </c>
      <c r="T1444">
        <v>33</v>
      </c>
      <c r="U1444">
        <v>4342.6890000000003</v>
      </c>
      <c r="V1444">
        <v>3</v>
      </c>
      <c r="W1444">
        <v>1.633</v>
      </c>
      <c r="X1444">
        <v>2.6379999999999999</v>
      </c>
      <c r="Y1444" s="110">
        <v>43777</v>
      </c>
      <c r="Z1444">
        <v>408774.712696606</v>
      </c>
      <c r="AA1444">
        <v>3660487.2490933202</v>
      </c>
    </row>
    <row r="1445" spans="1:27" x14ac:dyDescent="0.25">
      <c r="A1445">
        <v>-111.977425659999</v>
      </c>
      <c r="B1445">
        <v>33.079161220000003</v>
      </c>
      <c r="C1445" t="s">
        <v>968</v>
      </c>
      <c r="D1445" t="s">
        <v>969</v>
      </c>
      <c r="E1445" t="s">
        <v>966</v>
      </c>
      <c r="F1445">
        <v>654</v>
      </c>
      <c r="G1445">
        <v>182</v>
      </c>
      <c r="H1445">
        <v>13.33</v>
      </c>
      <c r="I1445">
        <v>2.395</v>
      </c>
      <c r="J1445">
        <v>1</v>
      </c>
      <c r="K1445">
        <v>1172.6079999999899</v>
      </c>
      <c r="L1445" t="s">
        <v>965</v>
      </c>
      <c r="M1445" t="s">
        <v>964</v>
      </c>
      <c r="N1445" s="110">
        <v>43777</v>
      </c>
      <c r="O1445">
        <v>0</v>
      </c>
      <c r="P1445">
        <v>0</v>
      </c>
      <c r="Q1445">
        <v>12009.288</v>
      </c>
      <c r="R1445">
        <v>1502.0360000000001</v>
      </c>
      <c r="S1445">
        <v>3.129</v>
      </c>
      <c r="T1445">
        <v>33</v>
      </c>
      <c r="U1445">
        <v>4551.6229999999896</v>
      </c>
      <c r="V1445">
        <v>3</v>
      </c>
      <c r="W1445">
        <v>1.633</v>
      </c>
      <c r="X1445">
        <v>2.6379999999999999</v>
      </c>
      <c r="Y1445" s="110">
        <v>43777</v>
      </c>
      <c r="Z1445">
        <v>408774.57947427098</v>
      </c>
      <c r="AA1445">
        <v>3660486.4752987898</v>
      </c>
    </row>
    <row r="1446" spans="1:27" x14ac:dyDescent="0.25">
      <c r="A1446">
        <v>-111.97742549</v>
      </c>
      <c r="B1446">
        <v>33.079155219999897</v>
      </c>
      <c r="C1446" t="s">
        <v>968</v>
      </c>
      <c r="D1446" t="s">
        <v>969</v>
      </c>
      <c r="E1446" t="s">
        <v>966</v>
      </c>
      <c r="F1446">
        <v>655</v>
      </c>
      <c r="G1446">
        <v>183</v>
      </c>
      <c r="H1446">
        <v>13.33</v>
      </c>
      <c r="I1446">
        <v>2.4609999999999999</v>
      </c>
      <c r="J1446">
        <v>1</v>
      </c>
      <c r="K1446">
        <v>1172.6610000000001</v>
      </c>
      <c r="L1446" t="s">
        <v>965</v>
      </c>
      <c r="M1446" t="s">
        <v>964</v>
      </c>
      <c r="N1446" s="110">
        <v>43777</v>
      </c>
      <c r="O1446">
        <v>0</v>
      </c>
      <c r="P1446">
        <v>0</v>
      </c>
      <c r="Q1446">
        <v>11962.887000000001</v>
      </c>
      <c r="R1446">
        <v>1456.3330000000001</v>
      </c>
      <c r="S1446">
        <v>3.0339999999999998</v>
      </c>
      <c r="T1446">
        <v>33</v>
      </c>
      <c r="U1446">
        <v>4413.1289999999899</v>
      </c>
      <c r="V1446">
        <v>3</v>
      </c>
      <c r="W1446">
        <v>1.6779999999999999</v>
      </c>
      <c r="X1446">
        <v>2.7109999999999999</v>
      </c>
      <c r="Y1446" s="110">
        <v>43777</v>
      </c>
      <c r="Z1446">
        <v>408774.58914752601</v>
      </c>
      <c r="AA1446">
        <v>3660485.80994257</v>
      </c>
    </row>
    <row r="1447" spans="1:27" x14ac:dyDescent="0.25">
      <c r="A1447">
        <v>-111.977427199999</v>
      </c>
      <c r="B1447">
        <v>33.079149170000001</v>
      </c>
      <c r="C1447" t="s">
        <v>968</v>
      </c>
      <c r="D1447" t="s">
        <v>969</v>
      </c>
      <c r="E1447" t="s">
        <v>966</v>
      </c>
      <c r="F1447">
        <v>656</v>
      </c>
      <c r="G1447">
        <v>173</v>
      </c>
      <c r="H1447">
        <v>13.33</v>
      </c>
      <c r="I1447">
        <v>2.2309999999999999</v>
      </c>
      <c r="J1447">
        <v>1</v>
      </c>
      <c r="K1447">
        <v>1172.6310000000001</v>
      </c>
      <c r="L1447" t="s">
        <v>965</v>
      </c>
      <c r="M1447" t="s">
        <v>964</v>
      </c>
      <c r="N1447" s="110">
        <v>43777</v>
      </c>
      <c r="O1447">
        <v>0</v>
      </c>
      <c r="P1447">
        <v>0</v>
      </c>
      <c r="Q1447">
        <v>10797.439</v>
      </c>
      <c r="R1447">
        <v>1449.7650000000001</v>
      </c>
      <c r="S1447">
        <v>3.02</v>
      </c>
      <c r="T1447">
        <v>33</v>
      </c>
      <c r="U1447">
        <v>4393.2280000000001</v>
      </c>
      <c r="V1447">
        <v>3</v>
      </c>
      <c r="W1447">
        <v>1.5209999999999999</v>
      </c>
      <c r="X1447">
        <v>2.4580000000000002</v>
      </c>
      <c r="Y1447" s="110">
        <v>43777</v>
      </c>
      <c r="Z1447">
        <v>408774.42329395202</v>
      </c>
      <c r="AA1447">
        <v>3660485.1406769198</v>
      </c>
    </row>
    <row r="1448" spans="1:27" x14ac:dyDescent="0.25">
      <c r="A1448">
        <v>-111.97742531</v>
      </c>
      <c r="B1448">
        <v>33.079142210000001</v>
      </c>
      <c r="C1448" t="s">
        <v>968</v>
      </c>
      <c r="D1448" t="s">
        <v>969</v>
      </c>
      <c r="E1448" t="s">
        <v>966</v>
      </c>
      <c r="F1448">
        <v>657</v>
      </c>
      <c r="G1448">
        <v>184</v>
      </c>
      <c r="H1448">
        <v>13.33</v>
      </c>
      <c r="I1448">
        <v>2.395</v>
      </c>
      <c r="J1448">
        <v>1</v>
      </c>
      <c r="K1448">
        <v>1172.644</v>
      </c>
      <c r="L1448" t="s">
        <v>965</v>
      </c>
      <c r="M1448" t="s">
        <v>964</v>
      </c>
      <c r="N1448" s="110">
        <v>43777</v>
      </c>
      <c r="O1448">
        <v>0</v>
      </c>
      <c r="P1448">
        <v>0</v>
      </c>
      <c r="Q1448">
        <v>11823.398999999899</v>
      </c>
      <c r="R1448">
        <v>1478.7860000000001</v>
      </c>
      <c r="S1448">
        <v>3.081</v>
      </c>
      <c r="T1448">
        <v>33</v>
      </c>
      <c r="U1448">
        <v>4481.17</v>
      </c>
      <c r="V1448">
        <v>3</v>
      </c>
      <c r="W1448">
        <v>1.633</v>
      </c>
      <c r="X1448">
        <v>2.6379999999999999</v>
      </c>
      <c r="Y1448" s="110">
        <v>43777</v>
      </c>
      <c r="Z1448">
        <v>408774.59251729702</v>
      </c>
      <c r="AA1448">
        <v>3660484.3673924501</v>
      </c>
    </row>
    <row r="1449" spans="1:27" x14ac:dyDescent="0.25">
      <c r="A1449">
        <v>-111.97742617</v>
      </c>
      <c r="B1449">
        <v>33.079136230000003</v>
      </c>
      <c r="C1449" t="s">
        <v>968</v>
      </c>
      <c r="D1449" t="s">
        <v>969</v>
      </c>
      <c r="E1449" t="s">
        <v>966</v>
      </c>
      <c r="F1449">
        <v>658</v>
      </c>
      <c r="G1449">
        <v>179</v>
      </c>
      <c r="H1449">
        <v>13.33</v>
      </c>
      <c r="I1449">
        <v>2.3290000000000002</v>
      </c>
      <c r="J1449">
        <v>1</v>
      </c>
      <c r="K1449">
        <v>1172.6279999999899</v>
      </c>
      <c r="L1449" t="s">
        <v>965</v>
      </c>
      <c r="M1449" t="s">
        <v>964</v>
      </c>
      <c r="N1449" s="110">
        <v>43777</v>
      </c>
      <c r="O1449">
        <v>0</v>
      </c>
      <c r="P1449">
        <v>0</v>
      </c>
      <c r="Q1449">
        <v>10809.268</v>
      </c>
      <c r="R1449">
        <v>1390.02899999999</v>
      </c>
      <c r="S1449">
        <v>2.8959999999999999</v>
      </c>
      <c r="T1449">
        <v>33</v>
      </c>
      <c r="U1449">
        <v>4212.2079999999896</v>
      </c>
      <c r="V1449">
        <v>3</v>
      </c>
      <c r="W1449">
        <v>1.5880000000000001</v>
      </c>
      <c r="X1449">
        <v>2.5659999999999998</v>
      </c>
      <c r="Y1449" s="110">
        <v>43777</v>
      </c>
      <c r="Z1449">
        <v>408774.50607317901</v>
      </c>
      <c r="AA1449">
        <v>3660483.7051487998</v>
      </c>
    </row>
    <row r="1450" spans="1:27" x14ac:dyDescent="0.25">
      <c r="A1450">
        <v>-111.97742583</v>
      </c>
      <c r="B1450">
        <v>33.079130229999897</v>
      </c>
      <c r="C1450" t="s">
        <v>968</v>
      </c>
      <c r="D1450" t="s">
        <v>969</v>
      </c>
      <c r="E1450" t="s">
        <v>966</v>
      </c>
      <c r="F1450">
        <v>659</v>
      </c>
      <c r="G1450">
        <v>181</v>
      </c>
      <c r="H1450">
        <v>13.33</v>
      </c>
      <c r="I1450">
        <v>2.3620000000000001</v>
      </c>
      <c r="J1450">
        <v>1</v>
      </c>
      <c r="K1450">
        <v>1172.6669999999899</v>
      </c>
      <c r="L1450" t="s">
        <v>965</v>
      </c>
      <c r="M1450" t="s">
        <v>964</v>
      </c>
      <c r="N1450" s="110">
        <v>43777</v>
      </c>
      <c r="O1450">
        <v>0</v>
      </c>
      <c r="P1450">
        <v>0</v>
      </c>
      <c r="Q1450">
        <v>11665.625</v>
      </c>
      <c r="R1450">
        <v>1479.317</v>
      </c>
      <c r="S1450">
        <v>3.0819999999999999</v>
      </c>
      <c r="T1450">
        <v>33</v>
      </c>
      <c r="U1450">
        <v>4482.7799999999897</v>
      </c>
      <c r="V1450">
        <v>3</v>
      </c>
      <c r="W1450">
        <v>1.611</v>
      </c>
      <c r="X1450">
        <v>2.6019999999999999</v>
      </c>
      <c r="Y1450" s="110">
        <v>43777</v>
      </c>
      <c r="Z1450">
        <v>408774.53161388298</v>
      </c>
      <c r="AA1450">
        <v>3660483.0396448299</v>
      </c>
    </row>
    <row r="1451" spans="1:27" x14ac:dyDescent="0.25">
      <c r="A1451">
        <v>-111.97742617</v>
      </c>
      <c r="B1451">
        <v>33.07912323</v>
      </c>
      <c r="C1451" t="s">
        <v>968</v>
      </c>
      <c r="D1451" t="s">
        <v>969</v>
      </c>
      <c r="E1451" t="s">
        <v>966</v>
      </c>
      <c r="F1451">
        <v>660</v>
      </c>
      <c r="G1451">
        <v>179</v>
      </c>
      <c r="H1451">
        <v>13.33</v>
      </c>
      <c r="I1451">
        <v>2.3290000000000002</v>
      </c>
      <c r="J1451">
        <v>1</v>
      </c>
      <c r="K1451">
        <v>1172.68</v>
      </c>
      <c r="L1451" t="s">
        <v>965</v>
      </c>
      <c r="M1451" t="s">
        <v>964</v>
      </c>
      <c r="N1451" s="110">
        <v>43777</v>
      </c>
      <c r="O1451">
        <v>0</v>
      </c>
      <c r="P1451">
        <v>0</v>
      </c>
      <c r="Q1451">
        <v>10434.404</v>
      </c>
      <c r="R1451">
        <v>1341.8230000000001</v>
      </c>
      <c r="S1451">
        <v>2.7949999999999999</v>
      </c>
      <c r="T1451">
        <v>33</v>
      </c>
      <c r="U1451">
        <v>4066.13</v>
      </c>
      <c r="V1451">
        <v>3</v>
      </c>
      <c r="W1451">
        <v>1.5880000000000001</v>
      </c>
      <c r="X1451">
        <v>2.5659999999999998</v>
      </c>
      <c r="Y1451" s="110">
        <v>43777</v>
      </c>
      <c r="Z1451">
        <v>408774.49265245203</v>
      </c>
      <c r="AA1451">
        <v>3660482.2638638001</v>
      </c>
    </row>
    <row r="1452" spans="1:27" x14ac:dyDescent="0.25">
      <c r="A1452">
        <v>-111.977425659999</v>
      </c>
      <c r="B1452">
        <v>33.079116220000003</v>
      </c>
      <c r="C1452" t="s">
        <v>968</v>
      </c>
      <c r="D1452" t="s">
        <v>969</v>
      </c>
      <c r="E1452" t="s">
        <v>966</v>
      </c>
      <c r="F1452">
        <v>661</v>
      </c>
      <c r="G1452">
        <v>182</v>
      </c>
      <c r="H1452">
        <v>13.33</v>
      </c>
      <c r="I1452">
        <v>2.3290000000000002</v>
      </c>
      <c r="J1452">
        <v>1</v>
      </c>
      <c r="K1452">
        <v>1172.71</v>
      </c>
      <c r="L1452" t="s">
        <v>965</v>
      </c>
      <c r="M1452" t="s">
        <v>964</v>
      </c>
      <c r="N1452" s="110">
        <v>43777</v>
      </c>
      <c r="O1452">
        <v>0</v>
      </c>
      <c r="P1452">
        <v>0</v>
      </c>
      <c r="Q1452">
        <v>11016.299999999899</v>
      </c>
      <c r="R1452">
        <v>1416.652</v>
      </c>
      <c r="S1452">
        <v>2.9510000000000001</v>
      </c>
      <c r="T1452">
        <v>33</v>
      </c>
      <c r="U1452">
        <v>4292.8860000000004</v>
      </c>
      <c r="V1452">
        <v>3</v>
      </c>
      <c r="W1452">
        <v>1.5880000000000001</v>
      </c>
      <c r="X1452">
        <v>2.5659999999999998</v>
      </c>
      <c r="Y1452" s="110">
        <v>43777</v>
      </c>
      <c r="Z1452">
        <v>408774.53301792103</v>
      </c>
      <c r="AA1452">
        <v>3660481.4862353299</v>
      </c>
    </row>
    <row r="1453" spans="1:27" x14ac:dyDescent="0.25">
      <c r="A1453">
        <v>-111.97742617</v>
      </c>
      <c r="B1453">
        <v>33.07910923</v>
      </c>
      <c r="C1453" t="s">
        <v>968</v>
      </c>
      <c r="D1453" t="s">
        <v>969</v>
      </c>
      <c r="E1453" t="s">
        <v>966</v>
      </c>
      <c r="F1453">
        <v>662</v>
      </c>
      <c r="G1453">
        <v>179</v>
      </c>
      <c r="H1453">
        <v>13.33</v>
      </c>
      <c r="I1453">
        <v>2.5259999999999998</v>
      </c>
      <c r="J1453">
        <v>1</v>
      </c>
      <c r="K1453">
        <v>1172.73</v>
      </c>
      <c r="L1453" t="s">
        <v>965</v>
      </c>
      <c r="M1453" t="s">
        <v>964</v>
      </c>
      <c r="N1453" s="110">
        <v>43777</v>
      </c>
      <c r="O1453">
        <v>0</v>
      </c>
      <c r="P1453">
        <v>0</v>
      </c>
      <c r="Q1453">
        <v>11574.4799999999</v>
      </c>
      <c r="R1453">
        <v>1372.45</v>
      </c>
      <c r="S1453">
        <v>2.859</v>
      </c>
      <c r="T1453">
        <v>33</v>
      </c>
      <c r="U1453">
        <v>4158.9399999999896</v>
      </c>
      <c r="V1453">
        <v>3</v>
      </c>
      <c r="W1453">
        <v>1.722</v>
      </c>
      <c r="X1453">
        <v>2.7829999999999999</v>
      </c>
      <c r="Y1453" s="110">
        <v>43777</v>
      </c>
      <c r="Z1453">
        <v>408774.478199367</v>
      </c>
      <c r="AA1453">
        <v>3660480.7117107301</v>
      </c>
    </row>
    <row r="1454" spans="1:27" x14ac:dyDescent="0.25">
      <c r="A1454">
        <v>-111.97742651</v>
      </c>
      <c r="B1454">
        <v>33.07910322</v>
      </c>
      <c r="C1454" t="s">
        <v>968</v>
      </c>
      <c r="D1454" t="s">
        <v>969</v>
      </c>
      <c r="E1454" t="s">
        <v>966</v>
      </c>
      <c r="F1454">
        <v>663</v>
      </c>
      <c r="G1454">
        <v>177</v>
      </c>
      <c r="H1454">
        <v>13.33</v>
      </c>
      <c r="I1454">
        <v>2.4929999999999999</v>
      </c>
      <c r="J1454">
        <v>1</v>
      </c>
      <c r="K1454">
        <v>1172.6969999999901</v>
      </c>
      <c r="L1454" t="s">
        <v>965</v>
      </c>
      <c r="M1454" t="s">
        <v>964</v>
      </c>
      <c r="N1454" s="110">
        <v>43777</v>
      </c>
      <c r="O1454">
        <v>0</v>
      </c>
      <c r="P1454">
        <v>0</v>
      </c>
      <c r="Q1454">
        <v>10736.466</v>
      </c>
      <c r="R1454">
        <v>1289.8330000000001</v>
      </c>
      <c r="S1454">
        <v>2.6869999999999998</v>
      </c>
      <c r="T1454">
        <v>33</v>
      </c>
      <c r="U1454">
        <v>3908.5859999999898</v>
      </c>
      <c r="V1454">
        <v>3</v>
      </c>
      <c r="W1454">
        <v>1.7</v>
      </c>
      <c r="X1454">
        <v>2.7469999999999999</v>
      </c>
      <c r="Y1454" s="110">
        <v>43777</v>
      </c>
      <c r="Z1454">
        <v>408774.44025996898</v>
      </c>
      <c r="AA1454">
        <v>3660480.0456890999</v>
      </c>
    </row>
    <row r="1455" spans="1:27" x14ac:dyDescent="0.25">
      <c r="A1455">
        <v>-111.977426489999</v>
      </c>
      <c r="B1455">
        <v>33.079096219999897</v>
      </c>
      <c r="C1455" t="s">
        <v>968</v>
      </c>
      <c r="D1455" t="s">
        <v>969</v>
      </c>
      <c r="E1455" t="s">
        <v>966</v>
      </c>
      <c r="F1455">
        <v>664</v>
      </c>
      <c r="G1455">
        <v>183</v>
      </c>
      <c r="H1455">
        <v>13.33</v>
      </c>
      <c r="I1455">
        <v>2.4609999999999999</v>
      </c>
      <c r="J1455">
        <v>1</v>
      </c>
      <c r="K1455">
        <v>1172.7070000000001</v>
      </c>
      <c r="L1455" t="s">
        <v>965</v>
      </c>
      <c r="M1455" t="s">
        <v>964</v>
      </c>
      <c r="N1455" s="110">
        <v>43777</v>
      </c>
      <c r="O1455">
        <v>0</v>
      </c>
      <c r="P1455">
        <v>0</v>
      </c>
      <c r="Q1455">
        <v>9067.7530000000006</v>
      </c>
      <c r="R1455">
        <v>1103.88599999999</v>
      </c>
      <c r="S1455">
        <v>2.2999999999999998</v>
      </c>
      <c r="T1455">
        <v>33</v>
      </c>
      <c r="U1455">
        <v>3345.1089999999899</v>
      </c>
      <c r="V1455">
        <v>3</v>
      </c>
      <c r="W1455">
        <v>1.6779999999999999</v>
      </c>
      <c r="X1455">
        <v>2.7109999999999999</v>
      </c>
      <c r="Y1455" s="110">
        <v>43777</v>
      </c>
      <c r="Z1455">
        <v>408774.43490018602</v>
      </c>
      <c r="AA1455">
        <v>3660479.2695951802</v>
      </c>
    </row>
    <row r="1456" spans="1:27" x14ac:dyDescent="0.25">
      <c r="A1456">
        <v>-111.97742651</v>
      </c>
      <c r="B1456">
        <v>33.07908922</v>
      </c>
      <c r="C1456" t="s">
        <v>968</v>
      </c>
      <c r="D1456" t="s">
        <v>969</v>
      </c>
      <c r="E1456" t="s">
        <v>966</v>
      </c>
      <c r="F1456">
        <v>665</v>
      </c>
      <c r="G1456">
        <v>177</v>
      </c>
      <c r="H1456">
        <v>13.33</v>
      </c>
      <c r="I1456">
        <v>2.4609999999999999</v>
      </c>
      <c r="J1456">
        <v>1</v>
      </c>
      <c r="K1456">
        <v>1172.69299999999</v>
      </c>
      <c r="L1456" t="s">
        <v>965</v>
      </c>
      <c r="M1456" t="s">
        <v>964</v>
      </c>
      <c r="N1456" s="110">
        <v>43777</v>
      </c>
      <c r="O1456">
        <v>0</v>
      </c>
      <c r="P1456">
        <v>0</v>
      </c>
      <c r="Q1456">
        <v>11343.277</v>
      </c>
      <c r="R1456">
        <v>1380.903</v>
      </c>
      <c r="S1456">
        <v>2.8769999999999998</v>
      </c>
      <c r="T1456">
        <v>33</v>
      </c>
      <c r="U1456">
        <v>4184.5540000000001</v>
      </c>
      <c r="V1456">
        <v>3</v>
      </c>
      <c r="W1456">
        <v>1.6779999999999999</v>
      </c>
      <c r="X1456">
        <v>2.7109999999999999</v>
      </c>
      <c r="Y1456" s="110">
        <v>43777</v>
      </c>
      <c r="Z1456">
        <v>408774.42580688599</v>
      </c>
      <c r="AA1456">
        <v>3660478.4935360299</v>
      </c>
    </row>
    <row r="1457" spans="1:27" x14ac:dyDescent="0.25">
      <c r="A1457">
        <v>-111.97742666000001</v>
      </c>
      <c r="B1457">
        <v>33.079082219999897</v>
      </c>
      <c r="C1457" t="s">
        <v>968</v>
      </c>
      <c r="D1457" t="s">
        <v>969</v>
      </c>
      <c r="E1457" t="s">
        <v>966</v>
      </c>
      <c r="F1457">
        <v>666</v>
      </c>
      <c r="G1457">
        <v>182</v>
      </c>
      <c r="H1457">
        <v>13.33</v>
      </c>
      <c r="I1457">
        <v>2.625</v>
      </c>
      <c r="J1457">
        <v>1</v>
      </c>
      <c r="K1457">
        <v>1172.7159999999899</v>
      </c>
      <c r="L1457" t="s">
        <v>965</v>
      </c>
      <c r="M1457" t="s">
        <v>964</v>
      </c>
      <c r="N1457" s="110">
        <v>43777</v>
      </c>
      <c r="O1457">
        <v>0</v>
      </c>
      <c r="P1457">
        <v>0</v>
      </c>
      <c r="Q1457">
        <v>9970.1679999999906</v>
      </c>
      <c r="R1457">
        <v>1137.88499999999</v>
      </c>
      <c r="S1457">
        <v>2.371</v>
      </c>
      <c r="T1457">
        <v>33</v>
      </c>
      <c r="U1457">
        <v>3448.13599999999</v>
      </c>
      <c r="V1457">
        <v>3</v>
      </c>
      <c r="W1457">
        <v>1.79</v>
      </c>
      <c r="X1457">
        <v>2.891</v>
      </c>
      <c r="Y1457" s="110">
        <v>43777</v>
      </c>
      <c r="Z1457">
        <v>408774.40457965498</v>
      </c>
      <c r="AA1457">
        <v>3660477.7175898701</v>
      </c>
    </row>
    <row r="1458" spans="1:27" x14ac:dyDescent="0.25">
      <c r="A1458">
        <v>-111.977426829999</v>
      </c>
      <c r="B1458">
        <v>33.079075230000001</v>
      </c>
      <c r="C1458" t="s">
        <v>968</v>
      </c>
      <c r="D1458" t="s">
        <v>969</v>
      </c>
      <c r="E1458" t="s">
        <v>966</v>
      </c>
      <c r="F1458">
        <v>667</v>
      </c>
      <c r="G1458">
        <v>181</v>
      </c>
      <c r="H1458">
        <v>13.33</v>
      </c>
      <c r="I1458">
        <v>2.5920000000000001</v>
      </c>
      <c r="J1458">
        <v>1</v>
      </c>
      <c r="K1458">
        <v>1172.71299999999</v>
      </c>
      <c r="L1458" t="s">
        <v>965</v>
      </c>
      <c r="M1458" t="s">
        <v>964</v>
      </c>
      <c r="N1458" s="110">
        <v>43777</v>
      </c>
      <c r="O1458">
        <v>0</v>
      </c>
      <c r="P1458">
        <v>0</v>
      </c>
      <c r="Q1458">
        <v>13586.286</v>
      </c>
      <c r="R1458">
        <v>1570.2159999999899</v>
      </c>
      <c r="S1458">
        <v>3.2709999999999999</v>
      </c>
      <c r="T1458">
        <v>33</v>
      </c>
      <c r="U1458">
        <v>4758.23199999999</v>
      </c>
      <c r="V1458">
        <v>3</v>
      </c>
      <c r="W1458">
        <v>1.7669999999999999</v>
      </c>
      <c r="X1458">
        <v>2.855</v>
      </c>
      <c r="Y1458" s="110">
        <v>43777</v>
      </c>
      <c r="Z1458">
        <v>408774.38149598701</v>
      </c>
      <c r="AA1458">
        <v>3660476.94276977</v>
      </c>
    </row>
    <row r="1459" spans="1:27" x14ac:dyDescent="0.25">
      <c r="A1459">
        <v>-111.97742666000001</v>
      </c>
      <c r="B1459">
        <v>33.079068220000003</v>
      </c>
      <c r="C1459" t="s">
        <v>968</v>
      </c>
      <c r="D1459" t="s">
        <v>969</v>
      </c>
      <c r="E1459" t="s">
        <v>966</v>
      </c>
      <c r="F1459">
        <v>668</v>
      </c>
      <c r="G1459">
        <v>182</v>
      </c>
      <c r="H1459">
        <v>13.33</v>
      </c>
      <c r="I1459">
        <v>2.2639999999999998</v>
      </c>
      <c r="J1459">
        <v>1</v>
      </c>
      <c r="K1459">
        <v>1172.69299999999</v>
      </c>
      <c r="L1459" t="s">
        <v>965</v>
      </c>
      <c r="M1459" t="s">
        <v>964</v>
      </c>
      <c r="N1459" s="110">
        <v>43777</v>
      </c>
      <c r="O1459">
        <v>0</v>
      </c>
      <c r="P1459">
        <v>0</v>
      </c>
      <c r="Q1459">
        <v>12861.759</v>
      </c>
      <c r="R1459">
        <v>1701.912</v>
      </c>
      <c r="S1459">
        <v>3.5459999999999998</v>
      </c>
      <c r="T1459">
        <v>33</v>
      </c>
      <c r="U1459">
        <v>5157.3100000000004</v>
      </c>
      <c r="V1459">
        <v>3</v>
      </c>
      <c r="W1459">
        <v>1.5429999999999999</v>
      </c>
      <c r="X1459">
        <v>2.4940000000000002</v>
      </c>
      <c r="Y1459" s="110">
        <v>43777</v>
      </c>
      <c r="Z1459">
        <v>408774.39012657799</v>
      </c>
      <c r="AA1459">
        <v>3660476.1654368099</v>
      </c>
    </row>
    <row r="1460" spans="1:27" x14ac:dyDescent="0.25">
      <c r="A1460">
        <v>-111.977427169999</v>
      </c>
      <c r="B1460">
        <v>33.079062229999899</v>
      </c>
      <c r="C1460" t="s">
        <v>968</v>
      </c>
      <c r="D1460" t="s">
        <v>969</v>
      </c>
      <c r="E1460" t="s">
        <v>966</v>
      </c>
      <c r="F1460">
        <v>669</v>
      </c>
      <c r="G1460">
        <v>179</v>
      </c>
      <c r="H1460">
        <v>13.33</v>
      </c>
      <c r="I1460">
        <v>2.4929999999999999</v>
      </c>
      <c r="J1460">
        <v>1</v>
      </c>
      <c r="K1460">
        <v>1172.69299999999</v>
      </c>
      <c r="L1460" t="s">
        <v>965</v>
      </c>
      <c r="M1460" t="s">
        <v>964</v>
      </c>
      <c r="N1460" s="110">
        <v>43777</v>
      </c>
      <c r="O1460">
        <v>0</v>
      </c>
      <c r="P1460">
        <v>0</v>
      </c>
      <c r="Q1460">
        <v>10962.984</v>
      </c>
      <c r="R1460">
        <v>1317.046</v>
      </c>
      <c r="S1460">
        <v>2.7440000000000002</v>
      </c>
      <c r="T1460">
        <v>33</v>
      </c>
      <c r="U1460">
        <v>3991.05</v>
      </c>
      <c r="V1460">
        <v>3</v>
      </c>
      <c r="W1460">
        <v>1.7</v>
      </c>
      <c r="X1460">
        <v>2.7469999999999999</v>
      </c>
      <c r="Y1460" s="110">
        <v>43777</v>
      </c>
      <c r="Z1460">
        <v>408774.33634036197</v>
      </c>
      <c r="AA1460">
        <v>3660475.5017802902</v>
      </c>
    </row>
    <row r="1461" spans="1:27" x14ac:dyDescent="0.25">
      <c r="A1461">
        <v>-111.97742786000001</v>
      </c>
      <c r="B1461">
        <v>33.0790551999999</v>
      </c>
      <c r="C1461" t="s">
        <v>968</v>
      </c>
      <c r="D1461" t="s">
        <v>969</v>
      </c>
      <c r="E1461" t="s">
        <v>966</v>
      </c>
      <c r="F1461">
        <v>670</v>
      </c>
      <c r="G1461">
        <v>175</v>
      </c>
      <c r="H1461">
        <v>13.33</v>
      </c>
      <c r="I1461">
        <v>2.5590000000000002</v>
      </c>
      <c r="J1461">
        <v>1</v>
      </c>
      <c r="K1461">
        <v>1172.7</v>
      </c>
      <c r="L1461" t="s">
        <v>965</v>
      </c>
      <c r="M1461" t="s">
        <v>964</v>
      </c>
      <c r="N1461" s="110">
        <v>43777</v>
      </c>
      <c r="O1461">
        <v>0</v>
      </c>
      <c r="P1461">
        <v>0</v>
      </c>
      <c r="Q1461">
        <v>11451.85</v>
      </c>
      <c r="R1461">
        <v>1340.5</v>
      </c>
      <c r="S1461">
        <v>2.7930000000000001</v>
      </c>
      <c r="T1461">
        <v>33</v>
      </c>
      <c r="U1461">
        <v>4062.1219999999898</v>
      </c>
      <c r="V1461">
        <v>3</v>
      </c>
      <c r="W1461">
        <v>1.7450000000000001</v>
      </c>
      <c r="X1461">
        <v>2.819</v>
      </c>
      <c r="Y1461" s="110">
        <v>43777</v>
      </c>
      <c r="Z1461">
        <v>408774.264679646</v>
      </c>
      <c r="AA1461">
        <v>3660474.7229774198</v>
      </c>
    </row>
    <row r="1462" spans="1:27" x14ac:dyDescent="0.25">
      <c r="A1462">
        <v>-111.97742580000001</v>
      </c>
      <c r="B1462">
        <v>33.07904817</v>
      </c>
      <c r="C1462" t="s">
        <v>968</v>
      </c>
      <c r="D1462" t="s">
        <v>969</v>
      </c>
      <c r="E1462" t="s">
        <v>966</v>
      </c>
      <c r="F1462">
        <v>671</v>
      </c>
      <c r="G1462">
        <v>187</v>
      </c>
      <c r="H1462">
        <v>13.33</v>
      </c>
      <c r="I1462">
        <v>2.4609999999999999</v>
      </c>
      <c r="J1462">
        <v>1</v>
      </c>
      <c r="K1462">
        <v>1172.6610000000001</v>
      </c>
      <c r="L1462" t="s">
        <v>965</v>
      </c>
      <c r="M1462" t="s">
        <v>964</v>
      </c>
      <c r="N1462" s="110">
        <v>43777</v>
      </c>
      <c r="O1462">
        <v>0</v>
      </c>
      <c r="P1462">
        <v>0</v>
      </c>
      <c r="Q1462">
        <v>12443.523999999899</v>
      </c>
      <c r="R1462">
        <v>1514.8440000000001</v>
      </c>
      <c r="S1462">
        <v>3.1560000000000001</v>
      </c>
      <c r="T1462">
        <v>33</v>
      </c>
      <c r="U1462">
        <v>4590.4369999999899</v>
      </c>
      <c r="V1462">
        <v>3</v>
      </c>
      <c r="W1462">
        <v>1.6779999999999999</v>
      </c>
      <c r="X1462">
        <v>2.7109999999999999</v>
      </c>
      <c r="Y1462" s="110">
        <v>43777</v>
      </c>
      <c r="Z1462">
        <v>408774.449698387</v>
      </c>
      <c r="AA1462">
        <v>3660473.9417844499</v>
      </c>
    </row>
    <row r="1463" spans="1:27" x14ac:dyDescent="0.25">
      <c r="A1463">
        <v>-111.977427509999</v>
      </c>
      <c r="B1463">
        <v>33.079041220000001</v>
      </c>
      <c r="C1463" t="s">
        <v>968</v>
      </c>
      <c r="D1463" t="s">
        <v>969</v>
      </c>
      <c r="E1463" t="s">
        <v>966</v>
      </c>
      <c r="F1463">
        <v>672</v>
      </c>
      <c r="G1463">
        <v>177</v>
      </c>
      <c r="H1463">
        <v>13.33</v>
      </c>
      <c r="I1463">
        <v>2.4609999999999999</v>
      </c>
      <c r="J1463">
        <v>1</v>
      </c>
      <c r="K1463">
        <v>1172.72299999999</v>
      </c>
      <c r="L1463" t="s">
        <v>965</v>
      </c>
      <c r="M1463" t="s">
        <v>964</v>
      </c>
      <c r="N1463" s="110">
        <v>43777</v>
      </c>
      <c r="O1463">
        <v>0</v>
      </c>
      <c r="P1463">
        <v>0</v>
      </c>
      <c r="Q1463">
        <v>12730.0429999999</v>
      </c>
      <c r="R1463">
        <v>1549.7239999999899</v>
      </c>
      <c r="S1463">
        <v>3.2290000000000001</v>
      </c>
      <c r="T1463">
        <v>33</v>
      </c>
      <c r="U1463">
        <v>4696.134</v>
      </c>
      <c r="V1463">
        <v>3</v>
      </c>
      <c r="W1463">
        <v>1.6779999999999999</v>
      </c>
      <c r="X1463">
        <v>2.7109999999999999</v>
      </c>
      <c r="Y1463" s="110">
        <v>43777</v>
      </c>
      <c r="Z1463">
        <v>408774.28291550901</v>
      </c>
      <c r="AA1463">
        <v>3660473.17273753</v>
      </c>
    </row>
    <row r="1464" spans="1:27" x14ac:dyDescent="0.25">
      <c r="A1464">
        <v>-111.977426829999</v>
      </c>
      <c r="B1464">
        <v>33.079035230000002</v>
      </c>
      <c r="C1464" t="s">
        <v>968</v>
      </c>
      <c r="D1464" t="s">
        <v>969</v>
      </c>
      <c r="E1464" t="s">
        <v>966</v>
      </c>
      <c r="F1464">
        <v>673</v>
      </c>
      <c r="G1464">
        <v>181</v>
      </c>
      <c r="H1464">
        <v>13.33</v>
      </c>
      <c r="I1464">
        <v>2.5259999999999998</v>
      </c>
      <c r="J1464">
        <v>1</v>
      </c>
      <c r="K1464">
        <v>1172.68</v>
      </c>
      <c r="L1464" t="s">
        <v>965</v>
      </c>
      <c r="M1464" t="s">
        <v>964</v>
      </c>
      <c r="N1464" s="110">
        <v>43777</v>
      </c>
      <c r="O1464">
        <v>0</v>
      </c>
      <c r="P1464">
        <v>0</v>
      </c>
      <c r="Q1464">
        <v>11433.620999999899</v>
      </c>
      <c r="R1464">
        <v>1355.748</v>
      </c>
      <c r="S1464">
        <v>2.8239999999999998</v>
      </c>
      <c r="T1464">
        <v>33</v>
      </c>
      <c r="U1464">
        <v>4108.3270000000002</v>
      </c>
      <c r="V1464">
        <v>3</v>
      </c>
      <c r="W1464">
        <v>1.722</v>
      </c>
      <c r="X1464">
        <v>2.7829999999999999</v>
      </c>
      <c r="Y1464" s="110">
        <v>43777</v>
      </c>
      <c r="Z1464">
        <v>408774.34020149801</v>
      </c>
      <c r="AA1464">
        <v>3660472.50804675</v>
      </c>
    </row>
    <row r="1465" spans="1:27" x14ac:dyDescent="0.25">
      <c r="A1465">
        <v>-111.97742700000001</v>
      </c>
      <c r="B1465">
        <v>33.079028229999899</v>
      </c>
      <c r="C1465" t="s">
        <v>968</v>
      </c>
      <c r="D1465" t="s">
        <v>969</v>
      </c>
      <c r="E1465" t="s">
        <v>966</v>
      </c>
      <c r="F1465">
        <v>674</v>
      </c>
      <c r="G1465">
        <v>180</v>
      </c>
      <c r="H1465">
        <v>13.33</v>
      </c>
      <c r="I1465">
        <v>2.4929999999999999</v>
      </c>
      <c r="J1465">
        <v>1</v>
      </c>
      <c r="K1465">
        <v>1172.7159999999899</v>
      </c>
      <c r="L1465" t="s">
        <v>965</v>
      </c>
      <c r="M1465" t="s">
        <v>964</v>
      </c>
      <c r="N1465" s="110">
        <v>43777</v>
      </c>
      <c r="O1465">
        <v>0</v>
      </c>
      <c r="P1465">
        <v>0</v>
      </c>
      <c r="Q1465">
        <v>10673.665000000001</v>
      </c>
      <c r="R1465">
        <v>1282.28899999999</v>
      </c>
      <c r="S1465">
        <v>2.6709999999999998</v>
      </c>
      <c r="T1465">
        <v>33</v>
      </c>
      <c r="U1465">
        <v>3885.7240000000002</v>
      </c>
      <c r="V1465">
        <v>3</v>
      </c>
      <c r="W1465">
        <v>1.7</v>
      </c>
      <c r="X1465">
        <v>2.7469999999999999</v>
      </c>
      <c r="Y1465" s="110">
        <v>43777</v>
      </c>
      <c r="Z1465">
        <v>408774.31710750499</v>
      </c>
      <c r="AA1465">
        <v>3660471.7321179798</v>
      </c>
    </row>
    <row r="1466" spans="1:27" x14ac:dyDescent="0.25">
      <c r="A1466">
        <v>-111.977426829999</v>
      </c>
      <c r="B1466">
        <v>33.079021230000002</v>
      </c>
      <c r="C1466" t="s">
        <v>968</v>
      </c>
      <c r="D1466" t="s">
        <v>969</v>
      </c>
      <c r="E1466" t="s">
        <v>966</v>
      </c>
      <c r="F1466">
        <v>675</v>
      </c>
      <c r="G1466">
        <v>181</v>
      </c>
      <c r="H1466">
        <v>13.33</v>
      </c>
      <c r="I1466">
        <v>2.2639999999999998</v>
      </c>
      <c r="J1466">
        <v>1</v>
      </c>
      <c r="K1466">
        <v>1172.67</v>
      </c>
      <c r="L1466" t="s">
        <v>965</v>
      </c>
      <c r="M1466" t="s">
        <v>964</v>
      </c>
      <c r="N1466" s="110">
        <v>43777</v>
      </c>
      <c r="O1466">
        <v>0</v>
      </c>
      <c r="P1466">
        <v>0</v>
      </c>
      <c r="Q1466">
        <v>12139.6329999999</v>
      </c>
      <c r="R1466">
        <v>1606.3579999999899</v>
      </c>
      <c r="S1466">
        <v>3.347</v>
      </c>
      <c r="T1466">
        <v>33</v>
      </c>
      <c r="U1466">
        <v>4867.7510000000002</v>
      </c>
      <c r="V1466">
        <v>3</v>
      </c>
      <c r="W1466">
        <v>1.5429999999999999</v>
      </c>
      <c r="X1466">
        <v>2.4940000000000002</v>
      </c>
      <c r="Y1466" s="110">
        <v>43777</v>
      </c>
      <c r="Z1466">
        <v>408774.32574843703</v>
      </c>
      <c r="AA1466">
        <v>3660470.9558937098</v>
      </c>
    </row>
    <row r="1467" spans="1:27" x14ac:dyDescent="0.25">
      <c r="A1467">
        <v>-111.977426489999</v>
      </c>
      <c r="B1467">
        <v>33.079014219999898</v>
      </c>
      <c r="C1467" t="s">
        <v>968</v>
      </c>
      <c r="D1467" t="s">
        <v>969</v>
      </c>
      <c r="E1467" t="s">
        <v>966</v>
      </c>
      <c r="F1467">
        <v>676</v>
      </c>
      <c r="G1467">
        <v>183</v>
      </c>
      <c r="H1467">
        <v>13.33</v>
      </c>
      <c r="I1467">
        <v>2.3620000000000001</v>
      </c>
      <c r="J1467">
        <v>1</v>
      </c>
      <c r="K1467">
        <v>1172.73</v>
      </c>
      <c r="L1467" t="s">
        <v>965</v>
      </c>
      <c r="M1467" t="s">
        <v>964</v>
      </c>
      <c r="N1467" s="110">
        <v>43777</v>
      </c>
      <c r="O1467">
        <v>0</v>
      </c>
      <c r="P1467">
        <v>0</v>
      </c>
      <c r="Q1467">
        <v>12814.843999999899</v>
      </c>
      <c r="R1467">
        <v>1625.04999999999</v>
      </c>
      <c r="S1467">
        <v>3.3860000000000001</v>
      </c>
      <c r="T1467">
        <v>33</v>
      </c>
      <c r="U1467">
        <v>4924.3940000000002</v>
      </c>
      <c r="V1467">
        <v>3</v>
      </c>
      <c r="W1467">
        <v>1.611</v>
      </c>
      <c r="X1467">
        <v>2.6019999999999999</v>
      </c>
      <c r="Y1467" s="110">
        <v>43777</v>
      </c>
      <c r="Z1467">
        <v>408774.35024651297</v>
      </c>
      <c r="AA1467">
        <v>3660470.178413</v>
      </c>
    </row>
    <row r="1468" spans="1:27" x14ac:dyDescent="0.25">
      <c r="A1468">
        <v>-111.97742666000001</v>
      </c>
      <c r="B1468">
        <v>33.079008219999899</v>
      </c>
      <c r="C1468" t="s">
        <v>968</v>
      </c>
      <c r="D1468" t="s">
        <v>969</v>
      </c>
      <c r="E1468" t="s">
        <v>966</v>
      </c>
      <c r="F1468">
        <v>677</v>
      </c>
      <c r="G1468">
        <v>182</v>
      </c>
      <c r="H1468">
        <v>13.33</v>
      </c>
      <c r="I1468">
        <v>2.7559999999999998</v>
      </c>
      <c r="J1468">
        <v>1</v>
      </c>
      <c r="K1468">
        <v>1172.6969999999901</v>
      </c>
      <c r="L1468" t="s">
        <v>965</v>
      </c>
      <c r="M1468" t="s">
        <v>964</v>
      </c>
      <c r="N1468" s="110">
        <v>43777</v>
      </c>
      <c r="O1468">
        <v>0</v>
      </c>
      <c r="P1468">
        <v>0</v>
      </c>
      <c r="Q1468">
        <v>10864.868</v>
      </c>
      <c r="R1468">
        <v>1180.9490000000001</v>
      </c>
      <c r="S1468">
        <v>2.46</v>
      </c>
      <c r="T1468">
        <v>33</v>
      </c>
      <c r="U1468">
        <v>3578.6329999999898</v>
      </c>
      <c r="V1468">
        <v>3</v>
      </c>
      <c r="W1468">
        <v>1.879</v>
      </c>
      <c r="X1468">
        <v>3.036</v>
      </c>
      <c r="Y1468" s="110">
        <v>43777</v>
      </c>
      <c r="Z1468">
        <v>408774.32818488398</v>
      </c>
      <c r="AA1468">
        <v>3660469.5133523</v>
      </c>
    </row>
    <row r="1469" spans="1:27" x14ac:dyDescent="0.25">
      <c r="A1469">
        <v>-111.977426309999</v>
      </c>
      <c r="B1469">
        <v>33.079003210000003</v>
      </c>
      <c r="C1469" t="s">
        <v>968</v>
      </c>
      <c r="D1469" t="s">
        <v>969</v>
      </c>
      <c r="E1469" t="s">
        <v>966</v>
      </c>
      <c r="F1469">
        <v>678</v>
      </c>
      <c r="G1469">
        <v>184</v>
      </c>
      <c r="H1469">
        <v>13.33</v>
      </c>
      <c r="I1469">
        <v>1.804</v>
      </c>
      <c r="J1469">
        <v>1</v>
      </c>
      <c r="K1469">
        <v>1172.7329999999899</v>
      </c>
      <c r="L1469" t="s">
        <v>965</v>
      </c>
      <c r="M1469" t="s">
        <v>964</v>
      </c>
      <c r="N1469" s="110">
        <v>43777</v>
      </c>
      <c r="O1469">
        <v>0</v>
      </c>
      <c r="P1469">
        <v>0</v>
      </c>
      <c r="Q1469">
        <v>8229.1669999999904</v>
      </c>
      <c r="R1469">
        <v>1366.0889999999899</v>
      </c>
      <c r="S1469">
        <v>2.8460000000000001</v>
      </c>
      <c r="T1469">
        <v>33</v>
      </c>
      <c r="U1469">
        <v>4139.6639999999898</v>
      </c>
      <c r="V1469">
        <v>3</v>
      </c>
      <c r="W1469">
        <v>1.23</v>
      </c>
      <c r="X1469">
        <v>1.988</v>
      </c>
      <c r="Y1469" s="110">
        <v>43777</v>
      </c>
      <c r="Z1469">
        <v>408774.35568106902</v>
      </c>
      <c r="AA1469">
        <v>3660468.9575990601</v>
      </c>
    </row>
    <row r="1470" spans="1:27" x14ac:dyDescent="0.25">
      <c r="A1470">
        <v>-111.97742734000001</v>
      </c>
      <c r="B1470">
        <v>33.078998220000003</v>
      </c>
      <c r="C1470" t="s">
        <v>968</v>
      </c>
      <c r="D1470" t="s">
        <v>969</v>
      </c>
      <c r="E1470" t="s">
        <v>966</v>
      </c>
      <c r="F1470">
        <v>679</v>
      </c>
      <c r="G1470">
        <v>178</v>
      </c>
      <c r="H1470">
        <v>13.33</v>
      </c>
      <c r="I1470">
        <v>1.804</v>
      </c>
      <c r="J1470">
        <v>1</v>
      </c>
      <c r="K1470">
        <v>1172.73</v>
      </c>
      <c r="L1470" t="s">
        <v>965</v>
      </c>
      <c r="M1470" t="s">
        <v>964</v>
      </c>
      <c r="N1470" s="110">
        <v>43777</v>
      </c>
      <c r="O1470">
        <v>0</v>
      </c>
      <c r="P1470">
        <v>0</v>
      </c>
      <c r="Q1470">
        <v>9024.0949999999903</v>
      </c>
      <c r="R1470">
        <v>1498.0519999999899</v>
      </c>
      <c r="S1470">
        <v>3.121</v>
      </c>
      <c r="T1470">
        <v>33</v>
      </c>
      <c r="U1470">
        <v>4539.5510000000004</v>
      </c>
      <c r="V1470">
        <v>3</v>
      </c>
      <c r="W1470">
        <v>1.23</v>
      </c>
      <c r="X1470">
        <v>1.988</v>
      </c>
      <c r="Y1470" s="110">
        <v>43777</v>
      </c>
      <c r="Z1470">
        <v>408774.25439140998</v>
      </c>
      <c r="AA1470">
        <v>3660468.4052625601</v>
      </c>
    </row>
    <row r="1471" spans="1:27" x14ac:dyDescent="0.25">
      <c r="A1471">
        <v>-111.977426829999</v>
      </c>
      <c r="B1471">
        <v>33.078993230000002</v>
      </c>
      <c r="C1471" t="s">
        <v>968</v>
      </c>
      <c r="D1471" t="s">
        <v>969</v>
      </c>
      <c r="E1471" t="s">
        <v>966</v>
      </c>
      <c r="F1471">
        <v>680</v>
      </c>
      <c r="G1471">
        <v>181</v>
      </c>
      <c r="H1471">
        <v>13.33</v>
      </c>
      <c r="I1471">
        <v>1.804</v>
      </c>
      <c r="J1471">
        <v>1</v>
      </c>
      <c r="K1471">
        <v>1172.6769999999899</v>
      </c>
      <c r="L1471" t="s">
        <v>965</v>
      </c>
      <c r="M1471" t="s">
        <v>964</v>
      </c>
      <c r="N1471" s="110">
        <v>43777</v>
      </c>
      <c r="O1471">
        <v>0</v>
      </c>
      <c r="P1471">
        <v>0</v>
      </c>
      <c r="Q1471">
        <v>6781.085</v>
      </c>
      <c r="R1471">
        <v>1125.6990000000001</v>
      </c>
      <c r="S1471">
        <v>2.3450000000000002</v>
      </c>
      <c r="T1471">
        <v>33</v>
      </c>
      <c r="U1471">
        <v>3411.21</v>
      </c>
      <c r="V1471">
        <v>3</v>
      </c>
      <c r="W1471">
        <v>1.23</v>
      </c>
      <c r="X1471">
        <v>1.988</v>
      </c>
      <c r="Y1471" s="110">
        <v>43777</v>
      </c>
      <c r="Z1471">
        <v>408774.296842332</v>
      </c>
      <c r="AA1471">
        <v>3660467.8515876201</v>
      </c>
    </row>
    <row r="1472" spans="1:27" x14ac:dyDescent="0.25">
      <c r="A1472">
        <v>-111.977426489999</v>
      </c>
      <c r="B1472">
        <v>33.0789882199999</v>
      </c>
      <c r="C1472" t="s">
        <v>968</v>
      </c>
      <c r="D1472" t="s">
        <v>969</v>
      </c>
      <c r="E1472" t="s">
        <v>966</v>
      </c>
      <c r="F1472">
        <v>681</v>
      </c>
      <c r="G1472">
        <v>183</v>
      </c>
      <c r="H1472">
        <v>13.33</v>
      </c>
      <c r="I1472">
        <v>1.7390000000000001</v>
      </c>
      <c r="J1472">
        <v>1</v>
      </c>
      <c r="K1472">
        <v>1172.6869999999899</v>
      </c>
      <c r="L1472" t="s">
        <v>965</v>
      </c>
      <c r="M1472" t="s">
        <v>964</v>
      </c>
      <c r="N1472" s="110">
        <v>43777</v>
      </c>
      <c r="O1472">
        <v>0</v>
      </c>
      <c r="P1472">
        <v>0</v>
      </c>
      <c r="Q1472">
        <v>7503.5550000000003</v>
      </c>
      <c r="R1472">
        <v>1292.6379999999899</v>
      </c>
      <c r="S1472">
        <v>2.6930000000000001</v>
      </c>
      <c r="T1472">
        <v>33</v>
      </c>
      <c r="U1472">
        <v>3917.0859999999898</v>
      </c>
      <c r="V1472">
        <v>3</v>
      </c>
      <c r="W1472">
        <v>1.1859999999999999</v>
      </c>
      <c r="X1472">
        <v>1.9159999999999999</v>
      </c>
      <c r="Y1472" s="110">
        <v>43777</v>
      </c>
      <c r="Z1472">
        <v>408774.32340514299</v>
      </c>
      <c r="AA1472">
        <v>3660467.2958430601</v>
      </c>
    </row>
    <row r="1473" spans="1:27" x14ac:dyDescent="0.25">
      <c r="A1473">
        <v>-111.977426829999</v>
      </c>
      <c r="B1473">
        <v>33.078984230000003</v>
      </c>
      <c r="C1473" t="s">
        <v>968</v>
      </c>
      <c r="D1473" t="s">
        <v>969</v>
      </c>
      <c r="E1473" t="s">
        <v>966</v>
      </c>
      <c r="F1473">
        <v>682</v>
      </c>
      <c r="G1473">
        <v>181</v>
      </c>
      <c r="H1473">
        <v>13.33</v>
      </c>
      <c r="I1473">
        <v>1.804</v>
      </c>
      <c r="J1473">
        <v>1</v>
      </c>
      <c r="K1473">
        <v>1172.67399999999</v>
      </c>
      <c r="L1473" t="s">
        <v>965</v>
      </c>
      <c r="M1473" t="s">
        <v>964</v>
      </c>
      <c r="N1473" s="110">
        <v>43777</v>
      </c>
      <c r="O1473">
        <v>0</v>
      </c>
      <c r="P1473">
        <v>0</v>
      </c>
      <c r="Q1473">
        <v>8100.5360000000001</v>
      </c>
      <c r="R1473">
        <v>1344.7360000000001</v>
      </c>
      <c r="S1473">
        <v>2.802</v>
      </c>
      <c r="T1473">
        <v>33</v>
      </c>
      <c r="U1473">
        <v>4074.9569999999899</v>
      </c>
      <c r="V1473">
        <v>3</v>
      </c>
      <c r="W1473">
        <v>1.23</v>
      </c>
      <c r="X1473">
        <v>1.988</v>
      </c>
      <c r="Y1473" s="110">
        <v>43777</v>
      </c>
      <c r="Z1473">
        <v>408774.28755108803</v>
      </c>
      <c r="AA1473">
        <v>3660466.8537749499</v>
      </c>
    </row>
    <row r="1474" spans="1:27" x14ac:dyDescent="0.25">
      <c r="A1474">
        <v>-111.97742700000001</v>
      </c>
      <c r="B1474">
        <v>33.078979230000002</v>
      </c>
      <c r="C1474" t="s">
        <v>968</v>
      </c>
      <c r="D1474" t="s">
        <v>969</v>
      </c>
      <c r="E1474" t="s">
        <v>966</v>
      </c>
      <c r="F1474">
        <v>683</v>
      </c>
      <c r="G1474">
        <v>180</v>
      </c>
      <c r="H1474">
        <v>13.33</v>
      </c>
      <c r="I1474">
        <v>1.673</v>
      </c>
      <c r="J1474">
        <v>1</v>
      </c>
      <c r="K1474">
        <v>1172.7</v>
      </c>
      <c r="L1474" t="s">
        <v>965</v>
      </c>
      <c r="M1474" t="s">
        <v>964</v>
      </c>
      <c r="N1474" s="110">
        <v>43777</v>
      </c>
      <c r="O1474">
        <v>0</v>
      </c>
      <c r="P1474">
        <v>0</v>
      </c>
      <c r="Q1474">
        <v>7370.92399999999</v>
      </c>
      <c r="R1474">
        <v>1319.586</v>
      </c>
      <c r="S1474">
        <v>2.7490000000000001</v>
      </c>
      <c r="T1474">
        <v>33</v>
      </c>
      <c r="U1474">
        <v>3998.7449999999899</v>
      </c>
      <c r="V1474">
        <v>3</v>
      </c>
      <c r="W1474">
        <v>1.141</v>
      </c>
      <c r="X1474">
        <v>1.843</v>
      </c>
      <c r="Y1474" s="110">
        <v>43777</v>
      </c>
      <c r="Z1474">
        <v>408774.26652181702</v>
      </c>
      <c r="AA1474">
        <v>3660466.29958233</v>
      </c>
    </row>
    <row r="1475" spans="1:27" x14ac:dyDescent="0.25">
      <c r="A1475">
        <v>-111.977426489999</v>
      </c>
      <c r="B1475">
        <v>33.0789742199999</v>
      </c>
      <c r="C1475" t="s">
        <v>968</v>
      </c>
      <c r="D1475" t="s">
        <v>969</v>
      </c>
      <c r="E1475" t="s">
        <v>966</v>
      </c>
      <c r="F1475">
        <v>684</v>
      </c>
      <c r="G1475">
        <v>183</v>
      </c>
      <c r="H1475">
        <v>13.33</v>
      </c>
      <c r="I1475">
        <v>1.7390000000000001</v>
      </c>
      <c r="J1475">
        <v>1</v>
      </c>
      <c r="K1475">
        <v>1172.72299999999</v>
      </c>
      <c r="L1475" t="s">
        <v>965</v>
      </c>
      <c r="M1475" t="s">
        <v>964</v>
      </c>
      <c r="N1475" s="110">
        <v>43777</v>
      </c>
      <c r="O1475">
        <v>0</v>
      </c>
      <c r="P1475">
        <v>0</v>
      </c>
      <c r="Q1475">
        <v>8120.3649999999898</v>
      </c>
      <c r="R1475">
        <v>1398.89599999999</v>
      </c>
      <c r="S1475">
        <v>2.9140000000000001</v>
      </c>
      <c r="T1475">
        <v>33</v>
      </c>
      <c r="U1475">
        <v>4239.0799999999899</v>
      </c>
      <c r="V1475">
        <v>3</v>
      </c>
      <c r="W1475">
        <v>1.1859999999999999</v>
      </c>
      <c r="X1475">
        <v>1.9159999999999999</v>
      </c>
      <c r="Y1475" s="110">
        <v>43777</v>
      </c>
      <c r="Z1475">
        <v>408774.30895210599</v>
      </c>
      <c r="AA1475">
        <v>3660465.7436900302</v>
      </c>
    </row>
    <row r="1476" spans="1:27" x14ac:dyDescent="0.25">
      <c r="A1476">
        <v>-111.977427829999</v>
      </c>
      <c r="B1476">
        <v>33.078969229999899</v>
      </c>
      <c r="C1476" t="s">
        <v>968</v>
      </c>
      <c r="D1476" t="s">
        <v>969</v>
      </c>
      <c r="E1476" t="s">
        <v>966</v>
      </c>
      <c r="F1476">
        <v>685</v>
      </c>
      <c r="G1476">
        <v>181</v>
      </c>
      <c r="H1476">
        <v>13.33</v>
      </c>
      <c r="I1476">
        <v>1.772</v>
      </c>
      <c r="J1476">
        <v>1</v>
      </c>
      <c r="K1476">
        <v>1172.6969999999901</v>
      </c>
      <c r="L1476" t="s">
        <v>965</v>
      </c>
      <c r="M1476" t="s">
        <v>964</v>
      </c>
      <c r="N1476" s="110">
        <v>43777</v>
      </c>
      <c r="O1476">
        <v>0</v>
      </c>
      <c r="P1476">
        <v>0</v>
      </c>
      <c r="Q1476">
        <v>7354.1809999999896</v>
      </c>
      <c r="R1476">
        <v>1243.4449999999899</v>
      </c>
      <c r="S1476">
        <v>2.5910000000000002</v>
      </c>
      <c r="T1476">
        <v>33</v>
      </c>
      <c r="U1476">
        <v>3768.0140000000001</v>
      </c>
      <c r="V1476">
        <v>3</v>
      </c>
      <c r="W1476">
        <v>1.208</v>
      </c>
      <c r="X1476">
        <v>1.952</v>
      </c>
      <c r="Y1476" s="110">
        <v>43777</v>
      </c>
      <c r="Z1476">
        <v>408774.17872761801</v>
      </c>
      <c r="AA1476">
        <v>3660465.1916229702</v>
      </c>
    </row>
    <row r="1477" spans="1:27" x14ac:dyDescent="0.25">
      <c r="A1477">
        <v>-111.97742700000001</v>
      </c>
      <c r="B1477">
        <v>33.078964229999897</v>
      </c>
      <c r="C1477" t="s">
        <v>968</v>
      </c>
      <c r="D1477" t="s">
        <v>969</v>
      </c>
      <c r="E1477" t="s">
        <v>966</v>
      </c>
      <c r="F1477">
        <v>686</v>
      </c>
      <c r="G1477">
        <v>180</v>
      </c>
      <c r="H1477">
        <v>13.33</v>
      </c>
      <c r="I1477">
        <v>1.673</v>
      </c>
      <c r="J1477">
        <v>1</v>
      </c>
      <c r="K1477">
        <v>1172.6769999999899</v>
      </c>
      <c r="L1477" t="s">
        <v>965</v>
      </c>
      <c r="M1477" t="s">
        <v>964</v>
      </c>
      <c r="N1477" s="110">
        <v>43777</v>
      </c>
      <c r="O1477">
        <v>0</v>
      </c>
      <c r="P1477">
        <v>0</v>
      </c>
      <c r="Q1477">
        <v>8093.16499999999</v>
      </c>
      <c r="R1477">
        <v>1448.88499999999</v>
      </c>
      <c r="S1477">
        <v>3.0190000000000001</v>
      </c>
      <c r="T1477">
        <v>33</v>
      </c>
      <c r="U1477">
        <v>4390.5619999999899</v>
      </c>
      <c r="V1477">
        <v>3</v>
      </c>
      <c r="W1477">
        <v>1.141</v>
      </c>
      <c r="X1477">
        <v>1.843</v>
      </c>
      <c r="Y1477" s="110">
        <v>43777</v>
      </c>
      <c r="Z1477">
        <v>408774.25103641598</v>
      </c>
      <c r="AA1477">
        <v>3660464.63656122</v>
      </c>
    </row>
    <row r="1478" spans="1:27" x14ac:dyDescent="0.25">
      <c r="A1478">
        <v>-111.977428</v>
      </c>
      <c r="B1478">
        <v>33.078959230000002</v>
      </c>
      <c r="C1478" t="s">
        <v>968</v>
      </c>
      <c r="D1478" t="s">
        <v>969</v>
      </c>
      <c r="E1478" t="s">
        <v>966</v>
      </c>
      <c r="F1478">
        <v>687</v>
      </c>
      <c r="G1478">
        <v>180</v>
      </c>
      <c r="H1478">
        <v>13.33</v>
      </c>
      <c r="I1478">
        <v>1.772</v>
      </c>
      <c r="J1478">
        <v>1</v>
      </c>
      <c r="K1478">
        <v>1172.7070000000001</v>
      </c>
      <c r="L1478" t="s">
        <v>965</v>
      </c>
      <c r="M1478" t="s">
        <v>964</v>
      </c>
      <c r="N1478" s="110">
        <v>43777</v>
      </c>
      <c r="O1478">
        <v>0</v>
      </c>
      <c r="P1478">
        <v>0</v>
      </c>
      <c r="Q1478">
        <v>7959.1049999999896</v>
      </c>
      <c r="R1478">
        <v>1345.7249999999899</v>
      </c>
      <c r="S1478">
        <v>2.8039999999999998</v>
      </c>
      <c r="T1478">
        <v>33</v>
      </c>
      <c r="U1478">
        <v>4077.9549999999899</v>
      </c>
      <c r="V1478">
        <v>3</v>
      </c>
      <c r="W1478">
        <v>1.208</v>
      </c>
      <c r="X1478">
        <v>1.952</v>
      </c>
      <c r="Y1478" s="110">
        <v>43777</v>
      </c>
      <c r="Z1478">
        <v>408774.15253653598</v>
      </c>
      <c r="AA1478">
        <v>3660464.0830899798</v>
      </c>
    </row>
    <row r="1479" spans="1:27" x14ac:dyDescent="0.25">
      <c r="A1479">
        <v>-111.97742714</v>
      </c>
      <c r="B1479">
        <v>33.078954199999899</v>
      </c>
      <c r="C1479" t="s">
        <v>968</v>
      </c>
      <c r="D1479" t="s">
        <v>969</v>
      </c>
      <c r="E1479" t="s">
        <v>966</v>
      </c>
      <c r="F1479">
        <v>688</v>
      </c>
      <c r="G1479">
        <v>185</v>
      </c>
      <c r="H1479">
        <v>13.33</v>
      </c>
      <c r="I1479">
        <v>1.9359999999999999</v>
      </c>
      <c r="J1479">
        <v>1</v>
      </c>
      <c r="K1479">
        <v>1172.72299999999</v>
      </c>
      <c r="L1479" t="s">
        <v>965</v>
      </c>
      <c r="M1479" t="s">
        <v>964</v>
      </c>
      <c r="N1479" s="110">
        <v>43777</v>
      </c>
      <c r="O1479">
        <v>0</v>
      </c>
      <c r="P1479">
        <v>0</v>
      </c>
      <c r="Q1479">
        <v>9313.8140000000003</v>
      </c>
      <c r="R1479">
        <v>1441.3230000000001</v>
      </c>
      <c r="S1479">
        <v>3.0030000000000001</v>
      </c>
      <c r="T1479">
        <v>33</v>
      </c>
      <c r="U1479">
        <v>4367.6459999999897</v>
      </c>
      <c r="V1479">
        <v>3</v>
      </c>
      <c r="W1479">
        <v>1.32</v>
      </c>
      <c r="X1479">
        <v>2.1320000000000001</v>
      </c>
      <c r="Y1479" s="110">
        <v>43777</v>
      </c>
      <c r="Z1479">
        <v>408774.22761451598</v>
      </c>
      <c r="AA1479">
        <v>3660463.5246761199</v>
      </c>
    </row>
    <row r="1480" spans="1:27" x14ac:dyDescent="0.25">
      <c r="A1480">
        <v>-111.97742714</v>
      </c>
      <c r="B1480">
        <v>33.0789481999999</v>
      </c>
      <c r="C1480" t="s">
        <v>968</v>
      </c>
      <c r="D1480" t="s">
        <v>969</v>
      </c>
      <c r="E1480" t="s">
        <v>966</v>
      </c>
      <c r="F1480">
        <v>689</v>
      </c>
      <c r="G1480">
        <v>185</v>
      </c>
      <c r="H1480">
        <v>13.33</v>
      </c>
      <c r="I1480">
        <v>2.0009999999999999</v>
      </c>
      <c r="J1480">
        <v>1</v>
      </c>
      <c r="K1480">
        <v>1172.6279999999899</v>
      </c>
      <c r="L1480" t="s">
        <v>965</v>
      </c>
      <c r="M1480" t="s">
        <v>964</v>
      </c>
      <c r="N1480" s="110">
        <v>43777</v>
      </c>
      <c r="O1480">
        <v>0</v>
      </c>
      <c r="P1480">
        <v>0</v>
      </c>
      <c r="Q1480">
        <v>13910.405000000001</v>
      </c>
      <c r="R1480">
        <v>2082.0720000000001</v>
      </c>
      <c r="S1480">
        <v>4.3380000000000001</v>
      </c>
      <c r="T1480">
        <v>33</v>
      </c>
      <c r="U1480">
        <v>6309.31</v>
      </c>
      <c r="V1480">
        <v>3</v>
      </c>
      <c r="W1480">
        <v>1.365</v>
      </c>
      <c r="X1480">
        <v>2.2050000000000001</v>
      </c>
      <c r="Y1480" s="110">
        <v>43777</v>
      </c>
      <c r="Z1480">
        <v>408774.22142035799</v>
      </c>
      <c r="AA1480">
        <v>3660462.8594676801</v>
      </c>
    </row>
    <row r="1481" spans="1:27" x14ac:dyDescent="0.25">
      <c r="A1481">
        <v>-111.977427829999</v>
      </c>
      <c r="B1481">
        <v>33.078942230000003</v>
      </c>
      <c r="C1481" t="s">
        <v>968</v>
      </c>
      <c r="D1481" t="s">
        <v>969</v>
      </c>
      <c r="E1481" t="s">
        <v>966</v>
      </c>
      <c r="F1481">
        <v>690</v>
      </c>
      <c r="G1481">
        <v>181</v>
      </c>
      <c r="H1481">
        <v>13.33</v>
      </c>
      <c r="I1481">
        <v>2.3290000000000002</v>
      </c>
      <c r="J1481">
        <v>1</v>
      </c>
      <c r="K1481">
        <v>1172.6310000000001</v>
      </c>
      <c r="L1481" t="s">
        <v>965</v>
      </c>
      <c r="M1481" t="s">
        <v>964</v>
      </c>
      <c r="N1481" s="110">
        <v>43777</v>
      </c>
      <c r="O1481">
        <v>0</v>
      </c>
      <c r="P1481">
        <v>0</v>
      </c>
      <c r="Q1481">
        <v>11319.8479999999</v>
      </c>
      <c r="R1481">
        <v>1455.6869999999899</v>
      </c>
      <c r="S1481">
        <v>3.0329999999999999</v>
      </c>
      <c r="T1481">
        <v>33</v>
      </c>
      <c r="U1481">
        <v>4411.17399999999</v>
      </c>
      <c r="V1481">
        <v>3</v>
      </c>
      <c r="W1481">
        <v>1.5880000000000001</v>
      </c>
      <c r="X1481">
        <v>2.5659999999999998</v>
      </c>
      <c r="Y1481" s="110">
        <v>43777</v>
      </c>
      <c r="Z1481">
        <v>408774.150853884</v>
      </c>
      <c r="AA1481">
        <v>3660462.1981849801</v>
      </c>
    </row>
    <row r="1482" spans="1:27" x14ac:dyDescent="0.25">
      <c r="A1482">
        <v>-111.97742886</v>
      </c>
      <c r="B1482">
        <v>33.078936200000001</v>
      </c>
      <c r="C1482" t="s">
        <v>968</v>
      </c>
      <c r="D1482" t="s">
        <v>969</v>
      </c>
      <c r="E1482" t="s">
        <v>966</v>
      </c>
      <c r="F1482">
        <v>691</v>
      </c>
      <c r="G1482">
        <v>175</v>
      </c>
      <c r="H1482">
        <v>13.33</v>
      </c>
      <c r="I1482">
        <v>2.198</v>
      </c>
      <c r="J1482">
        <v>1</v>
      </c>
      <c r="K1482">
        <v>1172.6279999999899</v>
      </c>
      <c r="L1482" t="s">
        <v>965</v>
      </c>
      <c r="M1482" t="s">
        <v>964</v>
      </c>
      <c r="N1482" s="110">
        <v>43777</v>
      </c>
      <c r="O1482">
        <v>0</v>
      </c>
      <c r="P1482">
        <v>0</v>
      </c>
      <c r="Q1482">
        <v>11119.9009999999</v>
      </c>
      <c r="R1482">
        <v>1515.34699999999</v>
      </c>
      <c r="S1482">
        <v>3.157</v>
      </c>
      <c r="T1482">
        <v>33</v>
      </c>
      <c r="U1482">
        <v>4591.96</v>
      </c>
      <c r="V1482">
        <v>3</v>
      </c>
      <c r="W1482">
        <v>1.4990000000000001</v>
      </c>
      <c r="X1482">
        <v>2.4220000000000002</v>
      </c>
      <c r="Y1482" s="110">
        <v>43777</v>
      </c>
      <c r="Z1482">
        <v>408774.04849050299</v>
      </c>
      <c r="AA1482">
        <v>3660461.5305456999</v>
      </c>
    </row>
    <row r="1483" spans="1:27" x14ac:dyDescent="0.25">
      <c r="A1483">
        <v>-111.977428</v>
      </c>
      <c r="B1483">
        <v>33.078930229999898</v>
      </c>
      <c r="C1483" t="s">
        <v>968</v>
      </c>
      <c r="D1483" t="s">
        <v>969</v>
      </c>
      <c r="E1483" t="s">
        <v>966</v>
      </c>
      <c r="F1483">
        <v>692</v>
      </c>
      <c r="G1483">
        <v>180</v>
      </c>
      <c r="H1483">
        <v>13.33</v>
      </c>
      <c r="I1483">
        <v>2.0670000000000002</v>
      </c>
      <c r="J1483">
        <v>1</v>
      </c>
      <c r="K1483">
        <v>1172.6569999999899</v>
      </c>
      <c r="L1483" t="s">
        <v>965</v>
      </c>
      <c r="M1483" t="s">
        <v>964</v>
      </c>
      <c r="N1483" s="110">
        <v>43777</v>
      </c>
      <c r="O1483">
        <v>0</v>
      </c>
      <c r="P1483">
        <v>0</v>
      </c>
      <c r="Q1483">
        <v>11782.77</v>
      </c>
      <c r="R1483">
        <v>1707.62599999999</v>
      </c>
      <c r="S1483">
        <v>3.5579999999999998</v>
      </c>
      <c r="T1483">
        <v>33</v>
      </c>
      <c r="U1483">
        <v>5174.6239999999898</v>
      </c>
      <c r="V1483">
        <v>3</v>
      </c>
      <c r="W1483">
        <v>1.409</v>
      </c>
      <c r="X1483">
        <v>2.2770000000000001</v>
      </c>
      <c r="Y1483" s="110">
        <v>43777</v>
      </c>
      <c r="Z1483">
        <v>408774.12259808503</v>
      </c>
      <c r="AA1483">
        <v>3660460.8679158501</v>
      </c>
    </row>
    <row r="1484" spans="1:27" x14ac:dyDescent="0.25">
      <c r="A1484">
        <v>-111.977427489999</v>
      </c>
      <c r="B1484">
        <v>33.078925220000002</v>
      </c>
      <c r="C1484" t="s">
        <v>968</v>
      </c>
      <c r="D1484" t="s">
        <v>969</v>
      </c>
      <c r="E1484" t="s">
        <v>966</v>
      </c>
      <c r="F1484">
        <v>693</v>
      </c>
      <c r="G1484">
        <v>183</v>
      </c>
      <c r="H1484">
        <v>13.33</v>
      </c>
      <c r="I1484">
        <v>2.0670000000000002</v>
      </c>
      <c r="J1484">
        <v>1</v>
      </c>
      <c r="K1484">
        <v>1172.644</v>
      </c>
      <c r="L1484" t="s">
        <v>965</v>
      </c>
      <c r="M1484" t="s">
        <v>964</v>
      </c>
      <c r="N1484" s="110">
        <v>43777</v>
      </c>
      <c r="O1484">
        <v>0</v>
      </c>
      <c r="P1484">
        <v>0</v>
      </c>
      <c r="Q1484">
        <v>12141.175999999899</v>
      </c>
      <c r="R1484">
        <v>1759.56799999999</v>
      </c>
      <c r="S1484">
        <v>3.6659999999999999</v>
      </c>
      <c r="T1484">
        <v>33</v>
      </c>
      <c r="U1484">
        <v>5332.0240000000003</v>
      </c>
      <c r="V1484">
        <v>3</v>
      </c>
      <c r="W1484">
        <v>1.409</v>
      </c>
      <c r="X1484">
        <v>2.2770000000000001</v>
      </c>
      <c r="Y1484" s="110">
        <v>43777</v>
      </c>
      <c r="Z1484">
        <v>408774.165028402</v>
      </c>
      <c r="AA1484">
        <v>3660460.3120235498</v>
      </c>
    </row>
    <row r="1485" spans="1:27" x14ac:dyDescent="0.25">
      <c r="A1485">
        <v>-111.97742714</v>
      </c>
      <c r="B1485">
        <v>33.078919200000001</v>
      </c>
      <c r="C1485" t="s">
        <v>968</v>
      </c>
      <c r="D1485" t="s">
        <v>969</v>
      </c>
      <c r="E1485" t="s">
        <v>966</v>
      </c>
      <c r="F1485">
        <v>694</v>
      </c>
      <c r="G1485">
        <v>185</v>
      </c>
      <c r="H1485">
        <v>13.33</v>
      </c>
      <c r="I1485">
        <v>2.198</v>
      </c>
      <c r="J1485">
        <v>1</v>
      </c>
      <c r="K1485">
        <v>1172.6510000000001</v>
      </c>
      <c r="L1485" t="s">
        <v>965</v>
      </c>
      <c r="M1485" t="s">
        <v>964</v>
      </c>
      <c r="N1485" s="110">
        <v>43777</v>
      </c>
      <c r="O1485">
        <v>0</v>
      </c>
      <c r="P1485">
        <v>0</v>
      </c>
      <c r="Q1485">
        <v>11457.9639999999</v>
      </c>
      <c r="R1485">
        <v>1561.4159999999899</v>
      </c>
      <c r="S1485">
        <v>3.2530000000000001</v>
      </c>
      <c r="T1485">
        <v>33</v>
      </c>
      <c r="U1485">
        <v>4731.5619999999899</v>
      </c>
      <c r="V1485">
        <v>3</v>
      </c>
      <c r="W1485">
        <v>1.4990000000000001</v>
      </c>
      <c r="X1485">
        <v>2.4220000000000002</v>
      </c>
      <c r="Y1485" s="110">
        <v>43777</v>
      </c>
      <c r="Z1485">
        <v>408774.19148194202</v>
      </c>
      <c r="AA1485">
        <v>3660459.6442935499</v>
      </c>
    </row>
    <row r="1486" spans="1:27" x14ac:dyDescent="0.25">
      <c r="A1486">
        <v>-111.97742886</v>
      </c>
      <c r="B1486">
        <v>33.078913200000002</v>
      </c>
      <c r="C1486" t="s">
        <v>968</v>
      </c>
      <c r="D1486" t="s">
        <v>969</v>
      </c>
      <c r="E1486" t="s">
        <v>966</v>
      </c>
      <c r="F1486">
        <v>695</v>
      </c>
      <c r="G1486">
        <v>175</v>
      </c>
      <c r="H1486">
        <v>13.33</v>
      </c>
      <c r="I1486">
        <v>1.903</v>
      </c>
      <c r="J1486">
        <v>1</v>
      </c>
      <c r="K1486">
        <v>1172.6569999999899</v>
      </c>
      <c r="L1486" t="s">
        <v>965</v>
      </c>
      <c r="M1486" t="s">
        <v>964</v>
      </c>
      <c r="N1486" s="110">
        <v>43777</v>
      </c>
      <c r="O1486">
        <v>0</v>
      </c>
      <c r="P1486">
        <v>0</v>
      </c>
      <c r="Q1486">
        <v>10894.5259999999</v>
      </c>
      <c r="R1486">
        <v>1715.008</v>
      </c>
      <c r="S1486">
        <v>3.573</v>
      </c>
      <c r="T1486">
        <v>33</v>
      </c>
      <c r="U1486">
        <v>5196.9949999999899</v>
      </c>
      <c r="V1486">
        <v>3</v>
      </c>
      <c r="W1486">
        <v>1.2969999999999999</v>
      </c>
      <c r="X1486">
        <v>2.0960000000000001</v>
      </c>
      <c r="Y1486" s="110">
        <v>43777</v>
      </c>
      <c r="Z1486">
        <v>408774.02474620601</v>
      </c>
      <c r="AA1486">
        <v>3660458.98058001</v>
      </c>
    </row>
    <row r="1487" spans="1:27" x14ac:dyDescent="0.25">
      <c r="A1487">
        <v>-111.97742814</v>
      </c>
      <c r="B1487">
        <v>33.078907200000003</v>
      </c>
      <c r="C1487" t="s">
        <v>968</v>
      </c>
      <c r="D1487" t="s">
        <v>969</v>
      </c>
      <c r="E1487" t="s">
        <v>966</v>
      </c>
      <c r="F1487">
        <v>696</v>
      </c>
      <c r="G1487">
        <v>185</v>
      </c>
      <c r="H1487">
        <v>13.33</v>
      </c>
      <c r="I1487">
        <v>2.0339999999999998</v>
      </c>
      <c r="J1487">
        <v>1</v>
      </c>
      <c r="K1487">
        <v>1172.6410000000001</v>
      </c>
      <c r="L1487" t="s">
        <v>965</v>
      </c>
      <c r="M1487" t="s">
        <v>964</v>
      </c>
      <c r="N1487" s="110">
        <v>43777</v>
      </c>
      <c r="O1487">
        <v>0</v>
      </c>
      <c r="P1487">
        <v>0</v>
      </c>
      <c r="Q1487">
        <v>9351.5859999999902</v>
      </c>
      <c r="R1487">
        <v>1377.144</v>
      </c>
      <c r="S1487">
        <v>2.8690000000000002</v>
      </c>
      <c r="T1487">
        <v>33</v>
      </c>
      <c r="U1487">
        <v>4173.1639999999898</v>
      </c>
      <c r="V1487">
        <v>3</v>
      </c>
      <c r="W1487">
        <v>1.387</v>
      </c>
      <c r="X1487">
        <v>2.2410000000000001</v>
      </c>
      <c r="Y1487" s="110">
        <v>43777</v>
      </c>
      <c r="Z1487">
        <v>408774.08575550298</v>
      </c>
      <c r="AA1487">
        <v>3660458.3147458001</v>
      </c>
    </row>
    <row r="1488" spans="1:27" x14ac:dyDescent="0.25">
      <c r="A1488">
        <v>-111.977429</v>
      </c>
      <c r="B1488">
        <v>33.078902229999898</v>
      </c>
      <c r="C1488" t="s">
        <v>968</v>
      </c>
      <c r="D1488" t="s">
        <v>969</v>
      </c>
      <c r="E1488" t="s">
        <v>966</v>
      </c>
      <c r="F1488">
        <v>697</v>
      </c>
      <c r="G1488">
        <v>180</v>
      </c>
      <c r="H1488">
        <v>13.33</v>
      </c>
      <c r="I1488">
        <v>2.0670000000000002</v>
      </c>
      <c r="J1488">
        <v>1</v>
      </c>
      <c r="K1488">
        <v>1172.6669999999899</v>
      </c>
      <c r="L1488" t="s">
        <v>965</v>
      </c>
      <c r="M1488" t="s">
        <v>964</v>
      </c>
      <c r="N1488" s="110">
        <v>43777</v>
      </c>
      <c r="O1488">
        <v>0</v>
      </c>
      <c r="P1488">
        <v>0</v>
      </c>
      <c r="Q1488">
        <v>11082.014999999899</v>
      </c>
      <c r="R1488">
        <v>1606.06799999999</v>
      </c>
      <c r="S1488">
        <v>3.3460000000000001</v>
      </c>
      <c r="T1488">
        <v>33</v>
      </c>
      <c r="U1488">
        <v>4866.8739999999898</v>
      </c>
      <c r="V1488">
        <v>3</v>
      </c>
      <c r="W1488">
        <v>1.409</v>
      </c>
      <c r="X1488">
        <v>2.2770000000000001</v>
      </c>
      <c r="Y1488" s="110">
        <v>43777</v>
      </c>
      <c r="Z1488">
        <v>408774.00035387499</v>
      </c>
      <c r="AA1488">
        <v>3660457.7644789298</v>
      </c>
    </row>
    <row r="1489" spans="1:27" x14ac:dyDescent="0.25">
      <c r="A1489">
        <v>-111.977428309999</v>
      </c>
      <c r="B1489">
        <v>33.078896210000003</v>
      </c>
      <c r="C1489" t="s">
        <v>968</v>
      </c>
      <c r="D1489" t="s">
        <v>969</v>
      </c>
      <c r="E1489" t="s">
        <v>966</v>
      </c>
      <c r="F1489">
        <v>698</v>
      </c>
      <c r="G1489">
        <v>184</v>
      </c>
      <c r="H1489">
        <v>13.33</v>
      </c>
      <c r="I1489">
        <v>2.0670000000000002</v>
      </c>
      <c r="J1489">
        <v>1</v>
      </c>
      <c r="K1489">
        <v>1172.7</v>
      </c>
      <c r="L1489" t="s">
        <v>965</v>
      </c>
      <c r="M1489" t="s">
        <v>964</v>
      </c>
      <c r="N1489" s="110">
        <v>43777</v>
      </c>
      <c r="O1489">
        <v>0</v>
      </c>
      <c r="P1489">
        <v>0</v>
      </c>
      <c r="Q1489">
        <v>9457.5310000000009</v>
      </c>
      <c r="R1489">
        <v>1370.6389999999899</v>
      </c>
      <c r="S1489">
        <v>2.855</v>
      </c>
      <c r="T1489">
        <v>33</v>
      </c>
      <c r="U1489">
        <v>4153.451</v>
      </c>
      <c r="V1489">
        <v>3</v>
      </c>
      <c r="W1489">
        <v>1.409</v>
      </c>
      <c r="X1489">
        <v>2.2770000000000001</v>
      </c>
      <c r="Y1489" s="110">
        <v>43777</v>
      </c>
      <c r="Z1489">
        <v>408774.05854238902</v>
      </c>
      <c r="AA1489">
        <v>3660457.0964534399</v>
      </c>
    </row>
    <row r="1490" spans="1:27" x14ac:dyDescent="0.25">
      <c r="A1490">
        <v>-111.977429169999</v>
      </c>
      <c r="B1490">
        <v>33.078890229999899</v>
      </c>
      <c r="C1490" t="s">
        <v>968</v>
      </c>
      <c r="D1490" t="s">
        <v>969</v>
      </c>
      <c r="E1490" t="s">
        <v>966</v>
      </c>
      <c r="F1490">
        <v>699</v>
      </c>
      <c r="G1490">
        <v>179</v>
      </c>
      <c r="H1490">
        <v>13.33</v>
      </c>
      <c r="I1490">
        <v>2.0009999999999999</v>
      </c>
      <c r="J1490">
        <v>1</v>
      </c>
      <c r="K1490">
        <v>1172.68399999999</v>
      </c>
      <c r="L1490" t="s">
        <v>965</v>
      </c>
      <c r="M1490" t="s">
        <v>964</v>
      </c>
      <c r="N1490" s="110">
        <v>43777</v>
      </c>
      <c r="O1490">
        <v>0</v>
      </c>
      <c r="P1490">
        <v>0</v>
      </c>
      <c r="Q1490">
        <v>11782.540999999899</v>
      </c>
      <c r="R1490">
        <v>1763.5789999999899</v>
      </c>
      <c r="S1490">
        <v>3.6739999999999999</v>
      </c>
      <c r="T1490">
        <v>33</v>
      </c>
      <c r="U1490">
        <v>5344.18</v>
      </c>
      <c r="V1490">
        <v>3</v>
      </c>
      <c r="W1490">
        <v>1.365</v>
      </c>
      <c r="X1490">
        <v>2.2050000000000001</v>
      </c>
      <c r="Y1490" s="110">
        <v>43777</v>
      </c>
      <c r="Z1490">
        <v>408773.97209806798</v>
      </c>
      <c r="AA1490">
        <v>3660456.4342098101</v>
      </c>
    </row>
    <row r="1491" spans="1:27" x14ac:dyDescent="0.25">
      <c r="A1491">
        <v>-111.977429169999</v>
      </c>
      <c r="B1491">
        <v>33.078885229999898</v>
      </c>
      <c r="C1491" t="s">
        <v>968</v>
      </c>
      <c r="D1491" t="s">
        <v>969</v>
      </c>
      <c r="E1491" t="s">
        <v>966</v>
      </c>
      <c r="F1491">
        <v>700</v>
      </c>
      <c r="G1491">
        <v>179</v>
      </c>
      <c r="H1491">
        <v>13.33</v>
      </c>
      <c r="I1491">
        <v>2.1</v>
      </c>
      <c r="J1491">
        <v>1</v>
      </c>
      <c r="K1491">
        <v>1172.69</v>
      </c>
      <c r="L1491" t="s">
        <v>965</v>
      </c>
      <c r="M1491" t="s">
        <v>964</v>
      </c>
      <c r="N1491" s="110">
        <v>43777</v>
      </c>
      <c r="O1491">
        <v>0</v>
      </c>
      <c r="P1491">
        <v>0</v>
      </c>
      <c r="Q1491">
        <v>12433.181</v>
      </c>
      <c r="R1491">
        <v>1773.7329999999899</v>
      </c>
      <c r="S1491">
        <v>3.6949999999999998</v>
      </c>
      <c r="T1491">
        <v>33</v>
      </c>
      <c r="U1491">
        <v>5374.9470000000001</v>
      </c>
      <c r="V1491">
        <v>3</v>
      </c>
      <c r="W1491">
        <v>1.4319999999999999</v>
      </c>
      <c r="X1491">
        <v>2.3130000000000002</v>
      </c>
      <c r="Y1491" s="110">
        <v>43777</v>
      </c>
      <c r="Z1491">
        <v>408773.96693626803</v>
      </c>
      <c r="AA1491">
        <v>3660455.8798694499</v>
      </c>
    </row>
    <row r="1492" spans="1:27" x14ac:dyDescent="0.25">
      <c r="A1492">
        <v>-111.977429169999</v>
      </c>
      <c r="B1492">
        <v>33.078879229999899</v>
      </c>
      <c r="C1492" t="s">
        <v>968</v>
      </c>
      <c r="D1492" t="s">
        <v>969</v>
      </c>
      <c r="E1492" t="s">
        <v>966</v>
      </c>
      <c r="F1492">
        <v>701</v>
      </c>
      <c r="G1492">
        <v>179</v>
      </c>
      <c r="H1492">
        <v>13.33</v>
      </c>
      <c r="I1492">
        <v>1.9690000000000001</v>
      </c>
      <c r="J1492">
        <v>1</v>
      </c>
      <c r="K1492">
        <v>1172.6569999999899</v>
      </c>
      <c r="L1492" t="s">
        <v>965</v>
      </c>
      <c r="M1492" t="s">
        <v>964</v>
      </c>
      <c r="N1492" s="110">
        <v>43777</v>
      </c>
      <c r="O1492">
        <v>0</v>
      </c>
      <c r="P1492">
        <v>0</v>
      </c>
      <c r="Q1492">
        <v>11283.389999999899</v>
      </c>
      <c r="R1492">
        <v>1717.0150000000001</v>
      </c>
      <c r="S1492">
        <v>3.577</v>
      </c>
      <c r="T1492">
        <v>33</v>
      </c>
      <c r="U1492">
        <v>5203.0770000000002</v>
      </c>
      <c r="V1492">
        <v>3</v>
      </c>
      <c r="W1492">
        <v>1.3420000000000001</v>
      </c>
      <c r="X1492">
        <v>2.169</v>
      </c>
      <c r="Y1492" s="110">
        <v>43777</v>
      </c>
      <c r="Z1492">
        <v>408773.96074210899</v>
      </c>
      <c r="AA1492">
        <v>3660455.2146610101</v>
      </c>
    </row>
    <row r="1493" spans="1:27" x14ac:dyDescent="0.25">
      <c r="A1493">
        <v>-111.97742866</v>
      </c>
      <c r="B1493">
        <v>33.078873219999899</v>
      </c>
      <c r="C1493" t="s">
        <v>968</v>
      </c>
      <c r="D1493" t="s">
        <v>969</v>
      </c>
      <c r="E1493" t="s">
        <v>966</v>
      </c>
      <c r="F1493">
        <v>702</v>
      </c>
      <c r="G1493">
        <v>182</v>
      </c>
      <c r="H1493">
        <v>13.33</v>
      </c>
      <c r="I1493">
        <v>2.133</v>
      </c>
      <c r="J1493">
        <v>1</v>
      </c>
      <c r="K1493">
        <v>1172.68</v>
      </c>
      <c r="L1493" t="s">
        <v>965</v>
      </c>
      <c r="M1493" t="s">
        <v>964</v>
      </c>
      <c r="N1493" s="110">
        <v>43777</v>
      </c>
      <c r="O1493">
        <v>0</v>
      </c>
      <c r="P1493">
        <v>0</v>
      </c>
      <c r="Q1493">
        <v>10462.861999999899</v>
      </c>
      <c r="R1493">
        <v>1469.681</v>
      </c>
      <c r="S1493">
        <v>3.0619999999999998</v>
      </c>
      <c r="T1493">
        <v>33</v>
      </c>
      <c r="U1493">
        <v>4453.5780000000004</v>
      </c>
      <c r="V1493">
        <v>3</v>
      </c>
      <c r="W1493">
        <v>1.454</v>
      </c>
      <c r="X1493">
        <v>2.3490000000000002</v>
      </c>
      <c r="Y1493" s="110">
        <v>43777</v>
      </c>
      <c r="Z1493">
        <v>408774.002140094</v>
      </c>
      <c r="AA1493">
        <v>3660454.5479006399</v>
      </c>
    </row>
    <row r="1494" spans="1:27" x14ac:dyDescent="0.25">
      <c r="A1494">
        <v>-111.977428509999</v>
      </c>
      <c r="B1494">
        <v>33.0788672199999</v>
      </c>
      <c r="C1494" t="s">
        <v>968</v>
      </c>
      <c r="D1494" t="s">
        <v>969</v>
      </c>
      <c r="E1494" t="s">
        <v>966</v>
      </c>
      <c r="F1494">
        <v>703</v>
      </c>
      <c r="G1494">
        <v>177</v>
      </c>
      <c r="H1494">
        <v>13.33</v>
      </c>
      <c r="I1494">
        <v>2.1</v>
      </c>
      <c r="J1494">
        <v>1</v>
      </c>
      <c r="K1494">
        <v>1172.634</v>
      </c>
      <c r="L1494" t="s">
        <v>965</v>
      </c>
      <c r="M1494" t="s">
        <v>964</v>
      </c>
      <c r="N1494" s="110">
        <v>43777</v>
      </c>
      <c r="O1494">
        <v>0</v>
      </c>
      <c r="P1494">
        <v>0</v>
      </c>
      <c r="Q1494">
        <v>10571.148999999899</v>
      </c>
      <c r="R1494">
        <v>1508.0930000000001</v>
      </c>
      <c r="S1494">
        <v>3.1419999999999999</v>
      </c>
      <c r="T1494">
        <v>33</v>
      </c>
      <c r="U1494">
        <v>4569.9780000000001</v>
      </c>
      <c r="V1494">
        <v>3</v>
      </c>
      <c r="W1494">
        <v>1.4319999999999999</v>
      </c>
      <c r="X1494">
        <v>2.3130000000000002</v>
      </c>
      <c r="Y1494" s="110">
        <v>43777</v>
      </c>
      <c r="Z1494">
        <v>408774.00994666602</v>
      </c>
      <c r="AA1494">
        <v>3660453.8825618401</v>
      </c>
    </row>
    <row r="1495" spans="1:27" x14ac:dyDescent="0.25">
      <c r="A1495">
        <v>-111.977428169999</v>
      </c>
      <c r="B1495">
        <v>33.078861230000001</v>
      </c>
      <c r="C1495" t="s">
        <v>968</v>
      </c>
      <c r="D1495" t="s">
        <v>969</v>
      </c>
      <c r="E1495" t="s">
        <v>966</v>
      </c>
      <c r="F1495">
        <v>704</v>
      </c>
      <c r="G1495">
        <v>179</v>
      </c>
      <c r="H1495">
        <v>13.33</v>
      </c>
      <c r="I1495">
        <v>2.165</v>
      </c>
      <c r="J1495">
        <v>1</v>
      </c>
      <c r="K1495">
        <v>1172.6610000000001</v>
      </c>
      <c r="L1495" t="s">
        <v>965</v>
      </c>
      <c r="M1495" t="s">
        <v>964</v>
      </c>
      <c r="N1495" s="110">
        <v>43777</v>
      </c>
      <c r="O1495">
        <v>0</v>
      </c>
      <c r="P1495">
        <v>0</v>
      </c>
      <c r="Q1495">
        <v>11105.157999999899</v>
      </c>
      <c r="R1495">
        <v>1536.2670000000001</v>
      </c>
      <c r="S1495">
        <v>3.2010000000000001</v>
      </c>
      <c r="T1495">
        <v>33</v>
      </c>
      <c r="U1495">
        <v>4655.3540000000003</v>
      </c>
      <c r="V1495">
        <v>3</v>
      </c>
      <c r="W1495">
        <v>1.476</v>
      </c>
      <c r="X1495">
        <v>2.3849999999999998</v>
      </c>
      <c r="Y1495" s="110">
        <v>43777</v>
      </c>
      <c r="Z1495">
        <v>408774.03549782198</v>
      </c>
      <c r="AA1495">
        <v>3660453.2181665902</v>
      </c>
    </row>
    <row r="1496" spans="1:27" x14ac:dyDescent="0.25">
      <c r="A1496">
        <v>-111.977427489999</v>
      </c>
      <c r="B1496">
        <v>33.078856219999899</v>
      </c>
      <c r="C1496" t="s">
        <v>968</v>
      </c>
      <c r="D1496" t="s">
        <v>969</v>
      </c>
      <c r="E1496" t="s">
        <v>966</v>
      </c>
      <c r="F1496">
        <v>705</v>
      </c>
      <c r="G1496">
        <v>183</v>
      </c>
      <c r="H1496">
        <v>13.33</v>
      </c>
      <c r="I1496">
        <v>2.165</v>
      </c>
      <c r="J1496">
        <v>1</v>
      </c>
      <c r="K1496">
        <v>1172.71</v>
      </c>
      <c r="L1496" t="s">
        <v>965</v>
      </c>
      <c r="M1496" t="s">
        <v>964</v>
      </c>
      <c r="N1496" s="110">
        <v>43777</v>
      </c>
      <c r="O1496">
        <v>0</v>
      </c>
      <c r="P1496">
        <v>0</v>
      </c>
      <c r="Q1496">
        <v>11463.906999999899</v>
      </c>
      <c r="R1496">
        <v>1585.89599999999</v>
      </c>
      <c r="S1496">
        <v>3.3039999999999998</v>
      </c>
      <c r="T1496">
        <v>33</v>
      </c>
      <c r="U1496">
        <v>4805.7439999999897</v>
      </c>
      <c r="V1496">
        <v>3</v>
      </c>
      <c r="W1496">
        <v>1.476</v>
      </c>
      <c r="X1496">
        <v>2.3849999999999998</v>
      </c>
      <c r="Y1496" s="110">
        <v>43777</v>
      </c>
      <c r="Z1496">
        <v>408774.09379567602</v>
      </c>
      <c r="AA1496">
        <v>3660452.6621265402</v>
      </c>
    </row>
    <row r="1497" spans="1:27" x14ac:dyDescent="0.25">
      <c r="A1497">
        <v>-111.977428509999</v>
      </c>
      <c r="B1497">
        <v>33.07885022</v>
      </c>
      <c r="C1497" t="s">
        <v>968</v>
      </c>
      <c r="D1497" t="s">
        <v>969</v>
      </c>
      <c r="E1497" t="s">
        <v>966</v>
      </c>
      <c r="F1497">
        <v>706</v>
      </c>
      <c r="G1497">
        <v>177</v>
      </c>
      <c r="H1497">
        <v>13.33</v>
      </c>
      <c r="I1497">
        <v>2.0009999999999999</v>
      </c>
      <c r="J1497">
        <v>1</v>
      </c>
      <c r="K1497">
        <v>1172.69299999999</v>
      </c>
      <c r="L1497" t="s">
        <v>965</v>
      </c>
      <c r="M1497" t="s">
        <v>964</v>
      </c>
      <c r="N1497" s="110">
        <v>43777</v>
      </c>
      <c r="O1497">
        <v>0</v>
      </c>
      <c r="P1497">
        <v>0</v>
      </c>
      <c r="Q1497">
        <v>11532.6509999999</v>
      </c>
      <c r="R1497">
        <v>1726.1759999999899</v>
      </c>
      <c r="S1497">
        <v>3.5960000000000001</v>
      </c>
      <c r="T1497">
        <v>33</v>
      </c>
      <c r="U1497">
        <v>5230.8379999999897</v>
      </c>
      <c r="V1497">
        <v>3</v>
      </c>
      <c r="W1497">
        <v>1.365</v>
      </c>
      <c r="X1497">
        <v>2.2050000000000001</v>
      </c>
      <c r="Y1497" s="110">
        <v>43777</v>
      </c>
      <c r="Z1497">
        <v>408773.99239657097</v>
      </c>
      <c r="AA1497">
        <v>3660451.9978046198</v>
      </c>
    </row>
    <row r="1498" spans="1:27" x14ac:dyDescent="0.25">
      <c r="A1498">
        <v>-111.977427489999</v>
      </c>
      <c r="B1498">
        <v>33.078844220000001</v>
      </c>
      <c r="C1498" t="s">
        <v>968</v>
      </c>
      <c r="D1498" t="s">
        <v>969</v>
      </c>
      <c r="E1498" t="s">
        <v>966</v>
      </c>
      <c r="F1498">
        <v>707</v>
      </c>
      <c r="G1498">
        <v>183</v>
      </c>
      <c r="H1498">
        <v>13.33</v>
      </c>
      <c r="I1498">
        <v>1.9690000000000001</v>
      </c>
      <c r="J1498">
        <v>1</v>
      </c>
      <c r="K1498">
        <v>1172.68</v>
      </c>
      <c r="L1498" t="s">
        <v>965</v>
      </c>
      <c r="M1498" t="s">
        <v>964</v>
      </c>
      <c r="N1498" s="110">
        <v>43777</v>
      </c>
      <c r="O1498">
        <v>0</v>
      </c>
      <c r="P1498">
        <v>0</v>
      </c>
      <c r="Q1498">
        <v>9630.9619999999904</v>
      </c>
      <c r="R1498">
        <v>1465.5619999999899</v>
      </c>
      <c r="S1498">
        <v>3.0529999999999999</v>
      </c>
      <c r="T1498">
        <v>33</v>
      </c>
      <c r="U1498">
        <v>4441.09799999999</v>
      </c>
      <c r="V1498">
        <v>3</v>
      </c>
      <c r="W1498">
        <v>1.3420000000000001</v>
      </c>
      <c r="X1498">
        <v>2.169</v>
      </c>
      <c r="Y1498" s="110">
        <v>43777</v>
      </c>
      <c r="Z1498">
        <v>408774.08140738902</v>
      </c>
      <c r="AA1498">
        <v>3660451.3317096801</v>
      </c>
    </row>
    <row r="1499" spans="1:27" x14ac:dyDescent="0.25">
      <c r="A1499">
        <v>-111.977429</v>
      </c>
      <c r="B1499">
        <v>33.078838230000002</v>
      </c>
      <c r="C1499" t="s">
        <v>968</v>
      </c>
      <c r="D1499" t="s">
        <v>969</v>
      </c>
      <c r="E1499" t="s">
        <v>966</v>
      </c>
      <c r="F1499">
        <v>708</v>
      </c>
      <c r="G1499">
        <v>180</v>
      </c>
      <c r="H1499">
        <v>13.33</v>
      </c>
      <c r="I1499">
        <v>2.1</v>
      </c>
      <c r="J1499">
        <v>1</v>
      </c>
      <c r="K1499">
        <v>1172.70299999999</v>
      </c>
      <c r="L1499" t="s">
        <v>965</v>
      </c>
      <c r="M1499" t="s">
        <v>964</v>
      </c>
      <c r="N1499" s="110">
        <v>43777</v>
      </c>
      <c r="O1499">
        <v>0</v>
      </c>
      <c r="P1499">
        <v>0</v>
      </c>
      <c r="Q1499">
        <v>10785.380999999899</v>
      </c>
      <c r="R1499">
        <v>1538.6559999999899</v>
      </c>
      <c r="S1499">
        <v>3.206</v>
      </c>
      <c r="T1499">
        <v>33</v>
      </c>
      <c r="U1499">
        <v>4662.5919999999896</v>
      </c>
      <c r="V1499">
        <v>3</v>
      </c>
      <c r="W1499">
        <v>1.4319999999999999</v>
      </c>
      <c r="X1499">
        <v>2.3130000000000002</v>
      </c>
      <c r="Y1499" s="110">
        <v>43777</v>
      </c>
      <c r="Z1499">
        <v>408773.93428287498</v>
      </c>
      <c r="AA1499">
        <v>3660450.6689223102</v>
      </c>
    </row>
    <row r="1500" spans="1:27" x14ac:dyDescent="0.25">
      <c r="A1500">
        <v>-111.977429</v>
      </c>
      <c r="B1500">
        <v>33.078833230000001</v>
      </c>
      <c r="C1500" t="s">
        <v>968</v>
      </c>
      <c r="D1500" t="s">
        <v>969</v>
      </c>
      <c r="E1500" t="s">
        <v>966</v>
      </c>
      <c r="F1500">
        <v>709</v>
      </c>
      <c r="G1500">
        <v>180</v>
      </c>
      <c r="H1500">
        <v>13.33</v>
      </c>
      <c r="I1500">
        <v>1.837</v>
      </c>
      <c r="J1500">
        <v>1</v>
      </c>
      <c r="K1500">
        <v>1172.72</v>
      </c>
      <c r="L1500" t="s">
        <v>965</v>
      </c>
      <c r="M1500" t="s">
        <v>964</v>
      </c>
      <c r="N1500" s="110">
        <v>43777</v>
      </c>
      <c r="O1500">
        <v>0</v>
      </c>
      <c r="P1500">
        <v>0</v>
      </c>
      <c r="Q1500">
        <v>12144.261</v>
      </c>
      <c r="R1500">
        <v>1980.0170000000001</v>
      </c>
      <c r="S1500">
        <v>4.125</v>
      </c>
      <c r="T1500">
        <v>33</v>
      </c>
      <c r="U1500">
        <v>6000.0519999999897</v>
      </c>
      <c r="V1500">
        <v>3</v>
      </c>
      <c r="W1500">
        <v>1.2529999999999999</v>
      </c>
      <c r="X1500">
        <v>2.024</v>
      </c>
      <c r="Y1500" s="110">
        <v>43777</v>
      </c>
      <c r="Z1500">
        <v>408773.929121083</v>
      </c>
      <c r="AA1500">
        <v>3660450.11458195</v>
      </c>
    </row>
    <row r="1501" spans="1:27" x14ac:dyDescent="0.25">
      <c r="A1501">
        <v>-111.977429</v>
      </c>
      <c r="B1501">
        <v>33.078827230000002</v>
      </c>
      <c r="C1501" t="s">
        <v>968</v>
      </c>
      <c r="D1501" t="s">
        <v>969</v>
      </c>
      <c r="E1501" t="s">
        <v>966</v>
      </c>
      <c r="F1501">
        <v>710</v>
      </c>
      <c r="G1501">
        <v>180</v>
      </c>
      <c r="H1501">
        <v>13.33</v>
      </c>
      <c r="I1501">
        <v>2.165</v>
      </c>
      <c r="J1501">
        <v>1</v>
      </c>
      <c r="K1501">
        <v>1172.6969999999901</v>
      </c>
      <c r="L1501" t="s">
        <v>965</v>
      </c>
      <c r="M1501" t="s">
        <v>964</v>
      </c>
      <c r="N1501" s="110">
        <v>43777</v>
      </c>
      <c r="O1501">
        <v>0</v>
      </c>
      <c r="P1501">
        <v>0</v>
      </c>
      <c r="Q1501">
        <v>11597.395</v>
      </c>
      <c r="R1501">
        <v>1604.3620000000001</v>
      </c>
      <c r="S1501">
        <v>3.3420000000000001</v>
      </c>
      <c r="T1501">
        <v>33</v>
      </c>
      <c r="U1501">
        <v>4861.7030000000004</v>
      </c>
      <c r="V1501">
        <v>3</v>
      </c>
      <c r="W1501">
        <v>1.476</v>
      </c>
      <c r="X1501">
        <v>2.3849999999999998</v>
      </c>
      <c r="Y1501" s="110">
        <v>43777</v>
      </c>
      <c r="Z1501">
        <v>408773.92292693403</v>
      </c>
      <c r="AA1501">
        <v>3660449.44937352</v>
      </c>
    </row>
    <row r="1502" spans="1:27" x14ac:dyDescent="0.25">
      <c r="A1502">
        <v>-111.977428169999</v>
      </c>
      <c r="B1502">
        <v>33.078821230000003</v>
      </c>
      <c r="C1502" t="s">
        <v>968</v>
      </c>
      <c r="D1502" t="s">
        <v>969</v>
      </c>
      <c r="E1502" t="s">
        <v>966</v>
      </c>
      <c r="F1502">
        <v>711</v>
      </c>
      <c r="G1502">
        <v>179</v>
      </c>
      <c r="H1502">
        <v>13.33</v>
      </c>
      <c r="I1502">
        <v>2.133</v>
      </c>
      <c r="J1502">
        <v>1</v>
      </c>
      <c r="K1502">
        <v>1172.7159999999899</v>
      </c>
      <c r="L1502" t="s">
        <v>965</v>
      </c>
      <c r="M1502" t="s">
        <v>964</v>
      </c>
      <c r="N1502" s="110">
        <v>43777</v>
      </c>
      <c r="O1502">
        <v>0</v>
      </c>
      <c r="P1502">
        <v>0</v>
      </c>
      <c r="Q1502">
        <v>9477.4740000000002</v>
      </c>
      <c r="R1502">
        <v>1331.2670000000001</v>
      </c>
      <c r="S1502">
        <v>2.7730000000000001</v>
      </c>
      <c r="T1502">
        <v>33</v>
      </c>
      <c r="U1502">
        <v>4034.1419999999898</v>
      </c>
      <c r="V1502">
        <v>3</v>
      </c>
      <c r="W1502">
        <v>1.454</v>
      </c>
      <c r="X1502">
        <v>2.3490000000000002</v>
      </c>
      <c r="Y1502" s="110">
        <v>43777</v>
      </c>
      <c r="Z1502">
        <v>408773.99420351401</v>
      </c>
      <c r="AA1502">
        <v>3660448.7834437201</v>
      </c>
    </row>
    <row r="1503" spans="1:27" x14ac:dyDescent="0.25">
      <c r="A1503">
        <v>-111.977428169999</v>
      </c>
      <c r="B1503">
        <v>33.078815229999897</v>
      </c>
      <c r="C1503" t="s">
        <v>968</v>
      </c>
      <c r="D1503" t="s">
        <v>969</v>
      </c>
      <c r="E1503" t="s">
        <v>966</v>
      </c>
      <c r="F1503">
        <v>712</v>
      </c>
      <c r="G1503">
        <v>179</v>
      </c>
      <c r="H1503">
        <v>13.33</v>
      </c>
      <c r="I1503">
        <v>2.0339999999999998</v>
      </c>
      <c r="J1503">
        <v>1</v>
      </c>
      <c r="K1503">
        <v>1172.72</v>
      </c>
      <c r="L1503" t="s">
        <v>965</v>
      </c>
      <c r="M1503" t="s">
        <v>964</v>
      </c>
      <c r="N1503" s="110">
        <v>43777</v>
      </c>
      <c r="O1503">
        <v>0</v>
      </c>
      <c r="P1503">
        <v>0</v>
      </c>
      <c r="Q1503">
        <v>9183.5830000000005</v>
      </c>
      <c r="R1503">
        <v>1352.40399999999</v>
      </c>
      <c r="S1503">
        <v>2.8180000000000001</v>
      </c>
      <c r="T1503">
        <v>33</v>
      </c>
      <c r="U1503">
        <v>4098.1930000000002</v>
      </c>
      <c r="V1503">
        <v>3</v>
      </c>
      <c r="W1503">
        <v>1.387</v>
      </c>
      <c r="X1503">
        <v>2.2410000000000001</v>
      </c>
      <c r="Y1503" s="110">
        <v>43777</v>
      </c>
      <c r="Z1503">
        <v>408773.98800937203</v>
      </c>
      <c r="AA1503">
        <v>3660448.1182352901</v>
      </c>
    </row>
    <row r="1504" spans="1:27" x14ac:dyDescent="0.25">
      <c r="A1504">
        <v>-111.977427829999</v>
      </c>
      <c r="B1504">
        <v>33.078809229999898</v>
      </c>
      <c r="C1504" t="s">
        <v>968</v>
      </c>
      <c r="D1504" t="s">
        <v>969</v>
      </c>
      <c r="E1504" t="s">
        <v>966</v>
      </c>
      <c r="F1504">
        <v>713</v>
      </c>
      <c r="G1504">
        <v>181</v>
      </c>
      <c r="H1504">
        <v>13.33</v>
      </c>
      <c r="I1504">
        <v>2.133</v>
      </c>
      <c r="J1504">
        <v>1</v>
      </c>
      <c r="K1504">
        <v>1172.68399999999</v>
      </c>
      <c r="L1504" t="s">
        <v>965</v>
      </c>
      <c r="M1504" t="s">
        <v>964</v>
      </c>
      <c r="N1504" s="110">
        <v>43777</v>
      </c>
      <c r="O1504">
        <v>0</v>
      </c>
      <c r="P1504">
        <v>0</v>
      </c>
      <c r="Q1504">
        <v>11223.217000000001</v>
      </c>
      <c r="R1504">
        <v>1576.4849999999899</v>
      </c>
      <c r="S1504">
        <v>3.2839999999999998</v>
      </c>
      <c r="T1504">
        <v>33</v>
      </c>
      <c r="U1504">
        <v>4777.2280000000001</v>
      </c>
      <c r="V1504">
        <v>3</v>
      </c>
      <c r="W1504">
        <v>1.454</v>
      </c>
      <c r="X1504">
        <v>2.3490000000000002</v>
      </c>
      <c r="Y1504" s="110">
        <v>43777</v>
      </c>
      <c r="Z1504">
        <v>408774.01355023199</v>
      </c>
      <c r="AA1504">
        <v>3660447.4527313602</v>
      </c>
    </row>
    <row r="1505" spans="1:27" x14ac:dyDescent="0.25">
      <c r="A1505">
        <v>-111.977428169999</v>
      </c>
      <c r="B1505">
        <v>33.078803229999899</v>
      </c>
      <c r="C1505" t="s">
        <v>968</v>
      </c>
      <c r="D1505" t="s">
        <v>969</v>
      </c>
      <c r="E1505" t="s">
        <v>966</v>
      </c>
      <c r="F1505">
        <v>714</v>
      </c>
      <c r="G1505">
        <v>179</v>
      </c>
      <c r="H1505">
        <v>13.33</v>
      </c>
      <c r="I1505">
        <v>2.2309999999999999</v>
      </c>
      <c r="J1505">
        <v>1</v>
      </c>
      <c r="K1505">
        <v>1172.6510000000001</v>
      </c>
      <c r="L1505" t="s">
        <v>965</v>
      </c>
      <c r="M1505" t="s">
        <v>964</v>
      </c>
      <c r="N1505" s="110">
        <v>43777</v>
      </c>
      <c r="O1505">
        <v>0</v>
      </c>
      <c r="P1505">
        <v>0</v>
      </c>
      <c r="Q1505">
        <v>10384.003000000001</v>
      </c>
      <c r="R1505">
        <v>1394.2539999999899</v>
      </c>
      <c r="S1505">
        <v>2.9049999999999998</v>
      </c>
      <c r="T1505">
        <v>33</v>
      </c>
      <c r="U1505">
        <v>4225.0110000000004</v>
      </c>
      <c r="V1505">
        <v>3</v>
      </c>
      <c r="W1505">
        <v>1.5209999999999999</v>
      </c>
      <c r="X1505">
        <v>2.4580000000000002</v>
      </c>
      <c r="Y1505" s="110">
        <v>43777</v>
      </c>
      <c r="Z1505">
        <v>408773.97562108998</v>
      </c>
      <c r="AA1505">
        <v>3660446.78781843</v>
      </c>
    </row>
    <row r="1506" spans="1:27" x14ac:dyDescent="0.25">
      <c r="A1506">
        <v>-111.97742766</v>
      </c>
      <c r="B1506">
        <v>33.078797219999899</v>
      </c>
      <c r="C1506" t="s">
        <v>968</v>
      </c>
      <c r="D1506" t="s">
        <v>969</v>
      </c>
      <c r="E1506" t="s">
        <v>966</v>
      </c>
      <c r="F1506">
        <v>715</v>
      </c>
      <c r="G1506">
        <v>182</v>
      </c>
      <c r="H1506">
        <v>13.33</v>
      </c>
      <c r="I1506">
        <v>2.1</v>
      </c>
      <c r="J1506">
        <v>1</v>
      </c>
      <c r="K1506">
        <v>1172.6669999999899</v>
      </c>
      <c r="L1506" t="s">
        <v>965</v>
      </c>
      <c r="M1506" t="s">
        <v>964</v>
      </c>
      <c r="N1506" s="110">
        <v>43777</v>
      </c>
      <c r="O1506">
        <v>0</v>
      </c>
      <c r="P1506">
        <v>0</v>
      </c>
      <c r="Q1506">
        <v>11055.843000000001</v>
      </c>
      <c r="R1506">
        <v>1577.24</v>
      </c>
      <c r="S1506">
        <v>3.286</v>
      </c>
      <c r="T1506">
        <v>33</v>
      </c>
      <c r="U1506">
        <v>4779.5150000000003</v>
      </c>
      <c r="V1506">
        <v>3</v>
      </c>
      <c r="W1506">
        <v>1.4319999999999999</v>
      </c>
      <c r="X1506">
        <v>2.3130000000000002</v>
      </c>
      <c r="Y1506" s="110">
        <v>43777</v>
      </c>
      <c r="Z1506">
        <v>408774.01701913401</v>
      </c>
      <c r="AA1506">
        <v>3660446.1210580701</v>
      </c>
    </row>
    <row r="1507" spans="1:27" x14ac:dyDescent="0.25">
      <c r="A1507">
        <v>-111.977427489999</v>
      </c>
      <c r="B1507">
        <v>33.078792219999897</v>
      </c>
      <c r="C1507" t="s">
        <v>968</v>
      </c>
      <c r="D1507" t="s">
        <v>969</v>
      </c>
      <c r="E1507" t="s">
        <v>966</v>
      </c>
      <c r="F1507">
        <v>716</v>
      </c>
      <c r="G1507">
        <v>183</v>
      </c>
      <c r="H1507">
        <v>13.33</v>
      </c>
      <c r="I1507">
        <v>2.165</v>
      </c>
      <c r="J1507">
        <v>1</v>
      </c>
      <c r="K1507">
        <v>1172.67399999999</v>
      </c>
      <c r="L1507" t="s">
        <v>965</v>
      </c>
      <c r="M1507" t="s">
        <v>964</v>
      </c>
      <c r="N1507" s="110">
        <v>43777</v>
      </c>
      <c r="O1507">
        <v>0</v>
      </c>
      <c r="P1507">
        <v>0</v>
      </c>
      <c r="Q1507">
        <v>8871.4639999999908</v>
      </c>
      <c r="R1507">
        <v>1227.2619999999899</v>
      </c>
      <c r="S1507">
        <v>2.5569999999999999</v>
      </c>
      <c r="T1507">
        <v>33</v>
      </c>
      <c r="U1507">
        <v>3718.9749999999899</v>
      </c>
      <c r="V1507">
        <v>3</v>
      </c>
      <c r="W1507">
        <v>1.476</v>
      </c>
      <c r="X1507">
        <v>2.3849999999999998</v>
      </c>
      <c r="Y1507" s="110">
        <v>43777</v>
      </c>
      <c r="Z1507">
        <v>408774.02772486</v>
      </c>
      <c r="AA1507">
        <v>3660445.56656997</v>
      </c>
    </row>
    <row r="1508" spans="1:27" x14ac:dyDescent="0.25">
      <c r="A1508">
        <v>-111.97742934</v>
      </c>
      <c r="B1508">
        <v>33.078786219999898</v>
      </c>
      <c r="C1508" t="s">
        <v>968</v>
      </c>
      <c r="D1508" t="s">
        <v>969</v>
      </c>
      <c r="E1508" t="s">
        <v>966</v>
      </c>
      <c r="F1508">
        <v>717</v>
      </c>
      <c r="G1508">
        <v>178</v>
      </c>
      <c r="H1508">
        <v>13.33</v>
      </c>
      <c r="I1508">
        <v>1.9690000000000001</v>
      </c>
      <c r="J1508">
        <v>1</v>
      </c>
      <c r="K1508">
        <v>1172.67</v>
      </c>
      <c r="L1508" t="s">
        <v>965</v>
      </c>
      <c r="M1508" t="s">
        <v>964</v>
      </c>
      <c r="N1508" s="110">
        <v>43777</v>
      </c>
      <c r="O1508">
        <v>0</v>
      </c>
      <c r="P1508">
        <v>0</v>
      </c>
      <c r="Q1508">
        <v>10671.894</v>
      </c>
      <c r="R1508">
        <v>1623.96299999999</v>
      </c>
      <c r="S1508">
        <v>3.383</v>
      </c>
      <c r="T1508">
        <v>33</v>
      </c>
      <c r="U1508">
        <v>4921.1000000000004</v>
      </c>
      <c r="V1508">
        <v>3</v>
      </c>
      <c r="W1508">
        <v>1.3420000000000001</v>
      </c>
      <c r="X1508">
        <v>2.169</v>
      </c>
      <c r="Y1508" s="110">
        <v>43777</v>
      </c>
      <c r="Z1508">
        <v>408773.848854938</v>
      </c>
      <c r="AA1508">
        <v>3660444.9029694302</v>
      </c>
    </row>
    <row r="1509" spans="1:27" x14ac:dyDescent="0.25">
      <c r="A1509">
        <v>-111.9774278</v>
      </c>
      <c r="B1509">
        <v>33.078780170000002</v>
      </c>
      <c r="C1509" t="s">
        <v>968</v>
      </c>
      <c r="D1509" t="s">
        <v>969</v>
      </c>
      <c r="E1509" t="s">
        <v>966</v>
      </c>
      <c r="F1509">
        <v>718</v>
      </c>
      <c r="G1509">
        <v>187</v>
      </c>
      <c r="H1509">
        <v>13.33</v>
      </c>
      <c r="I1509">
        <v>2.165</v>
      </c>
      <c r="J1509">
        <v>1</v>
      </c>
      <c r="K1509">
        <v>1172.625</v>
      </c>
      <c r="L1509" t="s">
        <v>965</v>
      </c>
      <c r="M1509" t="s">
        <v>964</v>
      </c>
      <c r="N1509" s="110">
        <v>43777</v>
      </c>
      <c r="O1509">
        <v>0</v>
      </c>
      <c r="P1509">
        <v>0</v>
      </c>
      <c r="Q1509">
        <v>7908.076</v>
      </c>
      <c r="R1509">
        <v>1093.9880000000001</v>
      </c>
      <c r="S1509">
        <v>2.2789999999999999</v>
      </c>
      <c r="T1509">
        <v>33</v>
      </c>
      <c r="U1509">
        <v>3315.1170000000002</v>
      </c>
      <c r="V1509">
        <v>3</v>
      </c>
      <c r="W1509">
        <v>1.476</v>
      </c>
      <c r="X1509">
        <v>2.3849999999999998</v>
      </c>
      <c r="Y1509" s="110">
        <v>43777</v>
      </c>
      <c r="Z1509">
        <v>408773.986350113</v>
      </c>
      <c r="AA1509">
        <v>3660444.2308791401</v>
      </c>
    </row>
    <row r="1510" spans="1:27" x14ac:dyDescent="0.25">
      <c r="A1510">
        <v>-111.977428829999</v>
      </c>
      <c r="B1510">
        <v>33.078774230000001</v>
      </c>
      <c r="C1510" t="s">
        <v>968</v>
      </c>
      <c r="D1510" t="s">
        <v>969</v>
      </c>
      <c r="E1510" t="s">
        <v>966</v>
      </c>
      <c r="F1510">
        <v>719</v>
      </c>
      <c r="G1510">
        <v>181</v>
      </c>
      <c r="H1510">
        <v>13.33</v>
      </c>
      <c r="I1510">
        <v>2.0670000000000002</v>
      </c>
      <c r="J1510">
        <v>1</v>
      </c>
      <c r="K1510">
        <v>1172.67399999999</v>
      </c>
      <c r="L1510" t="s">
        <v>965</v>
      </c>
      <c r="M1510" t="s">
        <v>964</v>
      </c>
      <c r="N1510" s="110">
        <v>43777</v>
      </c>
      <c r="O1510">
        <v>0</v>
      </c>
      <c r="P1510">
        <v>0</v>
      </c>
      <c r="Q1510">
        <v>9590.7900000000009</v>
      </c>
      <c r="R1510">
        <v>1389.95199999999</v>
      </c>
      <c r="S1510">
        <v>2.8959999999999999</v>
      </c>
      <c r="T1510">
        <v>33</v>
      </c>
      <c r="U1510">
        <v>4211.9750000000004</v>
      </c>
      <c r="V1510">
        <v>3</v>
      </c>
      <c r="W1510">
        <v>1.409</v>
      </c>
      <c r="X1510">
        <v>2.2770000000000001</v>
      </c>
      <c r="Y1510" s="110">
        <v>43777</v>
      </c>
      <c r="Z1510">
        <v>408773.88407949603</v>
      </c>
      <c r="AA1510">
        <v>3660443.5732180001</v>
      </c>
    </row>
    <row r="1511" spans="1:27" x14ac:dyDescent="0.25">
      <c r="A1511">
        <v>-111.97742934</v>
      </c>
      <c r="B1511">
        <v>33.078768220000001</v>
      </c>
      <c r="C1511" t="s">
        <v>968</v>
      </c>
      <c r="D1511" t="s">
        <v>969</v>
      </c>
      <c r="E1511" t="s">
        <v>966</v>
      </c>
      <c r="F1511">
        <v>720</v>
      </c>
      <c r="G1511">
        <v>178</v>
      </c>
      <c r="H1511">
        <v>13.33</v>
      </c>
      <c r="I1511">
        <v>2.0339999999999998</v>
      </c>
      <c r="J1511">
        <v>1</v>
      </c>
      <c r="K1511">
        <v>1172.7159999999899</v>
      </c>
      <c r="L1511" t="s">
        <v>965</v>
      </c>
      <c r="M1511" t="s">
        <v>964</v>
      </c>
      <c r="N1511" s="110">
        <v>43777</v>
      </c>
      <c r="O1511">
        <v>0</v>
      </c>
      <c r="P1511">
        <v>0</v>
      </c>
      <c r="Q1511">
        <v>10502.3479999999</v>
      </c>
      <c r="R1511">
        <v>1546.6089999999899</v>
      </c>
      <c r="S1511">
        <v>3.222</v>
      </c>
      <c r="T1511">
        <v>33</v>
      </c>
      <c r="U1511">
        <v>4686.6940000000004</v>
      </c>
      <c r="V1511">
        <v>3</v>
      </c>
      <c r="W1511">
        <v>1.387</v>
      </c>
      <c r="X1511">
        <v>2.2410000000000001</v>
      </c>
      <c r="Y1511" s="110">
        <v>43777</v>
      </c>
      <c r="Z1511">
        <v>408773.83027250902</v>
      </c>
      <c r="AA1511">
        <v>3660442.9073441499</v>
      </c>
    </row>
    <row r="1512" spans="1:27" x14ac:dyDescent="0.25">
      <c r="A1512">
        <v>-111.977428829999</v>
      </c>
      <c r="B1512">
        <v>33.07876323</v>
      </c>
      <c r="C1512" t="s">
        <v>968</v>
      </c>
      <c r="D1512" t="s">
        <v>969</v>
      </c>
      <c r="E1512" t="s">
        <v>966</v>
      </c>
      <c r="F1512">
        <v>721</v>
      </c>
      <c r="G1512">
        <v>181</v>
      </c>
      <c r="H1512">
        <v>13.33</v>
      </c>
      <c r="I1512">
        <v>2.165</v>
      </c>
      <c r="J1512">
        <v>1</v>
      </c>
      <c r="K1512">
        <v>1172.7159999999899</v>
      </c>
      <c r="L1512" t="s">
        <v>965</v>
      </c>
      <c r="M1512" t="s">
        <v>964</v>
      </c>
      <c r="N1512" s="110">
        <v>43777</v>
      </c>
      <c r="O1512">
        <v>0</v>
      </c>
      <c r="P1512">
        <v>0</v>
      </c>
      <c r="Q1512">
        <v>10219.486000000001</v>
      </c>
      <c r="R1512">
        <v>1413.7449999999899</v>
      </c>
      <c r="S1512">
        <v>2.9449999999999998</v>
      </c>
      <c r="T1512">
        <v>33</v>
      </c>
      <c r="U1512">
        <v>4284.0749999999898</v>
      </c>
      <c r="V1512">
        <v>3</v>
      </c>
      <c r="W1512">
        <v>1.476</v>
      </c>
      <c r="X1512">
        <v>2.3849999999999998</v>
      </c>
      <c r="Y1512" s="110">
        <v>43777</v>
      </c>
      <c r="Z1512">
        <v>408773.87272357597</v>
      </c>
      <c r="AA1512">
        <v>3660442.3536692299</v>
      </c>
    </row>
    <row r="1513" spans="1:27" x14ac:dyDescent="0.25">
      <c r="A1513">
        <v>-111.97742814</v>
      </c>
      <c r="B1513">
        <v>33.078757199999899</v>
      </c>
      <c r="C1513" t="s">
        <v>968</v>
      </c>
      <c r="D1513" t="s">
        <v>969</v>
      </c>
      <c r="E1513" t="s">
        <v>966</v>
      </c>
      <c r="F1513">
        <v>722</v>
      </c>
      <c r="G1513">
        <v>185</v>
      </c>
      <c r="H1513">
        <v>13.33</v>
      </c>
      <c r="I1513">
        <v>2.133</v>
      </c>
      <c r="J1513">
        <v>1</v>
      </c>
      <c r="K1513">
        <v>1172.71</v>
      </c>
      <c r="L1513" t="s">
        <v>965</v>
      </c>
      <c r="M1513" t="s">
        <v>964</v>
      </c>
      <c r="N1513" s="110">
        <v>43777</v>
      </c>
      <c r="O1513">
        <v>0</v>
      </c>
      <c r="P1513">
        <v>0</v>
      </c>
      <c r="Q1513">
        <v>9547.3029999999908</v>
      </c>
      <c r="R1513">
        <v>1341.076</v>
      </c>
      <c r="S1513">
        <v>2.794</v>
      </c>
      <c r="T1513">
        <v>33</v>
      </c>
      <c r="U1513">
        <v>4063.8649999999898</v>
      </c>
      <c r="V1513">
        <v>3</v>
      </c>
      <c r="W1513">
        <v>1.454</v>
      </c>
      <c r="X1513">
        <v>2.3490000000000002</v>
      </c>
      <c r="Y1513" s="110">
        <v>43777</v>
      </c>
      <c r="Z1513">
        <v>408773.93090189202</v>
      </c>
      <c r="AA1513">
        <v>3660441.6845350699</v>
      </c>
    </row>
    <row r="1514" spans="1:27" x14ac:dyDescent="0.25">
      <c r="A1514">
        <v>-111.977428829999</v>
      </c>
      <c r="B1514">
        <v>33.078751230000002</v>
      </c>
      <c r="C1514" t="s">
        <v>968</v>
      </c>
      <c r="D1514" t="s">
        <v>969</v>
      </c>
      <c r="E1514" t="s">
        <v>966</v>
      </c>
      <c r="F1514">
        <v>723</v>
      </c>
      <c r="G1514">
        <v>181</v>
      </c>
      <c r="H1514">
        <v>13.33</v>
      </c>
      <c r="I1514">
        <v>2.0009999999999999</v>
      </c>
      <c r="J1514">
        <v>1</v>
      </c>
      <c r="K1514">
        <v>1172.71299999999</v>
      </c>
      <c r="L1514" t="s">
        <v>965</v>
      </c>
      <c r="M1514" t="s">
        <v>964</v>
      </c>
      <c r="N1514" s="110">
        <v>43777</v>
      </c>
      <c r="O1514">
        <v>0</v>
      </c>
      <c r="P1514">
        <v>0</v>
      </c>
      <c r="Q1514">
        <v>10371.602999999899</v>
      </c>
      <c r="R1514">
        <v>1552.394</v>
      </c>
      <c r="S1514">
        <v>3.234</v>
      </c>
      <c r="T1514">
        <v>33</v>
      </c>
      <c r="U1514">
        <v>4704.2240000000002</v>
      </c>
      <c r="V1514">
        <v>3</v>
      </c>
      <c r="W1514">
        <v>1.365</v>
      </c>
      <c r="X1514">
        <v>2.2050000000000001</v>
      </c>
      <c r="Y1514" s="110">
        <v>43777</v>
      </c>
      <c r="Z1514">
        <v>408773.86033530399</v>
      </c>
      <c r="AA1514">
        <v>3660441.0232523899</v>
      </c>
    </row>
    <row r="1515" spans="1:27" x14ac:dyDescent="0.25">
      <c r="A1515">
        <v>-111.977428829999</v>
      </c>
      <c r="B1515">
        <v>33.078745230000003</v>
      </c>
      <c r="C1515" t="s">
        <v>968</v>
      </c>
      <c r="D1515" t="s">
        <v>969</v>
      </c>
      <c r="E1515" t="s">
        <v>966</v>
      </c>
      <c r="F1515">
        <v>724</v>
      </c>
      <c r="G1515">
        <v>181</v>
      </c>
      <c r="H1515">
        <v>13.33</v>
      </c>
      <c r="I1515">
        <v>2.2970000000000002</v>
      </c>
      <c r="J1515">
        <v>1</v>
      </c>
      <c r="K1515">
        <v>1172.7159999999899</v>
      </c>
      <c r="L1515" t="s">
        <v>965</v>
      </c>
      <c r="M1515" t="s">
        <v>964</v>
      </c>
      <c r="N1515" s="110">
        <v>43777</v>
      </c>
      <c r="O1515">
        <v>0</v>
      </c>
      <c r="P1515">
        <v>0</v>
      </c>
      <c r="Q1515">
        <v>11262.531999999899</v>
      </c>
      <c r="R1515">
        <v>1469.0070000000001</v>
      </c>
      <c r="S1515">
        <v>3.06</v>
      </c>
      <c r="T1515">
        <v>33</v>
      </c>
      <c r="U1515">
        <v>4451.5360000000001</v>
      </c>
      <c r="V1515">
        <v>3</v>
      </c>
      <c r="W1515">
        <v>1.5660000000000001</v>
      </c>
      <c r="X1515">
        <v>2.5299999999999998</v>
      </c>
      <c r="Y1515" s="110">
        <v>43777</v>
      </c>
      <c r="Z1515">
        <v>408773.85414116899</v>
      </c>
      <c r="AA1515">
        <v>3660440.3580439701</v>
      </c>
    </row>
    <row r="1516" spans="1:27" x14ac:dyDescent="0.25">
      <c r="A1516">
        <v>-111.97742934</v>
      </c>
      <c r="B1516">
        <v>33.078739220000003</v>
      </c>
      <c r="C1516" t="s">
        <v>968</v>
      </c>
      <c r="D1516" t="s">
        <v>969</v>
      </c>
      <c r="E1516" t="s">
        <v>966</v>
      </c>
      <c r="F1516">
        <v>725</v>
      </c>
      <c r="G1516">
        <v>178</v>
      </c>
      <c r="H1516">
        <v>13.33</v>
      </c>
      <c r="I1516">
        <v>2.0339999999999998</v>
      </c>
      <c r="J1516">
        <v>1</v>
      </c>
      <c r="K1516">
        <v>1172.6869999999899</v>
      </c>
      <c r="L1516" t="s">
        <v>965</v>
      </c>
      <c r="M1516" t="s">
        <v>964</v>
      </c>
      <c r="N1516" s="110">
        <v>43777</v>
      </c>
      <c r="O1516">
        <v>0</v>
      </c>
      <c r="P1516">
        <v>0</v>
      </c>
      <c r="Q1516">
        <v>11727.512000000001</v>
      </c>
      <c r="R1516">
        <v>1727.0309999999899</v>
      </c>
      <c r="S1516">
        <v>3.5979999999999999</v>
      </c>
      <c r="T1516">
        <v>33</v>
      </c>
      <c r="U1516">
        <v>5233.4260000000004</v>
      </c>
      <c r="V1516">
        <v>3</v>
      </c>
      <c r="W1516">
        <v>1.387</v>
      </c>
      <c r="X1516">
        <v>2.2410000000000001</v>
      </c>
      <c r="Y1516" s="110">
        <v>43777</v>
      </c>
      <c r="Z1516">
        <v>408773.80033417098</v>
      </c>
      <c r="AA1516">
        <v>3660439.6921701198</v>
      </c>
    </row>
    <row r="1517" spans="1:27" x14ac:dyDescent="0.25">
      <c r="A1517">
        <v>-111.977429689999</v>
      </c>
      <c r="B1517">
        <v>33.078733210000003</v>
      </c>
      <c r="C1517" t="s">
        <v>968</v>
      </c>
      <c r="D1517" t="s">
        <v>969</v>
      </c>
      <c r="E1517" t="s">
        <v>966</v>
      </c>
      <c r="F1517">
        <v>726</v>
      </c>
      <c r="G1517">
        <v>176</v>
      </c>
      <c r="H1517">
        <v>13.33</v>
      </c>
      <c r="I1517">
        <v>2.133</v>
      </c>
      <c r="J1517">
        <v>1</v>
      </c>
      <c r="K1517">
        <v>1172.6769999999899</v>
      </c>
      <c r="L1517" t="s">
        <v>965</v>
      </c>
      <c r="M1517" t="s">
        <v>964</v>
      </c>
      <c r="N1517" s="110">
        <v>43777</v>
      </c>
      <c r="O1517">
        <v>0</v>
      </c>
      <c r="P1517">
        <v>0</v>
      </c>
      <c r="Q1517">
        <v>13148.2209999999</v>
      </c>
      <c r="R1517">
        <v>1846.884</v>
      </c>
      <c r="S1517">
        <v>3.8479999999999999</v>
      </c>
      <c r="T1517">
        <v>33</v>
      </c>
      <c r="U1517">
        <v>5596.6170000000002</v>
      </c>
      <c r="V1517">
        <v>3</v>
      </c>
      <c r="W1517">
        <v>1.454</v>
      </c>
      <c r="X1517">
        <v>2.3490000000000002</v>
      </c>
      <c r="Y1517" s="110">
        <v>43777</v>
      </c>
      <c r="Z1517">
        <v>408773.76146130002</v>
      </c>
      <c r="AA1517">
        <v>3660439.0261572101</v>
      </c>
    </row>
    <row r="1518" spans="1:27" x14ac:dyDescent="0.25">
      <c r="A1518">
        <v>-111.977428309999</v>
      </c>
      <c r="B1518">
        <v>33.078728210000001</v>
      </c>
      <c r="C1518" t="s">
        <v>968</v>
      </c>
      <c r="D1518" t="s">
        <v>969</v>
      </c>
      <c r="E1518" t="s">
        <v>966</v>
      </c>
      <c r="F1518">
        <v>727</v>
      </c>
      <c r="G1518">
        <v>184</v>
      </c>
      <c r="H1518">
        <v>13.33</v>
      </c>
      <c r="I1518">
        <v>2.2309999999999999</v>
      </c>
      <c r="J1518">
        <v>1</v>
      </c>
      <c r="K1518">
        <v>1172.6669999999899</v>
      </c>
      <c r="L1518" t="s">
        <v>965</v>
      </c>
      <c r="M1518" t="s">
        <v>964</v>
      </c>
      <c r="N1518" s="110">
        <v>43777</v>
      </c>
      <c r="O1518">
        <v>0</v>
      </c>
      <c r="P1518">
        <v>0</v>
      </c>
      <c r="Q1518">
        <v>10772.295</v>
      </c>
      <c r="R1518">
        <v>1446.3889999999899</v>
      </c>
      <c r="S1518">
        <v>3.0129999999999999</v>
      </c>
      <c r="T1518">
        <v>33</v>
      </c>
      <c r="U1518">
        <v>4382.9979999999896</v>
      </c>
      <c r="V1518">
        <v>3</v>
      </c>
      <c r="W1518">
        <v>1.5209999999999999</v>
      </c>
      <c r="X1518">
        <v>2.4580000000000002</v>
      </c>
      <c r="Y1518" s="110">
        <v>43777</v>
      </c>
      <c r="Z1518">
        <v>408773.88510640798</v>
      </c>
      <c r="AA1518">
        <v>3660438.4706174699</v>
      </c>
    </row>
    <row r="1519" spans="1:27" x14ac:dyDescent="0.25">
      <c r="A1519">
        <v>-111.977430029999</v>
      </c>
      <c r="B1519">
        <v>33.07872218</v>
      </c>
      <c r="C1519" t="s">
        <v>968</v>
      </c>
      <c r="D1519" t="s">
        <v>969</v>
      </c>
      <c r="E1519" t="s">
        <v>966</v>
      </c>
      <c r="F1519">
        <v>728</v>
      </c>
      <c r="G1519">
        <v>174</v>
      </c>
      <c r="H1519">
        <v>13.33</v>
      </c>
      <c r="I1519">
        <v>2.0670000000000002</v>
      </c>
      <c r="J1519">
        <v>1</v>
      </c>
      <c r="K1519">
        <v>1172.6969999999901</v>
      </c>
      <c r="L1519" t="s">
        <v>965</v>
      </c>
      <c r="M1519" t="s">
        <v>964</v>
      </c>
      <c r="N1519" s="110">
        <v>43777</v>
      </c>
      <c r="O1519">
        <v>0</v>
      </c>
      <c r="P1519">
        <v>0</v>
      </c>
      <c r="Q1519">
        <v>9831.3080000000009</v>
      </c>
      <c r="R1519">
        <v>1424.80899999999</v>
      </c>
      <c r="S1519">
        <v>2.968</v>
      </c>
      <c r="T1519">
        <v>33</v>
      </c>
      <c r="U1519">
        <v>4317.6030000000001</v>
      </c>
      <c r="V1519">
        <v>3</v>
      </c>
      <c r="W1519">
        <v>1.409</v>
      </c>
      <c r="X1519">
        <v>2.2770000000000001</v>
      </c>
      <c r="Y1519" s="110">
        <v>43777</v>
      </c>
      <c r="Z1519">
        <v>408773.718339379</v>
      </c>
      <c r="AA1519">
        <v>3660437.8035779102</v>
      </c>
    </row>
    <row r="1520" spans="1:27" x14ac:dyDescent="0.25">
      <c r="A1520">
        <v>-111.977428309999</v>
      </c>
      <c r="B1520">
        <v>33.078716210000003</v>
      </c>
      <c r="C1520" t="s">
        <v>968</v>
      </c>
      <c r="D1520" t="s">
        <v>969</v>
      </c>
      <c r="E1520" t="s">
        <v>966</v>
      </c>
      <c r="F1520">
        <v>729</v>
      </c>
      <c r="G1520">
        <v>184</v>
      </c>
      <c r="H1520">
        <v>13.33</v>
      </c>
      <c r="I1520">
        <v>2.133</v>
      </c>
      <c r="J1520">
        <v>1</v>
      </c>
      <c r="K1520">
        <v>1172.71299999999</v>
      </c>
      <c r="L1520" t="s">
        <v>965</v>
      </c>
      <c r="M1520" t="s">
        <v>964</v>
      </c>
      <c r="N1520" s="110">
        <v>43777</v>
      </c>
      <c r="O1520">
        <v>0</v>
      </c>
      <c r="P1520">
        <v>0</v>
      </c>
      <c r="Q1520">
        <v>10102.627</v>
      </c>
      <c r="R1520">
        <v>1419.0799999999899</v>
      </c>
      <c r="S1520">
        <v>2.956</v>
      </c>
      <c r="T1520">
        <v>33</v>
      </c>
      <c r="U1520">
        <v>4300.2420000000002</v>
      </c>
      <c r="V1520">
        <v>3</v>
      </c>
      <c r="W1520">
        <v>1.454</v>
      </c>
      <c r="X1520">
        <v>2.3490000000000002</v>
      </c>
      <c r="Y1520" s="110">
        <v>43777</v>
      </c>
      <c r="Z1520">
        <v>408773.87271815399</v>
      </c>
      <c r="AA1520">
        <v>3660437.1402006298</v>
      </c>
    </row>
    <row r="1521" spans="1:27" x14ac:dyDescent="0.25">
      <c r="A1521">
        <v>-111.977430339999</v>
      </c>
      <c r="B1521">
        <v>33.078711220000002</v>
      </c>
      <c r="C1521" t="s">
        <v>968</v>
      </c>
      <c r="D1521" t="s">
        <v>969</v>
      </c>
      <c r="E1521" t="s">
        <v>966</v>
      </c>
      <c r="F1521">
        <v>730</v>
      </c>
      <c r="G1521">
        <v>178</v>
      </c>
      <c r="H1521">
        <v>13.33</v>
      </c>
      <c r="I1521">
        <v>2.133</v>
      </c>
      <c r="J1521">
        <v>1</v>
      </c>
      <c r="K1521">
        <v>1172.7329999999899</v>
      </c>
      <c r="L1521" t="s">
        <v>965</v>
      </c>
      <c r="M1521" t="s">
        <v>964</v>
      </c>
      <c r="N1521" s="110">
        <v>43777</v>
      </c>
      <c r="O1521">
        <v>0</v>
      </c>
      <c r="P1521">
        <v>0</v>
      </c>
      <c r="Q1521">
        <v>10605.893</v>
      </c>
      <c r="R1521">
        <v>1489.7719999999899</v>
      </c>
      <c r="S1521">
        <v>3.1040000000000001</v>
      </c>
      <c r="T1521">
        <v>33</v>
      </c>
      <c r="U1521">
        <v>4514.46</v>
      </c>
      <c r="V1521">
        <v>3</v>
      </c>
      <c r="W1521">
        <v>1.454</v>
      </c>
      <c r="X1521">
        <v>2.3490000000000002</v>
      </c>
      <c r="Y1521" s="110">
        <v>43777</v>
      </c>
      <c r="Z1521">
        <v>408773.67808986898</v>
      </c>
      <c r="AA1521">
        <v>3660436.5887332899</v>
      </c>
    </row>
    <row r="1522" spans="1:27" x14ac:dyDescent="0.25">
      <c r="A1522">
        <v>-111.977428309999</v>
      </c>
      <c r="B1522">
        <v>33.078705210000003</v>
      </c>
      <c r="C1522" t="s">
        <v>968</v>
      </c>
      <c r="D1522" t="s">
        <v>969</v>
      </c>
      <c r="E1522" t="s">
        <v>966</v>
      </c>
      <c r="F1522">
        <v>731</v>
      </c>
      <c r="G1522">
        <v>184</v>
      </c>
      <c r="H1522">
        <v>13.33</v>
      </c>
      <c r="I1522">
        <v>2.1</v>
      </c>
      <c r="J1522">
        <v>1</v>
      </c>
      <c r="K1522">
        <v>1172.73</v>
      </c>
      <c r="L1522" t="s">
        <v>965</v>
      </c>
      <c r="M1522" t="s">
        <v>964</v>
      </c>
      <c r="N1522" s="110">
        <v>43777</v>
      </c>
      <c r="O1522">
        <v>0</v>
      </c>
      <c r="P1522">
        <v>0</v>
      </c>
      <c r="Q1522">
        <v>10697.379999999899</v>
      </c>
      <c r="R1522">
        <v>1526.1010000000001</v>
      </c>
      <c r="S1522">
        <v>3.1789999999999998</v>
      </c>
      <c r="T1522">
        <v>33</v>
      </c>
      <c r="U1522">
        <v>4624.54899999999</v>
      </c>
      <c r="V1522">
        <v>3</v>
      </c>
      <c r="W1522">
        <v>1.4319999999999999</v>
      </c>
      <c r="X1522">
        <v>2.3130000000000002</v>
      </c>
      <c r="Y1522" s="110">
        <v>43777</v>
      </c>
      <c r="Z1522">
        <v>408773.86136225797</v>
      </c>
      <c r="AA1522">
        <v>3660435.9206518698</v>
      </c>
    </row>
    <row r="1523" spans="1:27" x14ac:dyDescent="0.25">
      <c r="A1523">
        <v>-111.97743017000001</v>
      </c>
      <c r="B1523">
        <v>33.078699229999899</v>
      </c>
      <c r="C1523" t="s">
        <v>968</v>
      </c>
      <c r="D1523" t="s">
        <v>969</v>
      </c>
      <c r="E1523" t="s">
        <v>966</v>
      </c>
      <c r="F1523">
        <v>732</v>
      </c>
      <c r="G1523">
        <v>179</v>
      </c>
      <c r="H1523">
        <v>13.33</v>
      </c>
      <c r="I1523">
        <v>2.0670000000000002</v>
      </c>
      <c r="J1523">
        <v>1</v>
      </c>
      <c r="K1523">
        <v>1172.6969999999901</v>
      </c>
      <c r="L1523" t="s">
        <v>965</v>
      </c>
      <c r="M1523" t="s">
        <v>964</v>
      </c>
      <c r="N1523" s="110">
        <v>43777</v>
      </c>
      <c r="O1523">
        <v>0</v>
      </c>
      <c r="P1523">
        <v>0</v>
      </c>
      <c r="Q1523">
        <v>8885.7489999999907</v>
      </c>
      <c r="R1523">
        <v>1287.7729999999899</v>
      </c>
      <c r="S1523">
        <v>2.6829999999999998</v>
      </c>
      <c r="T1523">
        <v>33</v>
      </c>
      <c r="U1523">
        <v>3902.3429999999898</v>
      </c>
      <c r="V1523">
        <v>3</v>
      </c>
      <c r="W1523">
        <v>1.409</v>
      </c>
      <c r="X1523">
        <v>2.2770000000000001</v>
      </c>
      <c r="Y1523" s="110">
        <v>43777</v>
      </c>
      <c r="Z1523">
        <v>408773.68157943903</v>
      </c>
      <c r="AA1523">
        <v>3660435.2592773899</v>
      </c>
    </row>
    <row r="1524" spans="1:27" x14ac:dyDescent="0.25">
      <c r="A1524">
        <v>-111.977429659999</v>
      </c>
      <c r="B1524">
        <v>33.078693219999899</v>
      </c>
      <c r="C1524" t="s">
        <v>968</v>
      </c>
      <c r="D1524" t="s">
        <v>969</v>
      </c>
      <c r="E1524" t="s">
        <v>966</v>
      </c>
      <c r="F1524">
        <v>733</v>
      </c>
      <c r="G1524">
        <v>182</v>
      </c>
      <c r="H1524">
        <v>13.33</v>
      </c>
      <c r="I1524">
        <v>2.165</v>
      </c>
      <c r="J1524">
        <v>1</v>
      </c>
      <c r="K1524">
        <v>1172.7560000000001</v>
      </c>
      <c r="L1524" t="s">
        <v>965</v>
      </c>
      <c r="M1524" t="s">
        <v>964</v>
      </c>
      <c r="N1524" s="110">
        <v>43777</v>
      </c>
      <c r="O1524">
        <v>0</v>
      </c>
      <c r="P1524">
        <v>0</v>
      </c>
      <c r="Q1524">
        <v>10316.1159999999</v>
      </c>
      <c r="R1524">
        <v>1427.1120000000001</v>
      </c>
      <c r="S1524">
        <v>2.9729999999999999</v>
      </c>
      <c r="T1524">
        <v>33</v>
      </c>
      <c r="U1524">
        <v>4324.5829999999896</v>
      </c>
      <c r="V1524">
        <v>3</v>
      </c>
      <c r="W1524">
        <v>1.476</v>
      </c>
      <c r="X1524">
        <v>2.3849999999999998</v>
      </c>
      <c r="Y1524" s="110">
        <v>43777</v>
      </c>
      <c r="Z1524">
        <v>408773.722977545</v>
      </c>
      <c r="AA1524">
        <v>3660434.5925170402</v>
      </c>
    </row>
    <row r="1525" spans="1:27" x14ac:dyDescent="0.25">
      <c r="A1525">
        <v>-111.97742983000001</v>
      </c>
      <c r="B1525">
        <v>33.07868723</v>
      </c>
      <c r="C1525" t="s">
        <v>968</v>
      </c>
      <c r="D1525" t="s">
        <v>969</v>
      </c>
      <c r="E1525" t="s">
        <v>966</v>
      </c>
      <c r="F1525">
        <v>734</v>
      </c>
      <c r="G1525">
        <v>181</v>
      </c>
      <c r="H1525">
        <v>13.33</v>
      </c>
      <c r="I1525">
        <v>2.0670000000000002</v>
      </c>
      <c r="J1525">
        <v>1</v>
      </c>
      <c r="K1525">
        <v>1172.7159999999899</v>
      </c>
      <c r="L1525" t="s">
        <v>965</v>
      </c>
      <c r="M1525" t="s">
        <v>964</v>
      </c>
      <c r="N1525" s="110">
        <v>43777</v>
      </c>
      <c r="O1525">
        <v>0</v>
      </c>
      <c r="P1525">
        <v>0</v>
      </c>
      <c r="Q1525">
        <v>8255.4529999999904</v>
      </c>
      <c r="R1525">
        <v>1196.4269999999899</v>
      </c>
      <c r="S1525">
        <v>2.4929999999999999</v>
      </c>
      <c r="T1525">
        <v>33</v>
      </c>
      <c r="U1525">
        <v>3625.5369999999898</v>
      </c>
      <c r="V1525">
        <v>3</v>
      </c>
      <c r="W1525">
        <v>1.409</v>
      </c>
      <c r="X1525">
        <v>2.2770000000000001</v>
      </c>
      <c r="Y1525" s="110">
        <v>43777</v>
      </c>
      <c r="Z1525">
        <v>408773.70092621603</v>
      </c>
      <c r="AA1525">
        <v>3660433.9285650598</v>
      </c>
    </row>
    <row r="1526" spans="1:27" x14ac:dyDescent="0.25">
      <c r="A1526">
        <v>-111.97742949000001</v>
      </c>
      <c r="B1526">
        <v>33.07868122</v>
      </c>
      <c r="C1526" t="s">
        <v>968</v>
      </c>
      <c r="D1526" t="s">
        <v>969</v>
      </c>
      <c r="E1526" t="s">
        <v>966</v>
      </c>
      <c r="F1526">
        <v>735</v>
      </c>
      <c r="G1526">
        <v>183</v>
      </c>
      <c r="H1526">
        <v>13.33</v>
      </c>
      <c r="I1526">
        <v>2.133</v>
      </c>
      <c r="J1526">
        <v>1</v>
      </c>
      <c r="K1526">
        <v>1172.72299999999</v>
      </c>
      <c r="L1526" t="s">
        <v>965</v>
      </c>
      <c r="M1526" t="s">
        <v>964</v>
      </c>
      <c r="N1526" s="110">
        <v>43777</v>
      </c>
      <c r="O1526">
        <v>0</v>
      </c>
      <c r="P1526">
        <v>0</v>
      </c>
      <c r="Q1526">
        <v>7894.3040000000001</v>
      </c>
      <c r="R1526">
        <v>1108.88499999999</v>
      </c>
      <c r="S1526">
        <v>2.31</v>
      </c>
      <c r="T1526">
        <v>33</v>
      </c>
      <c r="U1526">
        <v>3360.2559999999899</v>
      </c>
      <c r="V1526">
        <v>3</v>
      </c>
      <c r="W1526">
        <v>1.454</v>
      </c>
      <c r="X1526">
        <v>2.3490000000000002</v>
      </c>
      <c r="Y1526" s="110">
        <v>43777</v>
      </c>
      <c r="Z1526">
        <v>408773.72645680897</v>
      </c>
      <c r="AA1526">
        <v>3660433.2619524598</v>
      </c>
    </row>
    <row r="1527" spans="1:27" x14ac:dyDescent="0.25">
      <c r="A1527">
        <v>-111.977429999999</v>
      </c>
      <c r="B1527">
        <v>33.078675230000002</v>
      </c>
      <c r="C1527" t="s">
        <v>968</v>
      </c>
      <c r="D1527" t="s">
        <v>969</v>
      </c>
      <c r="E1527" t="s">
        <v>966</v>
      </c>
      <c r="F1527">
        <v>736</v>
      </c>
      <c r="G1527">
        <v>180</v>
      </c>
      <c r="H1527">
        <v>13.33</v>
      </c>
      <c r="I1527">
        <v>2.133</v>
      </c>
      <c r="J1527">
        <v>1</v>
      </c>
      <c r="K1527">
        <v>1172.7329999999899</v>
      </c>
      <c r="L1527" t="s">
        <v>965</v>
      </c>
      <c r="M1527" t="s">
        <v>964</v>
      </c>
      <c r="N1527" s="110">
        <v>43777</v>
      </c>
      <c r="O1527">
        <v>0</v>
      </c>
      <c r="P1527">
        <v>0</v>
      </c>
      <c r="Q1527">
        <v>8771.69</v>
      </c>
      <c r="R1527">
        <v>1232.1279999999899</v>
      </c>
      <c r="S1527">
        <v>2.5670000000000002</v>
      </c>
      <c r="T1527">
        <v>33</v>
      </c>
      <c r="U1527">
        <v>3733.721</v>
      </c>
      <c r="V1527">
        <v>3</v>
      </c>
      <c r="W1527">
        <v>1.454</v>
      </c>
      <c r="X1527">
        <v>2.3490000000000002</v>
      </c>
      <c r="Y1527" s="110">
        <v>43777</v>
      </c>
      <c r="Z1527">
        <v>408773.67267043103</v>
      </c>
      <c r="AA1527">
        <v>3660432.5982959801</v>
      </c>
    </row>
    <row r="1528" spans="1:27" x14ac:dyDescent="0.25">
      <c r="A1528">
        <v>-111.977430859999</v>
      </c>
      <c r="B1528">
        <v>33.078670199999898</v>
      </c>
      <c r="C1528" t="s">
        <v>968</v>
      </c>
      <c r="D1528" t="s">
        <v>969</v>
      </c>
      <c r="E1528" t="s">
        <v>966</v>
      </c>
      <c r="F1528">
        <v>737</v>
      </c>
      <c r="G1528">
        <v>175</v>
      </c>
      <c r="H1528">
        <v>13.33</v>
      </c>
      <c r="I1528">
        <v>2.0670000000000002</v>
      </c>
      <c r="J1528">
        <v>1</v>
      </c>
      <c r="K1528">
        <v>1172.67</v>
      </c>
      <c r="L1528" t="s">
        <v>965</v>
      </c>
      <c r="M1528" t="s">
        <v>964</v>
      </c>
      <c r="N1528" s="110">
        <v>43777</v>
      </c>
      <c r="O1528">
        <v>0</v>
      </c>
      <c r="P1528">
        <v>0</v>
      </c>
      <c r="Q1528">
        <v>10877.211999999899</v>
      </c>
      <c r="R1528">
        <v>1576.3869999999899</v>
      </c>
      <c r="S1528">
        <v>3.2839999999999998</v>
      </c>
      <c r="T1528">
        <v>33</v>
      </c>
      <c r="U1528">
        <v>4776.9309999999896</v>
      </c>
      <c r="V1528">
        <v>3</v>
      </c>
      <c r="W1528">
        <v>1.409</v>
      </c>
      <c r="X1528">
        <v>2.2770000000000001</v>
      </c>
      <c r="Y1528" s="110">
        <v>43777</v>
      </c>
      <c r="Z1528">
        <v>408773.58720667299</v>
      </c>
      <c r="AA1528">
        <v>3660432.0413770401</v>
      </c>
    </row>
    <row r="1529" spans="1:27" x14ac:dyDescent="0.25">
      <c r="A1529">
        <v>-111.97742949000001</v>
      </c>
      <c r="B1529">
        <v>33.07866422</v>
      </c>
      <c r="C1529" t="s">
        <v>968</v>
      </c>
      <c r="D1529" t="s">
        <v>969</v>
      </c>
      <c r="E1529" t="s">
        <v>966</v>
      </c>
      <c r="F1529">
        <v>738</v>
      </c>
      <c r="G1529">
        <v>183</v>
      </c>
      <c r="H1529">
        <v>13.33</v>
      </c>
      <c r="I1529">
        <v>2.0670000000000002</v>
      </c>
      <c r="J1529">
        <v>1</v>
      </c>
      <c r="K1529">
        <v>1172.7329999999899</v>
      </c>
      <c r="L1529" t="s">
        <v>965</v>
      </c>
      <c r="M1529" t="s">
        <v>964</v>
      </c>
      <c r="N1529" s="110">
        <v>43777</v>
      </c>
      <c r="O1529">
        <v>0</v>
      </c>
      <c r="P1529">
        <v>0</v>
      </c>
      <c r="Q1529">
        <v>10142.171</v>
      </c>
      <c r="R1529">
        <v>1469.8610000000001</v>
      </c>
      <c r="S1529">
        <v>3.0619999999999998</v>
      </c>
      <c r="T1529">
        <v>33</v>
      </c>
      <c r="U1529">
        <v>4454.1239999999898</v>
      </c>
      <c r="V1529">
        <v>3</v>
      </c>
      <c r="W1529">
        <v>1.409</v>
      </c>
      <c r="X1529">
        <v>2.2770000000000001</v>
      </c>
      <c r="Y1529" s="110">
        <v>43777</v>
      </c>
      <c r="Z1529">
        <v>408773.70890678401</v>
      </c>
      <c r="AA1529">
        <v>3660431.3771952898</v>
      </c>
    </row>
    <row r="1530" spans="1:27" x14ac:dyDescent="0.25">
      <c r="A1530">
        <v>-111.97743017000001</v>
      </c>
      <c r="B1530">
        <v>33.078658230000002</v>
      </c>
      <c r="C1530" t="s">
        <v>968</v>
      </c>
      <c r="D1530" t="s">
        <v>969</v>
      </c>
      <c r="E1530" t="s">
        <v>966</v>
      </c>
      <c r="F1530">
        <v>739</v>
      </c>
      <c r="G1530">
        <v>179</v>
      </c>
      <c r="H1530">
        <v>13.33</v>
      </c>
      <c r="I1530">
        <v>2.1</v>
      </c>
      <c r="J1530">
        <v>1</v>
      </c>
      <c r="K1530">
        <v>1172.7159999999899</v>
      </c>
      <c r="L1530" t="s">
        <v>965</v>
      </c>
      <c r="M1530" t="s">
        <v>964</v>
      </c>
      <c r="N1530" s="110">
        <v>43777</v>
      </c>
      <c r="O1530">
        <v>0</v>
      </c>
      <c r="P1530">
        <v>0</v>
      </c>
      <c r="Q1530">
        <v>9772.7929999999906</v>
      </c>
      <c r="R1530">
        <v>1394.1980000000001</v>
      </c>
      <c r="S1530">
        <v>2.9049999999999998</v>
      </c>
      <c r="T1530">
        <v>33</v>
      </c>
      <c r="U1530">
        <v>4224.8440000000001</v>
      </c>
      <c r="V1530">
        <v>3</v>
      </c>
      <c r="W1530">
        <v>1.4319999999999999</v>
      </c>
      <c r="X1530">
        <v>2.3130000000000002</v>
      </c>
      <c r="Y1530" s="110">
        <v>43777</v>
      </c>
      <c r="Z1530">
        <v>408773.63925287197</v>
      </c>
      <c r="AA1530">
        <v>3660430.7136865598</v>
      </c>
    </row>
    <row r="1531" spans="1:27" x14ac:dyDescent="0.25">
      <c r="A1531">
        <v>-111.977430859999</v>
      </c>
      <c r="B1531">
        <v>33.078652200000001</v>
      </c>
      <c r="C1531" t="s">
        <v>968</v>
      </c>
      <c r="D1531" t="s">
        <v>969</v>
      </c>
      <c r="E1531" t="s">
        <v>966</v>
      </c>
      <c r="F1531">
        <v>740</v>
      </c>
      <c r="G1531">
        <v>175</v>
      </c>
      <c r="H1531">
        <v>13.33</v>
      </c>
      <c r="I1531">
        <v>1.9690000000000001</v>
      </c>
      <c r="J1531">
        <v>1</v>
      </c>
      <c r="K1531">
        <v>1172.68399999999</v>
      </c>
      <c r="L1531" t="s">
        <v>965</v>
      </c>
      <c r="M1531" t="s">
        <v>964</v>
      </c>
      <c r="N1531" s="110">
        <v>43777</v>
      </c>
      <c r="O1531">
        <v>0</v>
      </c>
      <c r="P1531">
        <v>0</v>
      </c>
      <c r="Q1531">
        <v>11937.1149999999</v>
      </c>
      <c r="R1531">
        <v>1816.4939999999899</v>
      </c>
      <c r="S1531">
        <v>3.7839999999999998</v>
      </c>
      <c r="T1531">
        <v>33</v>
      </c>
      <c r="U1531">
        <v>5504.5280000000002</v>
      </c>
      <c r="V1531">
        <v>3</v>
      </c>
      <c r="W1531">
        <v>1.3420000000000001</v>
      </c>
      <c r="X1531">
        <v>2.169</v>
      </c>
      <c r="Y1531" s="110">
        <v>43777</v>
      </c>
      <c r="Z1531">
        <v>408773.56862427399</v>
      </c>
      <c r="AA1531">
        <v>3660430.0457518101</v>
      </c>
    </row>
    <row r="1532" spans="1:27" x14ac:dyDescent="0.25">
      <c r="A1532">
        <v>-111.97743017000001</v>
      </c>
      <c r="B1532">
        <v>33.078646229999897</v>
      </c>
      <c r="C1532" t="s">
        <v>968</v>
      </c>
      <c r="D1532" t="s">
        <v>969</v>
      </c>
      <c r="E1532" t="s">
        <v>966</v>
      </c>
      <c r="F1532">
        <v>741</v>
      </c>
      <c r="G1532">
        <v>179</v>
      </c>
      <c r="H1532">
        <v>13.33</v>
      </c>
      <c r="I1532">
        <v>2.133</v>
      </c>
      <c r="J1532">
        <v>1</v>
      </c>
      <c r="K1532">
        <v>1172.6510000000001</v>
      </c>
      <c r="L1532" t="s">
        <v>965</v>
      </c>
      <c r="M1532" t="s">
        <v>964</v>
      </c>
      <c r="N1532" s="110">
        <v>43777</v>
      </c>
      <c r="O1532">
        <v>0</v>
      </c>
      <c r="P1532">
        <v>0</v>
      </c>
      <c r="Q1532">
        <v>12191.861999999899</v>
      </c>
      <c r="R1532">
        <v>1712.547</v>
      </c>
      <c r="S1532">
        <v>3.5680000000000001</v>
      </c>
      <c r="T1532">
        <v>33</v>
      </c>
      <c r="U1532">
        <v>5189.5370000000003</v>
      </c>
      <c r="V1532">
        <v>3</v>
      </c>
      <c r="W1532">
        <v>1.454</v>
      </c>
      <c r="X1532">
        <v>2.3490000000000002</v>
      </c>
      <c r="Y1532" s="110">
        <v>43777</v>
      </c>
      <c r="Z1532">
        <v>408773.62686461798</v>
      </c>
      <c r="AA1532">
        <v>3660429.3832697398</v>
      </c>
    </row>
    <row r="1533" spans="1:27" x14ac:dyDescent="0.25">
      <c r="A1533">
        <v>-111.97742986</v>
      </c>
      <c r="B1533">
        <v>33.0786412</v>
      </c>
      <c r="C1533" t="s">
        <v>968</v>
      </c>
      <c r="D1533" t="s">
        <v>969</v>
      </c>
      <c r="E1533" t="s">
        <v>966</v>
      </c>
      <c r="F1533">
        <v>742</v>
      </c>
      <c r="G1533">
        <v>175</v>
      </c>
      <c r="H1533">
        <v>13.33</v>
      </c>
      <c r="I1533">
        <v>2.133</v>
      </c>
      <c r="J1533">
        <v>1</v>
      </c>
      <c r="K1533">
        <v>1172.6479999999899</v>
      </c>
      <c r="L1533" t="s">
        <v>965</v>
      </c>
      <c r="M1533" t="s">
        <v>964</v>
      </c>
      <c r="N1533" s="110">
        <v>43777</v>
      </c>
      <c r="O1533">
        <v>0</v>
      </c>
      <c r="P1533">
        <v>0</v>
      </c>
      <c r="Q1533">
        <v>10508.290999999899</v>
      </c>
      <c r="R1533">
        <v>1476.0619999999899</v>
      </c>
      <c r="S1533">
        <v>3.0750000000000002</v>
      </c>
      <c r="T1533">
        <v>33</v>
      </c>
      <c r="U1533">
        <v>4472.91499999999</v>
      </c>
      <c r="V1533">
        <v>3</v>
      </c>
      <c r="W1533">
        <v>1.454</v>
      </c>
      <c r="X1533">
        <v>2.3490000000000002</v>
      </c>
      <c r="Y1533" s="110">
        <v>43777</v>
      </c>
      <c r="Z1533">
        <v>408773.65060678503</v>
      </c>
      <c r="AA1533">
        <v>3660428.8253339301</v>
      </c>
    </row>
    <row r="1534" spans="1:27" x14ac:dyDescent="0.25">
      <c r="A1534">
        <v>-111.977429659999</v>
      </c>
      <c r="B1534">
        <v>33.078634219999898</v>
      </c>
      <c r="C1534" t="s">
        <v>968</v>
      </c>
      <c r="D1534" t="s">
        <v>969</v>
      </c>
      <c r="E1534" t="s">
        <v>966</v>
      </c>
      <c r="F1534">
        <v>743</v>
      </c>
      <c r="G1534">
        <v>182</v>
      </c>
      <c r="H1534">
        <v>13.33</v>
      </c>
      <c r="I1534">
        <v>2.165</v>
      </c>
      <c r="J1534">
        <v>1</v>
      </c>
      <c r="K1534">
        <v>1172.575</v>
      </c>
      <c r="L1534" t="s">
        <v>965</v>
      </c>
      <c r="M1534" t="s">
        <v>964</v>
      </c>
      <c r="N1534" s="110">
        <v>43777</v>
      </c>
      <c r="O1534">
        <v>0</v>
      </c>
      <c r="P1534">
        <v>0</v>
      </c>
      <c r="Q1534">
        <v>10143.7129999999</v>
      </c>
      <c r="R1534">
        <v>1403.2619999999899</v>
      </c>
      <c r="S1534">
        <v>2.923</v>
      </c>
      <c r="T1534">
        <v>33</v>
      </c>
      <c r="U1534">
        <v>4252.3100000000004</v>
      </c>
      <c r="V1534">
        <v>3</v>
      </c>
      <c r="W1534">
        <v>1.476</v>
      </c>
      <c r="X1534">
        <v>2.3849999999999998</v>
      </c>
      <c r="Y1534" s="110">
        <v>43777</v>
      </c>
      <c r="Z1534">
        <v>408773.66206864</v>
      </c>
      <c r="AA1534">
        <v>3660428.0513009899</v>
      </c>
    </row>
    <row r="1535" spans="1:27" x14ac:dyDescent="0.25">
      <c r="A1535">
        <v>-111.977429169999</v>
      </c>
      <c r="B1535">
        <v>33.078629229999898</v>
      </c>
      <c r="C1535" t="s">
        <v>968</v>
      </c>
      <c r="D1535" t="s">
        <v>969</v>
      </c>
      <c r="E1535" t="s">
        <v>966</v>
      </c>
      <c r="F1535">
        <v>744</v>
      </c>
      <c r="G1535">
        <v>179</v>
      </c>
      <c r="H1535">
        <v>13.33</v>
      </c>
      <c r="I1535">
        <v>2.1</v>
      </c>
      <c r="J1535">
        <v>1</v>
      </c>
      <c r="K1535">
        <v>1172.605</v>
      </c>
      <c r="L1535" t="s">
        <v>965</v>
      </c>
      <c r="M1535" t="s">
        <v>964</v>
      </c>
      <c r="N1535" s="110">
        <v>43777</v>
      </c>
      <c r="O1535">
        <v>0</v>
      </c>
      <c r="P1535">
        <v>0</v>
      </c>
      <c r="Q1535">
        <v>10098.17</v>
      </c>
      <c r="R1535">
        <v>1440.61699999999</v>
      </c>
      <c r="S1535">
        <v>3.0009999999999999</v>
      </c>
      <c r="T1535">
        <v>33</v>
      </c>
      <c r="U1535">
        <v>4365.5060000000003</v>
      </c>
      <c r="V1535">
        <v>3</v>
      </c>
      <c r="W1535">
        <v>1.4319999999999999</v>
      </c>
      <c r="X1535">
        <v>2.3130000000000002</v>
      </c>
      <c r="Y1535" s="110">
        <v>43777</v>
      </c>
      <c r="Z1535">
        <v>408773.70265302702</v>
      </c>
      <c r="AA1535">
        <v>3660427.4976434498</v>
      </c>
    </row>
    <row r="1536" spans="1:27" x14ac:dyDescent="0.25">
      <c r="A1536">
        <v>-111.977428489999</v>
      </c>
      <c r="B1536">
        <v>33.078623219999898</v>
      </c>
      <c r="C1536" t="s">
        <v>968</v>
      </c>
      <c r="D1536" t="s">
        <v>969</v>
      </c>
      <c r="E1536" t="s">
        <v>966</v>
      </c>
      <c r="F1536">
        <v>745</v>
      </c>
      <c r="G1536">
        <v>183</v>
      </c>
      <c r="H1536">
        <v>13.33</v>
      </c>
      <c r="I1536">
        <v>2.0339999999999998</v>
      </c>
      <c r="J1536">
        <v>1</v>
      </c>
      <c r="K1536">
        <v>1172.6310000000001</v>
      </c>
      <c r="L1536" t="s">
        <v>965</v>
      </c>
      <c r="M1536" t="s">
        <v>964</v>
      </c>
      <c r="N1536" s="110">
        <v>43777</v>
      </c>
      <c r="O1536">
        <v>0</v>
      </c>
      <c r="P1536">
        <v>0</v>
      </c>
      <c r="Q1536">
        <v>9576.7330000000002</v>
      </c>
      <c r="R1536">
        <v>1410.29999999999</v>
      </c>
      <c r="S1536">
        <v>2.9380000000000002</v>
      </c>
      <c r="T1536">
        <v>33</v>
      </c>
      <c r="U1536">
        <v>4273.6369999999897</v>
      </c>
      <c r="V1536">
        <v>3</v>
      </c>
      <c r="W1536">
        <v>1.387</v>
      </c>
      <c r="X1536">
        <v>2.2410000000000001</v>
      </c>
      <c r="Y1536" s="110">
        <v>43777</v>
      </c>
      <c r="Z1536">
        <v>408773.75991872302</v>
      </c>
      <c r="AA1536">
        <v>3660426.8307353598</v>
      </c>
    </row>
    <row r="1537" spans="1:27" x14ac:dyDescent="0.25">
      <c r="A1537">
        <v>-111.97743017000001</v>
      </c>
      <c r="B1537">
        <v>33.0786172299999</v>
      </c>
      <c r="C1537" t="s">
        <v>968</v>
      </c>
      <c r="D1537" t="s">
        <v>969</v>
      </c>
      <c r="E1537" t="s">
        <v>966</v>
      </c>
      <c r="F1537">
        <v>746</v>
      </c>
      <c r="G1537">
        <v>179</v>
      </c>
      <c r="H1537">
        <v>13.33</v>
      </c>
      <c r="I1537">
        <v>2.165</v>
      </c>
      <c r="J1537">
        <v>1</v>
      </c>
      <c r="K1537">
        <v>1172.71299999999</v>
      </c>
      <c r="L1537" t="s">
        <v>965</v>
      </c>
      <c r="M1537" t="s">
        <v>964</v>
      </c>
      <c r="N1537" s="110">
        <v>43777</v>
      </c>
      <c r="O1537">
        <v>0</v>
      </c>
      <c r="P1537">
        <v>0</v>
      </c>
      <c r="Q1537">
        <v>11392.362999999899</v>
      </c>
      <c r="R1537">
        <v>1575.998</v>
      </c>
      <c r="S1537">
        <v>3.2829999999999999</v>
      </c>
      <c r="T1537">
        <v>33</v>
      </c>
      <c r="U1537">
        <v>4775.7520000000004</v>
      </c>
      <c r="V1537">
        <v>3</v>
      </c>
      <c r="W1537">
        <v>1.476</v>
      </c>
      <c r="X1537">
        <v>2.3849999999999998</v>
      </c>
      <c r="Y1537" s="110">
        <v>43777</v>
      </c>
      <c r="Z1537">
        <v>408773.59692635201</v>
      </c>
      <c r="AA1537">
        <v>3660426.1680957698</v>
      </c>
    </row>
    <row r="1538" spans="1:27" x14ac:dyDescent="0.25">
      <c r="A1538">
        <v>-111.97742983000001</v>
      </c>
      <c r="B1538">
        <v>33.07861123</v>
      </c>
      <c r="C1538" t="s">
        <v>968</v>
      </c>
      <c r="D1538" t="s">
        <v>969</v>
      </c>
      <c r="E1538" t="s">
        <v>966</v>
      </c>
      <c r="F1538">
        <v>747</v>
      </c>
      <c r="G1538">
        <v>181</v>
      </c>
      <c r="H1538">
        <v>13.33</v>
      </c>
      <c r="I1538">
        <v>2.0339999999999998</v>
      </c>
      <c r="J1538">
        <v>1</v>
      </c>
      <c r="K1538">
        <v>1172.615</v>
      </c>
      <c r="L1538" t="s">
        <v>965</v>
      </c>
      <c r="M1538" t="s">
        <v>964</v>
      </c>
      <c r="N1538" s="110">
        <v>43777</v>
      </c>
      <c r="O1538">
        <v>0</v>
      </c>
      <c r="P1538">
        <v>0</v>
      </c>
      <c r="Q1538">
        <v>11369.277</v>
      </c>
      <c r="R1538">
        <v>1674.2760000000001</v>
      </c>
      <c r="S1538">
        <v>3.488</v>
      </c>
      <c r="T1538">
        <v>33</v>
      </c>
      <c r="U1538">
        <v>5073.5630000000001</v>
      </c>
      <c r="V1538">
        <v>3</v>
      </c>
      <c r="W1538">
        <v>1.387</v>
      </c>
      <c r="X1538">
        <v>2.2410000000000001</v>
      </c>
      <c r="Y1538" s="110">
        <v>43777</v>
      </c>
      <c r="Z1538">
        <v>408773.622467304</v>
      </c>
      <c r="AA1538">
        <v>3660425.50259186</v>
      </c>
    </row>
    <row r="1539" spans="1:27" x14ac:dyDescent="0.25">
      <c r="A1539">
        <v>-111.97743051</v>
      </c>
      <c r="B1539">
        <v>33.078606219999898</v>
      </c>
      <c r="C1539" t="s">
        <v>968</v>
      </c>
      <c r="D1539" t="s">
        <v>969</v>
      </c>
      <c r="E1539" t="s">
        <v>966</v>
      </c>
      <c r="F1539">
        <v>748</v>
      </c>
      <c r="G1539">
        <v>177</v>
      </c>
      <c r="H1539">
        <v>13.33</v>
      </c>
      <c r="I1539">
        <v>2.165</v>
      </c>
      <c r="J1539">
        <v>1</v>
      </c>
      <c r="K1539">
        <v>1172.69299999999</v>
      </c>
      <c r="L1539" t="s">
        <v>965</v>
      </c>
      <c r="M1539" t="s">
        <v>964</v>
      </c>
      <c r="N1539" s="110">
        <v>43777</v>
      </c>
      <c r="O1539">
        <v>0</v>
      </c>
      <c r="P1539">
        <v>0</v>
      </c>
      <c r="Q1539">
        <v>9704.9060000000009</v>
      </c>
      <c r="R1539">
        <v>1342.55899999999</v>
      </c>
      <c r="S1539">
        <v>2.7970000000000002</v>
      </c>
      <c r="T1539">
        <v>33</v>
      </c>
      <c r="U1539">
        <v>4068.36</v>
      </c>
      <c r="V1539">
        <v>3</v>
      </c>
      <c r="W1539">
        <v>1.476</v>
      </c>
      <c r="X1539">
        <v>2.3849999999999998</v>
      </c>
      <c r="Y1539" s="110">
        <v>43777</v>
      </c>
      <c r="Z1539">
        <v>408773.55382506602</v>
      </c>
      <c r="AA1539">
        <v>3660424.94773384</v>
      </c>
    </row>
    <row r="1540" spans="1:27" x14ac:dyDescent="0.25">
      <c r="A1540">
        <v>-111.97743017000001</v>
      </c>
      <c r="B1540">
        <v>33.0786002299999</v>
      </c>
      <c r="C1540" t="s">
        <v>968</v>
      </c>
      <c r="D1540" t="s">
        <v>969</v>
      </c>
      <c r="E1540" t="s">
        <v>966</v>
      </c>
      <c r="F1540">
        <v>749</v>
      </c>
      <c r="G1540">
        <v>179</v>
      </c>
      <c r="H1540">
        <v>13.33</v>
      </c>
      <c r="I1540">
        <v>2.0670000000000002</v>
      </c>
      <c r="J1540">
        <v>1</v>
      </c>
      <c r="K1540">
        <v>1172.68</v>
      </c>
      <c r="L1540" t="s">
        <v>965</v>
      </c>
      <c r="M1540" t="s">
        <v>964</v>
      </c>
      <c r="N1540" s="110">
        <v>43777</v>
      </c>
      <c r="O1540">
        <v>0</v>
      </c>
      <c r="P1540">
        <v>0</v>
      </c>
      <c r="Q1540">
        <v>8611.2880000000005</v>
      </c>
      <c r="R1540">
        <v>1247.9970000000001</v>
      </c>
      <c r="S1540">
        <v>2.6</v>
      </c>
      <c r="T1540">
        <v>33</v>
      </c>
      <c r="U1540">
        <v>3781.80799999999</v>
      </c>
      <c r="V1540">
        <v>3</v>
      </c>
      <c r="W1540">
        <v>1.409</v>
      </c>
      <c r="X1540">
        <v>2.2770000000000001</v>
      </c>
      <c r="Y1540" s="110">
        <v>43777</v>
      </c>
      <c r="Z1540">
        <v>408773.57937634602</v>
      </c>
      <c r="AA1540">
        <v>3660424.2833386101</v>
      </c>
    </row>
    <row r="1541" spans="1:27" x14ac:dyDescent="0.25">
      <c r="A1541">
        <v>-111.977429139999</v>
      </c>
      <c r="B1541">
        <v>33.078594199999898</v>
      </c>
      <c r="C1541" t="s">
        <v>968</v>
      </c>
      <c r="D1541" t="s">
        <v>969</v>
      </c>
      <c r="E1541" t="s">
        <v>966</v>
      </c>
      <c r="F1541">
        <v>750</v>
      </c>
      <c r="G1541">
        <v>185</v>
      </c>
      <c r="H1541">
        <v>13.33</v>
      </c>
      <c r="I1541">
        <v>2.165</v>
      </c>
      <c r="J1541">
        <v>1</v>
      </c>
      <c r="K1541">
        <v>1172.67</v>
      </c>
      <c r="L1541" t="s">
        <v>965</v>
      </c>
      <c r="M1541" t="s">
        <v>964</v>
      </c>
      <c r="N1541" s="110">
        <v>43777</v>
      </c>
      <c r="O1541">
        <v>0</v>
      </c>
      <c r="P1541">
        <v>0</v>
      </c>
      <c r="Q1541">
        <v>9351.2430000000004</v>
      </c>
      <c r="R1541">
        <v>1293.634</v>
      </c>
      <c r="S1541">
        <v>2.6949999999999998</v>
      </c>
      <c r="T1541">
        <v>33</v>
      </c>
      <c r="U1541">
        <v>3920.1019999999899</v>
      </c>
      <c r="V1541">
        <v>3</v>
      </c>
      <c r="W1541">
        <v>1.476</v>
      </c>
      <c r="X1541">
        <v>2.3849999999999998</v>
      </c>
      <c r="Y1541" s="110">
        <v>43777</v>
      </c>
      <c r="Z1541">
        <v>408773.66928987799</v>
      </c>
      <c r="AA1541">
        <v>3660423.6139089698</v>
      </c>
    </row>
    <row r="1542" spans="1:27" x14ac:dyDescent="0.25">
      <c r="A1542">
        <v>-111.97743017000001</v>
      </c>
      <c r="B1542">
        <v>33.078588230000001</v>
      </c>
      <c r="C1542" t="s">
        <v>968</v>
      </c>
      <c r="D1542" t="s">
        <v>969</v>
      </c>
      <c r="E1542" t="s">
        <v>966</v>
      </c>
      <c r="F1542">
        <v>751</v>
      </c>
      <c r="G1542">
        <v>179</v>
      </c>
      <c r="H1542">
        <v>13.33</v>
      </c>
      <c r="I1542">
        <v>2.0670000000000002</v>
      </c>
      <c r="J1542">
        <v>1</v>
      </c>
      <c r="K1542">
        <v>1172.644</v>
      </c>
      <c r="L1542" t="s">
        <v>965</v>
      </c>
      <c r="M1542" t="s">
        <v>964</v>
      </c>
      <c r="N1542" s="110">
        <v>43777</v>
      </c>
      <c r="O1542">
        <v>0</v>
      </c>
      <c r="P1542">
        <v>0</v>
      </c>
      <c r="Q1542">
        <v>12076.031999999899</v>
      </c>
      <c r="R1542">
        <v>1750.1269999999899</v>
      </c>
      <c r="S1542">
        <v>3.6459999999999999</v>
      </c>
      <c r="T1542">
        <v>33</v>
      </c>
      <c r="U1542">
        <v>5303.41499999999</v>
      </c>
      <c r="V1542">
        <v>3</v>
      </c>
      <c r="W1542">
        <v>1.409</v>
      </c>
      <c r="X1542">
        <v>2.2770000000000001</v>
      </c>
      <c r="Y1542" s="110">
        <v>43777</v>
      </c>
      <c r="Z1542">
        <v>408773.56698811101</v>
      </c>
      <c r="AA1542">
        <v>3660422.9529217998</v>
      </c>
    </row>
    <row r="1543" spans="1:27" x14ac:dyDescent="0.25">
      <c r="A1543">
        <v>-111.97742983000001</v>
      </c>
      <c r="B1543">
        <v>33.07858323</v>
      </c>
      <c r="C1543" t="s">
        <v>968</v>
      </c>
      <c r="D1543" t="s">
        <v>969</v>
      </c>
      <c r="E1543" t="s">
        <v>966</v>
      </c>
      <c r="F1543">
        <v>752</v>
      </c>
      <c r="G1543">
        <v>181</v>
      </c>
      <c r="H1543">
        <v>13.33</v>
      </c>
      <c r="I1543">
        <v>2.1</v>
      </c>
      <c r="J1543">
        <v>1</v>
      </c>
      <c r="K1543">
        <v>1172.70299999999</v>
      </c>
      <c r="L1543" t="s">
        <v>965</v>
      </c>
      <c r="M1543" t="s">
        <v>964</v>
      </c>
      <c r="N1543" s="110">
        <v>43777</v>
      </c>
      <c r="O1543">
        <v>0</v>
      </c>
      <c r="P1543">
        <v>0</v>
      </c>
      <c r="Q1543">
        <v>7973.7340000000004</v>
      </c>
      <c r="R1543">
        <v>1137.5429999999899</v>
      </c>
      <c r="S1543">
        <v>2.37</v>
      </c>
      <c r="T1543">
        <v>33</v>
      </c>
      <c r="U1543">
        <v>3447.0990000000002</v>
      </c>
      <c r="V1543">
        <v>3</v>
      </c>
      <c r="W1543">
        <v>1.4319999999999999</v>
      </c>
      <c r="X1543">
        <v>2.3130000000000002</v>
      </c>
      <c r="Y1543" s="110">
        <v>43777</v>
      </c>
      <c r="Z1543">
        <v>408773.59356142901</v>
      </c>
      <c r="AA1543">
        <v>3660422.3982859598</v>
      </c>
    </row>
    <row r="1544" spans="1:27" x14ac:dyDescent="0.25">
      <c r="A1544">
        <v>-111.977429659999</v>
      </c>
      <c r="B1544">
        <v>33.07857722</v>
      </c>
      <c r="C1544" t="s">
        <v>968</v>
      </c>
      <c r="D1544" t="s">
        <v>969</v>
      </c>
      <c r="E1544" t="s">
        <v>966</v>
      </c>
      <c r="F1544">
        <v>753</v>
      </c>
      <c r="G1544">
        <v>182</v>
      </c>
      <c r="H1544">
        <v>13.33</v>
      </c>
      <c r="I1544">
        <v>1.9690000000000001</v>
      </c>
      <c r="J1544">
        <v>1</v>
      </c>
      <c r="K1544">
        <v>1172.7260000000001</v>
      </c>
      <c r="L1544" t="s">
        <v>965</v>
      </c>
      <c r="M1544" t="s">
        <v>964</v>
      </c>
      <c r="N1544" s="110">
        <v>43777</v>
      </c>
      <c r="O1544">
        <v>0</v>
      </c>
      <c r="P1544">
        <v>0</v>
      </c>
      <c r="Q1544">
        <v>7471.4399999999896</v>
      </c>
      <c r="R1544">
        <v>1136.94399999999</v>
      </c>
      <c r="S1544">
        <v>2.3690000000000002</v>
      </c>
      <c r="T1544">
        <v>33</v>
      </c>
      <c r="U1544">
        <v>3445.2840000000001</v>
      </c>
      <c r="V1544">
        <v>3</v>
      </c>
      <c r="W1544">
        <v>1.3420000000000001</v>
      </c>
      <c r="X1544">
        <v>2.169</v>
      </c>
      <c r="Y1544" s="110">
        <v>43777</v>
      </c>
      <c r="Z1544">
        <v>408773.60322453501</v>
      </c>
      <c r="AA1544">
        <v>3660421.73182113</v>
      </c>
    </row>
    <row r="1545" spans="1:27" x14ac:dyDescent="0.25">
      <c r="A1545">
        <v>-111.97743017000001</v>
      </c>
      <c r="B1545">
        <v>33.078571230000001</v>
      </c>
      <c r="C1545" t="s">
        <v>968</v>
      </c>
      <c r="D1545" t="s">
        <v>969</v>
      </c>
      <c r="E1545" t="s">
        <v>966</v>
      </c>
      <c r="F1545">
        <v>754</v>
      </c>
      <c r="G1545">
        <v>179</v>
      </c>
      <c r="H1545">
        <v>13.33</v>
      </c>
      <c r="I1545">
        <v>2.198</v>
      </c>
      <c r="J1545">
        <v>1</v>
      </c>
      <c r="K1545">
        <v>1172.73</v>
      </c>
      <c r="L1545" t="s">
        <v>965</v>
      </c>
      <c r="M1545" t="s">
        <v>964</v>
      </c>
      <c r="N1545" s="110">
        <v>43777</v>
      </c>
      <c r="O1545">
        <v>0</v>
      </c>
      <c r="P1545">
        <v>0</v>
      </c>
      <c r="Q1545">
        <v>7462.6970000000001</v>
      </c>
      <c r="R1545">
        <v>1016.96699999999</v>
      </c>
      <c r="S1545">
        <v>2.1190000000000002</v>
      </c>
      <c r="T1545">
        <v>33</v>
      </c>
      <c r="U1545">
        <v>3081.7179999999898</v>
      </c>
      <c r="V1545">
        <v>3</v>
      </c>
      <c r="W1545">
        <v>1.4990000000000001</v>
      </c>
      <c r="X1545">
        <v>2.4220000000000002</v>
      </c>
      <c r="Y1545" s="110">
        <v>43777</v>
      </c>
      <c r="Z1545">
        <v>408773.549438118</v>
      </c>
      <c r="AA1545">
        <v>3660421.0681646601</v>
      </c>
    </row>
    <row r="1546" spans="1:27" x14ac:dyDescent="0.25">
      <c r="A1546">
        <v>-111.977429659999</v>
      </c>
      <c r="B1546">
        <v>33.078564219999897</v>
      </c>
      <c r="C1546" t="s">
        <v>968</v>
      </c>
      <c r="D1546" t="s">
        <v>969</v>
      </c>
      <c r="E1546" t="s">
        <v>966</v>
      </c>
      <c r="F1546">
        <v>755</v>
      </c>
      <c r="G1546">
        <v>182</v>
      </c>
      <c r="H1546">
        <v>13.33</v>
      </c>
      <c r="I1546">
        <v>2.0009999999999999</v>
      </c>
      <c r="J1546">
        <v>1</v>
      </c>
      <c r="K1546">
        <v>1172.72299999999</v>
      </c>
      <c r="L1546" t="s">
        <v>965</v>
      </c>
      <c r="M1546" t="s">
        <v>964</v>
      </c>
      <c r="N1546" s="110">
        <v>43777</v>
      </c>
      <c r="O1546">
        <v>0</v>
      </c>
      <c r="P1546">
        <v>0</v>
      </c>
      <c r="Q1546">
        <v>8790.5480000000007</v>
      </c>
      <c r="R1546">
        <v>1315.7460000000001</v>
      </c>
      <c r="S1546">
        <v>2.7410000000000001</v>
      </c>
      <c r="T1546">
        <v>33</v>
      </c>
      <c r="U1546">
        <v>3987.1080000000002</v>
      </c>
      <c r="V1546">
        <v>3</v>
      </c>
      <c r="W1546">
        <v>1.365</v>
      </c>
      <c r="X1546">
        <v>2.2050000000000001</v>
      </c>
      <c r="Y1546" s="110">
        <v>43777</v>
      </c>
      <c r="Z1546">
        <v>408773.58980396303</v>
      </c>
      <c r="AA1546">
        <v>3660420.2905362602</v>
      </c>
    </row>
    <row r="1547" spans="1:27" x14ac:dyDescent="0.25">
      <c r="A1547">
        <v>-111.977429659999</v>
      </c>
      <c r="B1547">
        <v>33.078558219999898</v>
      </c>
      <c r="C1547" t="s">
        <v>968</v>
      </c>
      <c r="D1547" t="s">
        <v>969</v>
      </c>
      <c r="E1547" t="s">
        <v>966</v>
      </c>
      <c r="F1547">
        <v>756</v>
      </c>
      <c r="G1547">
        <v>182</v>
      </c>
      <c r="H1547">
        <v>13.33</v>
      </c>
      <c r="I1547">
        <v>2.3290000000000002</v>
      </c>
      <c r="J1547">
        <v>1</v>
      </c>
      <c r="K1547">
        <v>1172.6569999999899</v>
      </c>
      <c r="L1547" t="s">
        <v>965</v>
      </c>
      <c r="M1547" t="s">
        <v>964</v>
      </c>
      <c r="N1547" s="110">
        <v>43777</v>
      </c>
      <c r="O1547">
        <v>0</v>
      </c>
      <c r="P1547">
        <v>0</v>
      </c>
      <c r="Q1547">
        <v>8761.1759999999904</v>
      </c>
      <c r="R1547">
        <v>1126.652</v>
      </c>
      <c r="S1547">
        <v>2.347</v>
      </c>
      <c r="T1547">
        <v>33</v>
      </c>
      <c r="U1547">
        <v>3414.09799999999</v>
      </c>
      <c r="V1547">
        <v>3</v>
      </c>
      <c r="W1547">
        <v>1.5880000000000001</v>
      </c>
      <c r="X1547">
        <v>2.5659999999999998</v>
      </c>
      <c r="Y1547" s="110">
        <v>43777</v>
      </c>
      <c r="Z1547">
        <v>408773.58360985399</v>
      </c>
      <c r="AA1547">
        <v>3660419.62532786</v>
      </c>
    </row>
    <row r="1548" spans="1:27" x14ac:dyDescent="0.25">
      <c r="A1548">
        <v>-111.977430999999</v>
      </c>
      <c r="B1548">
        <v>33.078551230000002</v>
      </c>
      <c r="C1548" t="s">
        <v>968</v>
      </c>
      <c r="D1548" t="s">
        <v>969</v>
      </c>
      <c r="E1548" t="s">
        <v>966</v>
      </c>
      <c r="F1548">
        <v>757</v>
      </c>
      <c r="G1548">
        <v>180</v>
      </c>
      <c r="H1548">
        <v>13.33</v>
      </c>
      <c r="I1548">
        <v>2.395</v>
      </c>
      <c r="J1548">
        <v>1</v>
      </c>
      <c r="K1548">
        <v>1172.7</v>
      </c>
      <c r="L1548" t="s">
        <v>965</v>
      </c>
      <c r="M1548" t="s">
        <v>964</v>
      </c>
      <c r="N1548" s="110">
        <v>43777</v>
      </c>
      <c r="O1548">
        <v>0</v>
      </c>
      <c r="P1548">
        <v>0</v>
      </c>
      <c r="Q1548">
        <v>8938.4930000000004</v>
      </c>
      <c r="R1548">
        <v>1117.96299999999</v>
      </c>
      <c r="S1548">
        <v>2.3290000000000002</v>
      </c>
      <c r="T1548">
        <v>33</v>
      </c>
      <c r="U1548">
        <v>3387.7660000000001</v>
      </c>
      <c r="V1548">
        <v>3</v>
      </c>
      <c r="W1548">
        <v>1.633</v>
      </c>
      <c r="X1548">
        <v>2.6379999999999999</v>
      </c>
      <c r="Y1548" s="110">
        <v>43777</v>
      </c>
      <c r="Z1548">
        <v>408773.45132011297</v>
      </c>
      <c r="AA1548">
        <v>3660418.8515246999</v>
      </c>
    </row>
    <row r="1549" spans="1:27" x14ac:dyDescent="0.25">
      <c r="A1549">
        <v>-111.97742949000001</v>
      </c>
      <c r="B1549">
        <v>33.078545220000002</v>
      </c>
      <c r="C1549" t="s">
        <v>968</v>
      </c>
      <c r="D1549" t="s">
        <v>969</v>
      </c>
      <c r="E1549" t="s">
        <v>966</v>
      </c>
      <c r="F1549">
        <v>758</v>
      </c>
      <c r="G1549">
        <v>183</v>
      </c>
      <c r="H1549">
        <v>13.33</v>
      </c>
      <c r="I1549">
        <v>2.4609999999999999</v>
      </c>
      <c r="J1549">
        <v>1</v>
      </c>
      <c r="K1549">
        <v>1172.7329999999899</v>
      </c>
      <c r="L1549" t="s">
        <v>965</v>
      </c>
      <c r="M1549" t="s">
        <v>964</v>
      </c>
      <c r="N1549" s="110">
        <v>43777</v>
      </c>
      <c r="O1549">
        <v>0</v>
      </c>
      <c r="P1549">
        <v>0</v>
      </c>
      <c r="Q1549">
        <v>9438.84399999999</v>
      </c>
      <c r="R1549">
        <v>1149.0619999999899</v>
      </c>
      <c r="S1549">
        <v>2.3940000000000001</v>
      </c>
      <c r="T1549">
        <v>33</v>
      </c>
      <c r="U1549">
        <v>3482.0059999999899</v>
      </c>
      <c r="V1549">
        <v>3</v>
      </c>
      <c r="W1549">
        <v>1.6779999999999999</v>
      </c>
      <c r="X1549">
        <v>2.7109999999999999</v>
      </c>
      <c r="Y1549" s="110">
        <v>43777</v>
      </c>
      <c r="Z1549">
        <v>408773.58605683601</v>
      </c>
      <c r="AA1549">
        <v>3660418.1838952401</v>
      </c>
    </row>
    <row r="1550" spans="1:27" x14ac:dyDescent="0.25">
      <c r="A1550">
        <v>-111.977431339999</v>
      </c>
      <c r="B1550">
        <v>33.078538219999899</v>
      </c>
      <c r="C1550" t="s">
        <v>968</v>
      </c>
      <c r="D1550" t="s">
        <v>969</v>
      </c>
      <c r="E1550" t="s">
        <v>966</v>
      </c>
      <c r="F1550">
        <v>759</v>
      </c>
      <c r="G1550">
        <v>178</v>
      </c>
      <c r="H1550">
        <v>13.33</v>
      </c>
      <c r="I1550">
        <v>2.3620000000000001</v>
      </c>
      <c r="J1550">
        <v>1</v>
      </c>
      <c r="K1550">
        <v>1172.70299999999</v>
      </c>
      <c r="L1550" t="s">
        <v>965</v>
      </c>
      <c r="M1550" t="s">
        <v>964</v>
      </c>
      <c r="N1550" s="110">
        <v>43777</v>
      </c>
      <c r="O1550">
        <v>0</v>
      </c>
      <c r="P1550">
        <v>0</v>
      </c>
      <c r="Q1550">
        <v>9591.5329999999904</v>
      </c>
      <c r="R1550">
        <v>1216.3019999999899</v>
      </c>
      <c r="S1550">
        <v>2.5339999999999998</v>
      </c>
      <c r="T1550">
        <v>33</v>
      </c>
      <c r="U1550">
        <v>3685.7629999999899</v>
      </c>
      <c r="V1550">
        <v>3</v>
      </c>
      <c r="W1550">
        <v>1.611</v>
      </c>
      <c r="X1550">
        <v>2.6019999999999999</v>
      </c>
      <c r="Y1550" s="110">
        <v>43777</v>
      </c>
      <c r="Z1550">
        <v>408773.40615410899</v>
      </c>
      <c r="AA1550">
        <v>3660417.40942665</v>
      </c>
    </row>
    <row r="1551" spans="1:27" x14ac:dyDescent="0.25">
      <c r="A1551">
        <v>-111.977430659999</v>
      </c>
      <c r="B1551">
        <v>33.07853222</v>
      </c>
      <c r="C1551" t="s">
        <v>968</v>
      </c>
      <c r="D1551" t="s">
        <v>969</v>
      </c>
      <c r="E1551" t="s">
        <v>966</v>
      </c>
      <c r="F1551">
        <v>760</v>
      </c>
      <c r="G1551">
        <v>182</v>
      </c>
      <c r="H1551">
        <v>13.33</v>
      </c>
      <c r="I1551">
        <v>2.3620000000000001</v>
      </c>
      <c r="J1551">
        <v>1</v>
      </c>
      <c r="K1551">
        <v>1172.71299999999</v>
      </c>
      <c r="L1551" t="s">
        <v>965</v>
      </c>
      <c r="M1551" t="s">
        <v>964</v>
      </c>
      <c r="N1551" s="110">
        <v>43777</v>
      </c>
      <c r="O1551">
        <v>0</v>
      </c>
      <c r="P1551">
        <v>0</v>
      </c>
      <c r="Q1551">
        <v>10027.5969999999</v>
      </c>
      <c r="R1551">
        <v>1271.5989999999899</v>
      </c>
      <c r="S1551">
        <v>2.649</v>
      </c>
      <c r="T1551">
        <v>33</v>
      </c>
      <c r="U1551">
        <v>3853.3310000000001</v>
      </c>
      <c r="V1551">
        <v>3</v>
      </c>
      <c r="W1551">
        <v>1.611</v>
      </c>
      <c r="X1551">
        <v>2.6019999999999999</v>
      </c>
      <c r="Y1551" s="110">
        <v>43777</v>
      </c>
      <c r="Z1551">
        <v>408773.46343019599</v>
      </c>
      <c r="AA1551">
        <v>3660416.7436272502</v>
      </c>
    </row>
    <row r="1552" spans="1:27" x14ac:dyDescent="0.25">
      <c r="A1552">
        <v>-111.977431339999</v>
      </c>
      <c r="B1552">
        <v>33.078525220000003</v>
      </c>
      <c r="C1552" t="s">
        <v>968</v>
      </c>
      <c r="D1552" t="s">
        <v>969</v>
      </c>
      <c r="E1552" t="s">
        <v>966</v>
      </c>
      <c r="F1552">
        <v>761</v>
      </c>
      <c r="G1552">
        <v>178</v>
      </c>
      <c r="H1552">
        <v>13.33</v>
      </c>
      <c r="I1552">
        <v>2.3620000000000001</v>
      </c>
      <c r="J1552">
        <v>1</v>
      </c>
      <c r="K1552">
        <v>1172.7070000000001</v>
      </c>
      <c r="L1552" t="s">
        <v>965</v>
      </c>
      <c r="M1552" t="s">
        <v>964</v>
      </c>
      <c r="N1552" s="110">
        <v>43777</v>
      </c>
      <c r="O1552">
        <v>0</v>
      </c>
      <c r="P1552">
        <v>0</v>
      </c>
      <c r="Q1552">
        <v>10359.602999999899</v>
      </c>
      <c r="R1552">
        <v>1313.701</v>
      </c>
      <c r="S1552">
        <v>2.7370000000000001</v>
      </c>
      <c r="T1552">
        <v>33</v>
      </c>
      <c r="U1552">
        <v>3980.9119999999898</v>
      </c>
      <c r="V1552">
        <v>3</v>
      </c>
      <c r="W1552">
        <v>1.611</v>
      </c>
      <c r="X1552">
        <v>2.6019999999999999</v>
      </c>
      <c r="Y1552" s="110">
        <v>43777</v>
      </c>
      <c r="Z1552">
        <v>408773.39273352799</v>
      </c>
      <c r="AA1552">
        <v>3660415.96814179</v>
      </c>
    </row>
    <row r="1553" spans="1:27" x14ac:dyDescent="0.25">
      <c r="A1553">
        <v>-111.97743083</v>
      </c>
      <c r="B1553">
        <v>33.07851823</v>
      </c>
      <c r="C1553" t="s">
        <v>968</v>
      </c>
      <c r="D1553" t="s">
        <v>969</v>
      </c>
      <c r="E1553" t="s">
        <v>966</v>
      </c>
      <c r="F1553">
        <v>762</v>
      </c>
      <c r="G1553">
        <v>181</v>
      </c>
      <c r="H1553">
        <v>13.33</v>
      </c>
      <c r="I1553">
        <v>2.625</v>
      </c>
      <c r="J1553">
        <v>1</v>
      </c>
      <c r="K1553">
        <v>1172.65399999999</v>
      </c>
      <c r="L1553" t="s">
        <v>965</v>
      </c>
      <c r="M1553" t="s">
        <v>964</v>
      </c>
      <c r="N1553" s="110">
        <v>43777</v>
      </c>
      <c r="O1553">
        <v>0</v>
      </c>
      <c r="P1553">
        <v>0</v>
      </c>
      <c r="Q1553">
        <v>10163.541999999899</v>
      </c>
      <c r="R1553">
        <v>1159.9549999999899</v>
      </c>
      <c r="S1553">
        <v>2.4169999999999998</v>
      </c>
      <c r="T1553">
        <v>33</v>
      </c>
      <c r="U1553">
        <v>3515.0140000000001</v>
      </c>
      <c r="V1553">
        <v>3</v>
      </c>
      <c r="W1553">
        <v>1.79</v>
      </c>
      <c r="X1553">
        <v>2.891</v>
      </c>
      <c r="Y1553" s="110">
        <v>43777</v>
      </c>
      <c r="Z1553">
        <v>408773.43312004401</v>
      </c>
      <c r="AA1553">
        <v>3660415.19273075</v>
      </c>
    </row>
    <row r="1554" spans="1:27" x14ac:dyDescent="0.25">
      <c r="A1554">
        <v>-111.97743117</v>
      </c>
      <c r="B1554">
        <v>33.078511229999897</v>
      </c>
      <c r="C1554" t="s">
        <v>968</v>
      </c>
      <c r="D1554" t="s">
        <v>969</v>
      </c>
      <c r="E1554" t="s">
        <v>966</v>
      </c>
      <c r="F1554">
        <v>763</v>
      </c>
      <c r="G1554">
        <v>179</v>
      </c>
      <c r="H1554">
        <v>13.33</v>
      </c>
      <c r="I1554">
        <v>2.5259999999999998</v>
      </c>
      <c r="J1554">
        <v>1</v>
      </c>
      <c r="K1554">
        <v>1172.6410000000001</v>
      </c>
      <c r="L1554" t="s">
        <v>965</v>
      </c>
      <c r="M1554" t="s">
        <v>964</v>
      </c>
      <c r="N1554" s="110">
        <v>43777</v>
      </c>
      <c r="O1554">
        <v>0</v>
      </c>
      <c r="P1554">
        <v>0</v>
      </c>
      <c r="Q1554">
        <v>9858.9089999999906</v>
      </c>
      <c r="R1554">
        <v>1169.0250000000001</v>
      </c>
      <c r="S1554">
        <v>2.4350000000000001</v>
      </c>
      <c r="T1554">
        <v>33</v>
      </c>
      <c r="U1554">
        <v>3542.5010000000002</v>
      </c>
      <c r="V1554">
        <v>3</v>
      </c>
      <c r="W1554">
        <v>1.722</v>
      </c>
      <c r="X1554">
        <v>2.7829999999999999</v>
      </c>
      <c r="Y1554" s="110">
        <v>43777</v>
      </c>
      <c r="Z1554">
        <v>408773.39415847498</v>
      </c>
      <c r="AA1554">
        <v>3660414.41694979</v>
      </c>
    </row>
    <row r="1555" spans="1:27" x14ac:dyDescent="0.25">
      <c r="A1555">
        <v>-111.977430659999</v>
      </c>
      <c r="B1555">
        <v>33.0785042199999</v>
      </c>
      <c r="C1555" t="s">
        <v>968</v>
      </c>
      <c r="D1555" t="s">
        <v>969</v>
      </c>
      <c r="E1555" t="s">
        <v>966</v>
      </c>
      <c r="F1555">
        <v>764</v>
      </c>
      <c r="G1555">
        <v>182</v>
      </c>
      <c r="H1555">
        <v>13.33</v>
      </c>
      <c r="I1555">
        <v>2.2970000000000002</v>
      </c>
      <c r="J1555">
        <v>1</v>
      </c>
      <c r="K1555">
        <v>1172.6379999999899</v>
      </c>
      <c r="L1555" t="s">
        <v>965</v>
      </c>
      <c r="M1555" t="s">
        <v>964</v>
      </c>
      <c r="N1555" s="110">
        <v>43777</v>
      </c>
      <c r="O1555">
        <v>0</v>
      </c>
      <c r="P1555">
        <v>0</v>
      </c>
      <c r="Q1555">
        <v>12091.518</v>
      </c>
      <c r="R1555">
        <v>1577.134</v>
      </c>
      <c r="S1555">
        <v>3.286</v>
      </c>
      <c r="T1555">
        <v>33</v>
      </c>
      <c r="U1555">
        <v>4779.1940000000004</v>
      </c>
      <c r="V1555">
        <v>3</v>
      </c>
      <c r="W1555">
        <v>1.5660000000000001</v>
      </c>
      <c r="X1555">
        <v>2.5299999999999998</v>
      </c>
      <c r="Y1555" s="110">
        <v>43777</v>
      </c>
      <c r="Z1555">
        <v>408773.43452435802</v>
      </c>
      <c r="AA1555">
        <v>3660413.6393213901</v>
      </c>
    </row>
    <row r="1556" spans="1:27" x14ac:dyDescent="0.25">
      <c r="A1556">
        <v>-111.97743097</v>
      </c>
      <c r="B1556">
        <v>33.078498179999897</v>
      </c>
      <c r="C1556" t="s">
        <v>968</v>
      </c>
      <c r="D1556" t="s">
        <v>969</v>
      </c>
      <c r="E1556" t="s">
        <v>966</v>
      </c>
      <c r="F1556">
        <v>765</v>
      </c>
      <c r="G1556">
        <v>186</v>
      </c>
      <c r="H1556">
        <v>13.33</v>
      </c>
      <c r="I1556">
        <v>2.5259999999999998</v>
      </c>
      <c r="J1556">
        <v>1</v>
      </c>
      <c r="K1556">
        <v>1172.6279999999899</v>
      </c>
      <c r="L1556" t="s">
        <v>965</v>
      </c>
      <c r="M1556" t="s">
        <v>964</v>
      </c>
      <c r="N1556" s="110">
        <v>43777</v>
      </c>
      <c r="O1556">
        <v>0</v>
      </c>
      <c r="P1556">
        <v>0</v>
      </c>
      <c r="Q1556">
        <v>11600.023999999899</v>
      </c>
      <c r="R1556">
        <v>1375.479</v>
      </c>
      <c r="S1556">
        <v>2.8660000000000001</v>
      </c>
      <c r="T1556">
        <v>33</v>
      </c>
      <c r="U1556">
        <v>4168.1189999999897</v>
      </c>
      <c r="V1556">
        <v>3</v>
      </c>
      <c r="W1556">
        <v>1.722</v>
      </c>
      <c r="X1556">
        <v>2.7829999999999999</v>
      </c>
      <c r="Y1556" s="110">
        <v>43777</v>
      </c>
      <c r="Z1556">
        <v>408773.39935400302</v>
      </c>
      <c r="AA1556">
        <v>3660412.9699477102</v>
      </c>
    </row>
    <row r="1557" spans="1:27" x14ac:dyDescent="0.25">
      <c r="A1557">
        <v>-111.977431859999</v>
      </c>
      <c r="B1557">
        <v>33.078491200000002</v>
      </c>
      <c r="C1557" t="s">
        <v>968</v>
      </c>
      <c r="D1557" t="s">
        <v>969</v>
      </c>
      <c r="E1557" t="s">
        <v>966</v>
      </c>
      <c r="F1557">
        <v>766</v>
      </c>
      <c r="G1557">
        <v>175</v>
      </c>
      <c r="H1557">
        <v>13.33</v>
      </c>
      <c r="I1557">
        <v>2.3290000000000002</v>
      </c>
      <c r="J1557">
        <v>1</v>
      </c>
      <c r="K1557">
        <v>1172.6769999999899</v>
      </c>
      <c r="L1557" t="s">
        <v>965</v>
      </c>
      <c r="M1557" t="s">
        <v>964</v>
      </c>
      <c r="N1557" s="110">
        <v>43777</v>
      </c>
      <c r="O1557">
        <v>0</v>
      </c>
      <c r="P1557">
        <v>0</v>
      </c>
      <c r="Q1557">
        <v>10883.0969999999</v>
      </c>
      <c r="R1557">
        <v>1399.5229999999899</v>
      </c>
      <c r="S1557">
        <v>2.9159999999999999</v>
      </c>
      <c r="T1557">
        <v>33</v>
      </c>
      <c r="U1557">
        <v>4240.9790000000003</v>
      </c>
      <c r="V1557">
        <v>3</v>
      </c>
      <c r="W1557">
        <v>1.5880000000000001</v>
      </c>
      <c r="X1557">
        <v>2.5659999999999998</v>
      </c>
      <c r="Y1557" s="110">
        <v>43777</v>
      </c>
      <c r="Z1557">
        <v>408773.30907686101</v>
      </c>
      <c r="AA1557">
        <v>3660412.19686213</v>
      </c>
    </row>
    <row r="1558" spans="1:27" x14ac:dyDescent="0.25">
      <c r="A1558">
        <v>-111.97743169</v>
      </c>
      <c r="B1558">
        <v>33.0784842099999</v>
      </c>
      <c r="C1558" t="s">
        <v>968</v>
      </c>
      <c r="D1558" t="s">
        <v>969</v>
      </c>
      <c r="E1558" t="s">
        <v>966</v>
      </c>
      <c r="F1558">
        <v>767</v>
      </c>
      <c r="G1558">
        <v>176</v>
      </c>
      <c r="H1558">
        <v>13.33</v>
      </c>
      <c r="I1558">
        <v>2.395</v>
      </c>
      <c r="J1558">
        <v>1</v>
      </c>
      <c r="K1558">
        <v>1172.7329999999899</v>
      </c>
      <c r="L1558" t="s">
        <v>965</v>
      </c>
      <c r="M1558" t="s">
        <v>964</v>
      </c>
      <c r="N1558" s="110">
        <v>43777</v>
      </c>
      <c r="O1558">
        <v>0</v>
      </c>
      <c r="P1558">
        <v>0</v>
      </c>
      <c r="Q1558">
        <v>10431.947</v>
      </c>
      <c r="R1558">
        <v>1304.7529999999899</v>
      </c>
      <c r="S1558">
        <v>2.718</v>
      </c>
      <c r="T1558">
        <v>33</v>
      </c>
      <c r="U1558">
        <v>3953.7979999999902</v>
      </c>
      <c r="V1558">
        <v>3</v>
      </c>
      <c r="W1558">
        <v>1.633</v>
      </c>
      <c r="X1558">
        <v>2.6379999999999999</v>
      </c>
      <c r="Y1558" s="110">
        <v>43777</v>
      </c>
      <c r="Z1558">
        <v>408773.31772827997</v>
      </c>
      <c r="AA1558">
        <v>3660411.4217466</v>
      </c>
    </row>
    <row r="1559" spans="1:27" x14ac:dyDescent="0.25">
      <c r="A1559">
        <v>-111.97743049</v>
      </c>
      <c r="B1559">
        <v>33.078477220000003</v>
      </c>
      <c r="C1559" t="s">
        <v>968</v>
      </c>
      <c r="D1559" t="s">
        <v>969</v>
      </c>
      <c r="E1559" t="s">
        <v>966</v>
      </c>
      <c r="F1559">
        <v>768</v>
      </c>
      <c r="G1559">
        <v>183</v>
      </c>
      <c r="H1559">
        <v>13.33</v>
      </c>
      <c r="I1559">
        <v>2.4609999999999999</v>
      </c>
      <c r="J1559">
        <v>1</v>
      </c>
      <c r="K1559">
        <v>1172.71299999999</v>
      </c>
      <c r="L1559" t="s">
        <v>965</v>
      </c>
      <c r="M1559" t="s">
        <v>964</v>
      </c>
      <c r="N1559" s="110">
        <v>43777</v>
      </c>
      <c r="O1559">
        <v>0</v>
      </c>
      <c r="P1559">
        <v>0</v>
      </c>
      <c r="Q1559">
        <v>7954.9340000000002</v>
      </c>
      <c r="R1559">
        <v>968.41399999999896</v>
      </c>
      <c r="S1559">
        <v>2.0179999999999998</v>
      </c>
      <c r="T1559">
        <v>33</v>
      </c>
      <c r="U1559">
        <v>2934.5889999999899</v>
      </c>
      <c r="V1559">
        <v>3</v>
      </c>
      <c r="W1559">
        <v>1.6779999999999999</v>
      </c>
      <c r="X1559">
        <v>2.7109999999999999</v>
      </c>
      <c r="Y1559" s="110">
        <v>43777</v>
      </c>
      <c r="Z1559">
        <v>408773.42251845199</v>
      </c>
      <c r="AA1559">
        <v>3660410.6457358701</v>
      </c>
    </row>
    <row r="1560" spans="1:27" x14ac:dyDescent="0.25">
      <c r="A1560">
        <v>-111.97743183</v>
      </c>
      <c r="B1560">
        <v>33.078471229999899</v>
      </c>
      <c r="C1560" t="s">
        <v>968</v>
      </c>
      <c r="D1560" t="s">
        <v>969</v>
      </c>
      <c r="E1560" t="s">
        <v>966</v>
      </c>
      <c r="F1560">
        <v>769</v>
      </c>
      <c r="G1560">
        <v>181</v>
      </c>
      <c r="H1560">
        <v>13.33</v>
      </c>
      <c r="I1560">
        <v>2.4929999999999999</v>
      </c>
      <c r="J1560">
        <v>1</v>
      </c>
      <c r="K1560">
        <v>1172.8209999999899</v>
      </c>
      <c r="L1560" t="s">
        <v>965</v>
      </c>
      <c r="M1560" t="s">
        <v>964</v>
      </c>
      <c r="N1560" s="110">
        <v>43777</v>
      </c>
      <c r="O1560">
        <v>0</v>
      </c>
      <c r="P1560">
        <v>0</v>
      </c>
      <c r="Q1560">
        <v>7580.8699999999899</v>
      </c>
      <c r="R1560">
        <v>910.73400000000004</v>
      </c>
      <c r="S1560">
        <v>1.897</v>
      </c>
      <c r="T1560">
        <v>33</v>
      </c>
      <c r="U1560">
        <v>2759.79899999999</v>
      </c>
      <c r="V1560">
        <v>3</v>
      </c>
      <c r="W1560">
        <v>1.7</v>
      </c>
      <c r="X1560">
        <v>2.7469999999999999</v>
      </c>
      <c r="Y1560" s="110">
        <v>43777</v>
      </c>
      <c r="Z1560">
        <v>408773.29126095702</v>
      </c>
      <c r="AA1560">
        <v>3660409.9828007799</v>
      </c>
    </row>
    <row r="1561" spans="1:27" x14ac:dyDescent="0.25">
      <c r="A1561">
        <v>-111.97743131</v>
      </c>
      <c r="B1561">
        <v>33.07846421</v>
      </c>
      <c r="C1561" t="s">
        <v>968</v>
      </c>
      <c r="D1561" t="s">
        <v>969</v>
      </c>
      <c r="E1561" t="s">
        <v>966</v>
      </c>
      <c r="F1561">
        <v>770</v>
      </c>
      <c r="G1561">
        <v>184</v>
      </c>
      <c r="H1561">
        <v>13.33</v>
      </c>
      <c r="I1561">
        <v>2.395</v>
      </c>
      <c r="J1561">
        <v>1</v>
      </c>
      <c r="K1561">
        <v>1172.7660000000001</v>
      </c>
      <c r="L1561" t="s">
        <v>965</v>
      </c>
      <c r="M1561" t="s">
        <v>964</v>
      </c>
      <c r="N1561" s="110">
        <v>43777</v>
      </c>
      <c r="O1561">
        <v>0</v>
      </c>
      <c r="P1561">
        <v>0</v>
      </c>
      <c r="Q1561">
        <v>6561.6530000000002</v>
      </c>
      <c r="R1561">
        <v>820.68499999999904</v>
      </c>
      <c r="S1561">
        <v>1.71</v>
      </c>
      <c r="T1561">
        <v>33</v>
      </c>
      <c r="U1561">
        <v>2486.9229999999902</v>
      </c>
      <c r="V1561">
        <v>3</v>
      </c>
      <c r="W1561">
        <v>1.633</v>
      </c>
      <c r="X1561">
        <v>2.6379999999999999</v>
      </c>
      <c r="Y1561" s="110">
        <v>43777</v>
      </c>
      <c r="Z1561">
        <v>408773.33254992601</v>
      </c>
      <c r="AA1561">
        <v>3660409.2040550201</v>
      </c>
    </row>
    <row r="1562" spans="1:27" x14ac:dyDescent="0.25">
      <c r="A1562">
        <v>-111.977432489999</v>
      </c>
      <c r="B1562">
        <v>33.078457219999898</v>
      </c>
      <c r="C1562" t="s">
        <v>968</v>
      </c>
      <c r="D1562" t="s">
        <v>969</v>
      </c>
      <c r="E1562" t="s">
        <v>966</v>
      </c>
      <c r="F1562">
        <v>771</v>
      </c>
      <c r="G1562">
        <v>183</v>
      </c>
      <c r="H1562">
        <v>13.33</v>
      </c>
      <c r="I1562">
        <v>2.4929999999999999</v>
      </c>
      <c r="J1562">
        <v>1</v>
      </c>
      <c r="K1562">
        <v>1172.769</v>
      </c>
      <c r="L1562" t="s">
        <v>965</v>
      </c>
      <c r="M1562" t="s">
        <v>964</v>
      </c>
      <c r="N1562" s="110">
        <v>43777</v>
      </c>
      <c r="O1562">
        <v>0</v>
      </c>
      <c r="P1562">
        <v>0</v>
      </c>
      <c r="Q1562">
        <v>6279.99099999999</v>
      </c>
      <c r="R1562">
        <v>754.45100000000002</v>
      </c>
      <c r="S1562">
        <v>1.5720000000000001</v>
      </c>
      <c r="T1562">
        <v>33</v>
      </c>
      <c r="U1562">
        <v>2286.2170000000001</v>
      </c>
      <c r="V1562">
        <v>3</v>
      </c>
      <c r="W1562">
        <v>1.7</v>
      </c>
      <c r="X1562">
        <v>2.7469999999999999</v>
      </c>
      <c r="Y1562" s="110">
        <v>43777</v>
      </c>
      <c r="Z1562">
        <v>408773.21519423497</v>
      </c>
      <c r="AA1562">
        <v>3660408.4301128099</v>
      </c>
    </row>
    <row r="1563" spans="1:27" x14ac:dyDescent="0.25">
      <c r="A1563">
        <v>-111.97743266000001</v>
      </c>
      <c r="B1563">
        <v>33.078450220000001</v>
      </c>
      <c r="C1563" t="s">
        <v>968</v>
      </c>
      <c r="D1563" t="s">
        <v>969</v>
      </c>
      <c r="E1563" t="s">
        <v>966</v>
      </c>
      <c r="F1563">
        <v>772</v>
      </c>
      <c r="G1563">
        <v>182</v>
      </c>
      <c r="H1563">
        <v>13.33</v>
      </c>
      <c r="I1563">
        <v>2.5259999999999998</v>
      </c>
      <c r="J1563">
        <v>1</v>
      </c>
      <c r="K1563">
        <v>1172.7619999999899</v>
      </c>
      <c r="L1563" t="s">
        <v>965</v>
      </c>
      <c r="M1563" t="s">
        <v>964</v>
      </c>
      <c r="N1563" s="110">
        <v>43777</v>
      </c>
      <c r="O1563">
        <v>0</v>
      </c>
      <c r="P1563">
        <v>0</v>
      </c>
      <c r="Q1563">
        <v>6386.5649999999896</v>
      </c>
      <c r="R1563">
        <v>757.28999999999905</v>
      </c>
      <c r="S1563">
        <v>1.5780000000000001</v>
      </c>
      <c r="T1563">
        <v>33</v>
      </c>
      <c r="U1563">
        <v>2294.81899999999</v>
      </c>
      <c r="V1563">
        <v>3</v>
      </c>
      <c r="W1563">
        <v>1.722</v>
      </c>
      <c r="X1563">
        <v>2.7829999999999999</v>
      </c>
      <c r="Y1563" s="110">
        <v>43777</v>
      </c>
      <c r="Z1563">
        <v>408773.19210020901</v>
      </c>
      <c r="AA1563">
        <v>3660407.65418411</v>
      </c>
    </row>
    <row r="1564" spans="1:27" x14ac:dyDescent="0.25">
      <c r="A1564">
        <v>-111.977433169999</v>
      </c>
      <c r="B1564">
        <v>33.078443229999898</v>
      </c>
      <c r="C1564" t="s">
        <v>968</v>
      </c>
      <c r="D1564" t="s">
        <v>969</v>
      </c>
      <c r="E1564" t="s">
        <v>966</v>
      </c>
      <c r="F1564">
        <v>773</v>
      </c>
      <c r="G1564">
        <v>179</v>
      </c>
      <c r="H1564">
        <v>13.33</v>
      </c>
      <c r="I1564">
        <v>2.657</v>
      </c>
      <c r="J1564">
        <v>1</v>
      </c>
      <c r="K1564">
        <v>1172.71299999999</v>
      </c>
      <c r="L1564" t="s">
        <v>965</v>
      </c>
      <c r="M1564" t="s">
        <v>964</v>
      </c>
      <c r="N1564" s="110">
        <v>43777</v>
      </c>
      <c r="O1564">
        <v>0</v>
      </c>
      <c r="P1564">
        <v>0</v>
      </c>
      <c r="Q1564">
        <v>5215.6880000000001</v>
      </c>
      <c r="R1564">
        <v>587.91200000000003</v>
      </c>
      <c r="S1564">
        <v>1.2250000000000001</v>
      </c>
      <c r="T1564">
        <v>33</v>
      </c>
      <c r="U1564">
        <v>1781.5519999999899</v>
      </c>
      <c r="V1564">
        <v>3</v>
      </c>
      <c r="W1564">
        <v>1.8120000000000001</v>
      </c>
      <c r="X1564">
        <v>2.9279999999999999</v>
      </c>
      <c r="Y1564" s="110">
        <v>43777</v>
      </c>
      <c r="Z1564">
        <v>408773.13728137402</v>
      </c>
      <c r="AA1564">
        <v>3660406.8796595898</v>
      </c>
    </row>
    <row r="1565" spans="1:27" x14ac:dyDescent="0.25">
      <c r="A1565">
        <v>-111.97743269</v>
      </c>
      <c r="B1565">
        <v>33.07843621</v>
      </c>
      <c r="C1565" t="s">
        <v>968</v>
      </c>
      <c r="D1565" t="s">
        <v>969</v>
      </c>
      <c r="E1565" t="s">
        <v>966</v>
      </c>
      <c r="F1565">
        <v>774</v>
      </c>
      <c r="G1565">
        <v>176</v>
      </c>
      <c r="H1565">
        <v>13.33</v>
      </c>
      <c r="I1565">
        <v>2.5590000000000002</v>
      </c>
      <c r="J1565">
        <v>1</v>
      </c>
      <c r="K1565">
        <v>1172.6669999999899</v>
      </c>
      <c r="L1565" t="s">
        <v>965</v>
      </c>
      <c r="M1565" t="s">
        <v>964</v>
      </c>
      <c r="N1565" s="110">
        <v>43777</v>
      </c>
      <c r="O1565">
        <v>0</v>
      </c>
      <c r="P1565">
        <v>0</v>
      </c>
      <c r="Q1565">
        <v>4537.7910000000002</v>
      </c>
      <c r="R1565">
        <v>531.173</v>
      </c>
      <c r="S1565">
        <v>1.107</v>
      </c>
      <c r="T1565">
        <v>33</v>
      </c>
      <c r="U1565">
        <v>1609.614</v>
      </c>
      <c r="V1565">
        <v>3</v>
      </c>
      <c r="W1565">
        <v>1.7450000000000001</v>
      </c>
      <c r="X1565">
        <v>2.819</v>
      </c>
      <c r="Y1565" s="110">
        <v>43777</v>
      </c>
      <c r="Z1565">
        <v>408773.174836808</v>
      </c>
      <c r="AA1565">
        <v>3660406.1009485899</v>
      </c>
    </row>
    <row r="1566" spans="1:27" x14ac:dyDescent="0.25">
      <c r="A1566">
        <v>-111.97743269</v>
      </c>
      <c r="B1566">
        <v>33.078429210000003</v>
      </c>
      <c r="C1566" t="s">
        <v>968</v>
      </c>
      <c r="D1566" t="s">
        <v>969</v>
      </c>
      <c r="E1566" t="s">
        <v>966</v>
      </c>
      <c r="F1566">
        <v>775</v>
      </c>
      <c r="G1566">
        <v>176</v>
      </c>
      <c r="H1566">
        <v>13.33</v>
      </c>
      <c r="I1566">
        <v>2.4279999999999999</v>
      </c>
      <c r="J1566">
        <v>1</v>
      </c>
      <c r="K1566">
        <v>1172.634</v>
      </c>
      <c r="L1566" t="s">
        <v>965</v>
      </c>
      <c r="M1566" t="s">
        <v>964</v>
      </c>
      <c r="N1566" s="110">
        <v>43777</v>
      </c>
      <c r="O1566">
        <v>0</v>
      </c>
      <c r="P1566">
        <v>0</v>
      </c>
      <c r="Q1566">
        <v>5169.97299999999</v>
      </c>
      <c r="R1566">
        <v>637.88499999999897</v>
      </c>
      <c r="S1566">
        <v>1.329</v>
      </c>
      <c r="T1566">
        <v>33</v>
      </c>
      <c r="U1566">
        <v>1932.9849999999899</v>
      </c>
      <c r="V1566">
        <v>3</v>
      </c>
      <c r="W1566">
        <v>1.655</v>
      </c>
      <c r="X1566">
        <v>2.6749999999999998</v>
      </c>
      <c r="Y1566" s="110">
        <v>43777</v>
      </c>
      <c r="Z1566">
        <v>408773.167610351</v>
      </c>
      <c r="AA1566">
        <v>3660405.3248721398</v>
      </c>
    </row>
    <row r="1567" spans="1:27" x14ac:dyDescent="0.25">
      <c r="A1567">
        <v>-111.97743149</v>
      </c>
      <c r="B1567">
        <v>33.078423219999898</v>
      </c>
      <c r="C1567" t="s">
        <v>968</v>
      </c>
      <c r="D1567" t="s">
        <v>969</v>
      </c>
      <c r="E1567" t="s">
        <v>966</v>
      </c>
      <c r="F1567">
        <v>776</v>
      </c>
      <c r="G1567">
        <v>183</v>
      </c>
      <c r="H1567">
        <v>13.33</v>
      </c>
      <c r="I1567">
        <v>2.657</v>
      </c>
      <c r="J1567">
        <v>1</v>
      </c>
      <c r="K1567">
        <v>1172.8019999999899</v>
      </c>
      <c r="L1567" t="s">
        <v>965</v>
      </c>
      <c r="M1567" t="s">
        <v>964</v>
      </c>
      <c r="N1567" s="110">
        <v>43777</v>
      </c>
      <c r="O1567">
        <v>0</v>
      </c>
      <c r="P1567">
        <v>0</v>
      </c>
      <c r="Q1567">
        <v>3250.3980000000001</v>
      </c>
      <c r="R1567">
        <v>366.38499999999902</v>
      </c>
      <c r="S1567">
        <v>0.76300000000000001</v>
      </c>
      <c r="T1567">
        <v>33</v>
      </c>
      <c r="U1567">
        <v>1110.2570000000001</v>
      </c>
      <c r="V1567">
        <v>3</v>
      </c>
      <c r="W1567">
        <v>1.8120000000000001</v>
      </c>
      <c r="X1567">
        <v>2.9279999999999999</v>
      </c>
      <c r="Y1567" s="110">
        <v>43777</v>
      </c>
      <c r="Z1567">
        <v>408773.27343294502</v>
      </c>
      <c r="AA1567">
        <v>3660404.6597294798</v>
      </c>
    </row>
    <row r="1568" spans="1:27" x14ac:dyDescent="0.25">
      <c r="A1568">
        <v>-111.977309129999</v>
      </c>
      <c r="B1568">
        <v>33.079993870000003</v>
      </c>
      <c r="C1568" t="s">
        <v>968</v>
      </c>
      <c r="D1568" t="s">
        <v>967</v>
      </c>
      <c r="E1568" t="s">
        <v>966</v>
      </c>
      <c r="F1568">
        <v>1</v>
      </c>
      <c r="G1568">
        <v>197</v>
      </c>
      <c r="H1568">
        <v>13.33</v>
      </c>
      <c r="I1568">
        <v>1.87</v>
      </c>
      <c r="J1568">
        <v>1</v>
      </c>
      <c r="K1568">
        <v>1172.5789999999899</v>
      </c>
      <c r="L1568" t="s">
        <v>965</v>
      </c>
      <c r="M1568" t="s">
        <v>964</v>
      </c>
      <c r="N1568" s="110">
        <v>43777</v>
      </c>
      <c r="O1568">
        <v>0</v>
      </c>
      <c r="P1568">
        <v>0</v>
      </c>
      <c r="Q1568">
        <v>358.12</v>
      </c>
      <c r="R1568">
        <v>57.363999999999898</v>
      </c>
      <c r="S1568">
        <v>0.12</v>
      </c>
      <c r="T1568">
        <v>33</v>
      </c>
      <c r="U1568">
        <v>173.83099999999899</v>
      </c>
      <c r="V1568">
        <v>1</v>
      </c>
      <c r="W1568">
        <v>1.2749999999999999</v>
      </c>
      <c r="X1568">
        <v>2.06</v>
      </c>
      <c r="Y1568" s="110">
        <v>43777</v>
      </c>
      <c r="Z1568">
        <v>408786.31564086402</v>
      </c>
      <c r="AA1568">
        <v>3660578.6883344301</v>
      </c>
    </row>
    <row r="1569" spans="1:27" x14ac:dyDescent="0.25">
      <c r="A1569">
        <v>-111.97731151000001</v>
      </c>
      <c r="B1569">
        <v>33.079989220000002</v>
      </c>
      <c r="C1569" t="s">
        <v>968</v>
      </c>
      <c r="D1569" t="s">
        <v>967</v>
      </c>
      <c r="E1569" t="s">
        <v>966</v>
      </c>
      <c r="F1569">
        <v>2</v>
      </c>
      <c r="G1569">
        <v>177</v>
      </c>
      <c r="H1569">
        <v>13.33</v>
      </c>
      <c r="I1569">
        <v>2.2309999999999999</v>
      </c>
      <c r="J1569">
        <v>1</v>
      </c>
      <c r="K1569">
        <v>1172.6610000000001</v>
      </c>
      <c r="L1569" t="s">
        <v>965</v>
      </c>
      <c r="M1569" t="s">
        <v>964</v>
      </c>
      <c r="N1569" s="110">
        <v>43777</v>
      </c>
      <c r="O1569">
        <v>0</v>
      </c>
      <c r="P1569">
        <v>0</v>
      </c>
      <c r="Q1569">
        <v>1437.50999999999</v>
      </c>
      <c r="R1569">
        <v>193.01400000000001</v>
      </c>
      <c r="S1569">
        <v>0.40200000000000002</v>
      </c>
      <c r="T1569">
        <v>33</v>
      </c>
      <c r="U1569">
        <v>584.88999999999896</v>
      </c>
      <c r="V1569">
        <v>1</v>
      </c>
      <c r="W1569">
        <v>1.5209999999999999</v>
      </c>
      <c r="X1569">
        <v>2.4580000000000002</v>
      </c>
      <c r="Y1569" s="110">
        <v>43777</v>
      </c>
      <c r="Z1569">
        <v>408786.088698796</v>
      </c>
      <c r="AA1569">
        <v>3660578.1748661199</v>
      </c>
    </row>
    <row r="1570" spans="1:27" x14ac:dyDescent="0.25">
      <c r="A1570">
        <v>-111.9773122</v>
      </c>
      <c r="B1570">
        <v>33.079983169999899</v>
      </c>
      <c r="C1570" t="s">
        <v>968</v>
      </c>
      <c r="D1570" t="s">
        <v>967</v>
      </c>
      <c r="E1570" t="s">
        <v>966</v>
      </c>
      <c r="F1570">
        <v>3</v>
      </c>
      <c r="G1570">
        <v>173</v>
      </c>
      <c r="H1570">
        <v>13.33</v>
      </c>
      <c r="I1570">
        <v>2.2309999999999999</v>
      </c>
      <c r="J1570">
        <v>1</v>
      </c>
      <c r="K1570">
        <v>1172.5429999999899</v>
      </c>
      <c r="L1570" t="s">
        <v>965</v>
      </c>
      <c r="M1570" t="s">
        <v>964</v>
      </c>
      <c r="N1570" s="110">
        <v>43777</v>
      </c>
      <c r="O1570">
        <v>0</v>
      </c>
      <c r="P1570">
        <v>0</v>
      </c>
      <c r="Q1570">
        <v>953.55899999999895</v>
      </c>
      <c r="R1570">
        <v>128.033999999999</v>
      </c>
      <c r="S1570">
        <v>0.26700000000000002</v>
      </c>
      <c r="T1570">
        <v>33</v>
      </c>
      <c r="U1570">
        <v>387.98099999999903</v>
      </c>
      <c r="V1570">
        <v>1</v>
      </c>
      <c r="W1570">
        <v>1.5209999999999999</v>
      </c>
      <c r="X1570">
        <v>2.4580000000000002</v>
      </c>
      <c r="Y1570" s="110">
        <v>43777</v>
      </c>
      <c r="Z1570">
        <v>408786.018051058</v>
      </c>
      <c r="AA1570">
        <v>3660577.50471381</v>
      </c>
    </row>
    <row r="1571" spans="1:27" x14ac:dyDescent="0.25">
      <c r="A1571">
        <v>-111.97731131</v>
      </c>
      <c r="B1571">
        <v>33.07997821</v>
      </c>
      <c r="C1571" t="s">
        <v>968</v>
      </c>
      <c r="D1571" t="s">
        <v>967</v>
      </c>
      <c r="E1571" t="s">
        <v>966</v>
      </c>
      <c r="F1571">
        <v>4</v>
      </c>
      <c r="G1571">
        <v>184</v>
      </c>
      <c r="H1571">
        <v>13.33</v>
      </c>
      <c r="I1571">
        <v>2.2970000000000002</v>
      </c>
      <c r="J1571">
        <v>1</v>
      </c>
      <c r="K1571">
        <v>1172.67</v>
      </c>
      <c r="L1571" t="s">
        <v>965</v>
      </c>
      <c r="M1571" t="s">
        <v>964</v>
      </c>
      <c r="N1571" s="110">
        <v>43777</v>
      </c>
      <c r="O1571">
        <v>0</v>
      </c>
      <c r="P1571">
        <v>0</v>
      </c>
      <c r="Q1571">
        <v>810.92799999999897</v>
      </c>
      <c r="R1571">
        <v>105.77200000000001</v>
      </c>
      <c r="S1571">
        <v>0.22</v>
      </c>
      <c r="T1571">
        <v>33</v>
      </c>
      <c r="U1571">
        <v>320.52100000000002</v>
      </c>
      <c r="V1571">
        <v>1</v>
      </c>
      <c r="W1571">
        <v>1.5660000000000001</v>
      </c>
      <c r="X1571">
        <v>2.5299999999999998</v>
      </c>
      <c r="Y1571" s="110">
        <v>43777</v>
      </c>
      <c r="Z1571">
        <v>408786.096000947</v>
      </c>
      <c r="AA1571">
        <v>3660576.95403464</v>
      </c>
    </row>
    <row r="1572" spans="1:27" x14ac:dyDescent="0.25">
      <c r="A1572">
        <v>-111.97731131</v>
      </c>
      <c r="B1572">
        <v>33.079973209999899</v>
      </c>
      <c r="C1572" t="s">
        <v>968</v>
      </c>
      <c r="D1572" t="s">
        <v>967</v>
      </c>
      <c r="E1572" t="s">
        <v>966</v>
      </c>
      <c r="F1572">
        <v>5</v>
      </c>
      <c r="G1572">
        <v>184</v>
      </c>
      <c r="H1572">
        <v>13.33</v>
      </c>
      <c r="I1572">
        <v>2.0339999999999998</v>
      </c>
      <c r="J1572">
        <v>1</v>
      </c>
      <c r="K1572">
        <v>1172.67</v>
      </c>
      <c r="L1572" t="s">
        <v>965</v>
      </c>
      <c r="M1572" t="s">
        <v>964</v>
      </c>
      <c r="N1572" s="110">
        <v>43777</v>
      </c>
      <c r="O1572">
        <v>0</v>
      </c>
      <c r="P1572">
        <v>0</v>
      </c>
      <c r="Q1572">
        <v>616.69600000000003</v>
      </c>
      <c r="R1572">
        <v>90.816999999999894</v>
      </c>
      <c r="S1572">
        <v>0.189</v>
      </c>
      <c r="T1572">
        <v>33</v>
      </c>
      <c r="U1572">
        <v>275.20199999999897</v>
      </c>
      <c r="V1572">
        <v>1</v>
      </c>
      <c r="W1572">
        <v>1.387</v>
      </c>
      <c r="X1572">
        <v>2.2410000000000001</v>
      </c>
      <c r="Y1572" s="110">
        <v>43777</v>
      </c>
      <c r="Z1572">
        <v>408786.090839618</v>
      </c>
      <c r="AA1572">
        <v>3660576.3996941899</v>
      </c>
    </row>
    <row r="1573" spans="1:27" x14ac:dyDescent="0.25">
      <c r="A1573">
        <v>-111.97731186</v>
      </c>
      <c r="B1573">
        <v>33.079967199999899</v>
      </c>
      <c r="C1573" t="s">
        <v>968</v>
      </c>
      <c r="D1573" t="s">
        <v>967</v>
      </c>
      <c r="E1573" t="s">
        <v>966</v>
      </c>
      <c r="F1573">
        <v>6</v>
      </c>
      <c r="G1573">
        <v>175</v>
      </c>
      <c r="H1573">
        <v>13.33</v>
      </c>
      <c r="I1573">
        <v>2.0339999999999998</v>
      </c>
      <c r="J1573">
        <v>1</v>
      </c>
      <c r="K1573">
        <v>1172.6569999999899</v>
      </c>
      <c r="L1573" t="s">
        <v>965</v>
      </c>
      <c r="M1573" t="s">
        <v>964</v>
      </c>
      <c r="N1573" s="110">
        <v>43777</v>
      </c>
      <c r="O1573">
        <v>0</v>
      </c>
      <c r="P1573">
        <v>0</v>
      </c>
      <c r="Q1573">
        <v>1076.5899999999899</v>
      </c>
      <c r="R1573">
        <v>158.542</v>
      </c>
      <c r="S1573">
        <v>0.33</v>
      </c>
      <c r="T1573">
        <v>33</v>
      </c>
      <c r="U1573">
        <v>480.43</v>
      </c>
      <c r="V1573">
        <v>1</v>
      </c>
      <c r="W1573">
        <v>1.387</v>
      </c>
      <c r="X1573">
        <v>2.2410000000000001</v>
      </c>
      <c r="Y1573" s="110">
        <v>43777</v>
      </c>
      <c r="Z1573">
        <v>408786.03330034303</v>
      </c>
      <c r="AA1573">
        <v>3660575.7338549402</v>
      </c>
    </row>
    <row r="1574" spans="1:27" x14ac:dyDescent="0.25">
      <c r="A1574">
        <v>-111.977311</v>
      </c>
      <c r="B1574">
        <v>33.079944769999898</v>
      </c>
      <c r="C1574" t="s">
        <v>968</v>
      </c>
      <c r="D1574" t="s">
        <v>967</v>
      </c>
      <c r="E1574" t="s">
        <v>966</v>
      </c>
      <c r="F1574">
        <v>7</v>
      </c>
      <c r="G1574">
        <v>0</v>
      </c>
      <c r="H1574">
        <v>13.33</v>
      </c>
      <c r="I1574">
        <v>2.2970000000000002</v>
      </c>
      <c r="J1574">
        <v>1</v>
      </c>
      <c r="K1574">
        <v>1172.67399999999</v>
      </c>
      <c r="L1574" t="s">
        <v>965</v>
      </c>
      <c r="M1574" t="s">
        <v>964</v>
      </c>
      <c r="N1574" s="110">
        <v>43777</v>
      </c>
      <c r="O1574">
        <v>0</v>
      </c>
      <c r="P1574">
        <v>0</v>
      </c>
      <c r="Q1574">
        <v>1444.7670000000001</v>
      </c>
      <c r="R1574">
        <v>188.444999999999</v>
      </c>
      <c r="S1574">
        <v>0.39300000000000002</v>
      </c>
      <c r="T1574">
        <v>33</v>
      </c>
      <c r="U1574">
        <v>571.04700000000003</v>
      </c>
      <c r="V1574">
        <v>1</v>
      </c>
      <c r="W1574">
        <v>1.5660000000000001</v>
      </c>
      <c r="X1574">
        <v>2.5299999999999998</v>
      </c>
      <c r="Y1574" s="110">
        <v>43777</v>
      </c>
      <c r="Z1574">
        <v>408786.09041647398</v>
      </c>
      <c r="AA1574">
        <v>3660573.2463363302</v>
      </c>
    </row>
    <row r="1575" spans="1:27" x14ac:dyDescent="0.25">
      <c r="A1575">
        <v>-111.977311</v>
      </c>
      <c r="B1575">
        <v>33.079944769999898</v>
      </c>
      <c r="C1575" t="s">
        <v>968</v>
      </c>
      <c r="D1575" t="s">
        <v>967</v>
      </c>
      <c r="E1575" t="s">
        <v>966</v>
      </c>
      <c r="F1575">
        <v>8</v>
      </c>
      <c r="G1575">
        <v>0</v>
      </c>
      <c r="H1575">
        <v>13.33</v>
      </c>
      <c r="I1575">
        <v>2.165</v>
      </c>
      <c r="J1575">
        <v>1</v>
      </c>
      <c r="K1575">
        <v>1172.7260000000001</v>
      </c>
      <c r="L1575" t="s">
        <v>965</v>
      </c>
      <c r="M1575" t="s">
        <v>964</v>
      </c>
      <c r="N1575" s="110">
        <v>43777</v>
      </c>
      <c r="O1575">
        <v>0</v>
      </c>
      <c r="P1575">
        <v>0</v>
      </c>
      <c r="Q1575">
        <v>1444.7670000000001</v>
      </c>
      <c r="R1575">
        <v>199.86600000000001</v>
      </c>
      <c r="S1575">
        <v>0.41599999999999998</v>
      </c>
      <c r="T1575">
        <v>33</v>
      </c>
      <c r="U1575">
        <v>605.65599999999904</v>
      </c>
      <c r="V1575">
        <v>1</v>
      </c>
      <c r="W1575">
        <v>1.476</v>
      </c>
      <c r="X1575">
        <v>2.3849999999999998</v>
      </c>
      <c r="Y1575" s="110">
        <v>43777</v>
      </c>
      <c r="Z1575">
        <v>408786.09041647398</v>
      </c>
      <c r="AA1575">
        <v>3660573.2463363302</v>
      </c>
    </row>
    <row r="1576" spans="1:27" x14ac:dyDescent="0.25">
      <c r="A1576">
        <v>-111.977311689999</v>
      </c>
      <c r="B1576">
        <v>33.079949210000002</v>
      </c>
      <c r="C1576" t="s">
        <v>968</v>
      </c>
      <c r="D1576" t="s">
        <v>967</v>
      </c>
      <c r="E1576" t="s">
        <v>966</v>
      </c>
      <c r="F1576">
        <v>9</v>
      </c>
      <c r="G1576">
        <v>176</v>
      </c>
      <c r="H1576">
        <v>13.33</v>
      </c>
      <c r="I1576">
        <v>2.165</v>
      </c>
      <c r="J1576">
        <v>1</v>
      </c>
      <c r="K1576">
        <v>1172.6969999999901</v>
      </c>
      <c r="L1576" t="s">
        <v>965</v>
      </c>
      <c r="M1576" t="s">
        <v>964</v>
      </c>
      <c r="N1576" s="110">
        <v>43777</v>
      </c>
      <c r="O1576">
        <v>0</v>
      </c>
      <c r="P1576">
        <v>0</v>
      </c>
      <c r="Q1576">
        <v>2294.4389999999898</v>
      </c>
      <c r="R1576">
        <v>317.40800000000002</v>
      </c>
      <c r="S1576">
        <v>0.66100000000000003</v>
      </c>
      <c r="T1576">
        <v>33</v>
      </c>
      <c r="U1576">
        <v>961.84400000000005</v>
      </c>
      <c r="V1576">
        <v>1</v>
      </c>
      <c r="W1576">
        <v>1.476</v>
      </c>
      <c r="X1576">
        <v>2.3849999999999998</v>
      </c>
      <c r="Y1576" s="110">
        <v>43777</v>
      </c>
      <c r="Z1576">
        <v>408786.03059717698</v>
      </c>
      <c r="AA1576">
        <v>3660573.73919028</v>
      </c>
    </row>
    <row r="1577" spans="1:27" x14ac:dyDescent="0.25">
      <c r="A1577">
        <v>-111.97731034</v>
      </c>
      <c r="B1577">
        <v>33.079943219999898</v>
      </c>
      <c r="C1577" t="s">
        <v>968</v>
      </c>
      <c r="D1577" t="s">
        <v>967</v>
      </c>
      <c r="E1577" t="s">
        <v>966</v>
      </c>
      <c r="F1577">
        <v>10</v>
      </c>
      <c r="G1577">
        <v>178</v>
      </c>
      <c r="H1577">
        <v>13.33</v>
      </c>
      <c r="I1577">
        <v>2.3290000000000002</v>
      </c>
      <c r="J1577">
        <v>1</v>
      </c>
      <c r="K1577">
        <v>1172.6410000000001</v>
      </c>
      <c r="L1577" t="s">
        <v>965</v>
      </c>
      <c r="M1577" t="s">
        <v>964</v>
      </c>
      <c r="N1577" s="110">
        <v>43777</v>
      </c>
      <c r="O1577">
        <v>0</v>
      </c>
      <c r="P1577">
        <v>0</v>
      </c>
      <c r="Q1577">
        <v>3410.3429999999898</v>
      </c>
      <c r="R1577">
        <v>438.55700000000002</v>
      </c>
      <c r="S1577">
        <v>0.91400000000000003</v>
      </c>
      <c r="T1577">
        <v>33</v>
      </c>
      <c r="U1577">
        <v>1328.9590000000001</v>
      </c>
      <c r="V1577">
        <v>1</v>
      </c>
      <c r="W1577">
        <v>1.5880000000000001</v>
      </c>
      <c r="X1577">
        <v>2.5659999999999998</v>
      </c>
      <c r="Y1577" s="110">
        <v>43777</v>
      </c>
      <c r="Z1577">
        <v>408786.15041891002</v>
      </c>
      <c r="AA1577">
        <v>3660573.0739172199</v>
      </c>
    </row>
    <row r="1578" spans="1:27" x14ac:dyDescent="0.25">
      <c r="A1578">
        <v>-111.977311169999</v>
      </c>
      <c r="B1578">
        <v>33.079937229999899</v>
      </c>
      <c r="C1578" t="s">
        <v>968</v>
      </c>
      <c r="D1578" t="s">
        <v>967</v>
      </c>
      <c r="E1578" t="s">
        <v>966</v>
      </c>
      <c r="F1578">
        <v>11</v>
      </c>
      <c r="G1578">
        <v>179</v>
      </c>
      <c r="H1578">
        <v>13.33</v>
      </c>
      <c r="I1578">
        <v>2.2970000000000002</v>
      </c>
      <c r="J1578">
        <v>1</v>
      </c>
      <c r="K1578">
        <v>1172.66399999999</v>
      </c>
      <c r="L1578" t="s">
        <v>965</v>
      </c>
      <c r="M1578" t="s">
        <v>964</v>
      </c>
      <c r="N1578" s="110">
        <v>43777</v>
      </c>
      <c r="O1578">
        <v>0</v>
      </c>
      <c r="P1578">
        <v>0</v>
      </c>
      <c r="Q1578">
        <v>4397.4449999999897</v>
      </c>
      <c r="R1578">
        <v>573.572</v>
      </c>
      <c r="S1578">
        <v>1.1950000000000001</v>
      </c>
      <c r="T1578">
        <v>33</v>
      </c>
      <c r="U1578">
        <v>1738.09799999999</v>
      </c>
      <c r="V1578">
        <v>1</v>
      </c>
      <c r="W1578">
        <v>1.5660000000000001</v>
      </c>
      <c r="X1578">
        <v>2.5299999999999998</v>
      </c>
      <c r="Y1578" s="110">
        <v>43777</v>
      </c>
      <c r="Z1578">
        <v>408786.06676590198</v>
      </c>
      <c r="AA1578">
        <v>3660572.4105386701</v>
      </c>
    </row>
    <row r="1579" spans="1:27" x14ac:dyDescent="0.25">
      <c r="A1579">
        <v>-111.97731014</v>
      </c>
      <c r="B1579">
        <v>33.0799302</v>
      </c>
      <c r="C1579" t="s">
        <v>968</v>
      </c>
      <c r="D1579" t="s">
        <v>967</v>
      </c>
      <c r="E1579" t="s">
        <v>966</v>
      </c>
      <c r="F1579">
        <v>12</v>
      </c>
      <c r="G1579">
        <v>185</v>
      </c>
      <c r="H1579">
        <v>13.33</v>
      </c>
      <c r="I1579">
        <v>2.3290000000000002</v>
      </c>
      <c r="J1579">
        <v>1</v>
      </c>
      <c r="K1579">
        <v>1172.70299999999</v>
      </c>
      <c r="L1579" t="s">
        <v>965</v>
      </c>
      <c r="M1579" t="s">
        <v>964</v>
      </c>
      <c r="N1579" s="110">
        <v>43777</v>
      </c>
      <c r="O1579">
        <v>0</v>
      </c>
      <c r="P1579">
        <v>0</v>
      </c>
      <c r="Q1579">
        <v>5083.1710000000003</v>
      </c>
      <c r="R1579">
        <v>653.67600000000004</v>
      </c>
      <c r="S1579">
        <v>1.3620000000000001</v>
      </c>
      <c r="T1579">
        <v>33</v>
      </c>
      <c r="U1579">
        <v>1980.835</v>
      </c>
      <c r="V1579">
        <v>1</v>
      </c>
      <c r="W1579">
        <v>1.5880000000000001</v>
      </c>
      <c r="X1579">
        <v>2.5659999999999998</v>
      </c>
      <c r="Y1579" s="110">
        <v>43777</v>
      </c>
      <c r="Z1579">
        <v>408786.15564624901</v>
      </c>
      <c r="AA1579">
        <v>3660571.6302409</v>
      </c>
    </row>
    <row r="1580" spans="1:27" x14ac:dyDescent="0.25">
      <c r="A1580">
        <v>-111.977310829999</v>
      </c>
      <c r="B1580">
        <v>33.079924230000003</v>
      </c>
      <c r="C1580" t="s">
        <v>968</v>
      </c>
      <c r="D1580" t="s">
        <v>967</v>
      </c>
      <c r="E1580" t="s">
        <v>966</v>
      </c>
      <c r="F1580">
        <v>13</v>
      </c>
      <c r="G1580">
        <v>181</v>
      </c>
      <c r="H1580">
        <v>13.33</v>
      </c>
      <c r="I1580">
        <v>2.133</v>
      </c>
      <c r="J1580">
        <v>1</v>
      </c>
      <c r="K1580">
        <v>1172.625</v>
      </c>
      <c r="L1580" t="s">
        <v>965</v>
      </c>
      <c r="M1580" t="s">
        <v>964</v>
      </c>
      <c r="N1580" s="110">
        <v>43777</v>
      </c>
      <c r="O1580">
        <v>0</v>
      </c>
      <c r="P1580">
        <v>0</v>
      </c>
      <c r="Q1580">
        <v>7549.5559999999896</v>
      </c>
      <c r="R1580">
        <v>1060.4590000000001</v>
      </c>
      <c r="S1580">
        <v>2.2090000000000001</v>
      </c>
      <c r="T1580">
        <v>33</v>
      </c>
      <c r="U1580">
        <v>3213.5120000000002</v>
      </c>
      <c r="V1580">
        <v>1</v>
      </c>
      <c r="W1580">
        <v>1.454</v>
      </c>
      <c r="X1580">
        <v>2.3490000000000002</v>
      </c>
      <c r="Y1580" s="110">
        <v>43777</v>
      </c>
      <c r="Z1580">
        <v>408786.08508106699</v>
      </c>
      <c r="AA1580">
        <v>3660570.9689580398</v>
      </c>
    </row>
    <row r="1581" spans="1:27" x14ac:dyDescent="0.25">
      <c r="A1581">
        <v>-111.977311999999</v>
      </c>
      <c r="B1581">
        <v>33.079918229999898</v>
      </c>
      <c r="C1581" t="s">
        <v>968</v>
      </c>
      <c r="D1581" t="s">
        <v>967</v>
      </c>
      <c r="E1581" t="s">
        <v>966</v>
      </c>
      <c r="F1581">
        <v>14</v>
      </c>
      <c r="G1581">
        <v>180</v>
      </c>
      <c r="H1581">
        <v>13.33</v>
      </c>
      <c r="I1581">
        <v>2.1</v>
      </c>
      <c r="J1581">
        <v>1</v>
      </c>
      <c r="K1581">
        <v>1172.615</v>
      </c>
      <c r="L1581" t="s">
        <v>965</v>
      </c>
      <c r="M1581" t="s">
        <v>964</v>
      </c>
      <c r="N1581" s="110">
        <v>43777</v>
      </c>
      <c r="O1581">
        <v>0</v>
      </c>
      <c r="P1581">
        <v>0</v>
      </c>
      <c r="Q1581">
        <v>8629.3449999999903</v>
      </c>
      <c r="R1581">
        <v>1231.0730000000001</v>
      </c>
      <c r="S1581">
        <v>2.5649999999999999</v>
      </c>
      <c r="T1581">
        <v>33</v>
      </c>
      <c r="U1581">
        <v>3730.5239999999899</v>
      </c>
      <c r="V1581">
        <v>1</v>
      </c>
      <c r="W1581">
        <v>1.4319999999999999</v>
      </c>
      <c r="X1581">
        <v>2.3130000000000002</v>
      </c>
      <c r="Y1581" s="110">
        <v>43777</v>
      </c>
      <c r="Z1581">
        <v>408785.96968311601</v>
      </c>
      <c r="AA1581">
        <v>3660570.3047662801</v>
      </c>
    </row>
    <row r="1582" spans="1:27" x14ac:dyDescent="0.25">
      <c r="A1582">
        <v>-111.977311139999</v>
      </c>
      <c r="B1582">
        <v>33.079912200000003</v>
      </c>
      <c r="C1582" t="s">
        <v>968</v>
      </c>
      <c r="D1582" t="s">
        <v>967</v>
      </c>
      <c r="E1582" t="s">
        <v>966</v>
      </c>
      <c r="F1582">
        <v>15</v>
      </c>
      <c r="G1582">
        <v>185</v>
      </c>
      <c r="H1582">
        <v>13.33</v>
      </c>
      <c r="I1582">
        <v>2.165</v>
      </c>
      <c r="J1582">
        <v>1</v>
      </c>
      <c r="K1582">
        <v>1172.585</v>
      </c>
      <c r="L1582" t="s">
        <v>965</v>
      </c>
      <c r="M1582" t="s">
        <v>964</v>
      </c>
      <c r="N1582" s="110">
        <v>43777</v>
      </c>
      <c r="O1582">
        <v>0</v>
      </c>
      <c r="P1582">
        <v>0</v>
      </c>
      <c r="Q1582">
        <v>9281.0699999999906</v>
      </c>
      <c r="R1582">
        <v>1283.9259999999899</v>
      </c>
      <c r="S1582">
        <v>2.6749999999999998</v>
      </c>
      <c r="T1582">
        <v>33</v>
      </c>
      <c r="U1582">
        <v>3890.6849999999899</v>
      </c>
      <c r="V1582">
        <v>1</v>
      </c>
      <c r="W1582">
        <v>1.476</v>
      </c>
      <c r="X1582">
        <v>2.3849999999999998</v>
      </c>
      <c r="Y1582" s="110">
        <v>43777</v>
      </c>
      <c r="Z1582">
        <v>408786.043728441</v>
      </c>
      <c r="AA1582">
        <v>3660569.6354843299</v>
      </c>
    </row>
    <row r="1583" spans="1:27" x14ac:dyDescent="0.25">
      <c r="A1583">
        <v>-111.977310309999</v>
      </c>
      <c r="B1583">
        <v>33.079906209999898</v>
      </c>
      <c r="C1583" t="s">
        <v>968</v>
      </c>
      <c r="D1583" t="s">
        <v>967</v>
      </c>
      <c r="E1583" t="s">
        <v>966</v>
      </c>
      <c r="F1583">
        <v>16</v>
      </c>
      <c r="G1583">
        <v>184</v>
      </c>
      <c r="H1583">
        <v>13.33</v>
      </c>
      <c r="I1583">
        <v>2.198</v>
      </c>
      <c r="J1583">
        <v>1</v>
      </c>
      <c r="K1583">
        <v>1172.5519999999899</v>
      </c>
      <c r="L1583" t="s">
        <v>965</v>
      </c>
      <c r="M1583" t="s">
        <v>964</v>
      </c>
      <c r="N1583" s="110">
        <v>43777</v>
      </c>
      <c r="O1583">
        <v>0</v>
      </c>
      <c r="P1583">
        <v>0</v>
      </c>
      <c r="Q1583">
        <v>10554.92</v>
      </c>
      <c r="R1583">
        <v>1438.355</v>
      </c>
      <c r="S1583">
        <v>2.9969999999999999</v>
      </c>
      <c r="T1583">
        <v>33</v>
      </c>
      <c r="U1583">
        <v>4358.6509999999898</v>
      </c>
      <c r="V1583">
        <v>1</v>
      </c>
      <c r="W1583">
        <v>1.4990000000000001</v>
      </c>
      <c r="X1583">
        <v>2.4220000000000002</v>
      </c>
      <c r="Y1583" s="110">
        <v>43777</v>
      </c>
      <c r="Z1583">
        <v>408786.11501495697</v>
      </c>
      <c r="AA1583">
        <v>3660568.9706631801</v>
      </c>
    </row>
    <row r="1584" spans="1:27" x14ac:dyDescent="0.25">
      <c r="A1584">
        <v>-111.977311999999</v>
      </c>
      <c r="B1584">
        <v>33.079883770000002</v>
      </c>
      <c r="C1584" t="s">
        <v>968</v>
      </c>
      <c r="D1584" t="s">
        <v>967</v>
      </c>
      <c r="E1584" t="s">
        <v>966</v>
      </c>
      <c r="F1584">
        <v>17</v>
      </c>
      <c r="G1584">
        <v>0</v>
      </c>
      <c r="H1584">
        <v>13.33</v>
      </c>
      <c r="I1584">
        <v>2.0670000000000002</v>
      </c>
      <c r="J1584">
        <v>1</v>
      </c>
      <c r="K1584">
        <v>1172.5260000000001</v>
      </c>
      <c r="L1584" t="s">
        <v>965</v>
      </c>
      <c r="M1584" t="s">
        <v>964</v>
      </c>
      <c r="N1584" s="110">
        <v>43777</v>
      </c>
      <c r="O1584">
        <v>0</v>
      </c>
      <c r="P1584">
        <v>0</v>
      </c>
      <c r="Q1584">
        <v>10759.5519999999</v>
      </c>
      <c r="R1584">
        <v>1559.335</v>
      </c>
      <c r="S1584">
        <v>3.2490000000000001</v>
      </c>
      <c r="T1584">
        <v>33</v>
      </c>
      <c r="U1584">
        <v>4725.259</v>
      </c>
      <c r="V1584">
        <v>1</v>
      </c>
      <c r="W1584">
        <v>1.409</v>
      </c>
      <c r="X1584">
        <v>2.2770000000000001</v>
      </c>
      <c r="Y1584" s="110">
        <v>43777</v>
      </c>
      <c r="Z1584">
        <v>408785.93411128398</v>
      </c>
      <c r="AA1584">
        <v>3660566.4842519499</v>
      </c>
    </row>
    <row r="1585" spans="1:27" x14ac:dyDescent="0.25">
      <c r="A1585">
        <v>-111.977311999999</v>
      </c>
      <c r="B1585">
        <v>33.079883760000001</v>
      </c>
      <c r="C1585" t="s">
        <v>968</v>
      </c>
      <c r="D1585" t="s">
        <v>967</v>
      </c>
      <c r="E1585" t="s">
        <v>966</v>
      </c>
      <c r="F1585">
        <v>18</v>
      </c>
      <c r="G1585">
        <v>0</v>
      </c>
      <c r="H1585">
        <v>13.33</v>
      </c>
      <c r="I1585">
        <v>2.5259999999999998</v>
      </c>
      <c r="J1585">
        <v>1</v>
      </c>
      <c r="K1585">
        <v>1172.5329999999899</v>
      </c>
      <c r="L1585" t="s">
        <v>965</v>
      </c>
      <c r="M1585" t="s">
        <v>964</v>
      </c>
      <c r="N1585" s="110">
        <v>43777</v>
      </c>
      <c r="O1585">
        <v>0</v>
      </c>
      <c r="P1585">
        <v>0</v>
      </c>
      <c r="Q1585">
        <v>10759.5519999999</v>
      </c>
      <c r="R1585">
        <v>1275.8199999999899</v>
      </c>
      <c r="S1585">
        <v>2.6579999999999999</v>
      </c>
      <c r="T1585">
        <v>33</v>
      </c>
      <c r="U1585">
        <v>3866.1210000000001</v>
      </c>
      <c r="V1585">
        <v>1</v>
      </c>
      <c r="W1585">
        <v>1.722</v>
      </c>
      <c r="X1585">
        <v>2.7829999999999999</v>
      </c>
      <c r="Y1585" s="110">
        <v>43777</v>
      </c>
      <c r="Z1585">
        <v>408785.93410096102</v>
      </c>
      <c r="AA1585">
        <v>3660566.48314327</v>
      </c>
    </row>
    <row r="1586" spans="1:27" x14ac:dyDescent="0.25">
      <c r="A1586">
        <v>-111.977312339999</v>
      </c>
      <c r="B1586">
        <v>33.079887220000003</v>
      </c>
      <c r="C1586" t="s">
        <v>968</v>
      </c>
      <c r="D1586" t="s">
        <v>967</v>
      </c>
      <c r="E1586" t="s">
        <v>966</v>
      </c>
      <c r="F1586">
        <v>19</v>
      </c>
      <c r="G1586">
        <v>178</v>
      </c>
      <c r="H1586">
        <v>13.33</v>
      </c>
      <c r="I1586">
        <v>2.3620000000000001</v>
      </c>
      <c r="J1586">
        <v>1</v>
      </c>
      <c r="K1586">
        <v>1172.6279999999899</v>
      </c>
      <c r="L1586" t="s">
        <v>965</v>
      </c>
      <c r="M1586" t="s">
        <v>964</v>
      </c>
      <c r="N1586" s="110">
        <v>43777</v>
      </c>
      <c r="O1586">
        <v>0</v>
      </c>
      <c r="P1586">
        <v>0</v>
      </c>
      <c r="Q1586">
        <v>10575.8919999999</v>
      </c>
      <c r="R1586">
        <v>1341.1279999999899</v>
      </c>
      <c r="S1586">
        <v>2.794</v>
      </c>
      <c r="T1586">
        <v>33</v>
      </c>
      <c r="U1586">
        <v>4064.0259999999898</v>
      </c>
      <c r="V1586">
        <v>1</v>
      </c>
      <c r="W1586">
        <v>1.611</v>
      </c>
      <c r="X1586">
        <v>2.6019999999999999</v>
      </c>
      <c r="Y1586" s="110">
        <v>43777</v>
      </c>
      <c r="Z1586">
        <v>408785.90593797999</v>
      </c>
      <c r="AA1586">
        <v>3660566.8670423301</v>
      </c>
    </row>
    <row r="1587" spans="1:27" x14ac:dyDescent="0.25">
      <c r="A1587">
        <v>-111.97731149000001</v>
      </c>
      <c r="B1587">
        <v>33.079881219999898</v>
      </c>
      <c r="C1587" t="s">
        <v>968</v>
      </c>
      <c r="D1587" t="s">
        <v>967</v>
      </c>
      <c r="E1587" t="s">
        <v>966</v>
      </c>
      <c r="F1587">
        <v>20</v>
      </c>
      <c r="G1587">
        <v>183</v>
      </c>
      <c r="H1587">
        <v>13.33</v>
      </c>
      <c r="I1587">
        <v>2.165</v>
      </c>
      <c r="J1587">
        <v>1</v>
      </c>
      <c r="K1587">
        <v>1172.6210000000001</v>
      </c>
      <c r="L1587" t="s">
        <v>965</v>
      </c>
      <c r="M1587" t="s">
        <v>964</v>
      </c>
      <c r="N1587" s="110">
        <v>43777</v>
      </c>
      <c r="O1587">
        <v>0</v>
      </c>
      <c r="P1587">
        <v>0</v>
      </c>
      <c r="Q1587">
        <v>13901.0339999999</v>
      </c>
      <c r="R1587">
        <v>1923.0429999999899</v>
      </c>
      <c r="S1587">
        <v>4.0060000000000002</v>
      </c>
      <c r="T1587">
        <v>33</v>
      </c>
      <c r="U1587">
        <v>5827.4030000000002</v>
      </c>
      <c r="V1587">
        <v>1</v>
      </c>
      <c r="W1587">
        <v>1.476</v>
      </c>
      <c r="X1587">
        <v>2.3849999999999998</v>
      </c>
      <c r="Y1587" s="110">
        <v>43777</v>
      </c>
      <c r="Z1587">
        <v>408785.97908093297</v>
      </c>
      <c r="AA1587">
        <v>3660566.2010951201</v>
      </c>
    </row>
    <row r="1588" spans="1:27" x14ac:dyDescent="0.25">
      <c r="A1588">
        <v>-111.97731283</v>
      </c>
      <c r="B1588">
        <v>33.079874230000001</v>
      </c>
      <c r="C1588" t="s">
        <v>968</v>
      </c>
      <c r="D1588" t="s">
        <v>967</v>
      </c>
      <c r="E1588" t="s">
        <v>966</v>
      </c>
      <c r="F1588">
        <v>21</v>
      </c>
      <c r="G1588">
        <v>181</v>
      </c>
      <c r="H1588">
        <v>13.33</v>
      </c>
      <c r="I1588">
        <v>2.2970000000000002</v>
      </c>
      <c r="J1588">
        <v>1</v>
      </c>
      <c r="K1588">
        <v>1172.6310000000001</v>
      </c>
      <c r="L1588" t="s">
        <v>965</v>
      </c>
      <c r="M1588" t="s">
        <v>964</v>
      </c>
      <c r="N1588" s="110">
        <v>43777</v>
      </c>
      <c r="O1588">
        <v>0</v>
      </c>
      <c r="P1588">
        <v>0</v>
      </c>
      <c r="Q1588">
        <v>15042.995999999899</v>
      </c>
      <c r="R1588">
        <v>1962.105</v>
      </c>
      <c r="S1588">
        <v>4.0880000000000001</v>
      </c>
      <c r="T1588">
        <v>33</v>
      </c>
      <c r="U1588">
        <v>5945.7719999999899</v>
      </c>
      <c r="V1588">
        <v>1</v>
      </c>
      <c r="W1588">
        <v>1.5660000000000001</v>
      </c>
      <c r="X1588">
        <v>2.5299999999999998</v>
      </c>
      <c r="Y1588" s="110">
        <v>43777</v>
      </c>
      <c r="Z1588">
        <v>408785.84679368301</v>
      </c>
      <c r="AA1588">
        <v>3660565.4272916899</v>
      </c>
    </row>
    <row r="1589" spans="1:27" x14ac:dyDescent="0.25">
      <c r="A1589">
        <v>-111.97731197</v>
      </c>
      <c r="B1589">
        <v>33.079867180000001</v>
      </c>
      <c r="C1589" t="s">
        <v>968</v>
      </c>
      <c r="D1589" t="s">
        <v>967</v>
      </c>
      <c r="E1589" t="s">
        <v>966</v>
      </c>
      <c r="F1589">
        <v>22</v>
      </c>
      <c r="G1589">
        <v>186</v>
      </c>
      <c r="H1589">
        <v>13.33</v>
      </c>
      <c r="I1589">
        <v>2.5259999999999998</v>
      </c>
      <c r="J1589">
        <v>1</v>
      </c>
      <c r="K1589">
        <v>1172.625</v>
      </c>
      <c r="L1589" t="s">
        <v>965</v>
      </c>
      <c r="M1589" t="s">
        <v>964</v>
      </c>
      <c r="N1589" s="110">
        <v>43777</v>
      </c>
      <c r="O1589">
        <v>0</v>
      </c>
      <c r="P1589">
        <v>0</v>
      </c>
      <c r="Q1589">
        <v>12417.522999999899</v>
      </c>
      <c r="R1589">
        <v>1472.41499999999</v>
      </c>
      <c r="S1589">
        <v>3.0680000000000001</v>
      </c>
      <c r="T1589">
        <v>33</v>
      </c>
      <c r="U1589">
        <v>4461.8620000000001</v>
      </c>
      <c r="V1589">
        <v>1</v>
      </c>
      <c r="W1589">
        <v>1.722</v>
      </c>
      <c r="X1589">
        <v>2.7829999999999999</v>
      </c>
      <c r="Y1589" s="110">
        <v>43777</v>
      </c>
      <c r="Z1589">
        <v>408785.91978614102</v>
      </c>
      <c r="AA1589">
        <v>3660564.6449242998</v>
      </c>
    </row>
    <row r="1590" spans="1:27" x14ac:dyDescent="0.25">
      <c r="A1590">
        <v>-111.977312659999</v>
      </c>
      <c r="B1590">
        <v>33.079861219999898</v>
      </c>
      <c r="C1590" t="s">
        <v>968</v>
      </c>
      <c r="D1590" t="s">
        <v>967</v>
      </c>
      <c r="E1590" t="s">
        <v>966</v>
      </c>
      <c r="F1590">
        <v>23</v>
      </c>
      <c r="G1590">
        <v>182</v>
      </c>
      <c r="H1590">
        <v>13.33</v>
      </c>
      <c r="I1590">
        <v>2.2970000000000002</v>
      </c>
      <c r="J1590">
        <v>1</v>
      </c>
      <c r="K1590">
        <v>1172.6869999999899</v>
      </c>
      <c r="L1590" t="s">
        <v>965</v>
      </c>
      <c r="M1590" t="s">
        <v>964</v>
      </c>
      <c r="N1590" s="110">
        <v>43777</v>
      </c>
      <c r="O1590">
        <v>0</v>
      </c>
      <c r="P1590">
        <v>0</v>
      </c>
      <c r="Q1590">
        <v>12958.447</v>
      </c>
      <c r="R1590">
        <v>1690.21</v>
      </c>
      <c r="S1590">
        <v>3.5209999999999999</v>
      </c>
      <c r="T1590">
        <v>33</v>
      </c>
      <c r="U1590">
        <v>5121.8500000000004</v>
      </c>
      <c r="V1590">
        <v>1</v>
      </c>
      <c r="W1590">
        <v>1.5660000000000001</v>
      </c>
      <c r="X1590">
        <v>2.5299999999999998</v>
      </c>
      <c r="Y1590" s="110">
        <v>43777</v>
      </c>
      <c r="Z1590">
        <v>408785.84923123498</v>
      </c>
      <c r="AA1590">
        <v>3660563.9847501302</v>
      </c>
    </row>
    <row r="1591" spans="1:27" x14ac:dyDescent="0.25">
      <c r="A1591">
        <v>-111.977313339999</v>
      </c>
      <c r="B1591">
        <v>33.079855219999899</v>
      </c>
      <c r="C1591" t="s">
        <v>968</v>
      </c>
      <c r="D1591" t="s">
        <v>967</v>
      </c>
      <c r="E1591" t="s">
        <v>966</v>
      </c>
      <c r="F1591">
        <v>24</v>
      </c>
      <c r="G1591">
        <v>178</v>
      </c>
      <c r="H1591">
        <v>13.33</v>
      </c>
      <c r="I1591">
        <v>2.2639999999999998</v>
      </c>
      <c r="J1591">
        <v>1</v>
      </c>
      <c r="K1591">
        <v>1172.6210000000001</v>
      </c>
      <c r="L1591" t="s">
        <v>965</v>
      </c>
      <c r="M1591" t="s">
        <v>964</v>
      </c>
      <c r="N1591" s="110">
        <v>43777</v>
      </c>
      <c r="O1591">
        <v>0</v>
      </c>
      <c r="P1591">
        <v>0</v>
      </c>
      <c r="Q1591">
        <v>13955.263000000001</v>
      </c>
      <c r="R1591">
        <v>1846.6079999999899</v>
      </c>
      <c r="S1591">
        <v>3.847</v>
      </c>
      <c r="T1591">
        <v>33</v>
      </c>
      <c r="U1591">
        <v>5595.7830000000004</v>
      </c>
      <c r="V1591">
        <v>1</v>
      </c>
      <c r="W1591">
        <v>1.5429999999999999</v>
      </c>
      <c r="X1591">
        <v>2.4940000000000002</v>
      </c>
      <c r="Y1591" s="110">
        <v>43777</v>
      </c>
      <c r="Z1591">
        <v>408785.77956840099</v>
      </c>
      <c r="AA1591">
        <v>3660563.3201325499</v>
      </c>
    </row>
    <row r="1592" spans="1:27" x14ac:dyDescent="0.25">
      <c r="A1592">
        <v>-111.97731249</v>
      </c>
      <c r="B1592">
        <v>33.079848220000002</v>
      </c>
      <c r="C1592" t="s">
        <v>968</v>
      </c>
      <c r="D1592" t="s">
        <v>967</v>
      </c>
      <c r="E1592" t="s">
        <v>966</v>
      </c>
      <c r="F1592">
        <v>25</v>
      </c>
      <c r="G1592">
        <v>183</v>
      </c>
      <c r="H1592">
        <v>13.33</v>
      </c>
      <c r="I1592">
        <v>2.4609999999999999</v>
      </c>
      <c r="J1592">
        <v>1</v>
      </c>
      <c r="K1592">
        <v>1172.6079999999899</v>
      </c>
      <c r="L1592" t="s">
        <v>965</v>
      </c>
      <c r="M1592" t="s">
        <v>964</v>
      </c>
      <c r="N1592" s="110">
        <v>43777</v>
      </c>
      <c r="O1592">
        <v>0</v>
      </c>
      <c r="P1592">
        <v>0</v>
      </c>
      <c r="Q1592">
        <v>13516.398999999899</v>
      </c>
      <c r="R1592">
        <v>1645.45299999999</v>
      </c>
      <c r="S1592">
        <v>3.4279999999999999</v>
      </c>
      <c r="T1592">
        <v>33</v>
      </c>
      <c r="U1592">
        <v>4986.2219999999897</v>
      </c>
      <c r="V1592">
        <v>1</v>
      </c>
      <c r="W1592">
        <v>1.6779999999999999</v>
      </c>
      <c r="X1592">
        <v>2.7109999999999999</v>
      </c>
      <c r="Y1592" s="110">
        <v>43777</v>
      </c>
      <c r="Z1592">
        <v>408785.851679118</v>
      </c>
      <c r="AA1592">
        <v>3660562.5433172602</v>
      </c>
    </row>
    <row r="1593" spans="1:27" x14ac:dyDescent="0.25">
      <c r="A1593">
        <v>-111.97731183</v>
      </c>
      <c r="B1593">
        <v>33.079842229999898</v>
      </c>
      <c r="C1593" t="s">
        <v>968</v>
      </c>
      <c r="D1593" t="s">
        <v>967</v>
      </c>
      <c r="E1593" t="s">
        <v>966</v>
      </c>
      <c r="F1593">
        <v>26</v>
      </c>
      <c r="G1593">
        <v>181</v>
      </c>
      <c r="H1593">
        <v>13.33</v>
      </c>
      <c r="I1593">
        <v>2.4609999999999999</v>
      </c>
      <c r="J1593">
        <v>1</v>
      </c>
      <c r="K1593">
        <v>1172.556</v>
      </c>
      <c r="L1593" t="s">
        <v>965</v>
      </c>
      <c r="M1593" t="s">
        <v>964</v>
      </c>
      <c r="N1593" s="110">
        <v>43777</v>
      </c>
      <c r="O1593">
        <v>0</v>
      </c>
      <c r="P1593">
        <v>0</v>
      </c>
      <c r="Q1593">
        <v>12559.353999999899</v>
      </c>
      <c r="R1593">
        <v>1528.9449999999899</v>
      </c>
      <c r="S1593">
        <v>3.1850000000000001</v>
      </c>
      <c r="T1593">
        <v>33</v>
      </c>
      <c r="U1593">
        <v>4633.1670000000004</v>
      </c>
      <c r="V1593">
        <v>1</v>
      </c>
      <c r="W1593">
        <v>1.6779999999999999</v>
      </c>
      <c r="X1593">
        <v>2.7109999999999999</v>
      </c>
      <c r="Y1593" s="110">
        <v>43777</v>
      </c>
      <c r="Z1593">
        <v>408785.90709837701</v>
      </c>
      <c r="AA1593">
        <v>3660561.8786438499</v>
      </c>
    </row>
    <row r="1594" spans="1:27" x14ac:dyDescent="0.25">
      <c r="A1594">
        <v>-111.977311999999</v>
      </c>
      <c r="B1594">
        <v>33.07983523</v>
      </c>
      <c r="C1594" t="s">
        <v>968</v>
      </c>
      <c r="D1594" t="s">
        <v>967</v>
      </c>
      <c r="E1594" t="s">
        <v>966</v>
      </c>
      <c r="F1594">
        <v>27</v>
      </c>
      <c r="G1594">
        <v>180</v>
      </c>
      <c r="H1594">
        <v>13.33</v>
      </c>
      <c r="I1594">
        <v>2.165</v>
      </c>
      <c r="J1594">
        <v>1</v>
      </c>
      <c r="K1594">
        <v>1172.5650000000001</v>
      </c>
      <c r="L1594" t="s">
        <v>965</v>
      </c>
      <c r="M1594" t="s">
        <v>964</v>
      </c>
      <c r="N1594" s="110">
        <v>43777</v>
      </c>
      <c r="O1594">
        <v>0</v>
      </c>
      <c r="P1594">
        <v>0</v>
      </c>
      <c r="Q1594">
        <v>11875.1139999999</v>
      </c>
      <c r="R1594">
        <v>1642.7809999999899</v>
      </c>
      <c r="S1594">
        <v>3.4220000000000002</v>
      </c>
      <c r="T1594">
        <v>33</v>
      </c>
      <c r="U1594">
        <v>4978.125</v>
      </c>
      <c r="V1594">
        <v>1</v>
      </c>
      <c r="W1594">
        <v>1.476</v>
      </c>
      <c r="X1594">
        <v>2.3849999999999998</v>
      </c>
      <c r="Y1594" s="110">
        <v>43777</v>
      </c>
      <c r="Z1594">
        <v>408785.88400522398</v>
      </c>
      <c r="AA1594">
        <v>3660561.1027149698</v>
      </c>
    </row>
    <row r="1595" spans="1:27" x14ac:dyDescent="0.25">
      <c r="A1595">
        <v>-111.977312339999</v>
      </c>
      <c r="B1595">
        <v>33.079829220000001</v>
      </c>
      <c r="C1595" t="s">
        <v>968</v>
      </c>
      <c r="D1595" t="s">
        <v>967</v>
      </c>
      <c r="E1595" t="s">
        <v>966</v>
      </c>
      <c r="F1595">
        <v>28</v>
      </c>
      <c r="G1595">
        <v>178</v>
      </c>
      <c r="H1595">
        <v>13.33</v>
      </c>
      <c r="I1595">
        <v>2.5259999999999998</v>
      </c>
      <c r="J1595">
        <v>1</v>
      </c>
      <c r="K1595">
        <v>1172.5519999999899</v>
      </c>
      <c r="L1595" t="s">
        <v>965</v>
      </c>
      <c r="M1595" t="s">
        <v>964</v>
      </c>
      <c r="N1595" s="110">
        <v>43777</v>
      </c>
      <c r="O1595">
        <v>0</v>
      </c>
      <c r="P1595">
        <v>0</v>
      </c>
      <c r="Q1595">
        <v>13780.3459999999</v>
      </c>
      <c r="R1595">
        <v>1634.0119999999899</v>
      </c>
      <c r="S1595">
        <v>3.4039999999999999</v>
      </c>
      <c r="T1595">
        <v>33</v>
      </c>
      <c r="U1595">
        <v>4951.5519999999897</v>
      </c>
      <c r="V1595">
        <v>1</v>
      </c>
      <c r="W1595">
        <v>1.722</v>
      </c>
      <c r="X1595">
        <v>2.7829999999999999</v>
      </c>
      <c r="Y1595" s="110">
        <v>43777</v>
      </c>
      <c r="Z1595">
        <v>408785.84606669098</v>
      </c>
      <c r="AA1595">
        <v>3660560.43669324</v>
      </c>
    </row>
    <row r="1596" spans="1:27" x14ac:dyDescent="0.25">
      <c r="A1596">
        <v>-111.977311999999</v>
      </c>
      <c r="B1596">
        <v>33.079822229999898</v>
      </c>
      <c r="C1596" t="s">
        <v>968</v>
      </c>
      <c r="D1596" t="s">
        <v>967</v>
      </c>
      <c r="E1596" t="s">
        <v>966</v>
      </c>
      <c r="F1596">
        <v>29</v>
      </c>
      <c r="G1596">
        <v>180</v>
      </c>
      <c r="H1596">
        <v>13.33</v>
      </c>
      <c r="I1596">
        <v>2.2970000000000002</v>
      </c>
      <c r="J1596">
        <v>1</v>
      </c>
      <c r="K1596">
        <v>1172.585</v>
      </c>
      <c r="L1596" t="s">
        <v>965</v>
      </c>
      <c r="M1596" t="s">
        <v>964</v>
      </c>
      <c r="N1596" s="110">
        <v>43777</v>
      </c>
      <c r="O1596">
        <v>0</v>
      </c>
      <c r="P1596">
        <v>0</v>
      </c>
      <c r="Q1596">
        <v>13456.226000000001</v>
      </c>
      <c r="R1596">
        <v>1755.1369999999899</v>
      </c>
      <c r="S1596">
        <v>3.657</v>
      </c>
      <c r="T1596">
        <v>33</v>
      </c>
      <c r="U1596">
        <v>5318.59799999999</v>
      </c>
      <c r="V1596">
        <v>1</v>
      </c>
      <c r="W1596">
        <v>1.5660000000000001</v>
      </c>
      <c r="X1596">
        <v>2.5299999999999998</v>
      </c>
      <c r="Y1596" s="110">
        <v>43777</v>
      </c>
      <c r="Z1596">
        <v>408785.87058581301</v>
      </c>
      <c r="AA1596">
        <v>3660559.6614298401</v>
      </c>
    </row>
    <row r="1597" spans="1:27" x14ac:dyDescent="0.25">
      <c r="A1597">
        <v>-111.977311999999</v>
      </c>
      <c r="B1597">
        <v>33.079816229999899</v>
      </c>
      <c r="C1597" t="s">
        <v>968</v>
      </c>
      <c r="D1597" t="s">
        <v>967</v>
      </c>
      <c r="E1597" t="s">
        <v>966</v>
      </c>
      <c r="F1597">
        <v>30</v>
      </c>
      <c r="G1597">
        <v>180</v>
      </c>
      <c r="H1597">
        <v>13.33</v>
      </c>
      <c r="I1597">
        <v>2.2309999999999999</v>
      </c>
      <c r="J1597">
        <v>1</v>
      </c>
      <c r="K1597">
        <v>1172.50999999999</v>
      </c>
      <c r="L1597" t="s">
        <v>965</v>
      </c>
      <c r="M1597" t="s">
        <v>964</v>
      </c>
      <c r="N1597" s="110">
        <v>43777</v>
      </c>
      <c r="O1597">
        <v>0</v>
      </c>
      <c r="P1597">
        <v>0</v>
      </c>
      <c r="Q1597">
        <v>11605.166999999899</v>
      </c>
      <c r="R1597">
        <v>1558.2180000000001</v>
      </c>
      <c r="S1597">
        <v>3.246</v>
      </c>
      <c r="T1597">
        <v>33</v>
      </c>
      <c r="U1597">
        <v>4721.8739999999898</v>
      </c>
      <c r="V1597">
        <v>1</v>
      </c>
      <c r="W1597">
        <v>1.5209999999999999</v>
      </c>
      <c r="X1597">
        <v>2.4580000000000002</v>
      </c>
      <c r="Y1597" s="110">
        <v>43777</v>
      </c>
      <c r="Z1597">
        <v>408785.86439224001</v>
      </c>
      <c r="AA1597">
        <v>3660558.9962213198</v>
      </c>
    </row>
    <row r="1598" spans="1:27" x14ac:dyDescent="0.25">
      <c r="A1598">
        <v>-111.97731217</v>
      </c>
      <c r="B1598">
        <v>33.079809230000002</v>
      </c>
      <c r="C1598" t="s">
        <v>968</v>
      </c>
      <c r="D1598" t="s">
        <v>967</v>
      </c>
      <c r="E1598" t="s">
        <v>966</v>
      </c>
      <c r="F1598">
        <v>31</v>
      </c>
      <c r="G1598">
        <v>179</v>
      </c>
      <c r="H1598">
        <v>13.33</v>
      </c>
      <c r="I1598">
        <v>2.3620000000000001</v>
      </c>
      <c r="J1598">
        <v>1</v>
      </c>
      <c r="K1598">
        <v>1172.4829999999899</v>
      </c>
      <c r="L1598" t="s">
        <v>965</v>
      </c>
      <c r="M1598" t="s">
        <v>964</v>
      </c>
      <c r="N1598" s="110">
        <v>43777</v>
      </c>
      <c r="O1598">
        <v>0</v>
      </c>
      <c r="P1598">
        <v>0</v>
      </c>
      <c r="Q1598">
        <v>13276.795</v>
      </c>
      <c r="R1598">
        <v>1683.63</v>
      </c>
      <c r="S1598">
        <v>3.508</v>
      </c>
      <c r="T1598">
        <v>33</v>
      </c>
      <c r="U1598">
        <v>5101.9089999999896</v>
      </c>
      <c r="V1598">
        <v>1</v>
      </c>
      <c r="W1598">
        <v>1.611</v>
      </c>
      <c r="X1598">
        <v>2.6019999999999999</v>
      </c>
      <c r="Y1598" s="110">
        <v>43777</v>
      </c>
      <c r="Z1598">
        <v>408785.84129908402</v>
      </c>
      <c r="AA1598">
        <v>3660558.2202924401</v>
      </c>
    </row>
    <row r="1599" spans="1:27" x14ac:dyDescent="0.25">
      <c r="A1599">
        <v>-111.977311689999</v>
      </c>
      <c r="B1599">
        <v>33.079802209999897</v>
      </c>
      <c r="C1599" t="s">
        <v>968</v>
      </c>
      <c r="D1599" t="s">
        <v>967</v>
      </c>
      <c r="E1599" t="s">
        <v>966</v>
      </c>
      <c r="F1599">
        <v>32</v>
      </c>
      <c r="G1599">
        <v>176</v>
      </c>
      <c r="H1599">
        <v>13.33</v>
      </c>
      <c r="I1599">
        <v>2.4609999999999999</v>
      </c>
      <c r="J1599">
        <v>1</v>
      </c>
      <c r="K1599">
        <v>1172.421</v>
      </c>
      <c r="L1599" t="s">
        <v>965</v>
      </c>
      <c r="M1599" t="s">
        <v>964</v>
      </c>
      <c r="N1599" s="110">
        <v>43777</v>
      </c>
      <c r="O1599">
        <v>0</v>
      </c>
      <c r="P1599">
        <v>0</v>
      </c>
      <c r="Q1599">
        <v>12564.04</v>
      </c>
      <c r="R1599">
        <v>1529.5160000000001</v>
      </c>
      <c r="S1599">
        <v>3.1859999999999999</v>
      </c>
      <c r="T1599">
        <v>33</v>
      </c>
      <c r="U1599">
        <v>4634.8959999999897</v>
      </c>
      <c r="V1599">
        <v>1</v>
      </c>
      <c r="W1599">
        <v>1.6779999999999999</v>
      </c>
      <c r="X1599">
        <v>2.7109999999999999</v>
      </c>
      <c r="Y1599" s="110">
        <v>43777</v>
      </c>
      <c r="Z1599">
        <v>408785.878854457</v>
      </c>
      <c r="AA1599">
        <v>3660557.4415813298</v>
      </c>
    </row>
    <row r="1600" spans="1:27" x14ac:dyDescent="0.25">
      <c r="A1600">
        <v>-111.977310489999</v>
      </c>
      <c r="B1600">
        <v>33.079796219999899</v>
      </c>
      <c r="C1600" t="s">
        <v>968</v>
      </c>
      <c r="D1600" t="s">
        <v>967</v>
      </c>
      <c r="E1600" t="s">
        <v>966</v>
      </c>
      <c r="F1600">
        <v>33</v>
      </c>
      <c r="G1600">
        <v>183</v>
      </c>
      <c r="H1600">
        <v>13.33</v>
      </c>
      <c r="I1600">
        <v>2.2639999999999998</v>
      </c>
      <c r="J1600">
        <v>1</v>
      </c>
      <c r="K1600">
        <v>1172.55899999999</v>
      </c>
      <c r="L1600" t="s">
        <v>965</v>
      </c>
      <c r="M1600" t="s">
        <v>964</v>
      </c>
      <c r="N1600" s="110">
        <v>43777</v>
      </c>
      <c r="O1600">
        <v>0</v>
      </c>
      <c r="P1600">
        <v>0</v>
      </c>
      <c r="Q1600">
        <v>12643.984</v>
      </c>
      <c r="R1600">
        <v>1673.095</v>
      </c>
      <c r="S1600">
        <v>3.4860000000000002</v>
      </c>
      <c r="T1600">
        <v>33</v>
      </c>
      <c r="U1600">
        <v>5069.9859999999899</v>
      </c>
      <c r="V1600">
        <v>1</v>
      </c>
      <c r="W1600">
        <v>1.5429999999999999</v>
      </c>
      <c r="X1600">
        <v>2.4940000000000002</v>
      </c>
      <c r="Y1600" s="110">
        <v>43777</v>
      </c>
      <c r="Z1600">
        <v>408785.984675846</v>
      </c>
      <c r="AA1600">
        <v>3660556.7764386502</v>
      </c>
    </row>
    <row r="1601" spans="1:27" x14ac:dyDescent="0.25">
      <c r="A1601">
        <v>-111.977311659999</v>
      </c>
      <c r="B1601">
        <v>33.07979022</v>
      </c>
      <c r="C1601" t="s">
        <v>968</v>
      </c>
      <c r="D1601" t="s">
        <v>967</v>
      </c>
      <c r="E1601" t="s">
        <v>966</v>
      </c>
      <c r="F1601">
        <v>34</v>
      </c>
      <c r="G1601">
        <v>182</v>
      </c>
      <c r="H1601">
        <v>13.33</v>
      </c>
      <c r="I1601">
        <v>2.133</v>
      </c>
      <c r="J1601">
        <v>1</v>
      </c>
      <c r="K1601">
        <v>1172.595</v>
      </c>
      <c r="L1601" t="s">
        <v>965</v>
      </c>
      <c r="M1601" t="s">
        <v>964</v>
      </c>
      <c r="N1601" s="110">
        <v>43777</v>
      </c>
      <c r="O1601">
        <v>0</v>
      </c>
      <c r="P1601">
        <v>0</v>
      </c>
      <c r="Q1601">
        <v>13811.375</v>
      </c>
      <c r="R1601">
        <v>1940.0340000000001</v>
      </c>
      <c r="S1601">
        <v>4.0419999999999998</v>
      </c>
      <c r="T1601">
        <v>33</v>
      </c>
      <c r="U1601">
        <v>5878.8919999999898</v>
      </c>
      <c r="V1601">
        <v>1</v>
      </c>
      <c r="W1601">
        <v>1.454</v>
      </c>
      <c r="X1601">
        <v>2.3490000000000002</v>
      </c>
      <c r="Y1601" s="110">
        <v>43777</v>
      </c>
      <c r="Z1601">
        <v>408785.86927776103</v>
      </c>
      <c r="AA1601">
        <v>3660556.1122469101</v>
      </c>
    </row>
    <row r="1602" spans="1:27" x14ac:dyDescent="0.25">
      <c r="A1602">
        <v>-111.977311139999</v>
      </c>
      <c r="B1602">
        <v>33.079784199999899</v>
      </c>
      <c r="C1602" t="s">
        <v>968</v>
      </c>
      <c r="D1602" t="s">
        <v>967</v>
      </c>
      <c r="E1602" t="s">
        <v>966</v>
      </c>
      <c r="F1602">
        <v>35</v>
      </c>
      <c r="G1602">
        <v>185</v>
      </c>
      <c r="H1602">
        <v>13.33</v>
      </c>
      <c r="I1602">
        <v>2.3290000000000002</v>
      </c>
      <c r="J1602">
        <v>1</v>
      </c>
      <c r="K1602">
        <v>1172.6020000000001</v>
      </c>
      <c r="L1602" t="s">
        <v>965</v>
      </c>
      <c r="M1602" t="s">
        <v>964</v>
      </c>
      <c r="N1602" s="110">
        <v>43777</v>
      </c>
      <c r="O1602">
        <v>0</v>
      </c>
      <c r="P1602">
        <v>0</v>
      </c>
      <c r="Q1602">
        <v>12546.496999999899</v>
      </c>
      <c r="R1602">
        <v>1613.4290000000001</v>
      </c>
      <c r="S1602">
        <v>3.3610000000000002</v>
      </c>
      <c r="T1602">
        <v>33</v>
      </c>
      <c r="U1602">
        <v>4889.18</v>
      </c>
      <c r="V1602">
        <v>1</v>
      </c>
      <c r="W1602">
        <v>1.5880000000000001</v>
      </c>
      <c r="X1602">
        <v>2.5659999999999998</v>
      </c>
      <c r="Y1602" s="110">
        <v>43777</v>
      </c>
      <c r="Z1602">
        <v>408785.911598898</v>
      </c>
      <c r="AA1602">
        <v>3660555.4443691298</v>
      </c>
    </row>
    <row r="1603" spans="1:27" x14ac:dyDescent="0.25">
      <c r="A1603">
        <v>-111.977311999999</v>
      </c>
      <c r="B1603">
        <v>33.079777229999898</v>
      </c>
      <c r="C1603" t="s">
        <v>968</v>
      </c>
      <c r="D1603" t="s">
        <v>967</v>
      </c>
      <c r="E1603" t="s">
        <v>966</v>
      </c>
      <c r="F1603">
        <v>36</v>
      </c>
      <c r="G1603">
        <v>180</v>
      </c>
      <c r="H1603">
        <v>13.33</v>
      </c>
      <c r="I1603">
        <v>2.395</v>
      </c>
      <c r="J1603">
        <v>1</v>
      </c>
      <c r="K1603">
        <v>1172.6479999999899</v>
      </c>
      <c r="L1603" t="s">
        <v>965</v>
      </c>
      <c r="M1603" t="s">
        <v>964</v>
      </c>
      <c r="N1603" s="110">
        <v>43777</v>
      </c>
      <c r="O1603">
        <v>0</v>
      </c>
      <c r="P1603">
        <v>0</v>
      </c>
      <c r="Q1603">
        <v>10664.808000000001</v>
      </c>
      <c r="R1603">
        <v>1333.8779999999899</v>
      </c>
      <c r="S1603">
        <v>2.7789999999999999</v>
      </c>
      <c r="T1603">
        <v>33</v>
      </c>
      <c r="U1603">
        <v>4042.0540000000001</v>
      </c>
      <c r="V1603">
        <v>1</v>
      </c>
      <c r="W1603">
        <v>1.633</v>
      </c>
      <c r="X1603">
        <v>2.6379999999999999</v>
      </c>
      <c r="Y1603" s="110">
        <v>43777</v>
      </c>
      <c r="Z1603">
        <v>408785.82413403998</v>
      </c>
      <c r="AA1603">
        <v>3660554.6723659299</v>
      </c>
    </row>
    <row r="1604" spans="1:27" x14ac:dyDescent="0.25">
      <c r="A1604">
        <v>-111.97731269000001</v>
      </c>
      <c r="B1604">
        <v>33.079771209999898</v>
      </c>
      <c r="C1604" t="s">
        <v>968</v>
      </c>
      <c r="D1604" t="s">
        <v>967</v>
      </c>
      <c r="E1604" t="s">
        <v>966</v>
      </c>
      <c r="F1604">
        <v>37</v>
      </c>
      <c r="G1604">
        <v>176</v>
      </c>
      <c r="H1604">
        <v>13.33</v>
      </c>
      <c r="I1604">
        <v>2.5590000000000002</v>
      </c>
      <c r="J1604">
        <v>1</v>
      </c>
      <c r="K1604">
        <v>1172.6569999999899</v>
      </c>
      <c r="L1604" t="s">
        <v>965</v>
      </c>
      <c r="M1604" t="s">
        <v>964</v>
      </c>
      <c r="N1604" s="110">
        <v>43777</v>
      </c>
      <c r="O1604">
        <v>0</v>
      </c>
      <c r="P1604">
        <v>0</v>
      </c>
      <c r="Q1604">
        <v>11628.023999999899</v>
      </c>
      <c r="R1604">
        <v>1361.1220000000001</v>
      </c>
      <c r="S1604">
        <v>2.8359999999999999</v>
      </c>
      <c r="T1604">
        <v>33</v>
      </c>
      <c r="U1604">
        <v>4124.6130000000003</v>
      </c>
      <c r="V1604">
        <v>1</v>
      </c>
      <c r="W1604">
        <v>1.7450000000000001</v>
      </c>
      <c r="X1604">
        <v>2.819</v>
      </c>
      <c r="Y1604" s="110">
        <v>43777</v>
      </c>
      <c r="Z1604">
        <v>408785.753517145</v>
      </c>
      <c r="AA1604">
        <v>3660554.0055396901</v>
      </c>
    </row>
    <row r="1605" spans="1:27" x14ac:dyDescent="0.25">
      <c r="A1605">
        <v>-111.977311659999</v>
      </c>
      <c r="B1605">
        <v>33.079764220000001</v>
      </c>
      <c r="C1605" t="s">
        <v>968</v>
      </c>
      <c r="D1605" t="s">
        <v>967</v>
      </c>
      <c r="E1605" t="s">
        <v>966</v>
      </c>
      <c r="F1605">
        <v>38</v>
      </c>
      <c r="G1605">
        <v>182</v>
      </c>
      <c r="H1605">
        <v>13.33</v>
      </c>
      <c r="I1605">
        <v>2.133</v>
      </c>
      <c r="J1605">
        <v>1</v>
      </c>
      <c r="K1605">
        <v>1172.634</v>
      </c>
      <c r="L1605" t="s">
        <v>965</v>
      </c>
      <c r="M1605" t="s">
        <v>964</v>
      </c>
      <c r="N1605" s="110">
        <v>43777</v>
      </c>
      <c r="O1605">
        <v>0</v>
      </c>
      <c r="P1605">
        <v>0</v>
      </c>
      <c r="Q1605">
        <v>10650.351000000001</v>
      </c>
      <c r="R1605">
        <v>1496.0170000000001</v>
      </c>
      <c r="S1605">
        <v>3.117</v>
      </c>
      <c r="T1605">
        <v>33</v>
      </c>
      <c r="U1605">
        <v>4533.384</v>
      </c>
      <c r="V1605">
        <v>1</v>
      </c>
      <c r="W1605">
        <v>1.454</v>
      </c>
      <c r="X1605">
        <v>2.3490000000000002</v>
      </c>
      <c r="Y1605" s="110">
        <v>43777</v>
      </c>
      <c r="Z1605">
        <v>408785.84243898501</v>
      </c>
      <c r="AA1605">
        <v>3660553.2296766602</v>
      </c>
    </row>
    <row r="1606" spans="1:27" x14ac:dyDescent="0.25">
      <c r="A1606">
        <v>-111.97731251</v>
      </c>
      <c r="B1606">
        <v>33.079758220000002</v>
      </c>
      <c r="C1606" t="s">
        <v>968</v>
      </c>
      <c r="D1606" t="s">
        <v>967</v>
      </c>
      <c r="E1606" t="s">
        <v>966</v>
      </c>
      <c r="F1606">
        <v>39</v>
      </c>
      <c r="G1606">
        <v>177</v>
      </c>
      <c r="H1606">
        <v>13.33</v>
      </c>
      <c r="I1606">
        <v>2.395</v>
      </c>
      <c r="J1606">
        <v>1</v>
      </c>
      <c r="K1606">
        <v>1172.575</v>
      </c>
      <c r="L1606" t="s">
        <v>965</v>
      </c>
      <c r="M1606" t="s">
        <v>964</v>
      </c>
      <c r="N1606" s="110">
        <v>43777</v>
      </c>
      <c r="O1606">
        <v>0</v>
      </c>
      <c r="P1606">
        <v>0</v>
      </c>
      <c r="Q1606">
        <v>10263.943999999899</v>
      </c>
      <c r="R1606">
        <v>1283.74099999999</v>
      </c>
      <c r="S1606">
        <v>2.6739999999999999</v>
      </c>
      <c r="T1606">
        <v>33</v>
      </c>
      <c r="U1606">
        <v>3890.123</v>
      </c>
      <c r="V1606">
        <v>1</v>
      </c>
      <c r="W1606">
        <v>1.633</v>
      </c>
      <c r="X1606">
        <v>2.6379999999999999</v>
      </c>
      <c r="Y1606" s="110">
        <v>43777</v>
      </c>
      <c r="Z1606">
        <v>408785.75690877298</v>
      </c>
      <c r="AA1606">
        <v>3660552.5652068201</v>
      </c>
    </row>
    <row r="1607" spans="1:27" x14ac:dyDescent="0.25">
      <c r="A1607">
        <v>-111.97731183</v>
      </c>
      <c r="B1607">
        <v>33.0797512299999</v>
      </c>
      <c r="C1607" t="s">
        <v>968</v>
      </c>
      <c r="D1607" t="s">
        <v>967</v>
      </c>
      <c r="E1607" t="s">
        <v>966</v>
      </c>
      <c r="F1607">
        <v>40</v>
      </c>
      <c r="G1607">
        <v>181</v>
      </c>
      <c r="H1607">
        <v>13.33</v>
      </c>
      <c r="I1607">
        <v>2.395</v>
      </c>
      <c r="J1607">
        <v>1</v>
      </c>
      <c r="K1607">
        <v>1172.6310000000001</v>
      </c>
      <c r="L1607" t="s">
        <v>965</v>
      </c>
      <c r="M1607" t="s">
        <v>964</v>
      </c>
      <c r="N1607" s="110">
        <v>43777</v>
      </c>
      <c r="O1607">
        <v>0</v>
      </c>
      <c r="P1607">
        <v>0</v>
      </c>
      <c r="Q1607">
        <v>11327.1049999999</v>
      </c>
      <c r="R1607">
        <v>1416.71299999999</v>
      </c>
      <c r="S1607">
        <v>2.9510000000000001</v>
      </c>
      <c r="T1607">
        <v>33</v>
      </c>
      <c r="U1607">
        <v>4293.0699999999897</v>
      </c>
      <c r="V1607">
        <v>1</v>
      </c>
      <c r="W1607">
        <v>1.633</v>
      </c>
      <c r="X1607">
        <v>2.6379999999999999</v>
      </c>
      <c r="Y1607" s="110">
        <v>43777</v>
      </c>
      <c r="Z1607">
        <v>408785.81316259399</v>
      </c>
      <c r="AA1607">
        <v>3660551.7896479601</v>
      </c>
    </row>
    <row r="1608" spans="1:27" x14ac:dyDescent="0.25">
      <c r="A1608">
        <v>-111.97731197</v>
      </c>
      <c r="B1608">
        <v>33.079745180000003</v>
      </c>
      <c r="C1608" t="s">
        <v>968</v>
      </c>
      <c r="D1608" t="s">
        <v>967</v>
      </c>
      <c r="E1608" t="s">
        <v>966</v>
      </c>
      <c r="F1608">
        <v>41</v>
      </c>
      <c r="G1608">
        <v>186</v>
      </c>
      <c r="H1608">
        <v>13.33</v>
      </c>
      <c r="I1608">
        <v>2.4279999999999999</v>
      </c>
      <c r="J1608">
        <v>1</v>
      </c>
      <c r="K1608">
        <v>1172.6869999999899</v>
      </c>
      <c r="L1608" t="s">
        <v>965</v>
      </c>
      <c r="M1608" t="s">
        <v>964</v>
      </c>
      <c r="N1608" s="110">
        <v>43777</v>
      </c>
      <c r="O1608">
        <v>0</v>
      </c>
      <c r="P1608">
        <v>0</v>
      </c>
      <c r="Q1608">
        <v>13593.429</v>
      </c>
      <c r="R1608">
        <v>1677.19299999999</v>
      </c>
      <c r="S1608">
        <v>3.4940000000000002</v>
      </c>
      <c r="T1608">
        <v>33</v>
      </c>
      <c r="U1608">
        <v>5082.4040000000005</v>
      </c>
      <c r="V1608">
        <v>1</v>
      </c>
      <c r="W1608">
        <v>1.655</v>
      </c>
      <c r="X1608">
        <v>2.6749999999999998</v>
      </c>
      <c r="Y1608" s="110">
        <v>43777</v>
      </c>
      <c r="Z1608">
        <v>408785.79385020601</v>
      </c>
      <c r="AA1608">
        <v>3660551.1190177002</v>
      </c>
    </row>
    <row r="1609" spans="1:27" x14ac:dyDescent="0.25">
      <c r="A1609">
        <v>-111.97731249</v>
      </c>
      <c r="B1609">
        <v>33.079738220000003</v>
      </c>
      <c r="C1609" t="s">
        <v>968</v>
      </c>
      <c r="D1609" t="s">
        <v>967</v>
      </c>
      <c r="E1609" t="s">
        <v>966</v>
      </c>
      <c r="F1609">
        <v>42</v>
      </c>
      <c r="G1609">
        <v>183</v>
      </c>
      <c r="H1609">
        <v>13.33</v>
      </c>
      <c r="I1609">
        <v>2.2309999999999999</v>
      </c>
      <c r="J1609">
        <v>1</v>
      </c>
      <c r="K1609">
        <v>1172.73</v>
      </c>
      <c r="L1609" t="s">
        <v>965</v>
      </c>
      <c r="M1609" t="s">
        <v>964</v>
      </c>
      <c r="N1609" s="110">
        <v>43777</v>
      </c>
      <c r="O1609">
        <v>0</v>
      </c>
      <c r="P1609">
        <v>0</v>
      </c>
      <c r="Q1609">
        <v>12963.761</v>
      </c>
      <c r="R1609">
        <v>1740.63599999999</v>
      </c>
      <c r="S1609">
        <v>3.6259999999999999</v>
      </c>
      <c r="T1609">
        <v>33</v>
      </c>
      <c r="U1609">
        <v>5274.6549999999897</v>
      </c>
      <c r="V1609">
        <v>1</v>
      </c>
      <c r="W1609">
        <v>1.5209999999999999</v>
      </c>
      <c r="X1609">
        <v>2.4580000000000002</v>
      </c>
      <c r="Y1609" s="110">
        <v>43777</v>
      </c>
      <c r="Z1609">
        <v>408785.73813030397</v>
      </c>
      <c r="AA1609">
        <v>3660550.3478277298</v>
      </c>
    </row>
    <row r="1610" spans="1:27" x14ac:dyDescent="0.25">
      <c r="A1610">
        <v>-111.977313339999</v>
      </c>
      <c r="B1610">
        <v>33.079732219999897</v>
      </c>
      <c r="C1610" t="s">
        <v>968</v>
      </c>
      <c r="D1610" t="s">
        <v>967</v>
      </c>
      <c r="E1610" t="s">
        <v>966</v>
      </c>
      <c r="F1610">
        <v>43</v>
      </c>
      <c r="G1610">
        <v>178</v>
      </c>
      <c r="H1610">
        <v>13.33</v>
      </c>
      <c r="I1610">
        <v>2.5259999999999998</v>
      </c>
      <c r="J1610">
        <v>1</v>
      </c>
      <c r="K1610">
        <v>1172.6510000000001</v>
      </c>
      <c r="L1610" t="s">
        <v>965</v>
      </c>
      <c r="M1610" t="s">
        <v>964</v>
      </c>
      <c r="N1610" s="110">
        <v>43777</v>
      </c>
      <c r="O1610">
        <v>0</v>
      </c>
      <c r="P1610">
        <v>0</v>
      </c>
      <c r="Q1610">
        <v>10643.549999999899</v>
      </c>
      <c r="R1610">
        <v>1262.0650000000001</v>
      </c>
      <c r="S1610">
        <v>2.629</v>
      </c>
      <c r="T1610">
        <v>33</v>
      </c>
      <c r="U1610">
        <v>3824.4389999999898</v>
      </c>
      <c r="V1610">
        <v>1</v>
      </c>
      <c r="W1610">
        <v>1.722</v>
      </c>
      <c r="X1610">
        <v>2.7829999999999999</v>
      </c>
      <c r="Y1610" s="110">
        <v>43777</v>
      </c>
      <c r="Z1610">
        <v>408785.65260006901</v>
      </c>
      <c r="AA1610">
        <v>3660549.6833578902</v>
      </c>
    </row>
    <row r="1611" spans="1:27" x14ac:dyDescent="0.25">
      <c r="A1611">
        <v>-111.97731283</v>
      </c>
      <c r="B1611">
        <v>33.079725230000001</v>
      </c>
      <c r="C1611" t="s">
        <v>968</v>
      </c>
      <c r="D1611" t="s">
        <v>967</v>
      </c>
      <c r="E1611" t="s">
        <v>966</v>
      </c>
      <c r="F1611">
        <v>44</v>
      </c>
      <c r="G1611">
        <v>181</v>
      </c>
      <c r="H1611">
        <v>13.33</v>
      </c>
      <c r="I1611">
        <v>2.3290000000000002</v>
      </c>
      <c r="J1611">
        <v>1</v>
      </c>
      <c r="K1611">
        <v>1172.6079999999899</v>
      </c>
      <c r="L1611" t="s">
        <v>965</v>
      </c>
      <c r="M1611" t="s">
        <v>964</v>
      </c>
      <c r="N1611" s="110">
        <v>43777</v>
      </c>
      <c r="O1611">
        <v>0</v>
      </c>
      <c r="P1611">
        <v>0</v>
      </c>
      <c r="Q1611">
        <v>10222.629000000001</v>
      </c>
      <c r="R1611">
        <v>1314.5889999999899</v>
      </c>
      <c r="S1611">
        <v>2.7389999999999999</v>
      </c>
      <c r="T1611">
        <v>33</v>
      </c>
      <c r="U1611">
        <v>3983.6039999999898</v>
      </c>
      <c r="V1611">
        <v>1</v>
      </c>
      <c r="W1611">
        <v>1.5880000000000001</v>
      </c>
      <c r="X1611">
        <v>2.5659999999999998</v>
      </c>
      <c r="Y1611" s="110">
        <v>43777</v>
      </c>
      <c r="Z1611">
        <v>408785.692986571</v>
      </c>
      <c r="AA1611">
        <v>3660548.9079467701</v>
      </c>
    </row>
    <row r="1612" spans="1:27" x14ac:dyDescent="0.25">
      <c r="A1612">
        <v>-111.977312659999</v>
      </c>
      <c r="B1612">
        <v>33.079719220000001</v>
      </c>
      <c r="C1612" t="s">
        <v>968</v>
      </c>
      <c r="D1612" t="s">
        <v>967</v>
      </c>
      <c r="E1612" t="s">
        <v>966</v>
      </c>
      <c r="F1612">
        <v>45</v>
      </c>
      <c r="G1612">
        <v>182</v>
      </c>
      <c r="H1612">
        <v>13.33</v>
      </c>
      <c r="I1612">
        <v>2.5920000000000001</v>
      </c>
      <c r="J1612">
        <v>1</v>
      </c>
      <c r="K1612">
        <v>1172.6379999999899</v>
      </c>
      <c r="L1612" t="s">
        <v>965</v>
      </c>
      <c r="M1612" t="s">
        <v>964</v>
      </c>
      <c r="N1612" s="110">
        <v>43777</v>
      </c>
      <c r="O1612">
        <v>0</v>
      </c>
      <c r="P1612">
        <v>0</v>
      </c>
      <c r="Q1612">
        <v>11821.5699999999</v>
      </c>
      <c r="R1612">
        <v>1366.2619999999899</v>
      </c>
      <c r="S1612">
        <v>2.8460000000000001</v>
      </c>
      <c r="T1612">
        <v>33</v>
      </c>
      <c r="U1612">
        <v>4140.1869999999899</v>
      </c>
      <c r="V1612">
        <v>1</v>
      </c>
      <c r="W1612">
        <v>1.7669999999999999</v>
      </c>
      <c r="X1612">
        <v>2.855</v>
      </c>
      <c r="Y1612" s="110">
        <v>43777</v>
      </c>
      <c r="Z1612">
        <v>408785.70265002397</v>
      </c>
      <c r="AA1612">
        <v>3660548.2414818401</v>
      </c>
    </row>
    <row r="1613" spans="1:27" x14ac:dyDescent="0.25">
      <c r="A1613">
        <v>-111.97731197</v>
      </c>
      <c r="B1613">
        <v>33.079712180000001</v>
      </c>
      <c r="C1613" t="s">
        <v>968</v>
      </c>
      <c r="D1613" t="s">
        <v>967</v>
      </c>
      <c r="E1613" t="s">
        <v>966</v>
      </c>
      <c r="F1613">
        <v>46</v>
      </c>
      <c r="G1613">
        <v>186</v>
      </c>
      <c r="H1613">
        <v>13.33</v>
      </c>
      <c r="I1613">
        <v>2.3620000000000001</v>
      </c>
      <c r="J1613">
        <v>1</v>
      </c>
      <c r="K1613">
        <v>1172.6310000000001</v>
      </c>
      <c r="L1613" t="s">
        <v>965</v>
      </c>
      <c r="M1613" t="s">
        <v>964</v>
      </c>
      <c r="N1613" s="110">
        <v>43777</v>
      </c>
      <c r="O1613">
        <v>0</v>
      </c>
      <c r="P1613">
        <v>0</v>
      </c>
      <c r="Q1613">
        <v>10547.148999999899</v>
      </c>
      <c r="R1613">
        <v>1337.4839999999899</v>
      </c>
      <c r="S1613">
        <v>2.786</v>
      </c>
      <c r="T1613">
        <v>33</v>
      </c>
      <c r="U1613">
        <v>4052.98</v>
      </c>
      <c r="V1613">
        <v>1</v>
      </c>
      <c r="W1613">
        <v>1.611</v>
      </c>
      <c r="X1613">
        <v>2.6019999999999999</v>
      </c>
      <c r="Y1613" s="110">
        <v>43777</v>
      </c>
      <c r="Z1613">
        <v>408785.75978563901</v>
      </c>
      <c r="AA1613">
        <v>3660547.4603708801</v>
      </c>
    </row>
    <row r="1614" spans="1:27" x14ac:dyDescent="0.25">
      <c r="A1614">
        <v>-111.977314539999</v>
      </c>
      <c r="B1614">
        <v>33.079706129999899</v>
      </c>
      <c r="C1614" t="s">
        <v>968</v>
      </c>
      <c r="D1614" t="s">
        <v>967</v>
      </c>
      <c r="E1614" t="s">
        <v>966</v>
      </c>
      <c r="F1614">
        <v>47</v>
      </c>
      <c r="G1614">
        <v>171</v>
      </c>
      <c r="H1614">
        <v>13.33</v>
      </c>
      <c r="I1614">
        <v>2.0339999999999998</v>
      </c>
      <c r="J1614">
        <v>1</v>
      </c>
      <c r="K1614">
        <v>1172.585</v>
      </c>
      <c r="L1614" t="s">
        <v>965</v>
      </c>
      <c r="M1614" t="s">
        <v>964</v>
      </c>
      <c r="N1614" s="110">
        <v>43777</v>
      </c>
      <c r="O1614">
        <v>0</v>
      </c>
      <c r="P1614">
        <v>0</v>
      </c>
      <c r="Q1614">
        <v>11314.876</v>
      </c>
      <c r="R1614">
        <v>1666.2650000000001</v>
      </c>
      <c r="S1614">
        <v>3.4710000000000001</v>
      </c>
      <c r="T1614">
        <v>33</v>
      </c>
      <c r="U1614">
        <v>5049.2870000000003</v>
      </c>
      <c r="V1614">
        <v>1</v>
      </c>
      <c r="W1614">
        <v>1.387</v>
      </c>
      <c r="X1614">
        <v>2.2410000000000001</v>
      </c>
      <c r="Y1614" s="110">
        <v>43777</v>
      </c>
      <c r="Z1614">
        <v>408785.513663636</v>
      </c>
      <c r="AA1614">
        <v>3660546.7918523899</v>
      </c>
    </row>
    <row r="1615" spans="1:27" x14ac:dyDescent="0.25">
      <c r="A1615">
        <v>-111.977311799999</v>
      </c>
      <c r="B1615">
        <v>33.079699169999898</v>
      </c>
      <c r="C1615" t="s">
        <v>968</v>
      </c>
      <c r="D1615" t="s">
        <v>967</v>
      </c>
      <c r="E1615" t="s">
        <v>966</v>
      </c>
      <c r="F1615">
        <v>48</v>
      </c>
      <c r="G1615">
        <v>187</v>
      </c>
      <c r="H1615">
        <v>13.33</v>
      </c>
      <c r="I1615">
        <v>2.2970000000000002</v>
      </c>
      <c r="J1615">
        <v>1</v>
      </c>
      <c r="K1615">
        <v>1172.6379999999899</v>
      </c>
      <c r="L1615" t="s">
        <v>965</v>
      </c>
      <c r="M1615" t="s">
        <v>964</v>
      </c>
      <c r="N1615" s="110">
        <v>43777</v>
      </c>
      <c r="O1615">
        <v>0</v>
      </c>
      <c r="P1615">
        <v>0</v>
      </c>
      <c r="Q1615">
        <v>11235.4459999999</v>
      </c>
      <c r="R1615">
        <v>1465.4739999999899</v>
      </c>
      <c r="S1615">
        <v>3.0529999999999999</v>
      </c>
      <c r="T1615">
        <v>33</v>
      </c>
      <c r="U1615">
        <v>4440.8310000000001</v>
      </c>
      <c r="V1615">
        <v>1</v>
      </c>
      <c r="W1615">
        <v>1.5660000000000001</v>
      </c>
      <c r="X1615">
        <v>2.5299999999999998</v>
      </c>
      <c r="Y1615" s="110">
        <v>43777</v>
      </c>
      <c r="Z1615">
        <v>408785.76222329098</v>
      </c>
      <c r="AA1615">
        <v>3660546.01782936</v>
      </c>
    </row>
    <row r="1616" spans="1:27" x14ac:dyDescent="0.25">
      <c r="A1616">
        <v>-111.97731283</v>
      </c>
      <c r="B1616">
        <v>33.079693229999897</v>
      </c>
      <c r="C1616" t="s">
        <v>968</v>
      </c>
      <c r="D1616" t="s">
        <v>967</v>
      </c>
      <c r="E1616" t="s">
        <v>966</v>
      </c>
      <c r="F1616">
        <v>49</v>
      </c>
      <c r="G1616">
        <v>181</v>
      </c>
      <c r="H1616">
        <v>13.33</v>
      </c>
      <c r="I1616">
        <v>2.4929999999999999</v>
      </c>
      <c r="J1616">
        <v>1</v>
      </c>
      <c r="K1616">
        <v>1172.6479999999899</v>
      </c>
      <c r="L1616" t="s">
        <v>965</v>
      </c>
      <c r="M1616" t="s">
        <v>964</v>
      </c>
      <c r="N1616" s="110">
        <v>43777</v>
      </c>
      <c r="O1616">
        <v>0</v>
      </c>
      <c r="P1616">
        <v>0</v>
      </c>
      <c r="Q1616">
        <v>10397.546</v>
      </c>
      <c r="R1616">
        <v>1249.11699999999</v>
      </c>
      <c r="S1616">
        <v>2.6019999999999999</v>
      </c>
      <c r="T1616">
        <v>33</v>
      </c>
      <c r="U1616">
        <v>3785.20299999999</v>
      </c>
      <c r="V1616">
        <v>1</v>
      </c>
      <c r="W1616">
        <v>1.7</v>
      </c>
      <c r="X1616">
        <v>2.7469999999999999</v>
      </c>
      <c r="Y1616" s="110">
        <v>43777</v>
      </c>
      <c r="Z1616">
        <v>408785.65995425201</v>
      </c>
      <c r="AA1616">
        <v>3660545.3601680398</v>
      </c>
    </row>
    <row r="1617" spans="1:27" x14ac:dyDescent="0.25">
      <c r="A1617">
        <v>-111.97731403</v>
      </c>
      <c r="B1617">
        <v>33.079686180000003</v>
      </c>
      <c r="C1617" t="s">
        <v>968</v>
      </c>
      <c r="D1617" t="s">
        <v>967</v>
      </c>
      <c r="E1617" t="s">
        <v>966</v>
      </c>
      <c r="F1617">
        <v>50</v>
      </c>
      <c r="G1617">
        <v>174</v>
      </c>
      <c r="H1617">
        <v>13.33</v>
      </c>
      <c r="I1617">
        <v>2.3290000000000002</v>
      </c>
      <c r="J1617">
        <v>1</v>
      </c>
      <c r="K1617">
        <v>1172.71299999999</v>
      </c>
      <c r="L1617" t="s">
        <v>965</v>
      </c>
      <c r="M1617" t="s">
        <v>964</v>
      </c>
      <c r="N1617" s="110">
        <v>43777</v>
      </c>
      <c r="O1617">
        <v>0</v>
      </c>
      <c r="P1617">
        <v>0</v>
      </c>
      <c r="Q1617">
        <v>10647.1509999999</v>
      </c>
      <c r="R1617">
        <v>1369.181</v>
      </c>
      <c r="S1617">
        <v>2.8519999999999999</v>
      </c>
      <c r="T1617">
        <v>33</v>
      </c>
      <c r="U1617">
        <v>4149.0339999999896</v>
      </c>
      <c r="V1617">
        <v>1</v>
      </c>
      <c r="W1617">
        <v>1.5880000000000001</v>
      </c>
      <c r="X1617">
        <v>2.5659999999999998</v>
      </c>
      <c r="Y1617" s="110">
        <v>43777</v>
      </c>
      <c r="Z1617">
        <v>408785.54067204898</v>
      </c>
      <c r="AA1617">
        <v>3660544.5795908901</v>
      </c>
    </row>
    <row r="1618" spans="1:27" x14ac:dyDescent="0.25">
      <c r="A1618">
        <v>-111.97731349</v>
      </c>
      <c r="B1618">
        <v>33.079679220000003</v>
      </c>
      <c r="C1618" t="s">
        <v>968</v>
      </c>
      <c r="D1618" t="s">
        <v>967</v>
      </c>
      <c r="E1618" t="s">
        <v>966</v>
      </c>
      <c r="F1618">
        <v>51</v>
      </c>
      <c r="G1618">
        <v>183</v>
      </c>
      <c r="H1618">
        <v>13.33</v>
      </c>
      <c r="I1618">
        <v>2.2309999999999999</v>
      </c>
      <c r="J1618">
        <v>1</v>
      </c>
      <c r="K1618">
        <v>1172.66399999999</v>
      </c>
      <c r="L1618" t="s">
        <v>965</v>
      </c>
      <c r="M1618" t="s">
        <v>964</v>
      </c>
      <c r="N1618" s="110">
        <v>43777</v>
      </c>
      <c r="O1618">
        <v>0</v>
      </c>
      <c r="P1618">
        <v>0</v>
      </c>
      <c r="Q1618">
        <v>11693.968000000001</v>
      </c>
      <c r="R1618">
        <v>1570.1420000000001</v>
      </c>
      <c r="S1618">
        <v>3.2709999999999999</v>
      </c>
      <c r="T1618">
        <v>33</v>
      </c>
      <c r="U1618">
        <v>4758.0050000000001</v>
      </c>
      <c r="V1618">
        <v>1</v>
      </c>
      <c r="W1618">
        <v>1.5209999999999999</v>
      </c>
      <c r="X1618">
        <v>2.4580000000000002</v>
      </c>
      <c r="Y1618" s="110">
        <v>43777</v>
      </c>
      <c r="Z1618">
        <v>408785.58388966799</v>
      </c>
      <c r="AA1618">
        <v>3660543.8074797401</v>
      </c>
    </row>
    <row r="1619" spans="1:27" x14ac:dyDescent="0.25">
      <c r="A1619">
        <v>-111.97731314000001</v>
      </c>
      <c r="B1619">
        <v>33.079673200000002</v>
      </c>
      <c r="C1619" t="s">
        <v>968</v>
      </c>
      <c r="D1619" t="s">
        <v>967</v>
      </c>
      <c r="E1619" t="s">
        <v>966</v>
      </c>
      <c r="F1619">
        <v>52</v>
      </c>
      <c r="G1619">
        <v>185</v>
      </c>
      <c r="H1619">
        <v>13.33</v>
      </c>
      <c r="I1619">
        <v>2.4929999999999999</v>
      </c>
      <c r="J1619">
        <v>1</v>
      </c>
      <c r="K1619">
        <v>1172.67</v>
      </c>
      <c r="L1619" t="s">
        <v>965</v>
      </c>
      <c r="M1619" t="s">
        <v>964</v>
      </c>
      <c r="N1619" s="110">
        <v>43777</v>
      </c>
      <c r="O1619">
        <v>0</v>
      </c>
      <c r="P1619">
        <v>0</v>
      </c>
      <c r="Q1619">
        <v>8949.0650000000005</v>
      </c>
      <c r="R1619">
        <v>1075.1030000000001</v>
      </c>
      <c r="S1619">
        <v>2.2400000000000002</v>
      </c>
      <c r="T1619">
        <v>33</v>
      </c>
      <c r="U1619">
        <v>3257.8870000000002</v>
      </c>
      <c r="V1619">
        <v>1</v>
      </c>
      <c r="W1619">
        <v>1.7</v>
      </c>
      <c r="X1619">
        <v>2.7469999999999999</v>
      </c>
      <c r="Y1619" s="110">
        <v>43777</v>
      </c>
      <c r="Z1619">
        <v>408785.61034352699</v>
      </c>
      <c r="AA1619">
        <v>3660543.13974971</v>
      </c>
    </row>
    <row r="1620" spans="1:27" x14ac:dyDescent="0.25">
      <c r="A1620">
        <v>-111.97731349</v>
      </c>
      <c r="B1620">
        <v>33.07966622</v>
      </c>
      <c r="C1620" t="s">
        <v>968</v>
      </c>
      <c r="D1620" t="s">
        <v>967</v>
      </c>
      <c r="E1620" t="s">
        <v>966</v>
      </c>
      <c r="F1620">
        <v>53</v>
      </c>
      <c r="G1620">
        <v>183</v>
      </c>
      <c r="H1620">
        <v>13.33</v>
      </c>
      <c r="I1620">
        <v>2.5590000000000002</v>
      </c>
      <c r="J1620">
        <v>1</v>
      </c>
      <c r="K1620">
        <v>1172.605</v>
      </c>
      <c r="L1620" t="s">
        <v>965</v>
      </c>
      <c r="M1620" t="s">
        <v>964</v>
      </c>
      <c r="N1620" s="110">
        <v>43777</v>
      </c>
      <c r="O1620">
        <v>0</v>
      </c>
      <c r="P1620">
        <v>0</v>
      </c>
      <c r="Q1620">
        <v>9355.1859999999906</v>
      </c>
      <c r="R1620">
        <v>1095.075</v>
      </c>
      <c r="S1620">
        <v>2.2810000000000001</v>
      </c>
      <c r="T1620">
        <v>33</v>
      </c>
      <c r="U1620">
        <v>3318.4079999999899</v>
      </c>
      <c r="V1620">
        <v>1</v>
      </c>
      <c r="W1620">
        <v>1.7450000000000001</v>
      </c>
      <c r="X1620">
        <v>2.819</v>
      </c>
      <c r="Y1620" s="110">
        <v>43777</v>
      </c>
      <c r="Z1620">
        <v>408785.570470292</v>
      </c>
      <c r="AA1620">
        <v>3660542.3661946398</v>
      </c>
    </row>
    <row r="1621" spans="1:27" x14ac:dyDescent="0.25">
      <c r="A1621">
        <v>-111.97731349</v>
      </c>
      <c r="B1621">
        <v>33.079660220000001</v>
      </c>
      <c r="C1621" t="s">
        <v>968</v>
      </c>
      <c r="D1621" t="s">
        <v>967</v>
      </c>
      <c r="E1621" t="s">
        <v>966</v>
      </c>
      <c r="F1621">
        <v>54</v>
      </c>
      <c r="G1621">
        <v>183</v>
      </c>
      <c r="H1621">
        <v>13.33</v>
      </c>
      <c r="I1621">
        <v>2.4609999999999999</v>
      </c>
      <c r="J1621">
        <v>1</v>
      </c>
      <c r="K1621">
        <v>1172.575</v>
      </c>
      <c r="L1621" t="s">
        <v>965</v>
      </c>
      <c r="M1621" t="s">
        <v>964</v>
      </c>
      <c r="N1621" s="110">
        <v>43777</v>
      </c>
      <c r="O1621">
        <v>0</v>
      </c>
      <c r="P1621">
        <v>0</v>
      </c>
      <c r="Q1621">
        <v>11584.938</v>
      </c>
      <c r="R1621">
        <v>1410.3219999999901</v>
      </c>
      <c r="S1621">
        <v>2.9380000000000002</v>
      </c>
      <c r="T1621">
        <v>33</v>
      </c>
      <c r="U1621">
        <v>4273.7030000000004</v>
      </c>
      <c r="V1621">
        <v>1</v>
      </c>
      <c r="W1621">
        <v>1.6779999999999999</v>
      </c>
      <c r="X1621">
        <v>2.7109999999999999</v>
      </c>
      <c r="Y1621" s="110">
        <v>43777</v>
      </c>
      <c r="Z1621">
        <v>408785.564276736</v>
      </c>
      <c r="AA1621">
        <v>3660541.7009861302</v>
      </c>
    </row>
    <row r="1622" spans="1:27" x14ac:dyDescent="0.25">
      <c r="A1622">
        <v>-111.97731486000001</v>
      </c>
      <c r="B1622">
        <v>33.079653200000003</v>
      </c>
      <c r="C1622" t="s">
        <v>968</v>
      </c>
      <c r="D1622" t="s">
        <v>967</v>
      </c>
      <c r="E1622" t="s">
        <v>966</v>
      </c>
      <c r="F1622">
        <v>55</v>
      </c>
      <c r="G1622">
        <v>175</v>
      </c>
      <c r="H1622">
        <v>13.33</v>
      </c>
      <c r="I1622">
        <v>2.2970000000000002</v>
      </c>
      <c r="J1622">
        <v>1</v>
      </c>
      <c r="K1622">
        <v>1172.6410000000001</v>
      </c>
      <c r="L1622" t="s">
        <v>965</v>
      </c>
      <c r="M1622" t="s">
        <v>964</v>
      </c>
      <c r="N1622" s="110">
        <v>43777</v>
      </c>
      <c r="O1622">
        <v>0</v>
      </c>
      <c r="P1622">
        <v>0</v>
      </c>
      <c r="Q1622">
        <v>11932.371999999899</v>
      </c>
      <c r="R1622">
        <v>1556.37599999999</v>
      </c>
      <c r="S1622">
        <v>3.242</v>
      </c>
      <c r="T1622">
        <v>33</v>
      </c>
      <c r="U1622">
        <v>4716.2920000000004</v>
      </c>
      <c r="V1622">
        <v>1</v>
      </c>
      <c r="W1622">
        <v>1.5660000000000001</v>
      </c>
      <c r="X1622">
        <v>2.5299999999999998</v>
      </c>
      <c r="Y1622" s="110">
        <v>43777</v>
      </c>
      <c r="Z1622">
        <v>408785.42915811198</v>
      </c>
      <c r="AA1622">
        <v>3660540.9238827601</v>
      </c>
    </row>
    <row r="1623" spans="1:27" x14ac:dyDescent="0.25">
      <c r="A1623">
        <v>-111.97731434000001</v>
      </c>
      <c r="B1623">
        <v>33.079647219999899</v>
      </c>
      <c r="C1623" t="s">
        <v>968</v>
      </c>
      <c r="D1623" t="s">
        <v>967</v>
      </c>
      <c r="E1623" t="s">
        <v>966</v>
      </c>
      <c r="F1623">
        <v>56</v>
      </c>
      <c r="G1623">
        <v>178</v>
      </c>
      <c r="H1623">
        <v>13.33</v>
      </c>
      <c r="I1623">
        <v>2.395</v>
      </c>
      <c r="J1623">
        <v>1</v>
      </c>
      <c r="K1623">
        <v>1172.615</v>
      </c>
      <c r="L1623" t="s">
        <v>965</v>
      </c>
      <c r="M1623" t="s">
        <v>964</v>
      </c>
      <c r="N1623" s="110">
        <v>43777</v>
      </c>
      <c r="O1623">
        <v>0</v>
      </c>
      <c r="P1623">
        <v>0</v>
      </c>
      <c r="Q1623">
        <v>10854.297</v>
      </c>
      <c r="R1623">
        <v>1357.57799999999</v>
      </c>
      <c r="S1623">
        <v>2.8279999999999998</v>
      </c>
      <c r="T1623">
        <v>33</v>
      </c>
      <c r="U1623">
        <v>4113.8720000000003</v>
      </c>
      <c r="V1623">
        <v>1</v>
      </c>
      <c r="W1623">
        <v>1.633</v>
      </c>
      <c r="X1623">
        <v>2.6379999999999999</v>
      </c>
      <c r="Y1623" s="110">
        <v>43777</v>
      </c>
      <c r="Z1623">
        <v>408785.47152061702</v>
      </c>
      <c r="AA1623">
        <v>3660540.26043972</v>
      </c>
    </row>
    <row r="1624" spans="1:27" x14ac:dyDescent="0.25">
      <c r="A1624">
        <v>-111.97731297</v>
      </c>
      <c r="B1624">
        <v>33.079641180000003</v>
      </c>
      <c r="C1624" t="s">
        <v>968</v>
      </c>
      <c r="D1624" t="s">
        <v>967</v>
      </c>
      <c r="E1624" t="s">
        <v>966</v>
      </c>
      <c r="F1624">
        <v>57</v>
      </c>
      <c r="G1624">
        <v>186</v>
      </c>
      <c r="H1624">
        <v>13.33</v>
      </c>
      <c r="I1624">
        <v>2.2970000000000002</v>
      </c>
      <c r="J1624">
        <v>1</v>
      </c>
      <c r="K1624">
        <v>1172.6179999999899</v>
      </c>
      <c r="L1624" t="s">
        <v>965</v>
      </c>
      <c r="M1624" t="s">
        <v>964</v>
      </c>
      <c r="N1624" s="110">
        <v>43777</v>
      </c>
      <c r="O1624">
        <v>0</v>
      </c>
      <c r="P1624">
        <v>0</v>
      </c>
      <c r="Q1624">
        <v>12339.8649999999</v>
      </c>
      <c r="R1624">
        <v>1609.527</v>
      </c>
      <c r="S1624">
        <v>3.3530000000000002</v>
      </c>
      <c r="T1624">
        <v>33</v>
      </c>
      <c r="U1624">
        <v>4877.3540000000003</v>
      </c>
      <c r="V1624">
        <v>1</v>
      </c>
      <c r="W1624">
        <v>1.5660000000000001</v>
      </c>
      <c r="X1624">
        <v>2.5299999999999998</v>
      </c>
      <c r="Y1624" s="110">
        <v>43777</v>
      </c>
      <c r="Z1624">
        <v>408785.59315795102</v>
      </c>
      <c r="AA1624">
        <v>3660539.5896059098</v>
      </c>
    </row>
    <row r="1625" spans="1:27" x14ac:dyDescent="0.25">
      <c r="A1625">
        <v>-111.97731417</v>
      </c>
      <c r="B1625">
        <v>33.079634230000003</v>
      </c>
      <c r="C1625" t="s">
        <v>968</v>
      </c>
      <c r="D1625" t="s">
        <v>967</v>
      </c>
      <c r="E1625" t="s">
        <v>966</v>
      </c>
      <c r="F1625">
        <v>58</v>
      </c>
      <c r="G1625">
        <v>179</v>
      </c>
      <c r="H1625">
        <v>13.33</v>
      </c>
      <c r="I1625">
        <v>2.2970000000000002</v>
      </c>
      <c r="J1625">
        <v>1</v>
      </c>
      <c r="K1625">
        <v>1172.6210000000001</v>
      </c>
      <c r="L1625" t="s">
        <v>965</v>
      </c>
      <c r="M1625" t="s">
        <v>964</v>
      </c>
      <c r="N1625" s="110">
        <v>43777</v>
      </c>
      <c r="O1625">
        <v>0</v>
      </c>
      <c r="P1625">
        <v>0</v>
      </c>
      <c r="Q1625">
        <v>10517.3199999999</v>
      </c>
      <c r="R1625">
        <v>1371.807</v>
      </c>
      <c r="S1625">
        <v>2.8580000000000001</v>
      </c>
      <c r="T1625">
        <v>33</v>
      </c>
      <c r="U1625">
        <v>4156.9899999999898</v>
      </c>
      <c r="V1625">
        <v>1</v>
      </c>
      <c r="W1625">
        <v>1.5660000000000001</v>
      </c>
      <c r="X1625">
        <v>2.5299999999999998</v>
      </c>
      <c r="Y1625" s="110">
        <v>43777</v>
      </c>
      <c r="Z1625">
        <v>408785.473978917</v>
      </c>
      <c r="AA1625">
        <v>3660538.82011557</v>
      </c>
    </row>
    <row r="1626" spans="1:27" x14ac:dyDescent="0.25">
      <c r="A1626">
        <v>-111.97731400000001</v>
      </c>
      <c r="B1626">
        <v>33.079628229999898</v>
      </c>
      <c r="C1626" t="s">
        <v>968</v>
      </c>
      <c r="D1626" t="s">
        <v>967</v>
      </c>
      <c r="E1626" t="s">
        <v>966</v>
      </c>
      <c r="F1626">
        <v>59</v>
      </c>
      <c r="G1626">
        <v>180</v>
      </c>
      <c r="H1626">
        <v>13.33</v>
      </c>
      <c r="I1626">
        <v>2.2309999999999999</v>
      </c>
      <c r="J1626">
        <v>1</v>
      </c>
      <c r="K1626">
        <v>1172.69299999999</v>
      </c>
      <c r="L1626" t="s">
        <v>965</v>
      </c>
      <c r="M1626" t="s">
        <v>964</v>
      </c>
      <c r="N1626" s="110">
        <v>43777</v>
      </c>
      <c r="O1626">
        <v>0</v>
      </c>
      <c r="P1626">
        <v>0</v>
      </c>
      <c r="Q1626">
        <v>6533.1379999999899</v>
      </c>
      <c r="R1626">
        <v>877.2</v>
      </c>
      <c r="S1626">
        <v>1.8280000000000001</v>
      </c>
      <c r="T1626">
        <v>33</v>
      </c>
      <c r="U1626">
        <v>2658.18299999999</v>
      </c>
      <c r="V1626">
        <v>1</v>
      </c>
      <c r="W1626">
        <v>1.5209999999999999</v>
      </c>
      <c r="X1626">
        <v>2.4580000000000002</v>
      </c>
      <c r="Y1626" s="110">
        <v>43777</v>
      </c>
      <c r="Z1626">
        <v>408785.483652714</v>
      </c>
      <c r="AA1626">
        <v>3660538.1547593302</v>
      </c>
    </row>
    <row r="1627" spans="1:27" x14ac:dyDescent="0.25">
      <c r="A1627">
        <v>-111.97731349</v>
      </c>
      <c r="B1627">
        <v>33.07962122</v>
      </c>
      <c r="C1627" t="s">
        <v>968</v>
      </c>
      <c r="D1627" t="s">
        <v>967</v>
      </c>
      <c r="E1627" t="s">
        <v>966</v>
      </c>
      <c r="F1627">
        <v>60</v>
      </c>
      <c r="G1627">
        <v>183</v>
      </c>
      <c r="H1627">
        <v>13.33</v>
      </c>
      <c r="I1627">
        <v>2.3290000000000002</v>
      </c>
      <c r="J1627">
        <v>1</v>
      </c>
      <c r="K1627">
        <v>1172.644</v>
      </c>
      <c r="L1627" t="s">
        <v>965</v>
      </c>
      <c r="M1627" t="s">
        <v>964</v>
      </c>
      <c r="N1627" s="110">
        <v>43777</v>
      </c>
      <c r="O1627">
        <v>0</v>
      </c>
      <c r="P1627">
        <v>0</v>
      </c>
      <c r="Q1627">
        <v>9563.9889999999905</v>
      </c>
      <c r="R1627">
        <v>1229.8910000000001</v>
      </c>
      <c r="S1627">
        <v>2.5619999999999998</v>
      </c>
      <c r="T1627">
        <v>33</v>
      </c>
      <c r="U1627">
        <v>3726.942</v>
      </c>
      <c r="V1627">
        <v>1</v>
      </c>
      <c r="W1627">
        <v>1.5880000000000001</v>
      </c>
      <c r="X1627">
        <v>2.5659999999999998</v>
      </c>
      <c r="Y1627" s="110">
        <v>43777</v>
      </c>
      <c r="Z1627">
        <v>408785.52401864401</v>
      </c>
      <c r="AA1627">
        <v>3660537.37713086</v>
      </c>
    </row>
    <row r="1628" spans="1:27" x14ac:dyDescent="0.25">
      <c r="A1628">
        <v>-111.977316029999</v>
      </c>
      <c r="B1628">
        <v>33.07961418</v>
      </c>
      <c r="C1628" t="s">
        <v>968</v>
      </c>
      <c r="D1628" t="s">
        <v>967</v>
      </c>
      <c r="E1628" t="s">
        <v>966</v>
      </c>
      <c r="F1628">
        <v>61</v>
      </c>
      <c r="G1628">
        <v>174</v>
      </c>
      <c r="H1628">
        <v>13.33</v>
      </c>
      <c r="I1628">
        <v>2.395</v>
      </c>
      <c r="J1628">
        <v>1</v>
      </c>
      <c r="K1628">
        <v>1172.6020000000001</v>
      </c>
      <c r="L1628" t="s">
        <v>965</v>
      </c>
      <c r="M1628" t="s">
        <v>964</v>
      </c>
      <c r="N1628" s="110">
        <v>43777</v>
      </c>
      <c r="O1628">
        <v>0</v>
      </c>
      <c r="P1628">
        <v>0</v>
      </c>
      <c r="Q1628">
        <v>11576.709000000001</v>
      </c>
      <c r="R1628">
        <v>1447.932</v>
      </c>
      <c r="S1628">
        <v>3.0169999999999999</v>
      </c>
      <c r="T1628">
        <v>33</v>
      </c>
      <c r="U1628">
        <v>4387.6719999999896</v>
      </c>
      <c r="V1628">
        <v>1</v>
      </c>
      <c r="W1628">
        <v>1.633</v>
      </c>
      <c r="X1628">
        <v>2.6379999999999999</v>
      </c>
      <c r="Y1628" s="110">
        <v>43777</v>
      </c>
      <c r="Z1628">
        <v>408785.279674583</v>
      </c>
      <c r="AA1628">
        <v>3660536.5988269001</v>
      </c>
    </row>
    <row r="1629" spans="1:27" x14ac:dyDescent="0.25">
      <c r="A1629">
        <v>-111.97731297</v>
      </c>
      <c r="B1629">
        <v>33.079608180000001</v>
      </c>
      <c r="C1629" t="s">
        <v>968</v>
      </c>
      <c r="D1629" t="s">
        <v>967</v>
      </c>
      <c r="E1629" t="s">
        <v>966</v>
      </c>
      <c r="F1629">
        <v>62</v>
      </c>
      <c r="G1629">
        <v>186</v>
      </c>
      <c r="H1629">
        <v>13.33</v>
      </c>
      <c r="I1629">
        <v>2.1</v>
      </c>
      <c r="J1629">
        <v>1</v>
      </c>
      <c r="K1629">
        <v>1172.72299999999</v>
      </c>
      <c r="L1629" t="s">
        <v>965</v>
      </c>
      <c r="M1629" t="s">
        <v>964</v>
      </c>
      <c r="N1629" s="110">
        <v>43777</v>
      </c>
      <c r="O1629">
        <v>0</v>
      </c>
      <c r="P1629">
        <v>0</v>
      </c>
      <c r="Q1629">
        <v>12980.79</v>
      </c>
      <c r="R1629">
        <v>1851.855</v>
      </c>
      <c r="S1629">
        <v>3.8580000000000001</v>
      </c>
      <c r="T1629">
        <v>33</v>
      </c>
      <c r="U1629">
        <v>5611.6819999999898</v>
      </c>
      <c r="V1629">
        <v>1</v>
      </c>
      <c r="W1629">
        <v>1.4319999999999999</v>
      </c>
      <c r="X1629">
        <v>2.3130000000000002</v>
      </c>
      <c r="Y1629" s="110">
        <v>43777</v>
      </c>
      <c r="Z1629">
        <v>408785.55909344502</v>
      </c>
      <c r="AA1629">
        <v>3660535.9309591502</v>
      </c>
    </row>
    <row r="1630" spans="1:27" x14ac:dyDescent="0.25">
      <c r="A1630">
        <v>-111.977315689999</v>
      </c>
      <c r="B1630">
        <v>33.079602209999898</v>
      </c>
      <c r="C1630" t="s">
        <v>968</v>
      </c>
      <c r="D1630" t="s">
        <v>967</v>
      </c>
      <c r="E1630" t="s">
        <v>966</v>
      </c>
      <c r="F1630">
        <v>63</v>
      </c>
      <c r="G1630">
        <v>176</v>
      </c>
      <c r="H1630">
        <v>13.33</v>
      </c>
      <c r="I1630">
        <v>2.4929999999999999</v>
      </c>
      <c r="J1630">
        <v>1</v>
      </c>
      <c r="K1630">
        <v>1172.7460000000001</v>
      </c>
      <c r="L1630" t="s">
        <v>965</v>
      </c>
      <c r="M1630" t="s">
        <v>964</v>
      </c>
      <c r="N1630" s="110">
        <v>43777</v>
      </c>
      <c r="O1630">
        <v>0</v>
      </c>
      <c r="P1630">
        <v>0</v>
      </c>
      <c r="Q1630">
        <v>14241.44</v>
      </c>
      <c r="R1630">
        <v>1710.9059999999899</v>
      </c>
      <c r="S1630">
        <v>3.5640000000000001</v>
      </c>
      <c r="T1630">
        <v>33</v>
      </c>
      <c r="U1630">
        <v>5184.5640000000003</v>
      </c>
      <c r="V1630">
        <v>1</v>
      </c>
      <c r="W1630">
        <v>1.7</v>
      </c>
      <c r="X1630">
        <v>2.7469999999999999</v>
      </c>
      <c r="Y1630" s="110">
        <v>43777</v>
      </c>
      <c r="Z1630">
        <v>408785.29905313998</v>
      </c>
      <c r="AA1630">
        <v>3660535.2714404701</v>
      </c>
    </row>
    <row r="1631" spans="1:27" x14ac:dyDescent="0.25">
      <c r="A1631">
        <v>-111.977314309999</v>
      </c>
      <c r="B1631">
        <v>33.079595210000001</v>
      </c>
      <c r="C1631" t="s">
        <v>968</v>
      </c>
      <c r="D1631" t="s">
        <v>967</v>
      </c>
      <c r="E1631" t="s">
        <v>966</v>
      </c>
      <c r="F1631">
        <v>64</v>
      </c>
      <c r="G1631">
        <v>184</v>
      </c>
      <c r="H1631">
        <v>13.33</v>
      </c>
      <c r="I1631">
        <v>2.1</v>
      </c>
      <c r="J1631">
        <v>1</v>
      </c>
      <c r="K1631">
        <v>1172.70299999999</v>
      </c>
      <c r="L1631" t="s">
        <v>965</v>
      </c>
      <c r="M1631" t="s">
        <v>964</v>
      </c>
      <c r="N1631" s="110">
        <v>43777</v>
      </c>
      <c r="O1631">
        <v>0</v>
      </c>
      <c r="P1631">
        <v>0</v>
      </c>
      <c r="Q1631">
        <v>13803.7749999999</v>
      </c>
      <c r="R1631">
        <v>1969.2629999999899</v>
      </c>
      <c r="S1631">
        <v>4.1029999999999998</v>
      </c>
      <c r="T1631">
        <v>33</v>
      </c>
      <c r="U1631">
        <v>5967.4639999999899</v>
      </c>
      <c r="V1631">
        <v>1</v>
      </c>
      <c r="W1631">
        <v>1.4319999999999999</v>
      </c>
      <c r="X1631">
        <v>2.3130000000000002</v>
      </c>
      <c r="Y1631" s="110">
        <v>43777</v>
      </c>
      <c r="Z1631">
        <v>408785.42063294299</v>
      </c>
      <c r="AA1631">
        <v>3660534.4941646098</v>
      </c>
    </row>
    <row r="1632" spans="1:27" x14ac:dyDescent="0.25">
      <c r="A1632">
        <v>-111.97731466</v>
      </c>
      <c r="B1632">
        <v>33.079589220000003</v>
      </c>
      <c r="C1632" t="s">
        <v>968</v>
      </c>
      <c r="D1632" t="s">
        <v>967</v>
      </c>
      <c r="E1632" t="s">
        <v>966</v>
      </c>
      <c r="F1632">
        <v>65</v>
      </c>
      <c r="G1632">
        <v>182</v>
      </c>
      <c r="H1632">
        <v>13.33</v>
      </c>
      <c r="I1632">
        <v>2.2309999999999999</v>
      </c>
      <c r="J1632">
        <v>1</v>
      </c>
      <c r="K1632">
        <v>1172.72299999999</v>
      </c>
      <c r="L1632" t="s">
        <v>965</v>
      </c>
      <c r="M1632" t="s">
        <v>964</v>
      </c>
      <c r="N1632" s="110">
        <v>43777</v>
      </c>
      <c r="O1632">
        <v>0</v>
      </c>
      <c r="P1632">
        <v>0</v>
      </c>
      <c r="Q1632">
        <v>11113.501</v>
      </c>
      <c r="R1632">
        <v>1492.20299999999</v>
      </c>
      <c r="S1632">
        <v>3.109</v>
      </c>
      <c r="T1632">
        <v>33</v>
      </c>
      <c r="U1632">
        <v>4521.8270000000002</v>
      </c>
      <c r="V1632">
        <v>1</v>
      </c>
      <c r="W1632">
        <v>1.5209999999999999</v>
      </c>
      <c r="X1632">
        <v>2.4580000000000002</v>
      </c>
      <c r="Y1632" s="110">
        <v>43777</v>
      </c>
      <c r="Z1632">
        <v>408785.38178162102</v>
      </c>
      <c r="AA1632">
        <v>3660533.8303689598</v>
      </c>
    </row>
    <row r="1633" spans="1:27" x14ac:dyDescent="0.25">
      <c r="A1633">
        <v>-111.977315689999</v>
      </c>
      <c r="B1633">
        <v>33.079582209999899</v>
      </c>
      <c r="C1633" t="s">
        <v>968</v>
      </c>
      <c r="D1633" t="s">
        <v>967</v>
      </c>
      <c r="E1633" t="s">
        <v>966</v>
      </c>
      <c r="F1633">
        <v>66</v>
      </c>
      <c r="G1633">
        <v>176</v>
      </c>
      <c r="H1633">
        <v>13.33</v>
      </c>
      <c r="I1633">
        <v>2.4279999999999999</v>
      </c>
      <c r="J1633">
        <v>1</v>
      </c>
      <c r="K1633">
        <v>1172.68399999999</v>
      </c>
      <c r="L1633" t="s">
        <v>965</v>
      </c>
      <c r="M1633" t="s">
        <v>964</v>
      </c>
      <c r="N1633" s="110">
        <v>43777</v>
      </c>
      <c r="O1633">
        <v>0</v>
      </c>
      <c r="P1633">
        <v>0</v>
      </c>
      <c r="Q1633">
        <v>11872.827999999899</v>
      </c>
      <c r="R1633">
        <v>1464.9010000000001</v>
      </c>
      <c r="S1633">
        <v>3.052</v>
      </c>
      <c r="T1633">
        <v>33</v>
      </c>
      <c r="U1633">
        <v>4439.0940000000001</v>
      </c>
      <c r="V1633">
        <v>1</v>
      </c>
      <c r="W1633">
        <v>1.655</v>
      </c>
      <c r="X1633">
        <v>2.6749999999999998</v>
      </c>
      <c r="Y1633" s="110">
        <v>43777</v>
      </c>
      <c r="Z1633">
        <v>408785.278407946</v>
      </c>
      <c r="AA1633">
        <v>3660533.0540788001</v>
      </c>
    </row>
    <row r="1634" spans="1:27" x14ac:dyDescent="0.25">
      <c r="A1634">
        <v>-111.97731466</v>
      </c>
      <c r="B1634">
        <v>33.07957622</v>
      </c>
      <c r="C1634" t="s">
        <v>968</v>
      </c>
      <c r="D1634" t="s">
        <v>967</v>
      </c>
      <c r="E1634" t="s">
        <v>966</v>
      </c>
      <c r="F1634">
        <v>67</v>
      </c>
      <c r="G1634">
        <v>182</v>
      </c>
      <c r="H1634">
        <v>13.33</v>
      </c>
      <c r="I1634">
        <v>2.3290000000000002</v>
      </c>
      <c r="J1634">
        <v>1</v>
      </c>
      <c r="K1634">
        <v>1172.6769999999899</v>
      </c>
      <c r="L1634" t="s">
        <v>965</v>
      </c>
      <c r="M1634" t="s">
        <v>964</v>
      </c>
      <c r="N1634" s="110">
        <v>43777</v>
      </c>
      <c r="O1634">
        <v>0</v>
      </c>
      <c r="P1634">
        <v>0</v>
      </c>
      <c r="Q1634">
        <v>14495.501</v>
      </c>
      <c r="R1634">
        <v>1864.0640000000001</v>
      </c>
      <c r="S1634">
        <v>3.883</v>
      </c>
      <c r="T1634">
        <v>33</v>
      </c>
      <c r="U1634">
        <v>5648.6779999999899</v>
      </c>
      <c r="V1634">
        <v>1</v>
      </c>
      <c r="W1634">
        <v>1.5880000000000001</v>
      </c>
      <c r="X1634">
        <v>2.5659999999999998</v>
      </c>
      <c r="Y1634" s="110">
        <v>43777</v>
      </c>
      <c r="Z1634">
        <v>408785.36836226197</v>
      </c>
      <c r="AA1634">
        <v>3660532.38908388</v>
      </c>
    </row>
    <row r="1635" spans="1:27" x14ac:dyDescent="0.25">
      <c r="A1635">
        <v>-111.97731466</v>
      </c>
      <c r="B1635">
        <v>33.079569220000003</v>
      </c>
      <c r="C1635" t="s">
        <v>968</v>
      </c>
      <c r="D1635" t="s">
        <v>967</v>
      </c>
      <c r="E1635" t="s">
        <v>966</v>
      </c>
      <c r="F1635">
        <v>68</v>
      </c>
      <c r="G1635">
        <v>182</v>
      </c>
      <c r="H1635">
        <v>13.33</v>
      </c>
      <c r="I1635">
        <v>2.3290000000000002</v>
      </c>
      <c r="J1635">
        <v>1</v>
      </c>
      <c r="K1635">
        <v>1172.67399999999</v>
      </c>
      <c r="L1635" t="s">
        <v>965</v>
      </c>
      <c r="M1635" t="s">
        <v>964</v>
      </c>
      <c r="N1635" s="110">
        <v>43777</v>
      </c>
      <c r="O1635">
        <v>0</v>
      </c>
      <c r="P1635">
        <v>0</v>
      </c>
      <c r="Q1635">
        <v>13822.518</v>
      </c>
      <c r="R1635">
        <v>1777.52099999999</v>
      </c>
      <c r="S1635">
        <v>3.7029999999999998</v>
      </c>
      <c r="T1635">
        <v>33</v>
      </c>
      <c r="U1635">
        <v>5386.4269999999897</v>
      </c>
      <c r="V1635">
        <v>1</v>
      </c>
      <c r="W1635">
        <v>1.5880000000000001</v>
      </c>
      <c r="X1635">
        <v>2.5659999999999998</v>
      </c>
      <c r="Y1635" s="110">
        <v>43777</v>
      </c>
      <c r="Z1635">
        <v>408785.36113645497</v>
      </c>
      <c r="AA1635">
        <v>3660531.6130073001</v>
      </c>
    </row>
    <row r="1636" spans="1:27" x14ac:dyDescent="0.25">
      <c r="A1636">
        <v>-111.977315</v>
      </c>
      <c r="B1636">
        <v>33.079563229999899</v>
      </c>
      <c r="C1636" t="s">
        <v>968</v>
      </c>
      <c r="D1636" t="s">
        <v>967</v>
      </c>
      <c r="E1636" t="s">
        <v>966</v>
      </c>
      <c r="F1636">
        <v>69</v>
      </c>
      <c r="G1636">
        <v>180</v>
      </c>
      <c r="H1636">
        <v>13.33</v>
      </c>
      <c r="I1636">
        <v>2.2639999999999998</v>
      </c>
      <c r="J1636">
        <v>1</v>
      </c>
      <c r="K1636">
        <v>1172.6379999999899</v>
      </c>
      <c r="L1636" t="s">
        <v>965</v>
      </c>
      <c r="M1636" t="s">
        <v>964</v>
      </c>
      <c r="N1636" s="110">
        <v>43777</v>
      </c>
      <c r="O1636">
        <v>0</v>
      </c>
      <c r="P1636">
        <v>0</v>
      </c>
      <c r="Q1636">
        <v>13146.6779999999</v>
      </c>
      <c r="R1636">
        <v>1739.614</v>
      </c>
      <c r="S1636">
        <v>3.6240000000000001</v>
      </c>
      <c r="T1636">
        <v>33</v>
      </c>
      <c r="U1636">
        <v>5271.5559999999896</v>
      </c>
      <c r="V1636">
        <v>1</v>
      </c>
      <c r="W1636">
        <v>1.5429999999999999</v>
      </c>
      <c r="X1636">
        <v>2.4940000000000002</v>
      </c>
      <c r="Y1636" s="110">
        <v>43777</v>
      </c>
      <c r="Z1636">
        <v>408785.32321850001</v>
      </c>
      <c r="AA1636">
        <v>3660530.9492029501</v>
      </c>
    </row>
    <row r="1637" spans="1:27" x14ac:dyDescent="0.25">
      <c r="A1637">
        <v>-111.977314829999</v>
      </c>
      <c r="B1637">
        <v>33.079556230000001</v>
      </c>
      <c r="C1637" t="s">
        <v>968</v>
      </c>
      <c r="D1637" t="s">
        <v>967</v>
      </c>
      <c r="E1637" t="s">
        <v>966</v>
      </c>
      <c r="F1637">
        <v>70</v>
      </c>
      <c r="G1637">
        <v>181</v>
      </c>
      <c r="H1637">
        <v>13.33</v>
      </c>
      <c r="I1637">
        <v>2.3620000000000001</v>
      </c>
      <c r="J1637">
        <v>1</v>
      </c>
      <c r="K1637">
        <v>1172.66399999999</v>
      </c>
      <c r="L1637" t="s">
        <v>965</v>
      </c>
      <c r="M1637" t="s">
        <v>964</v>
      </c>
      <c r="N1637" s="110">
        <v>43777</v>
      </c>
      <c r="O1637">
        <v>0</v>
      </c>
      <c r="P1637">
        <v>0</v>
      </c>
      <c r="Q1637">
        <v>13467.1409999999</v>
      </c>
      <c r="R1637">
        <v>1707.768</v>
      </c>
      <c r="S1637">
        <v>3.5579999999999998</v>
      </c>
      <c r="T1637">
        <v>33</v>
      </c>
      <c r="U1637">
        <v>5175.0529999999899</v>
      </c>
      <c r="V1637">
        <v>1</v>
      </c>
      <c r="W1637">
        <v>1.611</v>
      </c>
      <c r="X1637">
        <v>2.6019999999999999</v>
      </c>
      <c r="Y1637" s="110">
        <v>43777</v>
      </c>
      <c r="Z1637">
        <v>408785.33186005999</v>
      </c>
      <c r="AA1637">
        <v>3660530.1729786401</v>
      </c>
    </row>
    <row r="1638" spans="1:27" x14ac:dyDescent="0.25">
      <c r="A1638">
        <v>-111.977315</v>
      </c>
      <c r="B1638">
        <v>33.079550230000002</v>
      </c>
      <c r="C1638" t="s">
        <v>968</v>
      </c>
      <c r="D1638" t="s">
        <v>967</v>
      </c>
      <c r="E1638" t="s">
        <v>966</v>
      </c>
      <c r="F1638">
        <v>71</v>
      </c>
      <c r="G1638">
        <v>180</v>
      </c>
      <c r="H1638">
        <v>13.33</v>
      </c>
      <c r="I1638">
        <v>2.5259999999999998</v>
      </c>
      <c r="J1638">
        <v>1</v>
      </c>
      <c r="K1638">
        <v>1172.644</v>
      </c>
      <c r="L1638" t="s">
        <v>965</v>
      </c>
      <c r="M1638" t="s">
        <v>964</v>
      </c>
      <c r="N1638" s="110">
        <v>43777</v>
      </c>
      <c r="O1638">
        <v>0</v>
      </c>
      <c r="P1638">
        <v>0</v>
      </c>
      <c r="Q1638">
        <v>13229.308000000001</v>
      </c>
      <c r="R1638">
        <v>1568.672</v>
      </c>
      <c r="S1638">
        <v>3.2679999999999998</v>
      </c>
      <c r="T1638">
        <v>33</v>
      </c>
      <c r="U1638">
        <v>4753.5529999999899</v>
      </c>
      <c r="V1638">
        <v>1</v>
      </c>
      <c r="W1638">
        <v>1.722</v>
      </c>
      <c r="X1638">
        <v>2.7829999999999999</v>
      </c>
      <c r="Y1638" s="110">
        <v>43777</v>
      </c>
      <c r="Z1638">
        <v>408785.30979914602</v>
      </c>
      <c r="AA1638">
        <v>3660529.5079178801</v>
      </c>
    </row>
    <row r="1639" spans="1:27" x14ac:dyDescent="0.25">
      <c r="A1639">
        <v>-111.977315509999</v>
      </c>
      <c r="B1639">
        <v>33.079543219999898</v>
      </c>
      <c r="C1639" t="s">
        <v>968</v>
      </c>
      <c r="D1639" t="s">
        <v>967</v>
      </c>
      <c r="E1639" t="s">
        <v>966</v>
      </c>
      <c r="F1639">
        <v>72</v>
      </c>
      <c r="G1639">
        <v>177</v>
      </c>
      <c r="H1639">
        <v>13.33</v>
      </c>
      <c r="I1639">
        <v>2.3290000000000002</v>
      </c>
      <c r="J1639">
        <v>1</v>
      </c>
      <c r="K1639">
        <v>1172.625</v>
      </c>
      <c r="L1639" t="s">
        <v>965</v>
      </c>
      <c r="M1639" t="s">
        <v>964</v>
      </c>
      <c r="N1639" s="110">
        <v>43777</v>
      </c>
      <c r="O1639">
        <v>0</v>
      </c>
      <c r="P1639">
        <v>0</v>
      </c>
      <c r="Q1639">
        <v>14098.066000000001</v>
      </c>
      <c r="R1639">
        <v>1812.9549999999899</v>
      </c>
      <c r="S1639">
        <v>3.7770000000000001</v>
      </c>
      <c r="T1639">
        <v>33</v>
      </c>
      <c r="U1639">
        <v>5493.8029999999899</v>
      </c>
      <c r="V1639">
        <v>1</v>
      </c>
      <c r="W1639">
        <v>1.5880000000000001</v>
      </c>
      <c r="X1639">
        <v>2.5659999999999998</v>
      </c>
      <c r="Y1639" s="110">
        <v>43777</v>
      </c>
      <c r="Z1639">
        <v>408785.25496091298</v>
      </c>
      <c r="AA1639">
        <v>3660528.7311758301</v>
      </c>
    </row>
    <row r="1640" spans="1:27" x14ac:dyDescent="0.25">
      <c r="A1640">
        <v>-111.97731534</v>
      </c>
      <c r="B1640">
        <v>33.079537219999899</v>
      </c>
      <c r="C1640" t="s">
        <v>968</v>
      </c>
      <c r="D1640" t="s">
        <v>967</v>
      </c>
      <c r="E1640" t="s">
        <v>966</v>
      </c>
      <c r="F1640">
        <v>73</v>
      </c>
      <c r="G1640">
        <v>178</v>
      </c>
      <c r="H1640">
        <v>13.33</v>
      </c>
      <c r="I1640">
        <v>2.2639999999999998</v>
      </c>
      <c r="J1640">
        <v>1</v>
      </c>
      <c r="K1640">
        <v>1172.6379999999899</v>
      </c>
      <c r="L1640" t="s">
        <v>965</v>
      </c>
      <c r="M1640" t="s">
        <v>964</v>
      </c>
      <c r="N1640" s="110">
        <v>43777</v>
      </c>
      <c r="O1640">
        <v>0</v>
      </c>
      <c r="P1640">
        <v>0</v>
      </c>
      <c r="Q1640">
        <v>13878.976000000001</v>
      </c>
      <c r="R1640">
        <v>1836.5139999999899</v>
      </c>
      <c r="S1640">
        <v>3.8260000000000001</v>
      </c>
      <c r="T1640">
        <v>33</v>
      </c>
      <c r="U1640">
        <v>5565.1930000000002</v>
      </c>
      <c r="V1640">
        <v>1</v>
      </c>
      <c r="W1640">
        <v>1.5429999999999999</v>
      </c>
      <c r="X1640">
        <v>2.4940000000000002</v>
      </c>
      <c r="Y1640" s="110">
        <v>43777</v>
      </c>
      <c r="Z1640">
        <v>408785.26463473402</v>
      </c>
      <c r="AA1640">
        <v>3660528.0658196001</v>
      </c>
    </row>
    <row r="1641" spans="1:27" x14ac:dyDescent="0.25">
      <c r="A1641">
        <v>-111.9773138</v>
      </c>
      <c r="B1641">
        <v>33.079530169999899</v>
      </c>
      <c r="C1641" t="s">
        <v>968</v>
      </c>
      <c r="D1641" t="s">
        <v>967</v>
      </c>
      <c r="E1641" t="s">
        <v>966</v>
      </c>
      <c r="F1641">
        <v>74</v>
      </c>
      <c r="G1641">
        <v>187</v>
      </c>
      <c r="H1641">
        <v>13.33</v>
      </c>
      <c r="I1641">
        <v>2.2309999999999999</v>
      </c>
      <c r="J1641">
        <v>1</v>
      </c>
      <c r="K1641">
        <v>1172.7070000000001</v>
      </c>
      <c r="L1641" t="s">
        <v>965</v>
      </c>
      <c r="M1641" t="s">
        <v>964</v>
      </c>
      <c r="N1641" s="110">
        <v>43777</v>
      </c>
      <c r="O1641">
        <v>0</v>
      </c>
      <c r="P1641">
        <v>0</v>
      </c>
      <c r="Q1641">
        <v>13198.2219999999</v>
      </c>
      <c r="R1641">
        <v>1772.11699999999</v>
      </c>
      <c r="S1641">
        <v>3.6920000000000002</v>
      </c>
      <c r="T1641">
        <v>33</v>
      </c>
      <c r="U1641">
        <v>5370.0510000000004</v>
      </c>
      <c r="V1641">
        <v>1</v>
      </c>
      <c r="W1641">
        <v>1.5209999999999999</v>
      </c>
      <c r="X1641">
        <v>2.4580000000000002</v>
      </c>
      <c r="Y1641" s="110">
        <v>43777</v>
      </c>
      <c r="Z1641">
        <v>408785.40109703102</v>
      </c>
      <c r="AA1641">
        <v>3660527.2828613101</v>
      </c>
    </row>
    <row r="1642" spans="1:27" x14ac:dyDescent="0.25">
      <c r="A1642">
        <v>-111.977316169999</v>
      </c>
      <c r="B1642">
        <v>33.079524229999897</v>
      </c>
      <c r="C1642" t="s">
        <v>968</v>
      </c>
      <c r="D1642" t="s">
        <v>967</v>
      </c>
      <c r="E1642" t="s">
        <v>966</v>
      </c>
      <c r="F1642">
        <v>75</v>
      </c>
      <c r="G1642">
        <v>179</v>
      </c>
      <c r="H1642">
        <v>13.33</v>
      </c>
      <c r="I1642">
        <v>2.3290000000000002</v>
      </c>
      <c r="J1642">
        <v>1</v>
      </c>
      <c r="K1642">
        <v>1172.6379999999899</v>
      </c>
      <c r="L1642" t="s">
        <v>965</v>
      </c>
      <c r="M1642" t="s">
        <v>964</v>
      </c>
      <c r="N1642" s="110">
        <v>43777</v>
      </c>
      <c r="O1642">
        <v>0</v>
      </c>
      <c r="P1642">
        <v>0</v>
      </c>
      <c r="Q1642">
        <v>12373.808000000001</v>
      </c>
      <c r="R1642">
        <v>1591.22199999999</v>
      </c>
      <c r="S1642">
        <v>3.3149999999999999</v>
      </c>
      <c r="T1642">
        <v>33</v>
      </c>
      <c r="U1642">
        <v>4821.8860000000004</v>
      </c>
      <c r="V1642">
        <v>1</v>
      </c>
      <c r="W1642">
        <v>1.5880000000000001</v>
      </c>
      <c r="X1642">
        <v>2.5659999999999998</v>
      </c>
      <c r="Y1642" s="110">
        <v>43777</v>
      </c>
      <c r="Z1642">
        <v>408785.17375559697</v>
      </c>
      <c r="AA1642">
        <v>3660526.6263645198</v>
      </c>
    </row>
    <row r="1643" spans="1:27" x14ac:dyDescent="0.25">
      <c r="A1643">
        <v>-111.977315509999</v>
      </c>
      <c r="B1643">
        <v>33.07951722</v>
      </c>
      <c r="C1643" t="s">
        <v>968</v>
      </c>
      <c r="D1643" t="s">
        <v>967</v>
      </c>
      <c r="E1643" t="s">
        <v>966</v>
      </c>
      <c r="F1643">
        <v>76</v>
      </c>
      <c r="G1643">
        <v>177</v>
      </c>
      <c r="H1643">
        <v>13.33</v>
      </c>
      <c r="I1643">
        <v>2.395</v>
      </c>
      <c r="J1643">
        <v>1</v>
      </c>
      <c r="K1643">
        <v>1172.6079999999899</v>
      </c>
      <c r="L1643" t="s">
        <v>965</v>
      </c>
      <c r="M1643" t="s">
        <v>964</v>
      </c>
      <c r="N1643" s="110">
        <v>43777</v>
      </c>
      <c r="O1643">
        <v>0</v>
      </c>
      <c r="P1643">
        <v>0</v>
      </c>
      <c r="Q1643">
        <v>13416.568999999899</v>
      </c>
      <c r="R1643">
        <v>1678.048</v>
      </c>
      <c r="S1643">
        <v>3.496</v>
      </c>
      <c r="T1643">
        <v>33</v>
      </c>
      <c r="U1643">
        <v>5084.9949999999899</v>
      </c>
      <c r="V1643">
        <v>1</v>
      </c>
      <c r="W1643">
        <v>1.633</v>
      </c>
      <c r="X1643">
        <v>2.6379999999999999</v>
      </c>
      <c r="Y1643" s="110">
        <v>43777</v>
      </c>
      <c r="Z1643">
        <v>408785.22812221001</v>
      </c>
      <c r="AA1643">
        <v>3660525.8486056998</v>
      </c>
    </row>
    <row r="1644" spans="1:27" x14ac:dyDescent="0.25">
      <c r="A1644">
        <v>-111.977314309999</v>
      </c>
      <c r="B1644">
        <v>33.07951121</v>
      </c>
      <c r="C1644" t="s">
        <v>968</v>
      </c>
      <c r="D1644" t="s">
        <v>967</v>
      </c>
      <c r="E1644" t="s">
        <v>966</v>
      </c>
      <c r="F1644">
        <v>77</v>
      </c>
      <c r="G1644">
        <v>184</v>
      </c>
      <c r="H1644">
        <v>13.33</v>
      </c>
      <c r="I1644">
        <v>2.2970000000000002</v>
      </c>
      <c r="J1644">
        <v>1</v>
      </c>
      <c r="K1644">
        <v>1172.6479999999899</v>
      </c>
      <c r="L1644" t="s">
        <v>965</v>
      </c>
      <c r="M1644" t="s">
        <v>964</v>
      </c>
      <c r="N1644" s="110">
        <v>43777</v>
      </c>
      <c r="O1644">
        <v>0</v>
      </c>
      <c r="P1644">
        <v>0</v>
      </c>
      <c r="Q1644">
        <v>12723.7</v>
      </c>
      <c r="R1644">
        <v>1659.5920000000001</v>
      </c>
      <c r="S1644">
        <v>3.4569999999999999</v>
      </c>
      <c r="T1644">
        <v>33</v>
      </c>
      <c r="U1644">
        <v>5029.0659999999898</v>
      </c>
      <c r="V1644">
        <v>1</v>
      </c>
      <c r="W1644">
        <v>1.5660000000000001</v>
      </c>
      <c r="X1644">
        <v>2.5299999999999998</v>
      </c>
      <c r="Y1644" s="110">
        <v>43777</v>
      </c>
      <c r="Z1644">
        <v>408785.33392333903</v>
      </c>
      <c r="AA1644">
        <v>3660525.18124568</v>
      </c>
    </row>
    <row r="1645" spans="1:27" x14ac:dyDescent="0.25">
      <c r="A1645">
        <v>-111.9773162</v>
      </c>
      <c r="B1645">
        <v>33.079505169999898</v>
      </c>
      <c r="C1645" t="s">
        <v>968</v>
      </c>
      <c r="D1645" t="s">
        <v>967</v>
      </c>
      <c r="E1645" t="s">
        <v>966</v>
      </c>
      <c r="F1645">
        <v>78</v>
      </c>
      <c r="G1645">
        <v>173</v>
      </c>
      <c r="H1645">
        <v>13.33</v>
      </c>
      <c r="I1645">
        <v>2.395</v>
      </c>
      <c r="J1645">
        <v>1</v>
      </c>
      <c r="K1645">
        <v>1172.6510000000001</v>
      </c>
      <c r="L1645" t="s">
        <v>965</v>
      </c>
      <c r="M1645" t="s">
        <v>964</v>
      </c>
      <c r="N1645" s="110">
        <v>43777</v>
      </c>
      <c r="O1645">
        <v>0</v>
      </c>
      <c r="P1645">
        <v>0</v>
      </c>
      <c r="Q1645">
        <v>12633.6409999999</v>
      </c>
      <c r="R1645">
        <v>1580.125</v>
      </c>
      <c r="S1645">
        <v>3.2919999999999998</v>
      </c>
      <c r="T1645">
        <v>33</v>
      </c>
      <c r="U1645">
        <v>4788.259</v>
      </c>
      <c r="V1645">
        <v>1</v>
      </c>
      <c r="W1645">
        <v>1.633</v>
      </c>
      <c r="X1645">
        <v>2.6379999999999999</v>
      </c>
      <c r="Y1645" s="110">
        <v>43777</v>
      </c>
      <c r="Z1645">
        <v>408785.15128063201</v>
      </c>
      <c r="AA1645">
        <v>3660524.5132449502</v>
      </c>
    </row>
    <row r="1646" spans="1:27" x14ac:dyDescent="0.25">
      <c r="A1646">
        <v>-111.97731466</v>
      </c>
      <c r="B1646">
        <v>33.079498219999898</v>
      </c>
      <c r="C1646" t="s">
        <v>968</v>
      </c>
      <c r="D1646" t="s">
        <v>967</v>
      </c>
      <c r="E1646" t="s">
        <v>966</v>
      </c>
      <c r="F1646">
        <v>79</v>
      </c>
      <c r="G1646">
        <v>182</v>
      </c>
      <c r="H1646">
        <v>13.33</v>
      </c>
      <c r="I1646">
        <v>2.2970000000000002</v>
      </c>
      <c r="J1646">
        <v>1</v>
      </c>
      <c r="K1646">
        <v>1172.6210000000001</v>
      </c>
      <c r="L1646" t="s">
        <v>965</v>
      </c>
      <c r="M1646" t="s">
        <v>964</v>
      </c>
      <c r="N1646" s="110">
        <v>43777</v>
      </c>
      <c r="O1646">
        <v>0</v>
      </c>
      <c r="P1646">
        <v>0</v>
      </c>
      <c r="Q1646">
        <v>13667.03</v>
      </c>
      <c r="R1646">
        <v>1782.633</v>
      </c>
      <c r="S1646">
        <v>3.714</v>
      </c>
      <c r="T1646">
        <v>33</v>
      </c>
      <c r="U1646">
        <v>5401.9179999999897</v>
      </c>
      <c r="V1646">
        <v>1</v>
      </c>
      <c r="W1646">
        <v>1.5660000000000001</v>
      </c>
      <c r="X1646">
        <v>2.5299999999999998</v>
      </c>
      <c r="Y1646" s="110">
        <v>43777</v>
      </c>
      <c r="Z1646">
        <v>408785.28784620599</v>
      </c>
      <c r="AA1646">
        <v>3660523.7413734598</v>
      </c>
    </row>
    <row r="1647" spans="1:27" x14ac:dyDescent="0.25">
      <c r="A1647">
        <v>-111.97731534</v>
      </c>
      <c r="B1647">
        <v>33.079492219999899</v>
      </c>
      <c r="C1647" t="s">
        <v>968</v>
      </c>
      <c r="D1647" t="s">
        <v>967</v>
      </c>
      <c r="E1647" t="s">
        <v>966</v>
      </c>
      <c r="F1647">
        <v>80</v>
      </c>
      <c r="G1647">
        <v>178</v>
      </c>
      <c r="H1647">
        <v>13.33</v>
      </c>
      <c r="I1647">
        <v>2.395</v>
      </c>
      <c r="J1647">
        <v>1</v>
      </c>
      <c r="K1647">
        <v>1172.68399999999</v>
      </c>
      <c r="L1647" t="s">
        <v>965</v>
      </c>
      <c r="M1647" t="s">
        <v>964</v>
      </c>
      <c r="N1647" s="110">
        <v>43777</v>
      </c>
      <c r="O1647">
        <v>0</v>
      </c>
      <c r="P1647">
        <v>0</v>
      </c>
      <c r="Q1647">
        <v>13182.45</v>
      </c>
      <c r="R1647">
        <v>1648.7660000000001</v>
      </c>
      <c r="S1647">
        <v>3.4350000000000001</v>
      </c>
      <c r="T1647">
        <v>33</v>
      </c>
      <c r="U1647">
        <v>4996.2619999999897</v>
      </c>
      <c r="V1647">
        <v>1</v>
      </c>
      <c r="W1647">
        <v>1.633</v>
      </c>
      <c r="X1647">
        <v>2.6379999999999999</v>
      </c>
      <c r="Y1647" s="110">
        <v>43777</v>
      </c>
      <c r="Z1647">
        <v>408785.21818315901</v>
      </c>
      <c r="AA1647">
        <v>3660523.07675592</v>
      </c>
    </row>
    <row r="1648" spans="1:27" x14ac:dyDescent="0.25">
      <c r="A1648">
        <v>-111.977316</v>
      </c>
      <c r="B1648">
        <v>33.079485230000003</v>
      </c>
      <c r="C1648" t="s">
        <v>968</v>
      </c>
      <c r="D1648" t="s">
        <v>967</v>
      </c>
      <c r="E1648" t="s">
        <v>966</v>
      </c>
      <c r="F1648">
        <v>81</v>
      </c>
      <c r="G1648">
        <v>180</v>
      </c>
      <c r="H1648">
        <v>13.33</v>
      </c>
      <c r="I1648">
        <v>2.133</v>
      </c>
      <c r="J1648">
        <v>1</v>
      </c>
      <c r="K1648">
        <v>1172.6510000000001</v>
      </c>
      <c r="L1648" t="s">
        <v>965</v>
      </c>
      <c r="M1648" t="s">
        <v>964</v>
      </c>
      <c r="N1648" s="110">
        <v>43777</v>
      </c>
      <c r="O1648">
        <v>0</v>
      </c>
      <c r="P1648">
        <v>0</v>
      </c>
      <c r="Q1648">
        <v>12462.724</v>
      </c>
      <c r="R1648">
        <v>1750.5940000000001</v>
      </c>
      <c r="S1648">
        <v>3.6469999999999998</v>
      </c>
      <c r="T1648">
        <v>33</v>
      </c>
      <c r="U1648">
        <v>5304.8310000000001</v>
      </c>
      <c r="V1648">
        <v>1</v>
      </c>
      <c r="W1648">
        <v>1.454</v>
      </c>
      <c r="X1648">
        <v>2.3490000000000002</v>
      </c>
      <c r="Y1648" s="110">
        <v>43777</v>
      </c>
      <c r="Z1648">
        <v>408785.14936491998</v>
      </c>
      <c r="AA1648">
        <v>3660522.3023615899</v>
      </c>
    </row>
    <row r="1649" spans="1:27" x14ac:dyDescent="0.25">
      <c r="A1649">
        <v>-111.977315309999</v>
      </c>
      <c r="B1649">
        <v>33.079479210000002</v>
      </c>
      <c r="C1649" t="s">
        <v>968</v>
      </c>
      <c r="D1649" t="s">
        <v>967</v>
      </c>
      <c r="E1649" t="s">
        <v>966</v>
      </c>
      <c r="F1649">
        <v>82</v>
      </c>
      <c r="G1649">
        <v>184</v>
      </c>
      <c r="H1649">
        <v>13.33</v>
      </c>
      <c r="I1649">
        <v>2.4279999999999999</v>
      </c>
      <c r="J1649">
        <v>1</v>
      </c>
      <c r="K1649">
        <v>1172.575</v>
      </c>
      <c r="L1649" t="s">
        <v>965</v>
      </c>
      <c r="M1649" t="s">
        <v>964</v>
      </c>
      <c r="N1649" s="110">
        <v>43777</v>
      </c>
      <c r="O1649">
        <v>0</v>
      </c>
      <c r="P1649">
        <v>0</v>
      </c>
      <c r="Q1649">
        <v>12284.664000000001</v>
      </c>
      <c r="R1649">
        <v>1515.7149999999899</v>
      </c>
      <c r="S1649">
        <v>3.1579999999999999</v>
      </c>
      <c r="T1649">
        <v>33</v>
      </c>
      <c r="U1649">
        <v>4593.0739999999896</v>
      </c>
      <c r="V1649">
        <v>1</v>
      </c>
      <c r="W1649">
        <v>1.655</v>
      </c>
      <c r="X1649">
        <v>2.6749999999999998</v>
      </c>
      <c r="Y1649" s="110">
        <v>43777</v>
      </c>
      <c r="Z1649">
        <v>408785.20755363</v>
      </c>
      <c r="AA1649">
        <v>3660521.6343361102</v>
      </c>
    </row>
    <row r="1650" spans="1:27" x14ac:dyDescent="0.25">
      <c r="A1650">
        <v>-111.977314829999</v>
      </c>
      <c r="B1650">
        <v>33.07947223</v>
      </c>
      <c r="C1650" t="s">
        <v>968</v>
      </c>
      <c r="D1650" t="s">
        <v>967</v>
      </c>
      <c r="E1650" t="s">
        <v>966</v>
      </c>
      <c r="F1650">
        <v>83</v>
      </c>
      <c r="G1650">
        <v>181</v>
      </c>
      <c r="H1650">
        <v>13.33</v>
      </c>
      <c r="I1650">
        <v>2.2639999999999998</v>
      </c>
      <c r="J1650">
        <v>1</v>
      </c>
      <c r="K1650">
        <v>1172.6020000000001</v>
      </c>
      <c r="L1650" t="s">
        <v>965</v>
      </c>
      <c r="M1650" t="s">
        <v>964</v>
      </c>
      <c r="N1650" s="110">
        <v>43777</v>
      </c>
      <c r="O1650">
        <v>0</v>
      </c>
      <c r="P1650">
        <v>0</v>
      </c>
      <c r="Q1650">
        <v>11066.129000000001</v>
      </c>
      <c r="R1650">
        <v>1464.30799999999</v>
      </c>
      <c r="S1650">
        <v>3.0510000000000002</v>
      </c>
      <c r="T1650">
        <v>33</v>
      </c>
      <c r="U1650">
        <v>4437.2979999999898</v>
      </c>
      <c r="V1650">
        <v>1</v>
      </c>
      <c r="W1650">
        <v>1.5429999999999999</v>
      </c>
      <c r="X1650">
        <v>2.4940000000000002</v>
      </c>
      <c r="Y1650" s="110">
        <v>43777</v>
      </c>
      <c r="Z1650">
        <v>408785.24515050102</v>
      </c>
      <c r="AA1650">
        <v>3660520.8600597698</v>
      </c>
    </row>
    <row r="1651" spans="1:27" x14ac:dyDescent="0.25">
      <c r="A1651">
        <v>-111.977316689999</v>
      </c>
      <c r="B1651">
        <v>33.07946621</v>
      </c>
      <c r="C1651" t="s">
        <v>968</v>
      </c>
      <c r="D1651" t="s">
        <v>967</v>
      </c>
      <c r="E1651" t="s">
        <v>966</v>
      </c>
      <c r="F1651">
        <v>84</v>
      </c>
      <c r="G1651">
        <v>176</v>
      </c>
      <c r="H1651">
        <v>13.33</v>
      </c>
      <c r="I1651">
        <v>2.2970000000000002</v>
      </c>
      <c r="J1651">
        <v>1</v>
      </c>
      <c r="K1651">
        <v>1172.6210000000001</v>
      </c>
      <c r="L1651" t="s">
        <v>965</v>
      </c>
      <c r="M1651" t="s">
        <v>964</v>
      </c>
      <c r="N1651" s="110">
        <v>43777</v>
      </c>
      <c r="O1651">
        <v>0</v>
      </c>
      <c r="P1651">
        <v>0</v>
      </c>
      <c r="Q1651">
        <v>12848.216</v>
      </c>
      <c r="R1651">
        <v>1675.8330000000001</v>
      </c>
      <c r="S1651">
        <v>3.4910000000000001</v>
      </c>
      <c r="T1651">
        <v>33</v>
      </c>
      <c r="U1651">
        <v>5078.2809999999899</v>
      </c>
      <c r="V1651">
        <v>1</v>
      </c>
      <c r="W1651">
        <v>1.5660000000000001</v>
      </c>
      <c r="X1651">
        <v>2.5299999999999998</v>
      </c>
      <c r="Y1651" s="110">
        <v>43777</v>
      </c>
      <c r="Z1651">
        <v>408785.06532849098</v>
      </c>
      <c r="AA1651">
        <v>3660520.1942503201</v>
      </c>
    </row>
    <row r="1652" spans="1:27" x14ac:dyDescent="0.25">
      <c r="A1652">
        <v>-111.977315</v>
      </c>
      <c r="B1652">
        <v>33.079459229999898</v>
      </c>
      <c r="C1652" t="s">
        <v>968</v>
      </c>
      <c r="D1652" t="s">
        <v>967</v>
      </c>
      <c r="E1652" t="s">
        <v>966</v>
      </c>
      <c r="F1652">
        <v>85</v>
      </c>
      <c r="G1652">
        <v>180</v>
      </c>
      <c r="H1652">
        <v>13.33</v>
      </c>
      <c r="I1652">
        <v>2.2639999999999998</v>
      </c>
      <c r="J1652">
        <v>1</v>
      </c>
      <c r="K1652">
        <v>1172.65399999999</v>
      </c>
      <c r="L1652" t="s">
        <v>965</v>
      </c>
      <c r="M1652" t="s">
        <v>964</v>
      </c>
      <c r="N1652" s="110">
        <v>43777</v>
      </c>
      <c r="O1652">
        <v>0</v>
      </c>
      <c r="P1652">
        <v>0</v>
      </c>
      <c r="Q1652">
        <v>13612.3999999999</v>
      </c>
      <c r="R1652">
        <v>1801.24</v>
      </c>
      <c r="S1652">
        <v>3.7530000000000001</v>
      </c>
      <c r="T1652">
        <v>33</v>
      </c>
      <c r="U1652">
        <v>5458.3019999999897</v>
      </c>
      <c r="V1652">
        <v>1</v>
      </c>
      <c r="W1652">
        <v>1.5429999999999999</v>
      </c>
      <c r="X1652">
        <v>2.4940000000000002</v>
      </c>
      <c r="Y1652" s="110">
        <v>43777</v>
      </c>
      <c r="Z1652">
        <v>408785.215863797</v>
      </c>
      <c r="AA1652">
        <v>3660519.4189224499</v>
      </c>
    </row>
    <row r="1653" spans="1:27" x14ac:dyDescent="0.25">
      <c r="A1653">
        <v>-111.97731466</v>
      </c>
      <c r="B1653">
        <v>33.079453219999898</v>
      </c>
      <c r="C1653" t="s">
        <v>968</v>
      </c>
      <c r="D1653" t="s">
        <v>967</v>
      </c>
      <c r="E1653" t="s">
        <v>966</v>
      </c>
      <c r="F1653">
        <v>86</v>
      </c>
      <c r="G1653">
        <v>182</v>
      </c>
      <c r="H1653">
        <v>13.33</v>
      </c>
      <c r="I1653">
        <v>2.4279999999999999</v>
      </c>
      <c r="J1653">
        <v>1</v>
      </c>
      <c r="K1653">
        <v>1172.56899999999</v>
      </c>
      <c r="L1653" t="s">
        <v>965</v>
      </c>
      <c r="M1653" t="s">
        <v>964</v>
      </c>
      <c r="N1653" s="110">
        <v>43777</v>
      </c>
      <c r="O1653">
        <v>0</v>
      </c>
      <c r="P1653">
        <v>0</v>
      </c>
      <c r="Q1653">
        <v>15772.379999999899</v>
      </c>
      <c r="R1653">
        <v>1946.038</v>
      </c>
      <c r="S1653">
        <v>4.0540000000000003</v>
      </c>
      <c r="T1653">
        <v>33</v>
      </c>
      <c r="U1653">
        <v>5897.085</v>
      </c>
      <c r="V1653">
        <v>1</v>
      </c>
      <c r="W1653">
        <v>1.655</v>
      </c>
      <c r="X1653">
        <v>2.6749999999999998</v>
      </c>
      <c r="Y1653" s="110">
        <v>43777</v>
      </c>
      <c r="Z1653">
        <v>408785.24139471201</v>
      </c>
      <c r="AA1653">
        <v>3660518.7523098099</v>
      </c>
    </row>
    <row r="1654" spans="1:27" x14ac:dyDescent="0.25">
      <c r="A1654">
        <v>-111.97731534</v>
      </c>
      <c r="B1654">
        <v>33.079447219999899</v>
      </c>
      <c r="C1654" t="s">
        <v>968</v>
      </c>
      <c r="D1654" t="s">
        <v>967</v>
      </c>
      <c r="E1654" t="s">
        <v>966</v>
      </c>
      <c r="F1654">
        <v>87</v>
      </c>
      <c r="G1654">
        <v>178</v>
      </c>
      <c r="H1654">
        <v>13.33</v>
      </c>
      <c r="I1654">
        <v>2.4279999999999999</v>
      </c>
      <c r="J1654">
        <v>1</v>
      </c>
      <c r="K1654">
        <v>1172.6479999999899</v>
      </c>
      <c r="L1654" t="s">
        <v>965</v>
      </c>
      <c r="M1654" t="s">
        <v>964</v>
      </c>
      <c r="N1654" s="110">
        <v>43777</v>
      </c>
      <c r="O1654">
        <v>0</v>
      </c>
      <c r="P1654">
        <v>0</v>
      </c>
      <c r="Q1654">
        <v>11907.9719999999</v>
      </c>
      <c r="R1654">
        <v>1469.2370000000001</v>
      </c>
      <c r="S1654">
        <v>3.0609999999999999</v>
      </c>
      <c r="T1654">
        <v>33</v>
      </c>
      <c r="U1654">
        <v>4452.2340000000004</v>
      </c>
      <c r="V1654">
        <v>1</v>
      </c>
      <c r="W1654">
        <v>1.655</v>
      </c>
      <c r="X1654">
        <v>2.6749999999999998</v>
      </c>
      <c r="Y1654" s="110">
        <v>43777</v>
      </c>
      <c r="Z1654">
        <v>408785.17173164099</v>
      </c>
      <c r="AA1654">
        <v>3660518.0876922701</v>
      </c>
    </row>
    <row r="1655" spans="1:27" x14ac:dyDescent="0.25">
      <c r="A1655">
        <v>-111.97731634</v>
      </c>
      <c r="B1655">
        <v>33.079440220000002</v>
      </c>
      <c r="C1655" t="s">
        <v>968</v>
      </c>
      <c r="D1655" t="s">
        <v>967</v>
      </c>
      <c r="E1655" t="s">
        <v>966</v>
      </c>
      <c r="F1655">
        <v>88</v>
      </c>
      <c r="G1655">
        <v>178</v>
      </c>
      <c r="H1655">
        <v>13.33</v>
      </c>
      <c r="I1655">
        <v>2.4279999999999999</v>
      </c>
      <c r="J1655">
        <v>1</v>
      </c>
      <c r="K1655">
        <v>1172.6310000000001</v>
      </c>
      <c r="L1655" t="s">
        <v>965</v>
      </c>
      <c r="M1655" t="s">
        <v>964</v>
      </c>
      <c r="N1655" s="110">
        <v>43777</v>
      </c>
      <c r="O1655">
        <v>0</v>
      </c>
      <c r="P1655">
        <v>0</v>
      </c>
      <c r="Q1655">
        <v>14672.933000000001</v>
      </c>
      <c r="R1655">
        <v>1810.38499999999</v>
      </c>
      <c r="S1655">
        <v>3.7719999999999998</v>
      </c>
      <c r="T1655">
        <v>33</v>
      </c>
      <c r="U1655">
        <v>5486.0169999999898</v>
      </c>
      <c r="V1655">
        <v>1</v>
      </c>
      <c r="W1655">
        <v>1.655</v>
      </c>
      <c r="X1655">
        <v>2.6749999999999998</v>
      </c>
      <c r="Y1655" s="110">
        <v>43777</v>
      </c>
      <c r="Z1655">
        <v>408785.07116828201</v>
      </c>
      <c r="AA1655">
        <v>3660517.3124847398</v>
      </c>
    </row>
    <row r="1656" spans="1:27" x14ac:dyDescent="0.25">
      <c r="A1656">
        <v>-111.977315309999</v>
      </c>
      <c r="B1656">
        <v>33.079434210000002</v>
      </c>
      <c r="C1656" t="s">
        <v>968</v>
      </c>
      <c r="D1656" t="s">
        <v>967</v>
      </c>
      <c r="E1656" t="s">
        <v>966</v>
      </c>
      <c r="F1656">
        <v>89</v>
      </c>
      <c r="G1656">
        <v>184</v>
      </c>
      <c r="H1656">
        <v>13.33</v>
      </c>
      <c r="I1656">
        <v>2.198</v>
      </c>
      <c r="J1656">
        <v>1</v>
      </c>
      <c r="K1656">
        <v>1172.68399999999</v>
      </c>
      <c r="L1656" t="s">
        <v>965</v>
      </c>
      <c r="M1656" t="s">
        <v>964</v>
      </c>
      <c r="N1656" s="110">
        <v>43777</v>
      </c>
      <c r="O1656">
        <v>0</v>
      </c>
      <c r="P1656">
        <v>0</v>
      </c>
      <c r="Q1656">
        <v>13720.058999999899</v>
      </c>
      <c r="R1656">
        <v>1869.6790000000001</v>
      </c>
      <c r="S1656">
        <v>3.895</v>
      </c>
      <c r="T1656">
        <v>33</v>
      </c>
      <c r="U1656">
        <v>5665.6940000000004</v>
      </c>
      <c r="V1656">
        <v>1</v>
      </c>
      <c r="W1656">
        <v>1.4990000000000001</v>
      </c>
      <c r="X1656">
        <v>2.4220000000000002</v>
      </c>
      <c r="Y1656" s="110">
        <v>43777</v>
      </c>
      <c r="Z1656">
        <v>408785.16110213002</v>
      </c>
      <c r="AA1656">
        <v>3660516.6452724701</v>
      </c>
    </row>
    <row r="1657" spans="1:27" x14ac:dyDescent="0.25">
      <c r="A1657">
        <v>-111.97731634</v>
      </c>
      <c r="B1657">
        <v>33.0794272199999</v>
      </c>
      <c r="C1657" t="s">
        <v>968</v>
      </c>
      <c r="D1657" t="s">
        <v>967</v>
      </c>
      <c r="E1657" t="s">
        <v>966</v>
      </c>
      <c r="F1657">
        <v>90</v>
      </c>
      <c r="G1657">
        <v>178</v>
      </c>
      <c r="H1657">
        <v>13.33</v>
      </c>
      <c r="I1657">
        <v>2.3290000000000002</v>
      </c>
      <c r="J1657">
        <v>1</v>
      </c>
      <c r="K1657">
        <v>1172.6310000000001</v>
      </c>
      <c r="L1657" t="s">
        <v>965</v>
      </c>
      <c r="M1657" t="s">
        <v>964</v>
      </c>
      <c r="N1657" s="110">
        <v>43777</v>
      </c>
      <c r="O1657">
        <v>0</v>
      </c>
      <c r="P1657">
        <v>0</v>
      </c>
      <c r="Q1657">
        <v>13545.370999999899</v>
      </c>
      <c r="R1657">
        <v>1741.8810000000001</v>
      </c>
      <c r="S1657">
        <v>3.629</v>
      </c>
      <c r="T1657">
        <v>33</v>
      </c>
      <c r="U1657">
        <v>5278.4260000000004</v>
      </c>
      <c r="V1657">
        <v>1</v>
      </c>
      <c r="W1657">
        <v>1.5880000000000001</v>
      </c>
      <c r="X1657">
        <v>2.5659999999999998</v>
      </c>
      <c r="Y1657" s="110">
        <v>43777</v>
      </c>
      <c r="Z1657">
        <v>408785.05774895399</v>
      </c>
      <c r="AA1657">
        <v>3660515.8711997001</v>
      </c>
    </row>
    <row r="1658" spans="1:27" x14ac:dyDescent="0.25">
      <c r="A1658">
        <v>-111.977316</v>
      </c>
      <c r="B1658">
        <v>33.079421230000001</v>
      </c>
      <c r="C1658" t="s">
        <v>968</v>
      </c>
      <c r="D1658" t="s">
        <v>967</v>
      </c>
      <c r="E1658" t="s">
        <v>966</v>
      </c>
      <c r="F1658">
        <v>91</v>
      </c>
      <c r="G1658">
        <v>180</v>
      </c>
      <c r="H1658">
        <v>13.33</v>
      </c>
      <c r="I1658">
        <v>2.395</v>
      </c>
      <c r="J1658">
        <v>1</v>
      </c>
      <c r="K1658">
        <v>1172.634</v>
      </c>
      <c r="L1658" t="s">
        <v>965</v>
      </c>
      <c r="M1658" t="s">
        <v>964</v>
      </c>
      <c r="N1658" s="110">
        <v>43777</v>
      </c>
      <c r="O1658">
        <v>0</v>
      </c>
      <c r="P1658">
        <v>0</v>
      </c>
      <c r="Q1658">
        <v>12620.7839999999</v>
      </c>
      <c r="R1658">
        <v>1578.5170000000001</v>
      </c>
      <c r="S1658">
        <v>3.2890000000000001</v>
      </c>
      <c r="T1658">
        <v>33</v>
      </c>
      <c r="U1658">
        <v>4783.3860000000004</v>
      </c>
      <c r="V1658">
        <v>1</v>
      </c>
      <c r="W1658">
        <v>1.633</v>
      </c>
      <c r="X1658">
        <v>2.6379999999999999</v>
      </c>
      <c r="Y1658" s="110">
        <v>43777</v>
      </c>
      <c r="Z1658">
        <v>408785.08330052299</v>
      </c>
      <c r="AA1658">
        <v>3660515.2068044199</v>
      </c>
    </row>
    <row r="1659" spans="1:27" x14ac:dyDescent="0.25">
      <c r="A1659">
        <v>-111.977315489999</v>
      </c>
      <c r="B1659">
        <v>33.079414219999897</v>
      </c>
      <c r="C1659" t="s">
        <v>968</v>
      </c>
      <c r="D1659" t="s">
        <v>967</v>
      </c>
      <c r="E1659" t="s">
        <v>966</v>
      </c>
      <c r="F1659">
        <v>92</v>
      </c>
      <c r="G1659">
        <v>183</v>
      </c>
      <c r="H1659">
        <v>13.33</v>
      </c>
      <c r="I1659">
        <v>2.2970000000000002</v>
      </c>
      <c r="J1659">
        <v>1</v>
      </c>
      <c r="K1659">
        <v>1172.625</v>
      </c>
      <c r="L1659" t="s">
        <v>965</v>
      </c>
      <c r="M1659" t="s">
        <v>964</v>
      </c>
      <c r="N1659" s="110">
        <v>43777</v>
      </c>
      <c r="O1659">
        <v>0</v>
      </c>
      <c r="P1659">
        <v>0</v>
      </c>
      <c r="Q1659">
        <v>9579.3610000000008</v>
      </c>
      <c r="R1659">
        <v>1249.4659999999899</v>
      </c>
      <c r="S1659">
        <v>2.6030000000000002</v>
      </c>
      <c r="T1659">
        <v>33</v>
      </c>
      <c r="U1659">
        <v>3786.26</v>
      </c>
      <c r="V1659">
        <v>1</v>
      </c>
      <c r="W1659">
        <v>1.5660000000000001</v>
      </c>
      <c r="X1659">
        <v>2.5299999999999998</v>
      </c>
      <c r="Y1659" s="110">
        <v>43777</v>
      </c>
      <c r="Z1659">
        <v>408785.12366659101</v>
      </c>
      <c r="AA1659">
        <v>3660514.4291759701</v>
      </c>
    </row>
    <row r="1660" spans="1:27" x14ac:dyDescent="0.25">
      <c r="A1660">
        <v>-111.977316169999</v>
      </c>
      <c r="B1660">
        <v>33.079408229999899</v>
      </c>
      <c r="C1660" t="s">
        <v>968</v>
      </c>
      <c r="D1660" t="s">
        <v>967</v>
      </c>
      <c r="E1660" t="s">
        <v>966</v>
      </c>
      <c r="F1660">
        <v>93</v>
      </c>
      <c r="G1660">
        <v>179</v>
      </c>
      <c r="H1660">
        <v>13.33</v>
      </c>
      <c r="I1660">
        <v>2.395</v>
      </c>
      <c r="J1660">
        <v>1</v>
      </c>
      <c r="K1660">
        <v>1172.72</v>
      </c>
      <c r="L1660" t="s">
        <v>965</v>
      </c>
      <c r="M1660" t="s">
        <v>964</v>
      </c>
      <c r="N1660" s="110">
        <v>43777</v>
      </c>
      <c r="O1660">
        <v>0</v>
      </c>
      <c r="P1660">
        <v>0</v>
      </c>
      <c r="Q1660">
        <v>12430.609</v>
      </c>
      <c r="R1660">
        <v>1554.73199999999</v>
      </c>
      <c r="S1660">
        <v>3.2389999999999999</v>
      </c>
      <c r="T1660">
        <v>33</v>
      </c>
      <c r="U1660">
        <v>4711.30799999999</v>
      </c>
      <c r="V1660">
        <v>1</v>
      </c>
      <c r="W1660">
        <v>1.633</v>
      </c>
      <c r="X1660">
        <v>2.6379999999999999</v>
      </c>
      <c r="Y1660" s="110">
        <v>43777</v>
      </c>
      <c r="Z1660">
        <v>408785.05401381501</v>
      </c>
      <c r="AA1660">
        <v>3660513.76566712</v>
      </c>
    </row>
    <row r="1661" spans="1:27" x14ac:dyDescent="0.25">
      <c r="A1661">
        <v>-111.977315489999</v>
      </c>
      <c r="B1661">
        <v>33.079401220000001</v>
      </c>
      <c r="C1661" t="s">
        <v>968</v>
      </c>
      <c r="D1661" t="s">
        <v>967</v>
      </c>
      <c r="E1661" t="s">
        <v>966</v>
      </c>
      <c r="F1661">
        <v>94</v>
      </c>
      <c r="G1661">
        <v>183</v>
      </c>
      <c r="H1661">
        <v>13.33</v>
      </c>
      <c r="I1661">
        <v>2.5259999999999998</v>
      </c>
      <c r="J1661">
        <v>1</v>
      </c>
      <c r="K1661">
        <v>1172.67399999999</v>
      </c>
      <c r="L1661" t="s">
        <v>965</v>
      </c>
      <c r="M1661" t="s">
        <v>964</v>
      </c>
      <c r="N1661" s="110">
        <v>43777</v>
      </c>
      <c r="O1661">
        <v>0</v>
      </c>
      <c r="P1661">
        <v>0</v>
      </c>
      <c r="Q1661">
        <v>12578.496999999899</v>
      </c>
      <c r="R1661">
        <v>1491.5019999999899</v>
      </c>
      <c r="S1661">
        <v>3.1070000000000002</v>
      </c>
      <c r="T1661">
        <v>33</v>
      </c>
      <c r="U1661">
        <v>4519.7039999999897</v>
      </c>
      <c r="V1661">
        <v>1</v>
      </c>
      <c r="W1661">
        <v>1.722</v>
      </c>
      <c r="X1661">
        <v>2.7829999999999999</v>
      </c>
      <c r="Y1661" s="110">
        <v>43777</v>
      </c>
      <c r="Z1661">
        <v>408785.11024728301</v>
      </c>
      <c r="AA1661">
        <v>3660512.9878909299</v>
      </c>
    </row>
    <row r="1662" spans="1:27" x14ac:dyDescent="0.25">
      <c r="A1662">
        <v>-111.977316169999</v>
      </c>
      <c r="B1662">
        <v>33.079395230000003</v>
      </c>
      <c r="C1662" t="s">
        <v>968</v>
      </c>
      <c r="D1662" t="s">
        <v>967</v>
      </c>
      <c r="E1662" t="s">
        <v>966</v>
      </c>
      <c r="F1662">
        <v>95</v>
      </c>
      <c r="G1662">
        <v>179</v>
      </c>
      <c r="H1662">
        <v>13.33</v>
      </c>
      <c r="I1662">
        <v>2.5259999999999998</v>
      </c>
      <c r="J1662">
        <v>1</v>
      </c>
      <c r="K1662">
        <v>1172.6769999999899</v>
      </c>
      <c r="L1662" t="s">
        <v>965</v>
      </c>
      <c r="M1662" t="s">
        <v>964</v>
      </c>
      <c r="N1662" s="110">
        <v>43777</v>
      </c>
      <c r="O1662">
        <v>0</v>
      </c>
      <c r="P1662">
        <v>0</v>
      </c>
      <c r="Q1662">
        <v>12184.262000000001</v>
      </c>
      <c r="R1662">
        <v>1444.7560000000001</v>
      </c>
      <c r="S1662">
        <v>3.01</v>
      </c>
      <c r="T1662">
        <v>33</v>
      </c>
      <c r="U1662">
        <v>4378.0469999999896</v>
      </c>
      <c r="V1662">
        <v>1</v>
      </c>
      <c r="W1662">
        <v>1.722</v>
      </c>
      <c r="X1662">
        <v>2.7829999999999999</v>
      </c>
      <c r="Y1662" s="110">
        <v>43777</v>
      </c>
      <c r="Z1662">
        <v>408785.04059450101</v>
      </c>
      <c r="AA1662">
        <v>3660512.3243820802</v>
      </c>
    </row>
    <row r="1663" spans="1:27" x14ac:dyDescent="0.25">
      <c r="A1663">
        <v>-111.977315829999</v>
      </c>
      <c r="B1663">
        <v>33.0793882299999</v>
      </c>
      <c r="C1663" t="s">
        <v>968</v>
      </c>
      <c r="D1663" t="s">
        <v>967</v>
      </c>
      <c r="E1663" t="s">
        <v>966</v>
      </c>
      <c r="F1663">
        <v>96</v>
      </c>
      <c r="G1663">
        <v>181</v>
      </c>
      <c r="H1663">
        <v>13.33</v>
      </c>
      <c r="I1663">
        <v>2.2309999999999999</v>
      </c>
      <c r="J1663">
        <v>1</v>
      </c>
      <c r="K1663">
        <v>1172.6279999999899</v>
      </c>
      <c r="L1663" t="s">
        <v>965</v>
      </c>
      <c r="M1663" t="s">
        <v>964</v>
      </c>
      <c r="N1663" s="110">
        <v>43777</v>
      </c>
      <c r="O1663">
        <v>0</v>
      </c>
      <c r="P1663">
        <v>0</v>
      </c>
      <c r="Q1663">
        <v>11233.959999999901</v>
      </c>
      <c r="R1663">
        <v>1508.3769999999899</v>
      </c>
      <c r="S1663">
        <v>3.1419999999999999</v>
      </c>
      <c r="T1663">
        <v>33</v>
      </c>
      <c r="U1663">
        <v>4570.8389999999899</v>
      </c>
      <c r="V1663">
        <v>1</v>
      </c>
      <c r="W1663">
        <v>1.5209999999999999</v>
      </c>
      <c r="X1663">
        <v>2.4580000000000002</v>
      </c>
      <c r="Y1663" s="110">
        <v>43777</v>
      </c>
      <c r="Z1663">
        <v>408785.06510351098</v>
      </c>
      <c r="AA1663">
        <v>3660511.5480100499</v>
      </c>
    </row>
    <row r="1664" spans="1:27" x14ac:dyDescent="0.25">
      <c r="A1664">
        <v>-111.977315829999</v>
      </c>
      <c r="B1664">
        <v>33.07938223</v>
      </c>
      <c r="C1664" t="s">
        <v>968</v>
      </c>
      <c r="D1664" t="s">
        <v>967</v>
      </c>
      <c r="E1664" t="s">
        <v>966</v>
      </c>
      <c r="F1664">
        <v>97</v>
      </c>
      <c r="G1664">
        <v>181</v>
      </c>
      <c r="H1664">
        <v>13.33</v>
      </c>
      <c r="I1664">
        <v>2.3290000000000002</v>
      </c>
      <c r="J1664">
        <v>1</v>
      </c>
      <c r="K1664">
        <v>1172.59799999999</v>
      </c>
      <c r="L1664" t="s">
        <v>965</v>
      </c>
      <c r="M1664" t="s">
        <v>964</v>
      </c>
      <c r="N1664" s="110">
        <v>43777</v>
      </c>
      <c r="O1664">
        <v>0</v>
      </c>
      <c r="P1664">
        <v>0</v>
      </c>
      <c r="Q1664">
        <v>11615.795</v>
      </c>
      <c r="R1664">
        <v>1493.7449999999899</v>
      </c>
      <c r="S1664">
        <v>3.1120000000000001</v>
      </c>
      <c r="T1664">
        <v>33</v>
      </c>
      <c r="U1664">
        <v>4526.5</v>
      </c>
      <c r="V1664">
        <v>1</v>
      </c>
      <c r="W1664">
        <v>1.5880000000000001</v>
      </c>
      <c r="X1664">
        <v>2.5659999999999998</v>
      </c>
      <c r="Y1664" s="110">
        <v>43777</v>
      </c>
      <c r="Z1664">
        <v>408785.05890998599</v>
      </c>
      <c r="AA1664">
        <v>3660510.88280157</v>
      </c>
    </row>
    <row r="1665" spans="1:27" x14ac:dyDescent="0.25">
      <c r="A1665">
        <v>-111.977316169999</v>
      </c>
      <c r="B1665">
        <v>33.079375229999897</v>
      </c>
      <c r="C1665" t="s">
        <v>968</v>
      </c>
      <c r="D1665" t="s">
        <v>967</v>
      </c>
      <c r="E1665" t="s">
        <v>966</v>
      </c>
      <c r="F1665">
        <v>98</v>
      </c>
      <c r="G1665">
        <v>179</v>
      </c>
      <c r="H1665">
        <v>13.33</v>
      </c>
      <c r="I1665">
        <v>2.2639999999999998</v>
      </c>
      <c r="J1665">
        <v>1</v>
      </c>
      <c r="K1665">
        <v>1172.585</v>
      </c>
      <c r="L1665" t="s">
        <v>965</v>
      </c>
      <c r="M1665" t="s">
        <v>964</v>
      </c>
      <c r="N1665" s="110">
        <v>43777</v>
      </c>
      <c r="O1665">
        <v>0</v>
      </c>
      <c r="P1665">
        <v>0</v>
      </c>
      <c r="Q1665">
        <v>12074.4889999999</v>
      </c>
      <c r="R1665">
        <v>1597.7380000000001</v>
      </c>
      <c r="S1665">
        <v>3.3290000000000002</v>
      </c>
      <c r="T1665">
        <v>33</v>
      </c>
      <c r="U1665">
        <v>4841.63</v>
      </c>
      <c r="V1665">
        <v>1</v>
      </c>
      <c r="W1665">
        <v>1.5429999999999999</v>
      </c>
      <c r="X1665">
        <v>2.4940000000000002</v>
      </c>
      <c r="Y1665" s="110">
        <v>43777</v>
      </c>
      <c r="Z1665">
        <v>408785.01994941098</v>
      </c>
      <c r="AA1665">
        <v>3660510.1070204899</v>
      </c>
    </row>
    <row r="1666" spans="1:27" x14ac:dyDescent="0.25">
      <c r="A1666">
        <v>-111.977316</v>
      </c>
      <c r="B1666">
        <v>33.079369229999898</v>
      </c>
      <c r="C1666" t="s">
        <v>968</v>
      </c>
      <c r="D1666" t="s">
        <v>967</v>
      </c>
      <c r="E1666" t="s">
        <v>966</v>
      </c>
      <c r="F1666">
        <v>99</v>
      </c>
      <c r="G1666">
        <v>180</v>
      </c>
      <c r="H1666">
        <v>13.33</v>
      </c>
      <c r="I1666">
        <v>2.3290000000000002</v>
      </c>
      <c r="J1666">
        <v>1</v>
      </c>
      <c r="K1666">
        <v>1172.6210000000001</v>
      </c>
      <c r="L1666" t="s">
        <v>965</v>
      </c>
      <c r="M1666" t="s">
        <v>964</v>
      </c>
      <c r="N1666" s="110">
        <v>43777</v>
      </c>
      <c r="O1666">
        <v>0</v>
      </c>
      <c r="P1666">
        <v>0</v>
      </c>
      <c r="Q1666">
        <v>12329.807000000001</v>
      </c>
      <c r="R1666">
        <v>1585.5640000000001</v>
      </c>
      <c r="S1666">
        <v>3.3029999999999999</v>
      </c>
      <c r="T1666">
        <v>33</v>
      </c>
      <c r="U1666">
        <v>4804.7399999999898</v>
      </c>
      <c r="V1666">
        <v>1</v>
      </c>
      <c r="W1666">
        <v>1.5880000000000001</v>
      </c>
      <c r="X1666">
        <v>2.5659999999999998</v>
      </c>
      <c r="Y1666" s="110">
        <v>43777</v>
      </c>
      <c r="Z1666">
        <v>408785.029623284</v>
      </c>
      <c r="AA1666">
        <v>3660509.4416642701</v>
      </c>
    </row>
    <row r="1667" spans="1:27" x14ac:dyDescent="0.25">
      <c r="A1667">
        <v>-111.977316169999</v>
      </c>
      <c r="B1667">
        <v>33.079362230000001</v>
      </c>
      <c r="C1667" t="s">
        <v>968</v>
      </c>
      <c r="D1667" t="s">
        <v>967</v>
      </c>
      <c r="E1667" t="s">
        <v>966</v>
      </c>
      <c r="F1667">
        <v>100</v>
      </c>
      <c r="G1667">
        <v>179</v>
      </c>
      <c r="H1667">
        <v>13.33</v>
      </c>
      <c r="I1667">
        <v>2.2639999999999998</v>
      </c>
      <c r="J1667">
        <v>1</v>
      </c>
      <c r="K1667">
        <v>1172.68399999999</v>
      </c>
      <c r="L1667" t="s">
        <v>965</v>
      </c>
      <c r="M1667" t="s">
        <v>964</v>
      </c>
      <c r="N1667" s="110">
        <v>43777</v>
      </c>
      <c r="O1667">
        <v>0</v>
      </c>
      <c r="P1667">
        <v>0</v>
      </c>
      <c r="Q1667">
        <v>12843.359</v>
      </c>
      <c r="R1667">
        <v>1699.4770000000001</v>
      </c>
      <c r="S1667">
        <v>3.5409999999999999</v>
      </c>
      <c r="T1667">
        <v>33</v>
      </c>
      <c r="U1667">
        <v>5149.9309999999896</v>
      </c>
      <c r="V1667">
        <v>1</v>
      </c>
      <c r="W1667">
        <v>1.5429999999999999</v>
      </c>
      <c r="X1667">
        <v>2.4940000000000002</v>
      </c>
      <c r="Y1667" s="110">
        <v>43777</v>
      </c>
      <c r="Z1667">
        <v>408785.00653010799</v>
      </c>
      <c r="AA1667">
        <v>3660508.6657354501</v>
      </c>
    </row>
    <row r="1668" spans="1:27" x14ac:dyDescent="0.25">
      <c r="A1668">
        <v>-111.97731566</v>
      </c>
      <c r="B1668">
        <v>33.079356220000001</v>
      </c>
      <c r="C1668" t="s">
        <v>968</v>
      </c>
      <c r="D1668" t="s">
        <v>967</v>
      </c>
      <c r="E1668" t="s">
        <v>966</v>
      </c>
      <c r="F1668">
        <v>101</v>
      </c>
      <c r="G1668">
        <v>182</v>
      </c>
      <c r="H1668">
        <v>13.33</v>
      </c>
      <c r="I1668">
        <v>2.2309999999999999</v>
      </c>
      <c r="J1668">
        <v>1</v>
      </c>
      <c r="K1668">
        <v>1172.615</v>
      </c>
      <c r="L1668" t="s">
        <v>965</v>
      </c>
      <c r="M1668" t="s">
        <v>964</v>
      </c>
      <c r="N1668" s="110">
        <v>43777</v>
      </c>
      <c r="O1668">
        <v>0</v>
      </c>
      <c r="P1668">
        <v>0</v>
      </c>
      <c r="Q1668">
        <v>12051.916999999899</v>
      </c>
      <c r="R1668">
        <v>1618.20299999999</v>
      </c>
      <c r="S1668">
        <v>3.371</v>
      </c>
      <c r="T1668">
        <v>33</v>
      </c>
      <c r="U1668">
        <v>4903.6459999999897</v>
      </c>
      <c r="V1668">
        <v>1</v>
      </c>
      <c r="W1668">
        <v>1.5209999999999999</v>
      </c>
      <c r="X1668">
        <v>2.4580000000000002</v>
      </c>
      <c r="Y1668" s="110">
        <v>43777</v>
      </c>
      <c r="Z1668">
        <v>408785.04792847001</v>
      </c>
      <c r="AA1668">
        <v>3660507.9989750902</v>
      </c>
    </row>
    <row r="1669" spans="1:27" x14ac:dyDescent="0.25">
      <c r="A1669">
        <v>-111.977315829999</v>
      </c>
      <c r="B1669">
        <v>33.079349229999899</v>
      </c>
      <c r="C1669" t="s">
        <v>968</v>
      </c>
      <c r="D1669" t="s">
        <v>967</v>
      </c>
      <c r="E1669" t="s">
        <v>966</v>
      </c>
      <c r="F1669">
        <v>102</v>
      </c>
      <c r="G1669">
        <v>181</v>
      </c>
      <c r="H1669">
        <v>13.33</v>
      </c>
      <c r="I1669">
        <v>2.4929999999999999</v>
      </c>
      <c r="J1669">
        <v>1</v>
      </c>
      <c r="K1669">
        <v>1172.644</v>
      </c>
      <c r="L1669" t="s">
        <v>965</v>
      </c>
      <c r="M1669" t="s">
        <v>964</v>
      </c>
      <c r="N1669" s="110">
        <v>43777</v>
      </c>
      <c r="O1669">
        <v>0</v>
      </c>
      <c r="P1669">
        <v>0</v>
      </c>
      <c r="Q1669">
        <v>11863</v>
      </c>
      <c r="R1669">
        <v>1425.17</v>
      </c>
      <c r="S1669">
        <v>2.9689999999999999</v>
      </c>
      <c r="T1669">
        <v>33</v>
      </c>
      <c r="U1669">
        <v>4318.6980000000003</v>
      </c>
      <c r="V1669">
        <v>1</v>
      </c>
      <c r="W1669">
        <v>1.7</v>
      </c>
      <c r="X1669">
        <v>2.7469999999999999</v>
      </c>
      <c r="Y1669" s="110">
        <v>43777</v>
      </c>
      <c r="Z1669">
        <v>408785.02484561701</v>
      </c>
      <c r="AA1669">
        <v>3660507.2241549501</v>
      </c>
    </row>
    <row r="1670" spans="1:27" x14ac:dyDescent="0.25">
      <c r="A1670">
        <v>-111.97731649000001</v>
      </c>
      <c r="B1670">
        <v>33.079343219999899</v>
      </c>
      <c r="C1670" t="s">
        <v>968</v>
      </c>
      <c r="D1670" t="s">
        <v>967</v>
      </c>
      <c r="E1670" t="s">
        <v>966</v>
      </c>
      <c r="F1670">
        <v>103</v>
      </c>
      <c r="G1670">
        <v>183</v>
      </c>
      <c r="H1670">
        <v>13.33</v>
      </c>
      <c r="I1670">
        <v>2.3620000000000001</v>
      </c>
      <c r="J1670">
        <v>1</v>
      </c>
      <c r="K1670">
        <v>1172.6110000000001</v>
      </c>
      <c r="L1670" t="s">
        <v>965</v>
      </c>
      <c r="M1670" t="s">
        <v>964</v>
      </c>
      <c r="N1670" s="110">
        <v>43777</v>
      </c>
      <c r="O1670">
        <v>0</v>
      </c>
      <c r="P1670">
        <v>0</v>
      </c>
      <c r="Q1670">
        <v>11930.429</v>
      </c>
      <c r="R1670">
        <v>1512.8969999999899</v>
      </c>
      <c r="S1670">
        <v>3.1520000000000001</v>
      </c>
      <c r="T1670">
        <v>33</v>
      </c>
      <c r="U1670">
        <v>4584.5370000000003</v>
      </c>
      <c r="V1670">
        <v>1</v>
      </c>
      <c r="W1670">
        <v>1.611</v>
      </c>
      <c r="X1670">
        <v>2.6019999999999999</v>
      </c>
      <c r="Y1670" s="110">
        <v>43777</v>
      </c>
      <c r="Z1670">
        <v>408784.957038911</v>
      </c>
      <c r="AA1670">
        <v>3660506.5584113598</v>
      </c>
    </row>
    <row r="1671" spans="1:27" x14ac:dyDescent="0.25">
      <c r="A1671">
        <v>-111.97731631000001</v>
      </c>
      <c r="B1671">
        <v>33.079336210000001</v>
      </c>
      <c r="C1671" t="s">
        <v>968</v>
      </c>
      <c r="D1671" t="s">
        <v>967</v>
      </c>
      <c r="E1671" t="s">
        <v>966</v>
      </c>
      <c r="F1671">
        <v>104</v>
      </c>
      <c r="G1671">
        <v>184</v>
      </c>
      <c r="H1671">
        <v>13.33</v>
      </c>
      <c r="I1671">
        <v>2.3290000000000002</v>
      </c>
      <c r="J1671">
        <v>1</v>
      </c>
      <c r="K1671">
        <v>1172.6210000000001</v>
      </c>
      <c r="L1671" t="s">
        <v>965</v>
      </c>
      <c r="M1671" t="s">
        <v>964</v>
      </c>
      <c r="N1671" s="110">
        <v>43777</v>
      </c>
      <c r="O1671">
        <v>0</v>
      </c>
      <c r="P1671">
        <v>0</v>
      </c>
      <c r="Q1671">
        <v>10815.725</v>
      </c>
      <c r="R1671">
        <v>1390.8589999999899</v>
      </c>
      <c r="S1671">
        <v>2.8980000000000001</v>
      </c>
      <c r="T1671">
        <v>33</v>
      </c>
      <c r="U1671">
        <v>4214.7250000000004</v>
      </c>
      <c r="V1671">
        <v>1</v>
      </c>
      <c r="W1671">
        <v>1.5880000000000001</v>
      </c>
      <c r="X1671">
        <v>2.5659999999999998</v>
      </c>
      <c r="Y1671" s="110">
        <v>43777</v>
      </c>
      <c r="Z1671">
        <v>408784.966603596</v>
      </c>
      <c r="AA1671">
        <v>3660505.7810697001</v>
      </c>
    </row>
    <row r="1672" spans="1:27" x14ac:dyDescent="0.25">
      <c r="A1672">
        <v>-111.977315829999</v>
      </c>
      <c r="B1672">
        <v>33.079330229999897</v>
      </c>
      <c r="C1672" t="s">
        <v>968</v>
      </c>
      <c r="D1672" t="s">
        <v>967</v>
      </c>
      <c r="E1672" t="s">
        <v>966</v>
      </c>
      <c r="F1672">
        <v>105</v>
      </c>
      <c r="G1672">
        <v>181</v>
      </c>
      <c r="H1672">
        <v>13.33</v>
      </c>
      <c r="I1672">
        <v>2.3620000000000001</v>
      </c>
      <c r="J1672">
        <v>1</v>
      </c>
      <c r="K1672">
        <v>1172.644</v>
      </c>
      <c r="L1672" t="s">
        <v>965</v>
      </c>
      <c r="M1672" t="s">
        <v>964</v>
      </c>
      <c r="N1672" s="110">
        <v>43777</v>
      </c>
      <c r="O1672">
        <v>0</v>
      </c>
      <c r="P1672">
        <v>0</v>
      </c>
      <c r="Q1672">
        <v>11816.7129999999</v>
      </c>
      <c r="R1672">
        <v>1498.4770000000001</v>
      </c>
      <c r="S1672">
        <v>3.1219999999999999</v>
      </c>
      <c r="T1672">
        <v>33</v>
      </c>
      <c r="U1672">
        <v>4540.8389999999899</v>
      </c>
      <c r="V1672">
        <v>1</v>
      </c>
      <c r="W1672">
        <v>1.611</v>
      </c>
      <c r="X1672">
        <v>2.6019999999999999</v>
      </c>
      <c r="Y1672" s="110">
        <v>43777</v>
      </c>
      <c r="Z1672">
        <v>408785.00523281301</v>
      </c>
      <c r="AA1672">
        <v>3660505.1176614598</v>
      </c>
    </row>
    <row r="1673" spans="1:27" x14ac:dyDescent="0.25">
      <c r="A1673">
        <v>-111.9773172</v>
      </c>
      <c r="B1673">
        <v>33.079323170000002</v>
      </c>
      <c r="C1673" t="s">
        <v>968</v>
      </c>
      <c r="D1673" t="s">
        <v>967</v>
      </c>
      <c r="E1673" t="s">
        <v>966</v>
      </c>
      <c r="F1673">
        <v>106</v>
      </c>
      <c r="G1673">
        <v>173</v>
      </c>
      <c r="H1673">
        <v>13.33</v>
      </c>
      <c r="I1673">
        <v>2.2639999999999998</v>
      </c>
      <c r="J1673">
        <v>1</v>
      </c>
      <c r="K1673">
        <v>1172.68</v>
      </c>
      <c r="L1673" t="s">
        <v>965</v>
      </c>
      <c r="M1673" t="s">
        <v>964</v>
      </c>
      <c r="N1673" s="110">
        <v>43777</v>
      </c>
      <c r="O1673">
        <v>0</v>
      </c>
      <c r="P1673">
        <v>0</v>
      </c>
      <c r="Q1673">
        <v>11383.6769999999</v>
      </c>
      <c r="R1673">
        <v>1506.32699999999</v>
      </c>
      <c r="S1673">
        <v>3.1379999999999999</v>
      </c>
      <c r="T1673">
        <v>33</v>
      </c>
      <c r="U1673">
        <v>4564.6279999999897</v>
      </c>
      <c r="V1673">
        <v>1</v>
      </c>
      <c r="W1673">
        <v>1.5429999999999999</v>
      </c>
      <c r="X1673">
        <v>2.4940000000000002</v>
      </c>
      <c r="Y1673" s="110">
        <v>43777</v>
      </c>
      <c r="Z1673">
        <v>408784.87007246702</v>
      </c>
      <c r="AA1673">
        <v>3660504.3361233999</v>
      </c>
    </row>
    <row r="1674" spans="1:27" x14ac:dyDescent="0.25">
      <c r="A1674">
        <v>-111.977315489999</v>
      </c>
      <c r="B1674">
        <v>33.07931722</v>
      </c>
      <c r="C1674" t="s">
        <v>968</v>
      </c>
      <c r="D1674" t="s">
        <v>967</v>
      </c>
      <c r="E1674" t="s">
        <v>966</v>
      </c>
      <c r="F1674">
        <v>107</v>
      </c>
      <c r="G1674">
        <v>183</v>
      </c>
      <c r="H1674">
        <v>13.33</v>
      </c>
      <c r="I1674">
        <v>2.2309999999999999</v>
      </c>
      <c r="J1674">
        <v>1</v>
      </c>
      <c r="K1674">
        <v>1172.6969999999901</v>
      </c>
      <c r="L1674" t="s">
        <v>965</v>
      </c>
      <c r="M1674" t="s">
        <v>964</v>
      </c>
      <c r="N1674" s="110">
        <v>43777</v>
      </c>
      <c r="O1674">
        <v>0</v>
      </c>
      <c r="P1674">
        <v>0</v>
      </c>
      <c r="Q1674">
        <v>11699.282999999899</v>
      </c>
      <c r="R1674">
        <v>1570.855</v>
      </c>
      <c r="S1674">
        <v>3.2730000000000001</v>
      </c>
      <c r="T1674">
        <v>33</v>
      </c>
      <c r="U1674">
        <v>4760.1679999999897</v>
      </c>
      <c r="V1674">
        <v>1</v>
      </c>
      <c r="W1674">
        <v>1.5209999999999999</v>
      </c>
      <c r="X1674">
        <v>2.4580000000000002</v>
      </c>
      <c r="Y1674" s="110">
        <v>43777</v>
      </c>
      <c r="Z1674">
        <v>408785.02353802702</v>
      </c>
      <c r="AA1674">
        <v>3660503.6749722799</v>
      </c>
    </row>
    <row r="1675" spans="1:27" x14ac:dyDescent="0.25">
      <c r="A1675">
        <v>-111.97731634</v>
      </c>
      <c r="B1675">
        <v>33.079310220000004</v>
      </c>
      <c r="C1675" t="s">
        <v>968</v>
      </c>
      <c r="D1675" t="s">
        <v>967</v>
      </c>
      <c r="E1675" t="s">
        <v>966</v>
      </c>
      <c r="F1675">
        <v>108</v>
      </c>
      <c r="G1675">
        <v>178</v>
      </c>
      <c r="H1675">
        <v>13.33</v>
      </c>
      <c r="I1675">
        <v>2.3620000000000001</v>
      </c>
      <c r="J1675">
        <v>1</v>
      </c>
      <c r="K1675">
        <v>1172.6610000000001</v>
      </c>
      <c r="L1675" t="s">
        <v>965</v>
      </c>
      <c r="M1675" t="s">
        <v>964</v>
      </c>
      <c r="N1675" s="110">
        <v>43777</v>
      </c>
      <c r="O1675">
        <v>0</v>
      </c>
      <c r="P1675">
        <v>0</v>
      </c>
      <c r="Q1675">
        <v>11586.138000000001</v>
      </c>
      <c r="R1675">
        <v>1469.2380000000001</v>
      </c>
      <c r="S1675">
        <v>3.0609999999999999</v>
      </c>
      <c r="T1675">
        <v>33</v>
      </c>
      <c r="U1675">
        <v>4452.2349999999897</v>
      </c>
      <c r="V1675">
        <v>1</v>
      </c>
      <c r="W1675">
        <v>1.611</v>
      </c>
      <c r="X1675">
        <v>2.6019999999999999</v>
      </c>
      <c r="Y1675" s="110">
        <v>43777</v>
      </c>
      <c r="Z1675">
        <v>408784.93697521201</v>
      </c>
      <c r="AA1675">
        <v>3660502.8996344102</v>
      </c>
    </row>
    <row r="1676" spans="1:27" x14ac:dyDescent="0.25">
      <c r="A1676">
        <v>-111.97731683000001</v>
      </c>
      <c r="B1676">
        <v>33.079304229999899</v>
      </c>
      <c r="C1676" t="s">
        <v>968</v>
      </c>
      <c r="D1676" t="s">
        <v>967</v>
      </c>
      <c r="E1676" t="s">
        <v>966</v>
      </c>
      <c r="F1676">
        <v>109</v>
      </c>
      <c r="G1676">
        <v>181</v>
      </c>
      <c r="H1676">
        <v>13.33</v>
      </c>
      <c r="I1676">
        <v>2.2309999999999999</v>
      </c>
      <c r="J1676">
        <v>1</v>
      </c>
      <c r="K1676">
        <v>1172.58799999999</v>
      </c>
      <c r="L1676" t="s">
        <v>965</v>
      </c>
      <c r="M1676" t="s">
        <v>964</v>
      </c>
      <c r="N1676" s="110">
        <v>43777</v>
      </c>
      <c r="O1676">
        <v>0</v>
      </c>
      <c r="P1676">
        <v>0</v>
      </c>
      <c r="Q1676">
        <v>10712.9799999999</v>
      </c>
      <c r="R1676">
        <v>1438.42499999999</v>
      </c>
      <c r="S1676">
        <v>2.9969999999999999</v>
      </c>
      <c r="T1676">
        <v>33</v>
      </c>
      <c r="U1676">
        <v>4358.8639999999896</v>
      </c>
      <c r="V1676">
        <v>1</v>
      </c>
      <c r="W1676">
        <v>1.5209999999999999</v>
      </c>
      <c r="X1676">
        <v>2.4580000000000002</v>
      </c>
      <c r="Y1676" s="110">
        <v>43777</v>
      </c>
      <c r="Z1676">
        <v>408784.88505653798</v>
      </c>
      <c r="AA1676">
        <v>3660502.23596045</v>
      </c>
    </row>
    <row r="1677" spans="1:27" x14ac:dyDescent="0.25">
      <c r="A1677">
        <v>-111.97731597000001</v>
      </c>
      <c r="B1677">
        <v>33.079297179999898</v>
      </c>
      <c r="C1677" t="s">
        <v>968</v>
      </c>
      <c r="D1677" t="s">
        <v>967</v>
      </c>
      <c r="E1677" t="s">
        <v>966</v>
      </c>
      <c r="F1677">
        <v>110</v>
      </c>
      <c r="G1677">
        <v>186</v>
      </c>
      <c r="H1677">
        <v>13.33</v>
      </c>
      <c r="I1677">
        <v>2.3290000000000002</v>
      </c>
      <c r="J1677">
        <v>1</v>
      </c>
      <c r="K1677">
        <v>1172.605</v>
      </c>
      <c r="L1677" t="s">
        <v>965</v>
      </c>
      <c r="M1677" t="s">
        <v>964</v>
      </c>
      <c r="N1677" s="110">
        <v>43777</v>
      </c>
      <c r="O1677">
        <v>0</v>
      </c>
      <c r="P1677">
        <v>0</v>
      </c>
      <c r="Q1677">
        <v>12585.983</v>
      </c>
      <c r="R1677">
        <v>1618.5070000000001</v>
      </c>
      <c r="S1677">
        <v>3.3719999999999999</v>
      </c>
      <c r="T1677">
        <v>33</v>
      </c>
      <c r="U1677">
        <v>4904.5680000000002</v>
      </c>
      <c r="V1677">
        <v>1</v>
      </c>
      <c r="W1677">
        <v>1.5880000000000001</v>
      </c>
      <c r="X1677">
        <v>2.5659999999999998</v>
      </c>
      <c r="Y1677" s="110">
        <v>43777</v>
      </c>
      <c r="Z1677">
        <v>408784.95804959699</v>
      </c>
      <c r="AA1677">
        <v>3660501.4535931302</v>
      </c>
    </row>
    <row r="1678" spans="1:27" x14ac:dyDescent="0.25">
      <c r="A1678">
        <v>-111.97731717000001</v>
      </c>
      <c r="B1678">
        <v>33.079291230000003</v>
      </c>
      <c r="C1678" t="s">
        <v>968</v>
      </c>
      <c r="D1678" t="s">
        <v>967</v>
      </c>
      <c r="E1678" t="s">
        <v>966</v>
      </c>
      <c r="F1678">
        <v>111</v>
      </c>
      <c r="G1678">
        <v>179</v>
      </c>
      <c r="H1678">
        <v>13.33</v>
      </c>
      <c r="I1678">
        <v>2.395</v>
      </c>
      <c r="J1678">
        <v>1</v>
      </c>
      <c r="K1678">
        <v>1172.6110000000001</v>
      </c>
      <c r="L1678" t="s">
        <v>965</v>
      </c>
      <c r="M1678" t="s">
        <v>964</v>
      </c>
      <c r="N1678" s="110">
        <v>43777</v>
      </c>
      <c r="O1678">
        <v>0</v>
      </c>
      <c r="P1678">
        <v>0</v>
      </c>
      <c r="Q1678">
        <v>12464.952999999899</v>
      </c>
      <c r="R1678">
        <v>1559.027</v>
      </c>
      <c r="S1678">
        <v>3.2480000000000002</v>
      </c>
      <c r="T1678">
        <v>33</v>
      </c>
      <c r="U1678">
        <v>4724.3239999999896</v>
      </c>
      <c r="V1678">
        <v>1</v>
      </c>
      <c r="W1678">
        <v>1.633</v>
      </c>
      <c r="X1678">
        <v>2.6379999999999999</v>
      </c>
      <c r="Y1678" s="110">
        <v>43777</v>
      </c>
      <c r="Z1678">
        <v>408784.83990242501</v>
      </c>
      <c r="AA1678">
        <v>3660500.7949709101</v>
      </c>
    </row>
    <row r="1679" spans="1:27" x14ac:dyDescent="0.25">
      <c r="A1679">
        <v>-111.977317339999</v>
      </c>
      <c r="B1679">
        <v>33.079285220000003</v>
      </c>
      <c r="C1679" t="s">
        <v>968</v>
      </c>
      <c r="D1679" t="s">
        <v>967</v>
      </c>
      <c r="E1679" t="s">
        <v>966</v>
      </c>
      <c r="F1679">
        <v>112</v>
      </c>
      <c r="G1679">
        <v>178</v>
      </c>
      <c r="H1679">
        <v>13.33</v>
      </c>
      <c r="I1679">
        <v>2.2639999999999998</v>
      </c>
      <c r="J1679">
        <v>1</v>
      </c>
      <c r="K1679">
        <v>1172.6669999999899</v>
      </c>
      <c r="L1679" t="s">
        <v>965</v>
      </c>
      <c r="M1679" t="s">
        <v>964</v>
      </c>
      <c r="N1679" s="110">
        <v>43777</v>
      </c>
      <c r="O1679">
        <v>0</v>
      </c>
      <c r="P1679">
        <v>0</v>
      </c>
      <c r="Q1679">
        <v>12562.611000000001</v>
      </c>
      <c r="R1679">
        <v>1662.32799999999</v>
      </c>
      <c r="S1679">
        <v>3.4630000000000001</v>
      </c>
      <c r="T1679">
        <v>33</v>
      </c>
      <c r="U1679">
        <v>5037.35699999999</v>
      </c>
      <c r="V1679">
        <v>1</v>
      </c>
      <c r="W1679">
        <v>1.5429999999999999</v>
      </c>
      <c r="X1679">
        <v>2.4940000000000002</v>
      </c>
      <c r="Y1679" s="110">
        <v>43777</v>
      </c>
      <c r="Z1679">
        <v>408784.81783117098</v>
      </c>
      <c r="AA1679">
        <v>3660500.1288014902</v>
      </c>
    </row>
    <row r="1680" spans="1:27" x14ac:dyDescent="0.25">
      <c r="A1680">
        <v>-111.977317339999</v>
      </c>
      <c r="B1680">
        <v>33.0792782199999</v>
      </c>
      <c r="C1680" t="s">
        <v>968</v>
      </c>
      <c r="D1680" t="s">
        <v>967</v>
      </c>
      <c r="E1680" t="s">
        <v>966</v>
      </c>
      <c r="F1680">
        <v>113</v>
      </c>
      <c r="G1680">
        <v>178</v>
      </c>
      <c r="H1680">
        <v>13.33</v>
      </c>
      <c r="I1680">
        <v>2.2970000000000002</v>
      </c>
      <c r="J1680">
        <v>1</v>
      </c>
      <c r="K1680">
        <v>1172.6510000000001</v>
      </c>
      <c r="L1680" t="s">
        <v>965</v>
      </c>
      <c r="M1680" t="s">
        <v>964</v>
      </c>
      <c r="N1680" s="110">
        <v>43777</v>
      </c>
      <c r="O1680">
        <v>0</v>
      </c>
      <c r="P1680">
        <v>0</v>
      </c>
      <c r="Q1680">
        <v>12171.976000000001</v>
      </c>
      <c r="R1680">
        <v>1587.6289999999899</v>
      </c>
      <c r="S1680">
        <v>3.3079999999999998</v>
      </c>
      <c r="T1680">
        <v>33</v>
      </c>
      <c r="U1680">
        <v>4810.9960000000001</v>
      </c>
      <c r="V1680">
        <v>1</v>
      </c>
      <c r="W1680">
        <v>1.5660000000000001</v>
      </c>
      <c r="X1680">
        <v>2.5299999999999998</v>
      </c>
      <c r="Y1680" s="110">
        <v>43777</v>
      </c>
      <c r="Z1680">
        <v>408784.810605401</v>
      </c>
      <c r="AA1680">
        <v>3660499.3527249498</v>
      </c>
    </row>
    <row r="1681" spans="1:27" x14ac:dyDescent="0.25">
      <c r="A1681">
        <v>-111.97731649000001</v>
      </c>
      <c r="B1681">
        <v>33.07927222</v>
      </c>
      <c r="C1681" t="s">
        <v>968</v>
      </c>
      <c r="D1681" t="s">
        <v>967</v>
      </c>
      <c r="E1681" t="s">
        <v>966</v>
      </c>
      <c r="F1681">
        <v>114</v>
      </c>
      <c r="G1681">
        <v>183</v>
      </c>
      <c r="H1681">
        <v>13.33</v>
      </c>
      <c r="I1681">
        <v>2.395</v>
      </c>
      <c r="J1681">
        <v>1</v>
      </c>
      <c r="K1681">
        <v>1172.585</v>
      </c>
      <c r="L1681" t="s">
        <v>965</v>
      </c>
      <c r="M1681" t="s">
        <v>964</v>
      </c>
      <c r="N1681" s="110">
        <v>43777</v>
      </c>
      <c r="O1681">
        <v>0</v>
      </c>
      <c r="P1681">
        <v>0</v>
      </c>
      <c r="Q1681">
        <v>11724.369000000001</v>
      </c>
      <c r="R1681">
        <v>1466.4</v>
      </c>
      <c r="S1681">
        <v>3.0550000000000002</v>
      </c>
      <c r="T1681">
        <v>33</v>
      </c>
      <c r="U1681">
        <v>4443.6369999999897</v>
      </c>
      <c r="V1681">
        <v>1</v>
      </c>
      <c r="W1681">
        <v>1.633</v>
      </c>
      <c r="X1681">
        <v>2.6379999999999999</v>
      </c>
      <c r="Y1681" s="110">
        <v>43777</v>
      </c>
      <c r="Z1681">
        <v>408784.88374897197</v>
      </c>
      <c r="AA1681">
        <v>3660498.6867777999</v>
      </c>
    </row>
    <row r="1682" spans="1:27" x14ac:dyDescent="0.25">
      <c r="A1682">
        <v>-111.977316689999</v>
      </c>
      <c r="B1682">
        <v>33.079265210000003</v>
      </c>
      <c r="C1682" t="s">
        <v>968</v>
      </c>
      <c r="D1682" t="s">
        <v>967</v>
      </c>
      <c r="E1682" t="s">
        <v>966</v>
      </c>
      <c r="F1682">
        <v>115</v>
      </c>
      <c r="G1682">
        <v>176</v>
      </c>
      <c r="H1682">
        <v>13.33</v>
      </c>
      <c r="I1682">
        <v>2.3620000000000001</v>
      </c>
      <c r="J1682">
        <v>1</v>
      </c>
      <c r="K1682">
        <v>1172.55899999999</v>
      </c>
      <c r="L1682" t="s">
        <v>965</v>
      </c>
      <c r="M1682" t="s">
        <v>964</v>
      </c>
      <c r="N1682" s="110">
        <v>43777</v>
      </c>
      <c r="O1682">
        <v>0</v>
      </c>
      <c r="P1682">
        <v>0</v>
      </c>
      <c r="Q1682">
        <v>11282.532999999899</v>
      </c>
      <c r="R1682">
        <v>1430.7380000000001</v>
      </c>
      <c r="S1682">
        <v>2.9809999999999999</v>
      </c>
      <c r="T1682">
        <v>33</v>
      </c>
      <c r="U1682">
        <v>4335.5680000000002</v>
      </c>
      <c r="V1682">
        <v>1</v>
      </c>
      <c r="W1682">
        <v>1.611</v>
      </c>
      <c r="X1682">
        <v>2.6019999999999999</v>
      </c>
      <c r="Y1682" s="110">
        <v>43777</v>
      </c>
      <c r="Z1682">
        <v>408784.85784533701</v>
      </c>
      <c r="AA1682">
        <v>3660497.90976639</v>
      </c>
    </row>
    <row r="1683" spans="1:27" x14ac:dyDescent="0.25">
      <c r="A1683">
        <v>-111.97731666</v>
      </c>
      <c r="B1683">
        <v>33.079259219999898</v>
      </c>
      <c r="C1683" t="s">
        <v>968</v>
      </c>
      <c r="D1683" t="s">
        <v>967</v>
      </c>
      <c r="E1683" t="s">
        <v>966</v>
      </c>
      <c r="F1683">
        <v>116</v>
      </c>
      <c r="G1683">
        <v>182</v>
      </c>
      <c r="H1683">
        <v>13.33</v>
      </c>
      <c r="I1683">
        <v>2.3290000000000002</v>
      </c>
      <c r="J1683">
        <v>1</v>
      </c>
      <c r="K1683">
        <v>1172.65399999999</v>
      </c>
      <c r="L1683" t="s">
        <v>965</v>
      </c>
      <c r="M1683" t="s">
        <v>964</v>
      </c>
      <c r="N1683" s="110">
        <v>43777</v>
      </c>
      <c r="O1683">
        <v>0</v>
      </c>
      <c r="P1683">
        <v>0</v>
      </c>
      <c r="Q1683">
        <v>13030.619000000001</v>
      </c>
      <c r="R1683">
        <v>1675.6859999999899</v>
      </c>
      <c r="S1683">
        <v>3.4910000000000001</v>
      </c>
      <c r="T1683">
        <v>33</v>
      </c>
      <c r="U1683">
        <v>5077.835</v>
      </c>
      <c r="V1683">
        <v>1</v>
      </c>
      <c r="W1683">
        <v>1.5880000000000001</v>
      </c>
      <c r="X1683">
        <v>2.5659999999999998</v>
      </c>
      <c r="Y1683" s="110">
        <v>43777</v>
      </c>
      <c r="Z1683">
        <v>408784.85446228198</v>
      </c>
      <c r="AA1683">
        <v>3660497.2456405298</v>
      </c>
    </row>
    <row r="1684" spans="1:27" x14ac:dyDescent="0.25">
      <c r="A1684">
        <v>-111.97731649000001</v>
      </c>
      <c r="B1684">
        <v>33.079252220000001</v>
      </c>
      <c r="C1684" t="s">
        <v>968</v>
      </c>
      <c r="D1684" t="s">
        <v>967</v>
      </c>
      <c r="E1684" t="s">
        <v>966</v>
      </c>
      <c r="F1684">
        <v>117</v>
      </c>
      <c r="G1684">
        <v>183</v>
      </c>
      <c r="H1684">
        <v>13.33</v>
      </c>
      <c r="I1684">
        <v>2.4279999999999999</v>
      </c>
      <c r="J1684">
        <v>1</v>
      </c>
      <c r="K1684">
        <v>1172.625</v>
      </c>
      <c r="L1684" t="s">
        <v>965</v>
      </c>
      <c r="M1684" t="s">
        <v>964</v>
      </c>
      <c r="N1684" s="110">
        <v>43777</v>
      </c>
      <c r="O1684">
        <v>0</v>
      </c>
      <c r="P1684">
        <v>0</v>
      </c>
      <c r="Q1684">
        <v>14274.754000000001</v>
      </c>
      <c r="R1684">
        <v>1761.2570000000001</v>
      </c>
      <c r="S1684">
        <v>3.669</v>
      </c>
      <c r="T1684">
        <v>33</v>
      </c>
      <c r="U1684">
        <v>5337.143</v>
      </c>
      <c r="V1684">
        <v>1</v>
      </c>
      <c r="W1684">
        <v>1.655</v>
      </c>
      <c r="X1684">
        <v>2.6749999999999998</v>
      </c>
      <c r="Y1684" s="110">
        <v>43777</v>
      </c>
      <c r="Z1684">
        <v>408784.863103943</v>
      </c>
      <c r="AA1684">
        <v>3660496.46941625</v>
      </c>
    </row>
    <row r="1685" spans="1:27" x14ac:dyDescent="0.25">
      <c r="A1685">
        <v>-111.97731666</v>
      </c>
      <c r="B1685">
        <v>33.079246220000002</v>
      </c>
      <c r="C1685" t="s">
        <v>968</v>
      </c>
      <c r="D1685" t="s">
        <v>967</v>
      </c>
      <c r="E1685" t="s">
        <v>966</v>
      </c>
      <c r="F1685">
        <v>118</v>
      </c>
      <c r="G1685">
        <v>182</v>
      </c>
      <c r="H1685">
        <v>13.33</v>
      </c>
      <c r="I1685">
        <v>2.165</v>
      </c>
      <c r="J1685">
        <v>1</v>
      </c>
      <c r="K1685">
        <v>1172.644</v>
      </c>
      <c r="L1685" t="s">
        <v>965</v>
      </c>
      <c r="M1685" t="s">
        <v>964</v>
      </c>
      <c r="N1685" s="110">
        <v>43777</v>
      </c>
      <c r="O1685">
        <v>0</v>
      </c>
      <c r="P1685">
        <v>0</v>
      </c>
      <c r="Q1685">
        <v>12556.268</v>
      </c>
      <c r="R1685">
        <v>1737.01099999999</v>
      </c>
      <c r="S1685">
        <v>3.6190000000000002</v>
      </c>
      <c r="T1685">
        <v>33</v>
      </c>
      <c r="U1685">
        <v>5263.6689999999899</v>
      </c>
      <c r="V1685">
        <v>1</v>
      </c>
      <c r="W1685">
        <v>1.476</v>
      </c>
      <c r="X1685">
        <v>2.3849999999999998</v>
      </c>
      <c r="Y1685" s="110">
        <v>43777</v>
      </c>
      <c r="Z1685">
        <v>408784.84104301501</v>
      </c>
      <c r="AA1685">
        <v>3660495.8043555301</v>
      </c>
    </row>
    <row r="1686" spans="1:27" x14ac:dyDescent="0.25">
      <c r="A1686">
        <v>-111.97731683000001</v>
      </c>
      <c r="B1686">
        <v>33.079239229999899</v>
      </c>
      <c r="C1686" t="s">
        <v>968</v>
      </c>
      <c r="D1686" t="s">
        <v>967</v>
      </c>
      <c r="E1686" t="s">
        <v>966</v>
      </c>
      <c r="F1686">
        <v>119</v>
      </c>
      <c r="G1686">
        <v>181</v>
      </c>
      <c r="H1686">
        <v>13.33</v>
      </c>
      <c r="I1686">
        <v>2.2639999999999998</v>
      </c>
      <c r="J1686">
        <v>1</v>
      </c>
      <c r="K1686">
        <v>1172.6179999999899</v>
      </c>
      <c r="L1686" t="s">
        <v>965</v>
      </c>
      <c r="M1686" t="s">
        <v>964</v>
      </c>
      <c r="N1686" s="110">
        <v>43777</v>
      </c>
      <c r="O1686">
        <v>0</v>
      </c>
      <c r="P1686">
        <v>0</v>
      </c>
      <c r="Q1686">
        <v>12388.323</v>
      </c>
      <c r="R1686">
        <v>1639.2650000000001</v>
      </c>
      <c r="S1686">
        <v>3.415</v>
      </c>
      <c r="T1686">
        <v>33</v>
      </c>
      <c r="U1686">
        <v>4967.4709999999905</v>
      </c>
      <c r="V1686">
        <v>1</v>
      </c>
      <c r="W1686">
        <v>1.5429999999999999</v>
      </c>
      <c r="X1686">
        <v>2.4940000000000002</v>
      </c>
      <c r="Y1686" s="110">
        <v>43777</v>
      </c>
      <c r="Z1686">
        <v>408784.81796015601</v>
      </c>
      <c r="AA1686">
        <v>3660495.0295354002</v>
      </c>
    </row>
    <row r="1687" spans="1:27" x14ac:dyDescent="0.25">
      <c r="A1687">
        <v>-111.97731649000001</v>
      </c>
      <c r="B1687">
        <v>33.0792332199999</v>
      </c>
      <c r="C1687" t="s">
        <v>968</v>
      </c>
      <c r="D1687" t="s">
        <v>967</v>
      </c>
      <c r="E1687" t="s">
        <v>966</v>
      </c>
      <c r="F1687">
        <v>120</v>
      </c>
      <c r="G1687">
        <v>183</v>
      </c>
      <c r="H1687">
        <v>13.33</v>
      </c>
      <c r="I1687">
        <v>2.625</v>
      </c>
      <c r="J1687">
        <v>1</v>
      </c>
      <c r="K1687">
        <v>1172.5650000000001</v>
      </c>
      <c r="L1687" t="s">
        <v>965</v>
      </c>
      <c r="M1687" t="s">
        <v>964</v>
      </c>
      <c r="N1687" s="110">
        <v>43777</v>
      </c>
      <c r="O1687">
        <v>0</v>
      </c>
      <c r="P1687">
        <v>0</v>
      </c>
      <c r="Q1687">
        <v>12387.1229999999</v>
      </c>
      <c r="R1687">
        <v>1413.729</v>
      </c>
      <c r="S1687">
        <v>2.9449999999999998</v>
      </c>
      <c r="T1687">
        <v>33</v>
      </c>
      <c r="U1687">
        <v>4284.0290000000005</v>
      </c>
      <c r="V1687">
        <v>1</v>
      </c>
      <c r="W1687">
        <v>1.79</v>
      </c>
      <c r="X1687">
        <v>2.891</v>
      </c>
      <c r="Y1687" s="110">
        <v>43777</v>
      </c>
      <c r="Z1687">
        <v>408784.84349117702</v>
      </c>
      <c r="AA1687">
        <v>3660494.36292279</v>
      </c>
    </row>
    <row r="1688" spans="1:27" x14ac:dyDescent="0.25">
      <c r="A1688">
        <v>-111.97731717000001</v>
      </c>
      <c r="B1688">
        <v>33.079226230000003</v>
      </c>
      <c r="C1688" t="s">
        <v>968</v>
      </c>
      <c r="D1688" t="s">
        <v>967</v>
      </c>
      <c r="E1688" t="s">
        <v>966</v>
      </c>
      <c r="F1688">
        <v>121</v>
      </c>
      <c r="G1688">
        <v>179</v>
      </c>
      <c r="H1688">
        <v>13.33</v>
      </c>
      <c r="I1688">
        <v>2.133</v>
      </c>
      <c r="J1688">
        <v>1</v>
      </c>
      <c r="K1688">
        <v>1172.615</v>
      </c>
      <c r="L1688" t="s">
        <v>965</v>
      </c>
      <c r="M1688" t="s">
        <v>964</v>
      </c>
      <c r="N1688" s="110">
        <v>43777</v>
      </c>
      <c r="O1688">
        <v>0</v>
      </c>
      <c r="P1688">
        <v>0</v>
      </c>
      <c r="Q1688">
        <v>12131.575000000001</v>
      </c>
      <c r="R1688">
        <v>1704.0789999999899</v>
      </c>
      <c r="S1688">
        <v>3.55</v>
      </c>
      <c r="T1688">
        <v>33</v>
      </c>
      <c r="U1688">
        <v>5163.8760000000002</v>
      </c>
      <c r="V1688">
        <v>1</v>
      </c>
      <c r="W1688">
        <v>1.454</v>
      </c>
      <c r="X1688">
        <v>2.3490000000000002</v>
      </c>
      <c r="Y1688" s="110">
        <v>43777</v>
      </c>
      <c r="Z1688">
        <v>408784.77280604298</v>
      </c>
      <c r="AA1688">
        <v>3660493.58854587</v>
      </c>
    </row>
    <row r="1689" spans="1:27" x14ac:dyDescent="0.25">
      <c r="A1689">
        <v>-111.97731837000001</v>
      </c>
      <c r="B1689">
        <v>33.079220149999898</v>
      </c>
      <c r="C1689" t="s">
        <v>968</v>
      </c>
      <c r="D1689" t="s">
        <v>967</v>
      </c>
      <c r="E1689" t="s">
        <v>966</v>
      </c>
      <c r="F1689">
        <v>122</v>
      </c>
      <c r="G1689">
        <v>172</v>
      </c>
      <c r="H1689">
        <v>13.33</v>
      </c>
      <c r="I1689">
        <v>2.2639999999999998</v>
      </c>
      <c r="J1689">
        <v>1</v>
      </c>
      <c r="K1689">
        <v>1172.6510000000001</v>
      </c>
      <c r="L1689" t="s">
        <v>965</v>
      </c>
      <c r="M1689" t="s">
        <v>964</v>
      </c>
      <c r="N1689" s="110">
        <v>43777</v>
      </c>
      <c r="O1689">
        <v>0</v>
      </c>
      <c r="P1689">
        <v>0</v>
      </c>
      <c r="Q1689">
        <v>12978.618</v>
      </c>
      <c r="R1689">
        <v>1717.375</v>
      </c>
      <c r="S1689">
        <v>3.5779999999999998</v>
      </c>
      <c r="T1689">
        <v>33</v>
      </c>
      <c r="U1689">
        <v>5204.1679999999897</v>
      </c>
      <c r="V1689">
        <v>1</v>
      </c>
      <c r="W1689">
        <v>1.5429999999999999</v>
      </c>
      <c r="X1689">
        <v>2.4940000000000002</v>
      </c>
      <c r="Y1689" s="110">
        <v>43777</v>
      </c>
      <c r="Z1689">
        <v>408784.65452459198</v>
      </c>
      <c r="AA1689">
        <v>3660492.9155108002</v>
      </c>
    </row>
    <row r="1690" spans="1:27" x14ac:dyDescent="0.25">
      <c r="A1690">
        <v>-111.97731649000001</v>
      </c>
      <c r="B1690">
        <v>33.07921322</v>
      </c>
      <c r="C1690" t="s">
        <v>968</v>
      </c>
      <c r="D1690" t="s">
        <v>967</v>
      </c>
      <c r="E1690" t="s">
        <v>966</v>
      </c>
      <c r="F1690">
        <v>123</v>
      </c>
      <c r="G1690">
        <v>183</v>
      </c>
      <c r="H1690">
        <v>13.33</v>
      </c>
      <c r="I1690">
        <v>2.5590000000000002</v>
      </c>
      <c r="J1690">
        <v>1</v>
      </c>
      <c r="K1690">
        <v>1172.644</v>
      </c>
      <c r="L1690" t="s">
        <v>965</v>
      </c>
      <c r="M1690" t="s">
        <v>964</v>
      </c>
      <c r="N1690" s="110">
        <v>43777</v>
      </c>
      <c r="O1690">
        <v>0</v>
      </c>
      <c r="P1690">
        <v>0</v>
      </c>
      <c r="Q1690">
        <v>11913.799999999899</v>
      </c>
      <c r="R1690">
        <v>1394.5740000000001</v>
      </c>
      <c r="S1690">
        <v>2.9049999999999998</v>
      </c>
      <c r="T1690">
        <v>33</v>
      </c>
      <c r="U1690">
        <v>4225.98199999999</v>
      </c>
      <c r="V1690">
        <v>1</v>
      </c>
      <c r="W1690">
        <v>1.7450000000000001</v>
      </c>
      <c r="X1690">
        <v>2.819</v>
      </c>
      <c r="Y1690" s="110">
        <v>43777</v>
      </c>
      <c r="Z1690">
        <v>408784.82284617098</v>
      </c>
      <c r="AA1690">
        <v>3660492.1455612499</v>
      </c>
    </row>
    <row r="1691" spans="1:27" x14ac:dyDescent="0.25">
      <c r="A1691">
        <v>-111.97731631000001</v>
      </c>
      <c r="B1691">
        <v>33.07920721</v>
      </c>
      <c r="C1691" t="s">
        <v>968</v>
      </c>
      <c r="D1691" t="s">
        <v>967</v>
      </c>
      <c r="E1691" t="s">
        <v>966</v>
      </c>
      <c r="F1691">
        <v>124</v>
      </c>
      <c r="G1691">
        <v>184</v>
      </c>
      <c r="H1691">
        <v>13.33</v>
      </c>
      <c r="I1691">
        <v>2.2970000000000002</v>
      </c>
      <c r="J1691">
        <v>1</v>
      </c>
      <c r="K1691">
        <v>1172.6279999999899</v>
      </c>
      <c r="L1691" t="s">
        <v>965</v>
      </c>
      <c r="M1691" t="s">
        <v>964</v>
      </c>
      <c r="N1691" s="110">
        <v>43777</v>
      </c>
      <c r="O1691">
        <v>0</v>
      </c>
      <c r="P1691">
        <v>0</v>
      </c>
      <c r="Q1691">
        <v>11936.657999999899</v>
      </c>
      <c r="R1691">
        <v>1556.9349999999899</v>
      </c>
      <c r="S1691">
        <v>3.2440000000000002</v>
      </c>
      <c r="T1691">
        <v>33</v>
      </c>
      <c r="U1691">
        <v>4717.9859999999899</v>
      </c>
      <c r="V1691">
        <v>1</v>
      </c>
      <c r="W1691">
        <v>1.5660000000000001</v>
      </c>
      <c r="X1691">
        <v>2.5299999999999998</v>
      </c>
      <c r="Y1691" s="110">
        <v>43777</v>
      </c>
      <c r="Z1691">
        <v>408784.83344315499</v>
      </c>
      <c r="AA1691">
        <v>3660491.4790876801</v>
      </c>
    </row>
    <row r="1692" spans="1:27" x14ac:dyDescent="0.25">
      <c r="A1692">
        <v>-111.97731717000001</v>
      </c>
      <c r="B1692">
        <v>33.079201230000002</v>
      </c>
      <c r="C1692" t="s">
        <v>968</v>
      </c>
      <c r="D1692" t="s">
        <v>967</v>
      </c>
      <c r="E1692" t="s">
        <v>966</v>
      </c>
      <c r="F1692">
        <v>125</v>
      </c>
      <c r="G1692">
        <v>179</v>
      </c>
      <c r="H1692">
        <v>13.33</v>
      </c>
      <c r="I1692">
        <v>2.198</v>
      </c>
      <c r="J1692">
        <v>1</v>
      </c>
      <c r="K1692">
        <v>1172.7260000000001</v>
      </c>
      <c r="L1692" t="s">
        <v>965</v>
      </c>
      <c r="M1692" t="s">
        <v>964</v>
      </c>
      <c r="N1692" s="110">
        <v>43777</v>
      </c>
      <c r="O1692">
        <v>0</v>
      </c>
      <c r="P1692">
        <v>0</v>
      </c>
      <c r="Q1692">
        <v>12127.174999999899</v>
      </c>
      <c r="R1692">
        <v>1652.6110000000001</v>
      </c>
      <c r="S1692">
        <v>3.4430000000000001</v>
      </c>
      <c r="T1692">
        <v>33</v>
      </c>
      <c r="U1692">
        <v>5007.9129999999896</v>
      </c>
      <c r="V1692">
        <v>1</v>
      </c>
      <c r="W1692">
        <v>1.4990000000000001</v>
      </c>
      <c r="X1692">
        <v>2.4220000000000002</v>
      </c>
      <c r="Y1692" s="110">
        <v>43777</v>
      </c>
      <c r="Z1692">
        <v>408784.74699977302</v>
      </c>
      <c r="AA1692">
        <v>3660490.81684396</v>
      </c>
    </row>
    <row r="1693" spans="1:27" x14ac:dyDescent="0.25">
      <c r="A1693">
        <v>-111.977317339999</v>
      </c>
      <c r="B1693">
        <v>33.079194219999899</v>
      </c>
      <c r="C1693" t="s">
        <v>968</v>
      </c>
      <c r="D1693" t="s">
        <v>967</v>
      </c>
      <c r="E1693" t="s">
        <v>966</v>
      </c>
      <c r="F1693">
        <v>126</v>
      </c>
      <c r="G1693">
        <v>178</v>
      </c>
      <c r="H1693">
        <v>13.33</v>
      </c>
      <c r="I1693">
        <v>2.5590000000000002</v>
      </c>
      <c r="J1693">
        <v>1</v>
      </c>
      <c r="K1693">
        <v>1172.5519999999899</v>
      </c>
      <c r="L1693" t="s">
        <v>965</v>
      </c>
      <c r="M1693" t="s">
        <v>964</v>
      </c>
      <c r="N1693" s="110">
        <v>43777</v>
      </c>
      <c r="O1693">
        <v>0</v>
      </c>
      <c r="P1693">
        <v>0</v>
      </c>
      <c r="Q1693">
        <v>10122.5699999999</v>
      </c>
      <c r="R1693">
        <v>1184.9010000000001</v>
      </c>
      <c r="S1693">
        <v>2.4689999999999999</v>
      </c>
      <c r="T1693">
        <v>33</v>
      </c>
      <c r="U1693">
        <v>3590.6089999999899</v>
      </c>
      <c r="V1693">
        <v>1</v>
      </c>
      <c r="W1693">
        <v>1.7450000000000001</v>
      </c>
      <c r="X1693">
        <v>2.819</v>
      </c>
      <c r="Y1693" s="110">
        <v>43777</v>
      </c>
      <c r="Z1693">
        <v>408784.72389626899</v>
      </c>
      <c r="AA1693">
        <v>3660490.0398064801</v>
      </c>
    </row>
    <row r="1694" spans="1:27" x14ac:dyDescent="0.25">
      <c r="A1694">
        <v>-111.97731631000001</v>
      </c>
      <c r="B1694">
        <v>33.079188209999899</v>
      </c>
      <c r="C1694" t="s">
        <v>968</v>
      </c>
      <c r="D1694" t="s">
        <v>967</v>
      </c>
      <c r="E1694" t="s">
        <v>966</v>
      </c>
      <c r="F1694">
        <v>127</v>
      </c>
      <c r="G1694">
        <v>184</v>
      </c>
      <c r="H1694">
        <v>13.33</v>
      </c>
      <c r="I1694">
        <v>2.4609999999999999</v>
      </c>
      <c r="J1694">
        <v>1</v>
      </c>
      <c r="K1694">
        <v>1172.634</v>
      </c>
      <c r="L1694" t="s">
        <v>965</v>
      </c>
      <c r="M1694" t="s">
        <v>964</v>
      </c>
      <c r="N1694" s="110">
        <v>43777</v>
      </c>
      <c r="O1694">
        <v>0</v>
      </c>
      <c r="P1694">
        <v>0</v>
      </c>
      <c r="Q1694">
        <v>9718.8490000000002</v>
      </c>
      <c r="R1694">
        <v>1183.1489999999901</v>
      </c>
      <c r="S1694">
        <v>2.4649999999999999</v>
      </c>
      <c r="T1694">
        <v>33</v>
      </c>
      <c r="U1694">
        <v>3585.3</v>
      </c>
      <c r="V1694">
        <v>1</v>
      </c>
      <c r="W1694">
        <v>1.6779999999999999</v>
      </c>
      <c r="X1694">
        <v>2.7109999999999999</v>
      </c>
      <c r="Y1694" s="110">
        <v>43777</v>
      </c>
      <c r="Z1694">
        <v>408784.81383041601</v>
      </c>
      <c r="AA1694">
        <v>3660489.3725942299</v>
      </c>
    </row>
    <row r="1695" spans="1:27" x14ac:dyDescent="0.25">
      <c r="A1695">
        <v>-111.977317859999</v>
      </c>
      <c r="B1695">
        <v>33.079181200000001</v>
      </c>
      <c r="C1695" t="s">
        <v>968</v>
      </c>
      <c r="D1695" t="s">
        <v>967</v>
      </c>
      <c r="E1695" t="s">
        <v>966</v>
      </c>
      <c r="F1695">
        <v>128</v>
      </c>
      <c r="G1695">
        <v>175</v>
      </c>
      <c r="H1695">
        <v>13.33</v>
      </c>
      <c r="I1695">
        <v>2.198</v>
      </c>
      <c r="J1695">
        <v>1</v>
      </c>
      <c r="K1695">
        <v>1172.6379999999899</v>
      </c>
      <c r="L1695" t="s">
        <v>965</v>
      </c>
      <c r="M1695" t="s">
        <v>964</v>
      </c>
      <c r="N1695" s="110">
        <v>43777</v>
      </c>
      <c r="O1695">
        <v>0</v>
      </c>
      <c r="P1695">
        <v>0</v>
      </c>
      <c r="Q1695">
        <v>10225.942999999899</v>
      </c>
      <c r="R1695">
        <v>1393.5239999999901</v>
      </c>
      <c r="S1695">
        <v>2.903</v>
      </c>
      <c r="T1695">
        <v>33</v>
      </c>
      <c r="U1695">
        <v>4222.8</v>
      </c>
      <c r="V1695">
        <v>1</v>
      </c>
      <c r="W1695">
        <v>1.4990000000000001</v>
      </c>
      <c r="X1695">
        <v>2.4220000000000002</v>
      </c>
      <c r="Y1695" s="110">
        <v>43777</v>
      </c>
      <c r="Z1695">
        <v>408784.66192069103</v>
      </c>
      <c r="AA1695">
        <v>3660488.5967560201</v>
      </c>
    </row>
    <row r="1696" spans="1:27" x14ac:dyDescent="0.25">
      <c r="A1696">
        <v>-111.97731697</v>
      </c>
      <c r="B1696">
        <v>33.07917518</v>
      </c>
      <c r="C1696" t="s">
        <v>968</v>
      </c>
      <c r="D1696" t="s">
        <v>967</v>
      </c>
      <c r="E1696" t="s">
        <v>966</v>
      </c>
      <c r="F1696">
        <v>129</v>
      </c>
      <c r="G1696">
        <v>186</v>
      </c>
      <c r="H1696">
        <v>13.33</v>
      </c>
      <c r="I1696">
        <v>2.2970000000000002</v>
      </c>
      <c r="J1696">
        <v>1</v>
      </c>
      <c r="K1696">
        <v>1172.7159999999899</v>
      </c>
      <c r="L1696" t="s">
        <v>965</v>
      </c>
      <c r="M1696" t="s">
        <v>964</v>
      </c>
      <c r="N1696" s="110">
        <v>43777</v>
      </c>
      <c r="O1696">
        <v>0</v>
      </c>
      <c r="P1696">
        <v>0</v>
      </c>
      <c r="Q1696">
        <v>13114.9629999999</v>
      </c>
      <c r="R1696">
        <v>1710.625</v>
      </c>
      <c r="S1696">
        <v>3.5640000000000001</v>
      </c>
      <c r="T1696">
        <v>33</v>
      </c>
      <c r="U1696">
        <v>5183.7129999999897</v>
      </c>
      <c r="V1696">
        <v>1</v>
      </c>
      <c r="W1696">
        <v>1.5660000000000001</v>
      </c>
      <c r="X1696">
        <v>2.5299999999999998</v>
      </c>
      <c r="Y1696" s="110">
        <v>43777</v>
      </c>
      <c r="Z1696">
        <v>408784.73877723003</v>
      </c>
      <c r="AA1696">
        <v>3660487.9285567598</v>
      </c>
    </row>
    <row r="1697" spans="1:27" x14ac:dyDescent="0.25">
      <c r="A1697">
        <v>-111.97731783</v>
      </c>
      <c r="B1697">
        <v>33.079168230000001</v>
      </c>
      <c r="C1697" t="s">
        <v>968</v>
      </c>
      <c r="D1697" t="s">
        <v>967</v>
      </c>
      <c r="E1697" t="s">
        <v>966</v>
      </c>
      <c r="F1697">
        <v>130</v>
      </c>
      <c r="G1697">
        <v>181</v>
      </c>
      <c r="H1697">
        <v>13.33</v>
      </c>
      <c r="I1697">
        <v>2.2970000000000002</v>
      </c>
      <c r="J1697">
        <v>1</v>
      </c>
      <c r="K1697">
        <v>1172.68399999999</v>
      </c>
      <c r="L1697" t="s">
        <v>965</v>
      </c>
      <c r="M1697" t="s">
        <v>964</v>
      </c>
      <c r="N1697" s="110">
        <v>43777</v>
      </c>
      <c r="O1697">
        <v>0</v>
      </c>
      <c r="P1697">
        <v>0</v>
      </c>
      <c r="Q1697">
        <v>14552.5879999999</v>
      </c>
      <c r="R1697">
        <v>1898.1389999999899</v>
      </c>
      <c r="S1697">
        <v>3.9540000000000002</v>
      </c>
      <c r="T1697">
        <v>33</v>
      </c>
      <c r="U1697">
        <v>5751.9369999999899</v>
      </c>
      <c r="V1697">
        <v>1</v>
      </c>
      <c r="W1697">
        <v>1.5660000000000001</v>
      </c>
      <c r="X1697">
        <v>2.5299999999999998</v>
      </c>
      <c r="Y1697" s="110">
        <v>43777</v>
      </c>
      <c r="Z1697">
        <v>408784.65133253799</v>
      </c>
      <c r="AA1697">
        <v>3660487.1587709999</v>
      </c>
    </row>
    <row r="1698" spans="1:27" x14ac:dyDescent="0.25">
      <c r="A1698">
        <v>-111.97731783</v>
      </c>
      <c r="B1698">
        <v>33.079162230000001</v>
      </c>
      <c r="C1698" t="s">
        <v>968</v>
      </c>
      <c r="D1698" t="s">
        <v>967</v>
      </c>
      <c r="E1698" t="s">
        <v>966</v>
      </c>
      <c r="F1698">
        <v>131</v>
      </c>
      <c r="G1698">
        <v>181</v>
      </c>
      <c r="H1698">
        <v>13.33</v>
      </c>
      <c r="I1698">
        <v>2.3620000000000001</v>
      </c>
      <c r="J1698">
        <v>1</v>
      </c>
      <c r="K1698">
        <v>1172.70299999999</v>
      </c>
      <c r="L1698" t="s">
        <v>965</v>
      </c>
      <c r="M1698" t="s">
        <v>964</v>
      </c>
      <c r="N1698" s="110">
        <v>43777</v>
      </c>
      <c r="O1698">
        <v>0</v>
      </c>
      <c r="P1698">
        <v>0</v>
      </c>
      <c r="Q1698">
        <v>10741.8379999999</v>
      </c>
      <c r="R1698">
        <v>1362.172</v>
      </c>
      <c r="S1698">
        <v>2.8380000000000001</v>
      </c>
      <c r="T1698">
        <v>33</v>
      </c>
      <c r="U1698">
        <v>4127.7939999999899</v>
      </c>
      <c r="V1698">
        <v>1</v>
      </c>
      <c r="W1698">
        <v>1.611</v>
      </c>
      <c r="X1698">
        <v>2.6019999999999999</v>
      </c>
      <c r="Y1698" s="110">
        <v>43777</v>
      </c>
      <c r="Z1698">
        <v>408784.64513903798</v>
      </c>
      <c r="AA1698">
        <v>3660486.4935625498</v>
      </c>
    </row>
    <row r="1699" spans="1:27" x14ac:dyDescent="0.25">
      <c r="A1699">
        <v>-111.97731851</v>
      </c>
      <c r="B1699">
        <v>33.079155219999897</v>
      </c>
      <c r="C1699" t="s">
        <v>968</v>
      </c>
      <c r="D1699" t="s">
        <v>967</v>
      </c>
      <c r="E1699" t="s">
        <v>966</v>
      </c>
      <c r="F1699">
        <v>132</v>
      </c>
      <c r="G1699">
        <v>177</v>
      </c>
      <c r="H1699">
        <v>13.33</v>
      </c>
      <c r="I1699">
        <v>2.198</v>
      </c>
      <c r="J1699">
        <v>1</v>
      </c>
      <c r="K1699">
        <v>1172.67399999999</v>
      </c>
      <c r="L1699" t="s">
        <v>965</v>
      </c>
      <c r="M1699" t="s">
        <v>964</v>
      </c>
      <c r="N1699" s="110">
        <v>43777</v>
      </c>
      <c r="O1699">
        <v>0</v>
      </c>
      <c r="P1699">
        <v>0</v>
      </c>
      <c r="Q1699">
        <v>13791.0889999999</v>
      </c>
      <c r="R1699">
        <v>1879.3579999999899</v>
      </c>
      <c r="S1699">
        <v>3.915</v>
      </c>
      <c r="T1699">
        <v>33</v>
      </c>
      <c r="U1699">
        <v>5695.0259999999898</v>
      </c>
      <c r="V1699">
        <v>1</v>
      </c>
      <c r="W1699">
        <v>1.4990000000000001</v>
      </c>
      <c r="X1699">
        <v>2.4220000000000002</v>
      </c>
      <c r="Y1699" s="110">
        <v>43777</v>
      </c>
      <c r="Z1699">
        <v>408784.57443321199</v>
      </c>
      <c r="AA1699">
        <v>3660485.7169682798</v>
      </c>
    </row>
    <row r="1700" spans="1:27" x14ac:dyDescent="0.25">
      <c r="A1700">
        <v>-111.977316999999</v>
      </c>
      <c r="B1700">
        <v>33.079149229999899</v>
      </c>
      <c r="C1700" t="s">
        <v>968</v>
      </c>
      <c r="D1700" t="s">
        <v>967</v>
      </c>
      <c r="E1700" t="s">
        <v>966</v>
      </c>
      <c r="F1700">
        <v>133</v>
      </c>
      <c r="G1700">
        <v>180</v>
      </c>
      <c r="H1700">
        <v>13.33</v>
      </c>
      <c r="I1700">
        <v>2.3620000000000001</v>
      </c>
      <c r="J1700">
        <v>1</v>
      </c>
      <c r="K1700">
        <v>1172.6310000000001</v>
      </c>
      <c r="L1700" t="s">
        <v>965</v>
      </c>
      <c r="M1700" t="s">
        <v>964</v>
      </c>
      <c r="N1700" s="110">
        <v>43777</v>
      </c>
      <c r="O1700">
        <v>0</v>
      </c>
      <c r="P1700">
        <v>0</v>
      </c>
      <c r="Q1700">
        <v>13027.532999999899</v>
      </c>
      <c r="R1700">
        <v>1652.02099999999</v>
      </c>
      <c r="S1700">
        <v>3.4420000000000002</v>
      </c>
      <c r="T1700">
        <v>33</v>
      </c>
      <c r="U1700">
        <v>5006.1239999999898</v>
      </c>
      <c r="V1700">
        <v>1</v>
      </c>
      <c r="W1700">
        <v>1.611</v>
      </c>
      <c r="X1700">
        <v>2.6019999999999999</v>
      </c>
      <c r="Y1700" s="110">
        <v>43777</v>
      </c>
      <c r="Z1700">
        <v>408784.70919022901</v>
      </c>
      <c r="AA1700">
        <v>3660485.0515562701</v>
      </c>
    </row>
    <row r="1701" spans="1:27" x14ac:dyDescent="0.25">
      <c r="A1701">
        <v>-111.97731649000001</v>
      </c>
      <c r="B1701">
        <v>33.079142220000001</v>
      </c>
      <c r="C1701" t="s">
        <v>968</v>
      </c>
      <c r="D1701" t="s">
        <v>967</v>
      </c>
      <c r="E1701" t="s">
        <v>966</v>
      </c>
      <c r="F1701">
        <v>134</v>
      </c>
      <c r="G1701">
        <v>183</v>
      </c>
      <c r="H1701">
        <v>13.33</v>
      </c>
      <c r="I1701">
        <v>2.3290000000000002</v>
      </c>
      <c r="J1701">
        <v>1</v>
      </c>
      <c r="K1701">
        <v>1172.6079999999899</v>
      </c>
      <c r="L1701" t="s">
        <v>965</v>
      </c>
      <c r="M1701" t="s">
        <v>964</v>
      </c>
      <c r="N1701" s="110">
        <v>43777</v>
      </c>
      <c r="O1701">
        <v>0</v>
      </c>
      <c r="P1701">
        <v>0</v>
      </c>
      <c r="Q1701">
        <v>11370.8199999999</v>
      </c>
      <c r="R1701">
        <v>1462.24199999999</v>
      </c>
      <c r="S1701">
        <v>3.0459999999999998</v>
      </c>
      <c r="T1701">
        <v>33</v>
      </c>
      <c r="U1701">
        <v>4431.0370000000003</v>
      </c>
      <c r="V1701">
        <v>1</v>
      </c>
      <c r="W1701">
        <v>1.5880000000000001</v>
      </c>
      <c r="X1701">
        <v>2.5659999999999998</v>
      </c>
      <c r="Y1701" s="110">
        <v>43777</v>
      </c>
      <c r="Z1701">
        <v>408784.74955648801</v>
      </c>
      <c r="AA1701">
        <v>3660484.2739278502</v>
      </c>
    </row>
    <row r="1702" spans="1:27" x14ac:dyDescent="0.25">
      <c r="A1702">
        <v>-111.97731769000001</v>
      </c>
      <c r="B1702">
        <v>33.079136210000001</v>
      </c>
      <c r="C1702" t="s">
        <v>968</v>
      </c>
      <c r="D1702" t="s">
        <v>967</v>
      </c>
      <c r="E1702" t="s">
        <v>966</v>
      </c>
      <c r="F1702">
        <v>135</v>
      </c>
      <c r="G1702">
        <v>176</v>
      </c>
      <c r="H1702">
        <v>13.33</v>
      </c>
      <c r="I1702">
        <v>2.198</v>
      </c>
      <c r="J1702">
        <v>1</v>
      </c>
      <c r="K1702">
        <v>1172.6020000000001</v>
      </c>
      <c r="L1702" t="s">
        <v>965</v>
      </c>
      <c r="M1702" t="s">
        <v>964</v>
      </c>
      <c r="N1702" s="110">
        <v>43777</v>
      </c>
      <c r="O1702">
        <v>0</v>
      </c>
      <c r="P1702">
        <v>0</v>
      </c>
      <c r="Q1702">
        <v>10081.655000000001</v>
      </c>
      <c r="R1702">
        <v>1373.8610000000001</v>
      </c>
      <c r="S1702">
        <v>2.8620000000000001</v>
      </c>
      <c r="T1702">
        <v>33</v>
      </c>
      <c r="U1702">
        <v>4163.2160000000003</v>
      </c>
      <c r="V1702">
        <v>1</v>
      </c>
      <c r="W1702">
        <v>1.4990000000000001</v>
      </c>
      <c r="X1702">
        <v>2.4220000000000002</v>
      </c>
      <c r="Y1702" s="110">
        <v>43777</v>
      </c>
      <c r="Z1702">
        <v>408784.63134720601</v>
      </c>
      <c r="AA1702">
        <v>3660483.6086535598</v>
      </c>
    </row>
    <row r="1703" spans="1:27" x14ac:dyDescent="0.25">
      <c r="A1703">
        <v>-111.97731683000001</v>
      </c>
      <c r="B1703">
        <v>33.0791292299999</v>
      </c>
      <c r="C1703" t="s">
        <v>968</v>
      </c>
      <c r="D1703" t="s">
        <v>967</v>
      </c>
      <c r="E1703" t="s">
        <v>966</v>
      </c>
      <c r="F1703">
        <v>136</v>
      </c>
      <c r="G1703">
        <v>181</v>
      </c>
      <c r="H1703">
        <v>13.33</v>
      </c>
      <c r="I1703">
        <v>2.2970000000000002</v>
      </c>
      <c r="J1703">
        <v>1</v>
      </c>
      <c r="K1703">
        <v>1172.7</v>
      </c>
      <c r="L1703" t="s">
        <v>965</v>
      </c>
      <c r="M1703" t="s">
        <v>964</v>
      </c>
      <c r="N1703" s="110">
        <v>43777</v>
      </c>
      <c r="O1703">
        <v>0</v>
      </c>
      <c r="P1703">
        <v>0</v>
      </c>
      <c r="Q1703">
        <v>12817.700999999901</v>
      </c>
      <c r="R1703">
        <v>1671.8530000000001</v>
      </c>
      <c r="S1703">
        <v>3.4830000000000001</v>
      </c>
      <c r="T1703">
        <v>33</v>
      </c>
      <c r="U1703">
        <v>5066.22</v>
      </c>
      <c r="V1703">
        <v>1</v>
      </c>
      <c r="W1703">
        <v>1.5660000000000001</v>
      </c>
      <c r="X1703">
        <v>2.5299999999999998</v>
      </c>
      <c r="Y1703" s="110">
        <v>43777</v>
      </c>
      <c r="Z1703">
        <v>408784.70441270102</v>
      </c>
      <c r="AA1703">
        <v>3660482.8340470199</v>
      </c>
    </row>
    <row r="1704" spans="1:27" x14ac:dyDescent="0.25">
      <c r="A1704">
        <v>-111.977316999999</v>
      </c>
      <c r="B1704">
        <v>33.07912323</v>
      </c>
      <c r="C1704" t="s">
        <v>968</v>
      </c>
      <c r="D1704" t="s">
        <v>967</v>
      </c>
      <c r="E1704" t="s">
        <v>966</v>
      </c>
      <c r="F1704">
        <v>137</v>
      </c>
      <c r="G1704">
        <v>180</v>
      </c>
      <c r="H1704">
        <v>13.33</v>
      </c>
      <c r="I1704">
        <v>2.4609999999999999</v>
      </c>
      <c r="J1704">
        <v>1</v>
      </c>
      <c r="K1704">
        <v>1172.625</v>
      </c>
      <c r="L1704" t="s">
        <v>965</v>
      </c>
      <c r="M1704" t="s">
        <v>964</v>
      </c>
      <c r="N1704" s="110">
        <v>43777</v>
      </c>
      <c r="O1704">
        <v>0</v>
      </c>
      <c r="P1704">
        <v>0</v>
      </c>
      <c r="Q1704">
        <v>11149.7299999999</v>
      </c>
      <c r="R1704">
        <v>1357.3409999999899</v>
      </c>
      <c r="S1704">
        <v>2.8279999999999998</v>
      </c>
      <c r="T1704">
        <v>33</v>
      </c>
      <c r="U1704">
        <v>4113.1549999999897</v>
      </c>
      <c r="V1704">
        <v>1</v>
      </c>
      <c r="W1704">
        <v>1.6779999999999999</v>
      </c>
      <c r="X1704">
        <v>2.7109999999999999</v>
      </c>
      <c r="Y1704" s="110">
        <v>43777</v>
      </c>
      <c r="Z1704">
        <v>408784.68235177</v>
      </c>
      <c r="AA1704">
        <v>3660482.1689863098</v>
      </c>
    </row>
    <row r="1705" spans="1:27" x14ac:dyDescent="0.25">
      <c r="A1705">
        <v>-111.977316139999</v>
      </c>
      <c r="B1705">
        <v>33.079117199999899</v>
      </c>
      <c r="C1705" t="s">
        <v>968</v>
      </c>
      <c r="D1705" t="s">
        <v>967</v>
      </c>
      <c r="E1705" t="s">
        <v>966</v>
      </c>
      <c r="F1705">
        <v>138</v>
      </c>
      <c r="G1705">
        <v>185</v>
      </c>
      <c r="H1705">
        <v>13.33</v>
      </c>
      <c r="I1705">
        <v>2.2639999999999998</v>
      </c>
      <c r="J1705">
        <v>1</v>
      </c>
      <c r="K1705">
        <v>1172.6969999999901</v>
      </c>
      <c r="L1705" t="s">
        <v>965</v>
      </c>
      <c r="M1705" t="s">
        <v>964</v>
      </c>
      <c r="N1705" s="110">
        <v>43777</v>
      </c>
      <c r="O1705">
        <v>0</v>
      </c>
      <c r="P1705">
        <v>0</v>
      </c>
      <c r="Q1705">
        <v>13723.487999999899</v>
      </c>
      <c r="R1705">
        <v>1815.9390000000001</v>
      </c>
      <c r="S1705">
        <v>3.7829999999999999</v>
      </c>
      <c r="T1705">
        <v>33</v>
      </c>
      <c r="U1705">
        <v>5502.8459999999905</v>
      </c>
      <c r="V1705">
        <v>1</v>
      </c>
      <c r="W1705">
        <v>1.5429999999999999</v>
      </c>
      <c r="X1705">
        <v>2.4940000000000002</v>
      </c>
      <c r="Y1705" s="110">
        <v>43777</v>
      </c>
      <c r="Z1705">
        <v>408784.75639792002</v>
      </c>
      <c r="AA1705">
        <v>3660481.4997044499</v>
      </c>
    </row>
    <row r="1706" spans="1:27" x14ac:dyDescent="0.25">
      <c r="A1706">
        <v>-111.977316999999</v>
      </c>
      <c r="B1706">
        <v>33.079110229999898</v>
      </c>
      <c r="C1706" t="s">
        <v>968</v>
      </c>
      <c r="D1706" t="s">
        <v>967</v>
      </c>
      <c r="E1706" t="s">
        <v>966</v>
      </c>
      <c r="F1706">
        <v>139</v>
      </c>
      <c r="G1706">
        <v>180</v>
      </c>
      <c r="H1706">
        <v>13.33</v>
      </c>
      <c r="I1706">
        <v>2.2639999999999998</v>
      </c>
      <c r="J1706">
        <v>1</v>
      </c>
      <c r="K1706">
        <v>1172.7329999999899</v>
      </c>
      <c r="L1706" t="s">
        <v>965</v>
      </c>
      <c r="M1706" t="s">
        <v>964</v>
      </c>
      <c r="N1706" s="110">
        <v>43777</v>
      </c>
      <c r="O1706">
        <v>0</v>
      </c>
      <c r="P1706">
        <v>0</v>
      </c>
      <c r="Q1706">
        <v>13081.9909999999</v>
      </c>
      <c r="R1706">
        <v>1731.0540000000001</v>
      </c>
      <c r="S1706">
        <v>3.6059999999999999</v>
      </c>
      <c r="T1706">
        <v>33</v>
      </c>
      <c r="U1706">
        <v>5245.6180000000004</v>
      </c>
      <c r="V1706">
        <v>1</v>
      </c>
      <c r="W1706">
        <v>1.5429999999999999</v>
      </c>
      <c r="X1706">
        <v>2.4940000000000002</v>
      </c>
      <c r="Y1706" s="110">
        <v>43777</v>
      </c>
      <c r="Z1706">
        <v>408784.66893254698</v>
      </c>
      <c r="AA1706">
        <v>3660480.7277013301</v>
      </c>
    </row>
    <row r="1707" spans="1:27" x14ac:dyDescent="0.25">
      <c r="A1707">
        <v>-111.977317659999</v>
      </c>
      <c r="B1707">
        <v>33.079104219999898</v>
      </c>
      <c r="C1707" t="s">
        <v>968</v>
      </c>
      <c r="D1707" t="s">
        <v>967</v>
      </c>
      <c r="E1707" t="s">
        <v>966</v>
      </c>
      <c r="F1707">
        <v>140</v>
      </c>
      <c r="G1707">
        <v>182</v>
      </c>
      <c r="H1707">
        <v>13.33</v>
      </c>
      <c r="I1707">
        <v>2.4929999999999999</v>
      </c>
      <c r="J1707">
        <v>1</v>
      </c>
      <c r="K1707">
        <v>1172.6969999999901</v>
      </c>
      <c r="L1707" t="s">
        <v>965</v>
      </c>
      <c r="M1707" t="s">
        <v>964</v>
      </c>
      <c r="N1707" s="110">
        <v>43777</v>
      </c>
      <c r="O1707">
        <v>0</v>
      </c>
      <c r="P1707">
        <v>0</v>
      </c>
      <c r="Q1707">
        <v>12974.103999999899</v>
      </c>
      <c r="R1707">
        <v>1558.65399999999</v>
      </c>
      <c r="S1707">
        <v>3.2469999999999999</v>
      </c>
      <c r="T1707">
        <v>33</v>
      </c>
      <c r="U1707">
        <v>4723.1930000000002</v>
      </c>
      <c r="V1707">
        <v>1</v>
      </c>
      <c r="W1707">
        <v>1.7</v>
      </c>
      <c r="X1707">
        <v>2.7469999999999999</v>
      </c>
      <c r="Y1707" s="110">
        <v>43777</v>
      </c>
      <c r="Z1707">
        <v>408784.60112570802</v>
      </c>
      <c r="AA1707">
        <v>3660480.0619577598</v>
      </c>
    </row>
    <row r="1708" spans="1:27" x14ac:dyDescent="0.25">
      <c r="A1708">
        <v>-111.97731749</v>
      </c>
      <c r="B1708">
        <v>33.079097220000001</v>
      </c>
      <c r="C1708" t="s">
        <v>968</v>
      </c>
      <c r="D1708" t="s">
        <v>967</v>
      </c>
      <c r="E1708" t="s">
        <v>966</v>
      </c>
      <c r="F1708">
        <v>141</v>
      </c>
      <c r="G1708">
        <v>183</v>
      </c>
      <c r="H1708">
        <v>13.33</v>
      </c>
      <c r="I1708">
        <v>2.165</v>
      </c>
      <c r="J1708">
        <v>1</v>
      </c>
      <c r="K1708">
        <v>1172.6079999999899</v>
      </c>
      <c r="L1708" t="s">
        <v>965</v>
      </c>
      <c r="M1708" t="s">
        <v>964</v>
      </c>
      <c r="N1708" s="110">
        <v>43777</v>
      </c>
      <c r="O1708">
        <v>0</v>
      </c>
      <c r="P1708">
        <v>0</v>
      </c>
      <c r="Q1708">
        <v>10675.322</v>
      </c>
      <c r="R1708">
        <v>1476.8040000000001</v>
      </c>
      <c r="S1708">
        <v>3.077</v>
      </c>
      <c r="T1708">
        <v>33</v>
      </c>
      <c r="U1708">
        <v>4475.1639999999898</v>
      </c>
      <c r="V1708">
        <v>1</v>
      </c>
      <c r="W1708">
        <v>1.476</v>
      </c>
      <c r="X1708">
        <v>2.3849999999999998</v>
      </c>
      <c r="Y1708" s="110">
        <v>43777</v>
      </c>
      <c r="Z1708">
        <v>408784.60976741801</v>
      </c>
      <c r="AA1708">
        <v>3660479.2857335098</v>
      </c>
    </row>
    <row r="1709" spans="1:27" x14ac:dyDescent="0.25">
      <c r="A1709">
        <v>-111.977317999999</v>
      </c>
      <c r="B1709">
        <v>33.079091230000003</v>
      </c>
      <c r="C1709" t="s">
        <v>968</v>
      </c>
      <c r="D1709" t="s">
        <v>967</v>
      </c>
      <c r="E1709" t="s">
        <v>966</v>
      </c>
      <c r="F1709">
        <v>142</v>
      </c>
      <c r="G1709">
        <v>180</v>
      </c>
      <c r="H1709">
        <v>13.33</v>
      </c>
      <c r="I1709">
        <v>2.3290000000000002</v>
      </c>
      <c r="J1709">
        <v>1</v>
      </c>
      <c r="K1709">
        <v>1172.72299999999</v>
      </c>
      <c r="L1709" t="s">
        <v>965</v>
      </c>
      <c r="M1709" t="s">
        <v>964</v>
      </c>
      <c r="N1709" s="110">
        <v>43777</v>
      </c>
      <c r="O1709">
        <v>0</v>
      </c>
      <c r="P1709">
        <v>0</v>
      </c>
      <c r="Q1709">
        <v>12380.7229999999</v>
      </c>
      <c r="R1709">
        <v>1592.1120000000001</v>
      </c>
      <c r="S1709">
        <v>3.3170000000000002</v>
      </c>
      <c r="T1709">
        <v>33</v>
      </c>
      <c r="U1709">
        <v>4824.5810000000001</v>
      </c>
      <c r="V1709">
        <v>1</v>
      </c>
      <c r="W1709">
        <v>1.5880000000000001</v>
      </c>
      <c r="X1709">
        <v>2.5659999999999998</v>
      </c>
      <c r="Y1709" s="110">
        <v>43777</v>
      </c>
      <c r="Z1709">
        <v>408784.55598190502</v>
      </c>
      <c r="AA1709">
        <v>3660478.62207695</v>
      </c>
    </row>
    <row r="1710" spans="1:27" x14ac:dyDescent="0.25">
      <c r="A1710">
        <v>-111.977317999999</v>
      </c>
      <c r="B1710">
        <v>33.079067770000002</v>
      </c>
      <c r="C1710" t="s">
        <v>968</v>
      </c>
      <c r="D1710" t="s">
        <v>967</v>
      </c>
      <c r="E1710" t="s">
        <v>966</v>
      </c>
      <c r="F1710">
        <v>143</v>
      </c>
      <c r="G1710">
        <v>0</v>
      </c>
      <c r="H1710">
        <v>13.33</v>
      </c>
      <c r="I1710">
        <v>2.3290000000000002</v>
      </c>
      <c r="J1710">
        <v>1</v>
      </c>
      <c r="K1710">
        <v>1172.69299999999</v>
      </c>
      <c r="L1710" t="s">
        <v>965</v>
      </c>
      <c r="M1710" t="s">
        <v>964</v>
      </c>
      <c r="N1710" s="110">
        <v>43777</v>
      </c>
      <c r="O1710">
        <v>0</v>
      </c>
      <c r="P1710">
        <v>0</v>
      </c>
      <c r="Q1710">
        <v>13759.316999999901</v>
      </c>
      <c r="R1710">
        <v>1769.393</v>
      </c>
      <c r="S1710">
        <v>3.6859999999999999</v>
      </c>
      <c r="T1710">
        <v>33</v>
      </c>
      <c r="U1710">
        <v>5361.7979999999898</v>
      </c>
      <c r="V1710">
        <v>1</v>
      </c>
      <c r="W1710">
        <v>1.5880000000000001</v>
      </c>
      <c r="X1710">
        <v>2.5659999999999998</v>
      </c>
      <c r="Y1710" s="110">
        <v>43777</v>
      </c>
      <c r="Z1710">
        <v>408784.531765369</v>
      </c>
      <c r="AA1710">
        <v>3660476.02111192</v>
      </c>
    </row>
    <row r="1711" spans="1:27" x14ac:dyDescent="0.25">
      <c r="A1711">
        <v>-111.977317999999</v>
      </c>
      <c r="B1711">
        <v>33.079067760000001</v>
      </c>
      <c r="C1711" t="s">
        <v>968</v>
      </c>
      <c r="D1711" t="s">
        <v>967</v>
      </c>
      <c r="E1711" t="s">
        <v>966</v>
      </c>
      <c r="F1711">
        <v>144</v>
      </c>
      <c r="G1711">
        <v>0</v>
      </c>
      <c r="H1711">
        <v>13.33</v>
      </c>
      <c r="I1711">
        <v>2.395</v>
      </c>
      <c r="J1711">
        <v>1</v>
      </c>
      <c r="K1711">
        <v>1172.71299999999</v>
      </c>
      <c r="L1711" t="s">
        <v>965</v>
      </c>
      <c r="M1711" t="s">
        <v>964</v>
      </c>
      <c r="N1711" s="110">
        <v>43777</v>
      </c>
      <c r="O1711">
        <v>0</v>
      </c>
      <c r="P1711">
        <v>0</v>
      </c>
      <c r="Q1711">
        <v>13759.316999999901</v>
      </c>
      <c r="R1711">
        <v>1720.9169999999899</v>
      </c>
      <c r="S1711">
        <v>3.585</v>
      </c>
      <c r="T1711">
        <v>33</v>
      </c>
      <c r="U1711">
        <v>5214.8990000000003</v>
      </c>
      <c r="V1711">
        <v>1</v>
      </c>
      <c r="W1711">
        <v>1.633</v>
      </c>
      <c r="X1711">
        <v>2.6379999999999999</v>
      </c>
      <c r="Y1711" s="110">
        <v>43777</v>
      </c>
      <c r="Z1711">
        <v>408784.53175504599</v>
      </c>
      <c r="AA1711">
        <v>3660476.0200032401</v>
      </c>
    </row>
    <row r="1712" spans="1:27" x14ac:dyDescent="0.25">
      <c r="A1712">
        <v>-111.97731783</v>
      </c>
      <c r="B1712">
        <v>33.079071229999897</v>
      </c>
      <c r="C1712" t="s">
        <v>968</v>
      </c>
      <c r="D1712" t="s">
        <v>967</v>
      </c>
      <c r="E1712" t="s">
        <v>966</v>
      </c>
      <c r="F1712">
        <v>145</v>
      </c>
      <c r="G1712">
        <v>181</v>
      </c>
      <c r="H1712">
        <v>13.33</v>
      </c>
      <c r="I1712">
        <v>2.2639999999999998</v>
      </c>
      <c r="J1712">
        <v>1</v>
      </c>
      <c r="K1712">
        <v>1172.615</v>
      </c>
      <c r="L1712" t="s">
        <v>965</v>
      </c>
      <c r="M1712" t="s">
        <v>964</v>
      </c>
      <c r="N1712" s="110">
        <v>43777</v>
      </c>
      <c r="O1712">
        <v>0</v>
      </c>
      <c r="P1712">
        <v>0</v>
      </c>
      <c r="Q1712">
        <v>13409.139999999899</v>
      </c>
      <c r="R1712">
        <v>1774.3430000000001</v>
      </c>
      <c r="S1712">
        <v>3.6970000000000001</v>
      </c>
      <c r="T1712">
        <v>33</v>
      </c>
      <c r="U1712">
        <v>5376.7979999999898</v>
      </c>
      <c r="V1712">
        <v>1</v>
      </c>
      <c r="W1712">
        <v>1.5429999999999999</v>
      </c>
      <c r="X1712">
        <v>2.4940000000000002</v>
      </c>
      <c r="Y1712" s="110">
        <v>43777</v>
      </c>
      <c r="Z1712">
        <v>408784.55120439897</v>
      </c>
      <c r="AA1712">
        <v>3660476.4045677199</v>
      </c>
    </row>
    <row r="1713" spans="1:27" x14ac:dyDescent="0.25">
      <c r="A1713">
        <v>-111.97731783</v>
      </c>
      <c r="B1713">
        <v>33.079065229999898</v>
      </c>
      <c r="C1713" t="s">
        <v>968</v>
      </c>
      <c r="D1713" t="s">
        <v>967</v>
      </c>
      <c r="E1713" t="s">
        <v>966</v>
      </c>
      <c r="F1713">
        <v>146</v>
      </c>
      <c r="G1713">
        <v>181</v>
      </c>
      <c r="H1713">
        <v>13.33</v>
      </c>
      <c r="I1713">
        <v>2.4929999999999999</v>
      </c>
      <c r="J1713">
        <v>1</v>
      </c>
      <c r="K1713">
        <v>1172.6769999999899</v>
      </c>
      <c r="L1713" t="s">
        <v>965</v>
      </c>
      <c r="M1713" t="s">
        <v>964</v>
      </c>
      <c r="N1713" s="110">
        <v>43777</v>
      </c>
      <c r="O1713">
        <v>0</v>
      </c>
      <c r="P1713">
        <v>0</v>
      </c>
      <c r="Q1713">
        <v>13183.822</v>
      </c>
      <c r="R1713">
        <v>1583.84799999999</v>
      </c>
      <c r="S1713">
        <v>3.3</v>
      </c>
      <c r="T1713">
        <v>33</v>
      </c>
      <c r="U1713">
        <v>4799.53999999999</v>
      </c>
      <c r="V1713">
        <v>1</v>
      </c>
      <c r="W1713">
        <v>1.7</v>
      </c>
      <c r="X1713">
        <v>2.7469999999999999</v>
      </c>
      <c r="Y1713" s="110">
        <v>43777</v>
      </c>
      <c r="Z1713">
        <v>408784.54501091398</v>
      </c>
      <c r="AA1713">
        <v>3660475.7393592801</v>
      </c>
    </row>
    <row r="1714" spans="1:27" x14ac:dyDescent="0.25">
      <c r="A1714">
        <v>-111.97731817</v>
      </c>
      <c r="B1714">
        <v>33.079058230000001</v>
      </c>
      <c r="C1714" t="s">
        <v>968</v>
      </c>
      <c r="D1714" t="s">
        <v>967</v>
      </c>
      <c r="E1714" t="s">
        <v>966</v>
      </c>
      <c r="F1714">
        <v>147</v>
      </c>
      <c r="G1714">
        <v>179</v>
      </c>
      <c r="H1714">
        <v>13.33</v>
      </c>
      <c r="I1714">
        <v>2.4609999999999999</v>
      </c>
      <c r="J1714">
        <v>1</v>
      </c>
      <c r="K1714">
        <v>1172.59799999999</v>
      </c>
      <c r="L1714" t="s">
        <v>965</v>
      </c>
      <c r="M1714" t="s">
        <v>964</v>
      </c>
      <c r="N1714" s="110">
        <v>43777</v>
      </c>
      <c r="O1714">
        <v>0</v>
      </c>
      <c r="P1714">
        <v>0</v>
      </c>
      <c r="Q1714">
        <v>11090.700999999901</v>
      </c>
      <c r="R1714">
        <v>1350.15499999999</v>
      </c>
      <c r="S1714">
        <v>2.8130000000000002</v>
      </c>
      <c r="T1714">
        <v>33</v>
      </c>
      <c r="U1714">
        <v>4091.3780000000002</v>
      </c>
      <c r="V1714">
        <v>1</v>
      </c>
      <c r="W1714">
        <v>1.6779999999999999</v>
      </c>
      <c r="X1714">
        <v>2.7109999999999999</v>
      </c>
      <c r="Y1714" s="110">
        <v>43777</v>
      </c>
      <c r="Z1714">
        <v>408784.50605027197</v>
      </c>
      <c r="AA1714">
        <v>3660474.9635782298</v>
      </c>
    </row>
    <row r="1715" spans="1:27" x14ac:dyDescent="0.25">
      <c r="A1715">
        <v>-111.97731817</v>
      </c>
      <c r="B1715">
        <v>33.079052230000002</v>
      </c>
      <c r="C1715" t="s">
        <v>968</v>
      </c>
      <c r="D1715" t="s">
        <v>967</v>
      </c>
      <c r="E1715" t="s">
        <v>966</v>
      </c>
      <c r="F1715">
        <v>148</v>
      </c>
      <c r="G1715">
        <v>179</v>
      </c>
      <c r="H1715">
        <v>13.33</v>
      </c>
      <c r="I1715">
        <v>2.4279999999999999</v>
      </c>
      <c r="J1715">
        <v>1</v>
      </c>
      <c r="K1715">
        <v>1172.6510000000001</v>
      </c>
      <c r="L1715" t="s">
        <v>965</v>
      </c>
      <c r="M1715" t="s">
        <v>964</v>
      </c>
      <c r="N1715" s="110">
        <v>43777</v>
      </c>
      <c r="O1715">
        <v>0</v>
      </c>
      <c r="P1715">
        <v>0</v>
      </c>
      <c r="Q1715">
        <v>9927.4240000000009</v>
      </c>
      <c r="R1715">
        <v>1224.8720000000001</v>
      </c>
      <c r="S1715">
        <v>2.552</v>
      </c>
      <c r="T1715">
        <v>33</v>
      </c>
      <c r="U1715">
        <v>3711.7330000000002</v>
      </c>
      <c r="V1715">
        <v>1</v>
      </c>
      <c r="W1715">
        <v>1.655</v>
      </c>
      <c r="X1715">
        <v>2.6749999999999998</v>
      </c>
      <c r="Y1715" s="110">
        <v>43777</v>
      </c>
      <c r="Z1715">
        <v>408784.49985678802</v>
      </c>
      <c r="AA1715">
        <v>3660474.29836979</v>
      </c>
    </row>
    <row r="1716" spans="1:27" x14ac:dyDescent="0.25">
      <c r="A1716">
        <v>-111.977318339999</v>
      </c>
      <c r="B1716">
        <v>33.079045219999898</v>
      </c>
      <c r="C1716" t="s">
        <v>968</v>
      </c>
      <c r="D1716" t="s">
        <v>967</v>
      </c>
      <c r="E1716" t="s">
        <v>966</v>
      </c>
      <c r="F1716">
        <v>149</v>
      </c>
      <c r="G1716">
        <v>178</v>
      </c>
      <c r="H1716">
        <v>13.33</v>
      </c>
      <c r="I1716">
        <v>2.0009999999999999</v>
      </c>
      <c r="J1716">
        <v>1</v>
      </c>
      <c r="K1716">
        <v>1172.6410000000001</v>
      </c>
      <c r="L1716" t="s">
        <v>965</v>
      </c>
      <c r="M1716" t="s">
        <v>964</v>
      </c>
      <c r="N1716" s="110">
        <v>43777</v>
      </c>
      <c r="O1716">
        <v>0</v>
      </c>
      <c r="P1716">
        <v>0</v>
      </c>
      <c r="Q1716">
        <v>12064.717000000001</v>
      </c>
      <c r="R1716">
        <v>1805.8150000000001</v>
      </c>
      <c r="S1716">
        <v>3.762</v>
      </c>
      <c r="T1716">
        <v>33</v>
      </c>
      <c r="U1716">
        <v>5472.1660000000002</v>
      </c>
      <c r="V1716">
        <v>1</v>
      </c>
      <c r="W1716">
        <v>1.365</v>
      </c>
      <c r="X1716">
        <v>2.2050000000000001</v>
      </c>
      <c r="Y1716" s="110">
        <v>43777</v>
      </c>
      <c r="Z1716">
        <v>408784.47675327701</v>
      </c>
      <c r="AA1716">
        <v>3660473.5213323198</v>
      </c>
    </row>
    <row r="1717" spans="1:27" x14ac:dyDescent="0.25">
      <c r="A1717">
        <v>-111.97731783</v>
      </c>
      <c r="B1717">
        <v>33.0790392299999</v>
      </c>
      <c r="C1717" t="s">
        <v>968</v>
      </c>
      <c r="D1717" t="s">
        <v>967</v>
      </c>
      <c r="E1717" t="s">
        <v>966</v>
      </c>
      <c r="F1717">
        <v>150</v>
      </c>
      <c r="G1717">
        <v>181</v>
      </c>
      <c r="H1717">
        <v>13.33</v>
      </c>
      <c r="I1717">
        <v>2.4929999999999999</v>
      </c>
      <c r="J1717">
        <v>1</v>
      </c>
      <c r="K1717">
        <v>1172.71</v>
      </c>
      <c r="L1717" t="s">
        <v>965</v>
      </c>
      <c r="M1717" t="s">
        <v>964</v>
      </c>
      <c r="N1717" s="110">
        <v>43777</v>
      </c>
      <c r="O1717">
        <v>0</v>
      </c>
      <c r="P1717">
        <v>0</v>
      </c>
      <c r="Q1717">
        <v>11712.768</v>
      </c>
      <c r="R1717">
        <v>1407.1220000000001</v>
      </c>
      <c r="S1717">
        <v>2.9319999999999999</v>
      </c>
      <c r="T1717">
        <v>33</v>
      </c>
      <c r="U1717">
        <v>4264.0069999999896</v>
      </c>
      <c r="V1717">
        <v>1</v>
      </c>
      <c r="W1717">
        <v>1.7</v>
      </c>
      <c r="X1717">
        <v>2.7469999999999999</v>
      </c>
      <c r="Y1717" s="110">
        <v>43777</v>
      </c>
      <c r="Z1717">
        <v>408784.51817249297</v>
      </c>
      <c r="AA1717">
        <v>3660472.8567893598</v>
      </c>
    </row>
    <row r="1718" spans="1:27" x14ac:dyDescent="0.25">
      <c r="A1718">
        <v>-111.977317659999</v>
      </c>
      <c r="B1718">
        <v>33.0790332199999</v>
      </c>
      <c r="C1718" t="s">
        <v>968</v>
      </c>
      <c r="D1718" t="s">
        <v>967</v>
      </c>
      <c r="E1718" t="s">
        <v>966</v>
      </c>
      <c r="F1718">
        <v>151</v>
      </c>
      <c r="G1718">
        <v>182</v>
      </c>
      <c r="H1718">
        <v>13.33</v>
      </c>
      <c r="I1718">
        <v>2.395</v>
      </c>
      <c r="J1718">
        <v>1</v>
      </c>
      <c r="K1718">
        <v>1172.7460000000001</v>
      </c>
      <c r="L1718" t="s">
        <v>965</v>
      </c>
      <c r="M1718" t="s">
        <v>964</v>
      </c>
      <c r="N1718" s="110">
        <v>43777</v>
      </c>
      <c r="O1718">
        <v>0</v>
      </c>
      <c r="P1718">
        <v>0</v>
      </c>
      <c r="Q1718">
        <v>13853.433000000001</v>
      </c>
      <c r="R1718">
        <v>1732.6880000000001</v>
      </c>
      <c r="S1718">
        <v>3.61</v>
      </c>
      <c r="T1718">
        <v>33</v>
      </c>
      <c r="U1718">
        <v>5250.5699999999897</v>
      </c>
      <c r="V1718">
        <v>1</v>
      </c>
      <c r="W1718">
        <v>1.633</v>
      </c>
      <c r="X1718">
        <v>2.6379999999999999</v>
      </c>
      <c r="Y1718" s="110">
        <v>43777</v>
      </c>
      <c r="Z1718">
        <v>408784.52783615299</v>
      </c>
      <c r="AA1718">
        <v>3660472.1903245002</v>
      </c>
    </row>
    <row r="1719" spans="1:27" x14ac:dyDescent="0.25">
      <c r="A1719">
        <v>-111.97731869</v>
      </c>
      <c r="B1719">
        <v>33.079026210000002</v>
      </c>
      <c r="C1719" t="s">
        <v>968</v>
      </c>
      <c r="D1719" t="s">
        <v>967</v>
      </c>
      <c r="E1719" t="s">
        <v>966</v>
      </c>
      <c r="F1719">
        <v>152</v>
      </c>
      <c r="G1719">
        <v>176</v>
      </c>
      <c r="H1719">
        <v>13.33</v>
      </c>
      <c r="I1719">
        <v>2.3620000000000001</v>
      </c>
      <c r="J1719">
        <v>1</v>
      </c>
      <c r="K1719">
        <v>1172.69299999999</v>
      </c>
      <c r="L1719" t="s">
        <v>965</v>
      </c>
      <c r="M1719" t="s">
        <v>964</v>
      </c>
      <c r="N1719" s="110">
        <v>43777</v>
      </c>
      <c r="O1719">
        <v>0</v>
      </c>
      <c r="P1719">
        <v>0</v>
      </c>
      <c r="Q1719">
        <v>13639.5439999999</v>
      </c>
      <c r="R1719">
        <v>1729.63</v>
      </c>
      <c r="S1719">
        <v>3.6030000000000002</v>
      </c>
      <c r="T1719">
        <v>33</v>
      </c>
      <c r="U1719">
        <v>5241.3029999999899</v>
      </c>
      <c r="V1719">
        <v>1</v>
      </c>
      <c r="W1719">
        <v>1.611</v>
      </c>
      <c r="X1719">
        <v>2.6019999999999999</v>
      </c>
      <c r="Y1719" s="110">
        <v>43777</v>
      </c>
      <c r="Z1719">
        <v>408784.42446195701</v>
      </c>
      <c r="AA1719">
        <v>3660471.4140344099</v>
      </c>
    </row>
    <row r="1720" spans="1:27" x14ac:dyDescent="0.25">
      <c r="A1720">
        <v>-111.97731797</v>
      </c>
      <c r="B1720">
        <v>33.079020180000001</v>
      </c>
      <c r="C1720" t="s">
        <v>968</v>
      </c>
      <c r="D1720" t="s">
        <v>967</v>
      </c>
      <c r="E1720" t="s">
        <v>966</v>
      </c>
      <c r="F1720">
        <v>153</v>
      </c>
      <c r="G1720">
        <v>186</v>
      </c>
      <c r="H1720">
        <v>13.33</v>
      </c>
      <c r="I1720">
        <v>2.4609999999999999</v>
      </c>
      <c r="J1720">
        <v>1</v>
      </c>
      <c r="K1720">
        <v>1172.6569999999899</v>
      </c>
      <c r="L1720" t="s">
        <v>965</v>
      </c>
      <c r="M1720" t="s">
        <v>964</v>
      </c>
      <c r="N1720" s="110">
        <v>43777</v>
      </c>
      <c r="O1720">
        <v>0</v>
      </c>
      <c r="P1720">
        <v>0</v>
      </c>
      <c r="Q1720">
        <v>13575.2569999999</v>
      </c>
      <c r="R1720">
        <v>1652.6189999999899</v>
      </c>
      <c r="S1720">
        <v>3.4430000000000001</v>
      </c>
      <c r="T1720">
        <v>33</v>
      </c>
      <c r="U1720">
        <v>5007.9350000000004</v>
      </c>
      <c r="V1720">
        <v>1</v>
      </c>
      <c r="W1720">
        <v>1.6779999999999999</v>
      </c>
      <c r="X1720">
        <v>2.7109999999999999</v>
      </c>
      <c r="Y1720" s="110">
        <v>43777</v>
      </c>
      <c r="Z1720">
        <v>408784.48544087802</v>
      </c>
      <c r="AA1720">
        <v>3660470.7448742199</v>
      </c>
    </row>
    <row r="1721" spans="1:27" x14ac:dyDescent="0.25">
      <c r="A1721">
        <v>-111.977318659999</v>
      </c>
      <c r="B1721">
        <v>33.07901322</v>
      </c>
      <c r="C1721" t="s">
        <v>968</v>
      </c>
      <c r="D1721" t="s">
        <v>967</v>
      </c>
      <c r="E1721" t="s">
        <v>966</v>
      </c>
      <c r="F1721">
        <v>154</v>
      </c>
      <c r="G1721">
        <v>182</v>
      </c>
      <c r="H1721">
        <v>13.33</v>
      </c>
      <c r="I1721">
        <v>2.657</v>
      </c>
      <c r="J1721">
        <v>1</v>
      </c>
      <c r="K1721">
        <v>1172.5719999999901</v>
      </c>
      <c r="L1721" t="s">
        <v>965</v>
      </c>
      <c r="M1721" t="s">
        <v>964</v>
      </c>
      <c r="N1721" s="110">
        <v>43777</v>
      </c>
      <c r="O1721">
        <v>0</v>
      </c>
      <c r="P1721">
        <v>0</v>
      </c>
      <c r="Q1721">
        <v>12082.031999999899</v>
      </c>
      <c r="R1721">
        <v>1361.88599999999</v>
      </c>
      <c r="S1721">
        <v>2.8370000000000002</v>
      </c>
      <c r="T1721">
        <v>33</v>
      </c>
      <c r="U1721">
        <v>4126.9279999999899</v>
      </c>
      <c r="V1721">
        <v>1</v>
      </c>
      <c r="W1721">
        <v>1.8120000000000001</v>
      </c>
      <c r="X1721">
        <v>2.9279999999999999</v>
      </c>
      <c r="Y1721" s="110">
        <v>43777</v>
      </c>
      <c r="Z1721">
        <v>408784.41385320999</v>
      </c>
      <c r="AA1721">
        <v>3660469.9738320601</v>
      </c>
    </row>
    <row r="1722" spans="1:27" x14ac:dyDescent="0.25">
      <c r="A1722">
        <v>-111.97731883</v>
      </c>
      <c r="B1722">
        <v>33.079007230000002</v>
      </c>
      <c r="C1722" t="s">
        <v>968</v>
      </c>
      <c r="D1722" t="s">
        <v>967</v>
      </c>
      <c r="E1722" t="s">
        <v>966</v>
      </c>
      <c r="F1722">
        <v>155</v>
      </c>
      <c r="G1722">
        <v>181</v>
      </c>
      <c r="H1722">
        <v>13.33</v>
      </c>
      <c r="I1722">
        <v>2.198</v>
      </c>
      <c r="J1722">
        <v>1</v>
      </c>
      <c r="K1722">
        <v>1172.6079999999899</v>
      </c>
      <c r="L1722" t="s">
        <v>965</v>
      </c>
      <c r="M1722" t="s">
        <v>964</v>
      </c>
      <c r="N1722" s="110">
        <v>43777</v>
      </c>
      <c r="O1722">
        <v>0</v>
      </c>
      <c r="P1722">
        <v>0</v>
      </c>
      <c r="Q1722">
        <v>12919.0169999999</v>
      </c>
      <c r="R1722">
        <v>1760.518</v>
      </c>
      <c r="S1722">
        <v>3.6680000000000001</v>
      </c>
      <c r="T1722">
        <v>33</v>
      </c>
      <c r="U1722">
        <v>5334.9040000000005</v>
      </c>
      <c r="V1722">
        <v>1</v>
      </c>
      <c r="W1722">
        <v>1.4990000000000001</v>
      </c>
      <c r="X1722">
        <v>2.4220000000000002</v>
      </c>
      <c r="Y1722" s="110">
        <v>43777</v>
      </c>
      <c r="Z1722">
        <v>408784.39180258597</v>
      </c>
      <c r="AA1722">
        <v>3660469.3098800401</v>
      </c>
    </row>
    <row r="1723" spans="1:27" x14ac:dyDescent="0.25">
      <c r="A1723">
        <v>-111.977318659999</v>
      </c>
      <c r="B1723">
        <v>33.079000219999898</v>
      </c>
      <c r="C1723" t="s">
        <v>968</v>
      </c>
      <c r="D1723" t="s">
        <v>967</v>
      </c>
      <c r="E1723" t="s">
        <v>966</v>
      </c>
      <c r="F1723">
        <v>156</v>
      </c>
      <c r="G1723">
        <v>182</v>
      </c>
      <c r="H1723">
        <v>13.33</v>
      </c>
      <c r="I1723">
        <v>2.3290000000000002</v>
      </c>
      <c r="J1723">
        <v>1</v>
      </c>
      <c r="K1723">
        <v>1172.556</v>
      </c>
      <c r="L1723" t="s">
        <v>965</v>
      </c>
      <c r="M1723" t="s">
        <v>964</v>
      </c>
      <c r="N1723" s="110">
        <v>43777</v>
      </c>
      <c r="O1723">
        <v>0</v>
      </c>
      <c r="P1723">
        <v>0</v>
      </c>
      <c r="Q1723">
        <v>12986.389999999899</v>
      </c>
      <c r="R1723">
        <v>1669.998</v>
      </c>
      <c r="S1723">
        <v>3.4790000000000001</v>
      </c>
      <c r="T1723">
        <v>33</v>
      </c>
      <c r="U1723">
        <v>5060.6000000000004</v>
      </c>
      <c r="V1723">
        <v>1</v>
      </c>
      <c r="W1723">
        <v>1.5880000000000001</v>
      </c>
      <c r="X1723">
        <v>2.5659999999999998</v>
      </c>
      <c r="Y1723" s="110">
        <v>43777</v>
      </c>
      <c r="Z1723">
        <v>408784.40043400403</v>
      </c>
      <c r="AA1723">
        <v>3660468.5325471102</v>
      </c>
    </row>
    <row r="1724" spans="1:27" x14ac:dyDescent="0.25">
      <c r="A1724">
        <v>-111.97731883</v>
      </c>
      <c r="B1724">
        <v>33.0789942299999</v>
      </c>
      <c r="C1724" t="s">
        <v>968</v>
      </c>
      <c r="D1724" t="s">
        <v>967</v>
      </c>
      <c r="E1724" t="s">
        <v>966</v>
      </c>
      <c r="F1724">
        <v>157</v>
      </c>
      <c r="G1724">
        <v>181</v>
      </c>
      <c r="H1724">
        <v>13.33</v>
      </c>
      <c r="I1724">
        <v>2.395</v>
      </c>
      <c r="J1724">
        <v>1</v>
      </c>
      <c r="K1724">
        <v>1172.634</v>
      </c>
      <c r="L1724" t="s">
        <v>965</v>
      </c>
      <c r="M1724" t="s">
        <v>964</v>
      </c>
      <c r="N1724" s="110">
        <v>43777</v>
      </c>
      <c r="O1724">
        <v>0</v>
      </c>
      <c r="P1724">
        <v>0</v>
      </c>
      <c r="Q1724">
        <v>11127.1589999999</v>
      </c>
      <c r="R1724">
        <v>1391.7049999999899</v>
      </c>
      <c r="S1724">
        <v>2.899</v>
      </c>
      <c r="T1724">
        <v>33</v>
      </c>
      <c r="U1724">
        <v>4217.2889999999898</v>
      </c>
      <c r="V1724">
        <v>1</v>
      </c>
      <c r="W1724">
        <v>1.633</v>
      </c>
      <c r="X1724">
        <v>2.6379999999999999</v>
      </c>
      <c r="Y1724" s="110">
        <v>43777</v>
      </c>
      <c r="Z1724">
        <v>408784.37838338001</v>
      </c>
      <c r="AA1724">
        <v>3660467.8685950902</v>
      </c>
    </row>
    <row r="1725" spans="1:27" x14ac:dyDescent="0.25">
      <c r="A1725">
        <v>-111.977318999999</v>
      </c>
      <c r="B1725">
        <v>33.078987230000003</v>
      </c>
      <c r="C1725" t="s">
        <v>968</v>
      </c>
      <c r="D1725" t="s">
        <v>967</v>
      </c>
      <c r="E1725" t="s">
        <v>966</v>
      </c>
      <c r="F1725">
        <v>158</v>
      </c>
      <c r="G1725">
        <v>180</v>
      </c>
      <c r="H1725">
        <v>13.33</v>
      </c>
      <c r="I1725">
        <v>2.2309999999999999</v>
      </c>
      <c r="J1725">
        <v>1</v>
      </c>
      <c r="K1725">
        <v>1172.65399999999</v>
      </c>
      <c r="L1725" t="s">
        <v>965</v>
      </c>
      <c r="M1725" t="s">
        <v>964</v>
      </c>
      <c r="N1725" s="110">
        <v>43777</v>
      </c>
      <c r="O1725">
        <v>0</v>
      </c>
      <c r="P1725">
        <v>0</v>
      </c>
      <c r="Q1725">
        <v>10856.983</v>
      </c>
      <c r="R1725">
        <v>1457.75999999999</v>
      </c>
      <c r="S1725">
        <v>3.0369999999999999</v>
      </c>
      <c r="T1725">
        <v>33</v>
      </c>
      <c r="U1725">
        <v>4417.4549999999899</v>
      </c>
      <c r="V1725">
        <v>1</v>
      </c>
      <c r="W1725">
        <v>1.5209999999999999</v>
      </c>
      <c r="X1725">
        <v>2.4580000000000002</v>
      </c>
      <c r="Y1725" s="110">
        <v>43777</v>
      </c>
      <c r="Z1725">
        <v>408784.35529018898</v>
      </c>
      <c r="AA1725">
        <v>3660467.09266632</v>
      </c>
    </row>
    <row r="1726" spans="1:27" x14ac:dyDescent="0.25">
      <c r="A1726">
        <v>-111.97731951</v>
      </c>
      <c r="B1726">
        <v>33.078981220000003</v>
      </c>
      <c r="C1726" t="s">
        <v>968</v>
      </c>
      <c r="D1726" t="s">
        <v>967</v>
      </c>
      <c r="E1726" t="s">
        <v>966</v>
      </c>
      <c r="F1726">
        <v>159</v>
      </c>
      <c r="G1726">
        <v>177</v>
      </c>
      <c r="H1726">
        <v>13.33</v>
      </c>
      <c r="I1726">
        <v>2.2639999999999998</v>
      </c>
      <c r="J1726">
        <v>1</v>
      </c>
      <c r="K1726">
        <v>1172.739</v>
      </c>
      <c r="L1726" t="s">
        <v>965</v>
      </c>
      <c r="M1726" t="s">
        <v>964</v>
      </c>
      <c r="N1726" s="110">
        <v>43777</v>
      </c>
      <c r="O1726">
        <v>0</v>
      </c>
      <c r="P1726">
        <v>0</v>
      </c>
      <c r="Q1726">
        <v>10869.726000000001</v>
      </c>
      <c r="R1726">
        <v>1438.31899999999</v>
      </c>
      <c r="S1726">
        <v>2.996</v>
      </c>
      <c r="T1726">
        <v>33</v>
      </c>
      <c r="U1726">
        <v>4358.5439999999899</v>
      </c>
      <c r="V1726">
        <v>1</v>
      </c>
      <c r="W1726">
        <v>1.5429999999999999</v>
      </c>
      <c r="X1726">
        <v>2.4940000000000002</v>
      </c>
      <c r="Y1726" s="110">
        <v>43777</v>
      </c>
      <c r="Z1726">
        <v>408784.30148397898</v>
      </c>
      <c r="AA1726">
        <v>3660466.4267924102</v>
      </c>
    </row>
    <row r="1727" spans="1:27" x14ac:dyDescent="0.25">
      <c r="A1727">
        <v>-111.97731951</v>
      </c>
      <c r="B1727">
        <v>33.0789742199999</v>
      </c>
      <c r="C1727" t="s">
        <v>968</v>
      </c>
      <c r="D1727" t="s">
        <v>967</v>
      </c>
      <c r="E1727" t="s">
        <v>966</v>
      </c>
      <c r="F1727">
        <v>160</v>
      </c>
      <c r="G1727">
        <v>177</v>
      </c>
      <c r="H1727">
        <v>13.33</v>
      </c>
      <c r="I1727">
        <v>2.4279999999999999</v>
      </c>
      <c r="J1727">
        <v>1</v>
      </c>
      <c r="K1727">
        <v>1172.72299999999</v>
      </c>
      <c r="L1727" t="s">
        <v>965</v>
      </c>
      <c r="M1727" t="s">
        <v>964</v>
      </c>
      <c r="N1727" s="110">
        <v>43777</v>
      </c>
      <c r="O1727">
        <v>0</v>
      </c>
      <c r="P1727">
        <v>0</v>
      </c>
      <c r="Q1727">
        <v>12402.550999999899</v>
      </c>
      <c r="R1727">
        <v>1530.25999999999</v>
      </c>
      <c r="S1727">
        <v>3.1880000000000002</v>
      </c>
      <c r="T1727">
        <v>33</v>
      </c>
      <c r="U1727">
        <v>4637.1509999999898</v>
      </c>
      <c r="V1727">
        <v>1</v>
      </c>
      <c r="W1727">
        <v>1.655</v>
      </c>
      <c r="X1727">
        <v>2.6749999999999998</v>
      </c>
      <c r="Y1727" s="110">
        <v>43777</v>
      </c>
      <c r="Z1727">
        <v>408784.29425825202</v>
      </c>
      <c r="AA1727">
        <v>3660465.6507159001</v>
      </c>
    </row>
    <row r="1728" spans="1:27" x14ac:dyDescent="0.25">
      <c r="A1728">
        <v>-111.97731883</v>
      </c>
      <c r="B1728">
        <v>33.078968230000001</v>
      </c>
      <c r="C1728" t="s">
        <v>968</v>
      </c>
      <c r="D1728" t="s">
        <v>967</v>
      </c>
      <c r="E1728" t="s">
        <v>966</v>
      </c>
      <c r="F1728">
        <v>161</v>
      </c>
      <c r="G1728">
        <v>181</v>
      </c>
      <c r="H1728">
        <v>13.33</v>
      </c>
      <c r="I1728">
        <v>2.395</v>
      </c>
      <c r="J1728">
        <v>1</v>
      </c>
      <c r="K1728">
        <v>1172.69</v>
      </c>
      <c r="L1728" t="s">
        <v>965</v>
      </c>
      <c r="M1728" t="s">
        <v>964</v>
      </c>
      <c r="N1728" s="110">
        <v>43777</v>
      </c>
      <c r="O1728">
        <v>0</v>
      </c>
      <c r="P1728">
        <v>0</v>
      </c>
      <c r="Q1728">
        <v>13092.449000000001</v>
      </c>
      <c r="R1728">
        <v>1637.50999999999</v>
      </c>
      <c r="S1728">
        <v>3.411</v>
      </c>
      <c r="T1728">
        <v>33</v>
      </c>
      <c r="U1728">
        <v>4962.1509999999898</v>
      </c>
      <c r="V1728">
        <v>1</v>
      </c>
      <c r="W1728">
        <v>1.633</v>
      </c>
      <c r="X1728">
        <v>2.6379999999999999</v>
      </c>
      <c r="Y1728" s="110">
        <v>43777</v>
      </c>
      <c r="Z1728">
        <v>408784.35154498299</v>
      </c>
      <c r="AA1728">
        <v>3660464.9860252002</v>
      </c>
    </row>
    <row r="1729" spans="1:27" x14ac:dyDescent="0.25">
      <c r="A1729">
        <v>-111.97731917</v>
      </c>
      <c r="B1729">
        <v>33.078961229999898</v>
      </c>
      <c r="C1729" t="s">
        <v>968</v>
      </c>
      <c r="D1729" t="s">
        <v>967</v>
      </c>
      <c r="E1729" t="s">
        <v>966</v>
      </c>
      <c r="F1729">
        <v>162</v>
      </c>
      <c r="G1729">
        <v>179</v>
      </c>
      <c r="H1729">
        <v>13.33</v>
      </c>
      <c r="I1729">
        <v>2.395</v>
      </c>
      <c r="J1729">
        <v>1</v>
      </c>
      <c r="K1729">
        <v>1172.6510000000001</v>
      </c>
      <c r="L1729" t="s">
        <v>965</v>
      </c>
      <c r="M1729" t="s">
        <v>964</v>
      </c>
      <c r="N1729" s="110">
        <v>43777</v>
      </c>
      <c r="O1729">
        <v>0</v>
      </c>
      <c r="P1729">
        <v>0</v>
      </c>
      <c r="Q1729">
        <v>11720.996999999899</v>
      </c>
      <c r="R1729">
        <v>1465.9780000000001</v>
      </c>
      <c r="S1729">
        <v>3.0539999999999998</v>
      </c>
      <c r="T1729">
        <v>33</v>
      </c>
      <c r="U1729">
        <v>4442.3590000000004</v>
      </c>
      <c r="V1729">
        <v>1</v>
      </c>
      <c r="W1729">
        <v>1.633</v>
      </c>
      <c r="X1729">
        <v>2.6379999999999999</v>
      </c>
      <c r="Y1729" s="110">
        <v>43777</v>
      </c>
      <c r="Z1729">
        <v>408784.312584317</v>
      </c>
      <c r="AA1729">
        <v>3660464.2102441601</v>
      </c>
    </row>
    <row r="1730" spans="1:27" x14ac:dyDescent="0.25">
      <c r="A1730">
        <v>-111.977318659999</v>
      </c>
      <c r="B1730">
        <v>33.078955219999898</v>
      </c>
      <c r="C1730" t="s">
        <v>968</v>
      </c>
      <c r="D1730" t="s">
        <v>967</v>
      </c>
      <c r="E1730" t="s">
        <v>966</v>
      </c>
      <c r="F1730">
        <v>163</v>
      </c>
      <c r="G1730">
        <v>182</v>
      </c>
      <c r="H1730">
        <v>13.33</v>
      </c>
      <c r="I1730">
        <v>2.4609999999999999</v>
      </c>
      <c r="J1730">
        <v>1</v>
      </c>
      <c r="K1730">
        <v>1172.605</v>
      </c>
      <c r="L1730" t="s">
        <v>965</v>
      </c>
      <c r="M1730" t="s">
        <v>964</v>
      </c>
      <c r="N1730" s="110">
        <v>43777</v>
      </c>
      <c r="O1730">
        <v>0</v>
      </c>
      <c r="P1730">
        <v>0</v>
      </c>
      <c r="Q1730">
        <v>13242.566000000001</v>
      </c>
      <c r="R1730">
        <v>1612.1179999999899</v>
      </c>
      <c r="S1730">
        <v>3.359</v>
      </c>
      <c r="T1730">
        <v>33</v>
      </c>
      <c r="U1730">
        <v>4885.2049999999899</v>
      </c>
      <c r="V1730">
        <v>1</v>
      </c>
      <c r="W1730">
        <v>1.6779999999999999</v>
      </c>
      <c r="X1730">
        <v>2.7109999999999999</v>
      </c>
      <c r="Y1730" s="110">
        <v>43777</v>
      </c>
      <c r="Z1730">
        <v>408784.35398294398</v>
      </c>
      <c r="AA1730">
        <v>3660463.5434838398</v>
      </c>
    </row>
    <row r="1731" spans="1:27" x14ac:dyDescent="0.25">
      <c r="A1731">
        <v>-111.97731917</v>
      </c>
      <c r="B1731">
        <v>33.078948230000002</v>
      </c>
      <c r="C1731" t="s">
        <v>968</v>
      </c>
      <c r="D1731" t="s">
        <v>967</v>
      </c>
      <c r="E1731" t="s">
        <v>966</v>
      </c>
      <c r="F1731">
        <v>164</v>
      </c>
      <c r="G1731">
        <v>179</v>
      </c>
      <c r="H1731">
        <v>13.33</v>
      </c>
      <c r="I1731">
        <v>2.133</v>
      </c>
      <c r="J1731">
        <v>1</v>
      </c>
      <c r="K1731">
        <v>1172.595</v>
      </c>
      <c r="L1731" t="s">
        <v>965</v>
      </c>
      <c r="M1731" t="s">
        <v>964</v>
      </c>
      <c r="N1731" s="110">
        <v>43777</v>
      </c>
      <c r="O1731">
        <v>0</v>
      </c>
      <c r="P1731">
        <v>0</v>
      </c>
      <c r="Q1731">
        <v>11453.164000000001</v>
      </c>
      <c r="R1731">
        <v>1608.7850000000001</v>
      </c>
      <c r="S1731">
        <v>3.3519999999999999</v>
      </c>
      <c r="T1731">
        <v>33</v>
      </c>
      <c r="U1731">
        <v>4875.1059999999898</v>
      </c>
      <c r="V1731">
        <v>1</v>
      </c>
      <c r="W1731">
        <v>1.454</v>
      </c>
      <c r="X1731">
        <v>2.3490000000000002</v>
      </c>
      <c r="Y1731" s="110">
        <v>43777</v>
      </c>
      <c r="Z1731">
        <v>408784.29916512303</v>
      </c>
      <c r="AA1731">
        <v>3660462.76895922</v>
      </c>
    </row>
    <row r="1732" spans="1:27" x14ac:dyDescent="0.25">
      <c r="A1732">
        <v>-111.97731969</v>
      </c>
      <c r="B1732">
        <v>33.078942210000001</v>
      </c>
      <c r="C1732" t="s">
        <v>968</v>
      </c>
      <c r="D1732" t="s">
        <v>967</v>
      </c>
      <c r="E1732" t="s">
        <v>966</v>
      </c>
      <c r="F1732">
        <v>165</v>
      </c>
      <c r="G1732">
        <v>176</v>
      </c>
      <c r="H1732">
        <v>13.33</v>
      </c>
      <c r="I1732">
        <v>2.4279999999999999</v>
      </c>
      <c r="J1732">
        <v>1</v>
      </c>
      <c r="K1732">
        <v>1172.605</v>
      </c>
      <c r="L1732" t="s">
        <v>965</v>
      </c>
      <c r="M1732" t="s">
        <v>964</v>
      </c>
      <c r="N1732" s="110">
        <v>43777</v>
      </c>
      <c r="O1732">
        <v>0</v>
      </c>
      <c r="P1732">
        <v>0</v>
      </c>
      <c r="Q1732">
        <v>9705.19199999999</v>
      </c>
      <c r="R1732">
        <v>1197.45199999999</v>
      </c>
      <c r="S1732">
        <v>2.4950000000000001</v>
      </c>
      <c r="T1732">
        <v>33</v>
      </c>
      <c r="U1732">
        <v>3628.6439999999898</v>
      </c>
      <c r="V1732">
        <v>1</v>
      </c>
      <c r="W1732">
        <v>1.655</v>
      </c>
      <c r="X1732">
        <v>2.6749999999999998</v>
      </c>
      <c r="Y1732" s="110">
        <v>43777</v>
      </c>
      <c r="Z1732">
        <v>408784.24441519601</v>
      </c>
      <c r="AA1732">
        <v>3660462.1019853302</v>
      </c>
    </row>
    <row r="1733" spans="1:27" x14ac:dyDescent="0.25">
      <c r="A1733">
        <v>-111.977319489999</v>
      </c>
      <c r="B1733">
        <v>33.078936220000003</v>
      </c>
      <c r="C1733" t="s">
        <v>968</v>
      </c>
      <c r="D1733" t="s">
        <v>967</v>
      </c>
      <c r="E1733" t="s">
        <v>966</v>
      </c>
      <c r="F1733">
        <v>166</v>
      </c>
      <c r="G1733">
        <v>183</v>
      </c>
      <c r="H1733">
        <v>13.33</v>
      </c>
      <c r="I1733">
        <v>2.165</v>
      </c>
      <c r="J1733">
        <v>1</v>
      </c>
      <c r="K1733">
        <v>1172.72</v>
      </c>
      <c r="L1733" t="s">
        <v>965</v>
      </c>
      <c r="M1733" t="s">
        <v>964</v>
      </c>
      <c r="N1733" s="110">
        <v>43777</v>
      </c>
      <c r="O1733">
        <v>0</v>
      </c>
      <c r="P1733">
        <v>0</v>
      </c>
      <c r="Q1733">
        <v>10245.086999999899</v>
      </c>
      <c r="R1733">
        <v>1417.2860000000001</v>
      </c>
      <c r="S1733">
        <v>2.9529999999999998</v>
      </c>
      <c r="T1733">
        <v>33</v>
      </c>
      <c r="U1733">
        <v>4294.8069999999898</v>
      </c>
      <c r="V1733">
        <v>1</v>
      </c>
      <c r="W1733">
        <v>1.476</v>
      </c>
      <c r="X1733">
        <v>2.3849999999999998</v>
      </c>
      <c r="Y1733" s="110">
        <v>43777</v>
      </c>
      <c r="Z1733">
        <v>408784.256899664</v>
      </c>
      <c r="AA1733">
        <v>3660461.4377117702</v>
      </c>
    </row>
    <row r="1734" spans="1:27" x14ac:dyDescent="0.25">
      <c r="A1734">
        <v>-111.977319829999</v>
      </c>
      <c r="B1734">
        <v>33.07892923</v>
      </c>
      <c r="C1734" t="s">
        <v>968</v>
      </c>
      <c r="D1734" t="s">
        <v>967</v>
      </c>
      <c r="E1734" t="s">
        <v>966</v>
      </c>
      <c r="F1734">
        <v>167</v>
      </c>
      <c r="G1734">
        <v>181</v>
      </c>
      <c r="H1734">
        <v>13.33</v>
      </c>
      <c r="I1734">
        <v>2.2970000000000002</v>
      </c>
      <c r="J1734">
        <v>1</v>
      </c>
      <c r="K1734">
        <v>1172.7819999999899</v>
      </c>
      <c r="L1734" t="s">
        <v>965</v>
      </c>
      <c r="M1734" t="s">
        <v>964</v>
      </c>
      <c r="N1734" s="110">
        <v>43777</v>
      </c>
      <c r="O1734">
        <v>0</v>
      </c>
      <c r="P1734">
        <v>0</v>
      </c>
      <c r="Q1734">
        <v>13305.594999999899</v>
      </c>
      <c r="R1734">
        <v>1735.49</v>
      </c>
      <c r="S1734">
        <v>3.6160000000000001</v>
      </c>
      <c r="T1734">
        <v>33</v>
      </c>
      <c r="U1734">
        <v>5259.0609999999897</v>
      </c>
      <c r="V1734">
        <v>1</v>
      </c>
      <c r="W1734">
        <v>1.5660000000000001</v>
      </c>
      <c r="X1734">
        <v>2.5299999999999998</v>
      </c>
      <c r="Y1734" s="110">
        <v>43777</v>
      </c>
      <c r="Z1734">
        <v>408784.21794931102</v>
      </c>
      <c r="AA1734">
        <v>3660460.6630394198</v>
      </c>
    </row>
    <row r="1735" spans="1:27" x14ac:dyDescent="0.25">
      <c r="A1735">
        <v>-111.977319309999</v>
      </c>
      <c r="B1735">
        <v>33.0789232099999</v>
      </c>
      <c r="C1735" t="s">
        <v>968</v>
      </c>
      <c r="D1735" t="s">
        <v>967</v>
      </c>
      <c r="E1735" t="s">
        <v>966</v>
      </c>
      <c r="F1735">
        <v>168</v>
      </c>
      <c r="G1735">
        <v>184</v>
      </c>
      <c r="H1735">
        <v>13.33</v>
      </c>
      <c r="I1735">
        <v>2.2639999999999998</v>
      </c>
      <c r="J1735">
        <v>1</v>
      </c>
      <c r="K1735">
        <v>1172.7360000000001</v>
      </c>
      <c r="L1735" t="s">
        <v>965</v>
      </c>
      <c r="M1735" t="s">
        <v>964</v>
      </c>
      <c r="N1735" s="110">
        <v>43777</v>
      </c>
      <c r="O1735">
        <v>0</v>
      </c>
      <c r="P1735">
        <v>0</v>
      </c>
      <c r="Q1735">
        <v>12888.559999999899</v>
      </c>
      <c r="R1735">
        <v>1705.4590000000001</v>
      </c>
      <c r="S1735">
        <v>3.5529999999999999</v>
      </c>
      <c r="T1735">
        <v>33</v>
      </c>
      <c r="U1735">
        <v>5168.0559999999896</v>
      </c>
      <c r="V1735">
        <v>1</v>
      </c>
      <c r="W1735">
        <v>1.5429999999999999</v>
      </c>
      <c r="X1735">
        <v>2.4940000000000002</v>
      </c>
      <c r="Y1735" s="110">
        <v>43777</v>
      </c>
      <c r="Z1735">
        <v>408784.26027101401</v>
      </c>
      <c r="AA1735">
        <v>3660459.9951617299</v>
      </c>
    </row>
    <row r="1736" spans="1:27" x14ac:dyDescent="0.25">
      <c r="A1736">
        <v>-111.977320689999</v>
      </c>
      <c r="B1736">
        <v>33.078916210000003</v>
      </c>
      <c r="C1736" t="s">
        <v>968</v>
      </c>
      <c r="D1736" t="s">
        <v>967</v>
      </c>
      <c r="E1736" t="s">
        <v>966</v>
      </c>
      <c r="F1736">
        <v>169</v>
      </c>
      <c r="G1736">
        <v>176</v>
      </c>
      <c r="H1736">
        <v>13.33</v>
      </c>
      <c r="I1736">
        <v>2.395</v>
      </c>
      <c r="J1736">
        <v>1</v>
      </c>
      <c r="K1736">
        <v>1172.72</v>
      </c>
      <c r="L1736" t="s">
        <v>965</v>
      </c>
      <c r="M1736" t="s">
        <v>964</v>
      </c>
      <c r="N1736" s="110">
        <v>43777</v>
      </c>
      <c r="O1736">
        <v>0</v>
      </c>
      <c r="P1736">
        <v>0</v>
      </c>
      <c r="Q1736">
        <v>14094.351000000001</v>
      </c>
      <c r="R1736">
        <v>1762.8209999999899</v>
      </c>
      <c r="S1736">
        <v>3.673</v>
      </c>
      <c r="T1736">
        <v>33</v>
      </c>
      <c r="U1736">
        <v>5341.88</v>
      </c>
      <c r="V1736">
        <v>1</v>
      </c>
      <c r="W1736">
        <v>1.633</v>
      </c>
      <c r="X1736">
        <v>2.6379999999999999</v>
      </c>
      <c r="Y1736" s="110">
        <v>43777</v>
      </c>
      <c r="Z1736">
        <v>408784.12423868699</v>
      </c>
      <c r="AA1736">
        <v>3660459.2202844899</v>
      </c>
    </row>
    <row r="1737" spans="1:27" x14ac:dyDescent="0.25">
      <c r="A1737">
        <v>-111.977319309999</v>
      </c>
      <c r="B1737">
        <v>33.078910209999897</v>
      </c>
      <c r="C1737" t="s">
        <v>968</v>
      </c>
      <c r="D1737" t="s">
        <v>967</v>
      </c>
      <c r="E1737" t="s">
        <v>966</v>
      </c>
      <c r="F1737">
        <v>170</v>
      </c>
      <c r="G1737">
        <v>184</v>
      </c>
      <c r="H1737">
        <v>13.33</v>
      </c>
      <c r="I1737">
        <v>2.2639999999999998</v>
      </c>
      <c r="J1737">
        <v>1</v>
      </c>
      <c r="K1737">
        <v>1172.6569999999899</v>
      </c>
      <c r="L1737" t="s">
        <v>965</v>
      </c>
      <c r="M1737" t="s">
        <v>964</v>
      </c>
      <c r="N1737" s="110">
        <v>43777</v>
      </c>
      <c r="O1737">
        <v>0</v>
      </c>
      <c r="P1737">
        <v>0</v>
      </c>
      <c r="Q1737">
        <v>10583.263999999899</v>
      </c>
      <c r="R1737">
        <v>1400.41399999999</v>
      </c>
      <c r="S1737">
        <v>2.9180000000000001</v>
      </c>
      <c r="T1737">
        <v>33</v>
      </c>
      <c r="U1737">
        <v>4243.6779999999899</v>
      </c>
      <c r="V1737">
        <v>1</v>
      </c>
      <c r="W1737">
        <v>1.5429999999999999</v>
      </c>
      <c r="X1737">
        <v>2.4940000000000002</v>
      </c>
      <c r="Y1737" s="110">
        <v>43777</v>
      </c>
      <c r="Z1737">
        <v>408784.24685183202</v>
      </c>
      <c r="AA1737">
        <v>3660458.5538768</v>
      </c>
    </row>
    <row r="1738" spans="1:27" x14ac:dyDescent="0.25">
      <c r="A1738">
        <v>-111.97732034000001</v>
      </c>
      <c r="B1738">
        <v>33.078903220000001</v>
      </c>
      <c r="C1738" t="s">
        <v>968</v>
      </c>
      <c r="D1738" t="s">
        <v>967</v>
      </c>
      <c r="E1738" t="s">
        <v>966</v>
      </c>
      <c r="F1738">
        <v>171</v>
      </c>
      <c r="G1738">
        <v>178</v>
      </c>
      <c r="H1738">
        <v>13.33</v>
      </c>
      <c r="I1738">
        <v>2.4929999999999999</v>
      </c>
      <c r="J1738">
        <v>1</v>
      </c>
      <c r="K1738">
        <v>1172.53899999999</v>
      </c>
      <c r="L1738" t="s">
        <v>965</v>
      </c>
      <c r="M1738" t="s">
        <v>964</v>
      </c>
      <c r="N1738" s="110">
        <v>43777</v>
      </c>
      <c r="O1738">
        <v>0</v>
      </c>
      <c r="P1738">
        <v>0</v>
      </c>
      <c r="Q1738">
        <v>12638.27</v>
      </c>
      <c r="R1738">
        <v>1518.30799999999</v>
      </c>
      <c r="S1738">
        <v>3.1629999999999998</v>
      </c>
      <c r="T1738">
        <v>33</v>
      </c>
      <c r="U1738">
        <v>4600.93299999999</v>
      </c>
      <c r="V1738">
        <v>1</v>
      </c>
      <c r="W1738">
        <v>1.7</v>
      </c>
      <c r="X1738">
        <v>2.7469999999999999</v>
      </c>
      <c r="Y1738" s="110">
        <v>43777</v>
      </c>
      <c r="Z1738">
        <v>408784.14349815901</v>
      </c>
      <c r="AA1738">
        <v>3660457.7798040798</v>
      </c>
    </row>
    <row r="1739" spans="1:27" x14ac:dyDescent="0.25">
      <c r="A1739">
        <v>-111.977320169999</v>
      </c>
      <c r="B1739">
        <v>33.078897230000003</v>
      </c>
      <c r="C1739" t="s">
        <v>968</v>
      </c>
      <c r="D1739" t="s">
        <v>967</v>
      </c>
      <c r="E1739" t="s">
        <v>966</v>
      </c>
      <c r="F1739">
        <v>172</v>
      </c>
      <c r="G1739">
        <v>179</v>
      </c>
      <c r="H1739">
        <v>13.33</v>
      </c>
      <c r="I1739">
        <v>2.2309999999999999</v>
      </c>
      <c r="J1739">
        <v>1</v>
      </c>
      <c r="K1739">
        <v>1172.6510000000001</v>
      </c>
      <c r="L1739" t="s">
        <v>965</v>
      </c>
      <c r="M1739" t="s">
        <v>964</v>
      </c>
      <c r="N1739" s="110">
        <v>43777</v>
      </c>
      <c r="O1739">
        <v>0</v>
      </c>
      <c r="P1739">
        <v>0</v>
      </c>
      <c r="Q1739">
        <v>12029.974</v>
      </c>
      <c r="R1739">
        <v>1615.2570000000001</v>
      </c>
      <c r="S1739">
        <v>3.3650000000000002</v>
      </c>
      <c r="T1739">
        <v>33</v>
      </c>
      <c r="U1739">
        <v>4894.7179999999898</v>
      </c>
      <c r="V1739">
        <v>1</v>
      </c>
      <c r="W1739">
        <v>1.5209999999999999</v>
      </c>
      <c r="X1739">
        <v>2.4580000000000002</v>
      </c>
      <c r="Y1739" s="110">
        <v>43777</v>
      </c>
      <c r="Z1739">
        <v>408784.15318249399</v>
      </c>
      <c r="AA1739">
        <v>3660457.1155566</v>
      </c>
    </row>
    <row r="1740" spans="1:27" x14ac:dyDescent="0.25">
      <c r="A1740">
        <v>-111.97732000000001</v>
      </c>
      <c r="B1740">
        <v>33.078890229999899</v>
      </c>
      <c r="C1740" t="s">
        <v>968</v>
      </c>
      <c r="D1740" t="s">
        <v>967</v>
      </c>
      <c r="E1740" t="s">
        <v>966</v>
      </c>
      <c r="F1740">
        <v>173</v>
      </c>
      <c r="G1740">
        <v>180</v>
      </c>
      <c r="H1740">
        <v>13.33</v>
      </c>
      <c r="I1740">
        <v>2.2970000000000002</v>
      </c>
      <c r="J1740">
        <v>1</v>
      </c>
      <c r="K1740">
        <v>1172.625</v>
      </c>
      <c r="L1740" t="s">
        <v>965</v>
      </c>
      <c r="M1740" t="s">
        <v>964</v>
      </c>
      <c r="N1740" s="110">
        <v>43777</v>
      </c>
      <c r="O1740">
        <v>0</v>
      </c>
      <c r="P1740">
        <v>0</v>
      </c>
      <c r="Q1740">
        <v>12543.125</v>
      </c>
      <c r="R1740">
        <v>1636.03899999999</v>
      </c>
      <c r="S1740">
        <v>3.4079999999999999</v>
      </c>
      <c r="T1740">
        <v>33</v>
      </c>
      <c r="U1740">
        <v>4957.6930000000002</v>
      </c>
      <c r="V1740">
        <v>1</v>
      </c>
      <c r="W1740">
        <v>1.5660000000000001</v>
      </c>
      <c r="X1740">
        <v>2.5299999999999998</v>
      </c>
      <c r="Y1740" s="110">
        <v>43777</v>
      </c>
      <c r="Z1740">
        <v>408784.16182426398</v>
      </c>
      <c r="AA1740">
        <v>3660456.3393323701</v>
      </c>
    </row>
    <row r="1741" spans="1:27" x14ac:dyDescent="0.25">
      <c r="A1741">
        <v>-111.97731966000001</v>
      </c>
      <c r="B1741">
        <v>33.0788842199999</v>
      </c>
      <c r="C1741" t="s">
        <v>968</v>
      </c>
      <c r="D1741" t="s">
        <v>967</v>
      </c>
      <c r="E1741" t="s">
        <v>966</v>
      </c>
      <c r="F1741">
        <v>174</v>
      </c>
      <c r="G1741">
        <v>182</v>
      </c>
      <c r="H1741">
        <v>13.33</v>
      </c>
      <c r="I1741">
        <v>2.3290000000000002</v>
      </c>
      <c r="J1741">
        <v>1</v>
      </c>
      <c r="K1741">
        <v>1172.6279999999899</v>
      </c>
      <c r="L1741" t="s">
        <v>965</v>
      </c>
      <c r="M1741" t="s">
        <v>964</v>
      </c>
      <c r="N1741" s="110">
        <v>43777</v>
      </c>
      <c r="O1741">
        <v>0</v>
      </c>
      <c r="P1741">
        <v>0</v>
      </c>
      <c r="Q1741">
        <v>12756.3289999999</v>
      </c>
      <c r="R1741">
        <v>1640.413</v>
      </c>
      <c r="S1741">
        <v>3.4180000000000001</v>
      </c>
      <c r="T1741">
        <v>33</v>
      </c>
      <c r="U1741">
        <v>4970.9489999999896</v>
      </c>
      <c r="V1741">
        <v>1</v>
      </c>
      <c r="W1741">
        <v>1.5880000000000001</v>
      </c>
      <c r="X1741">
        <v>2.5659999999999998</v>
      </c>
      <c r="Y1741" s="110">
        <v>43777</v>
      </c>
      <c r="Z1741">
        <v>408784.18735544803</v>
      </c>
      <c r="AA1741">
        <v>3660455.6727197901</v>
      </c>
    </row>
    <row r="1742" spans="1:27" x14ac:dyDescent="0.25">
      <c r="A1742">
        <v>-111.977320689999</v>
      </c>
      <c r="B1742">
        <v>33.0788782099999</v>
      </c>
      <c r="C1742" t="s">
        <v>968</v>
      </c>
      <c r="D1742" t="s">
        <v>967</v>
      </c>
      <c r="E1742" t="s">
        <v>966</v>
      </c>
      <c r="F1742">
        <v>175</v>
      </c>
      <c r="G1742">
        <v>176</v>
      </c>
      <c r="H1742">
        <v>13.33</v>
      </c>
      <c r="I1742">
        <v>2.2970000000000002</v>
      </c>
      <c r="J1742">
        <v>1</v>
      </c>
      <c r="K1742">
        <v>1172.72</v>
      </c>
      <c r="L1742" t="s">
        <v>965</v>
      </c>
      <c r="M1742" t="s">
        <v>964</v>
      </c>
      <c r="N1742" s="110">
        <v>43777</v>
      </c>
      <c r="O1742">
        <v>0</v>
      </c>
      <c r="P1742">
        <v>0</v>
      </c>
      <c r="Q1742">
        <v>13000.103999999899</v>
      </c>
      <c r="R1742">
        <v>1695.644</v>
      </c>
      <c r="S1742">
        <v>3.5329999999999999</v>
      </c>
      <c r="T1742">
        <v>33</v>
      </c>
      <c r="U1742">
        <v>5138.3149999999896</v>
      </c>
      <c r="V1742">
        <v>1</v>
      </c>
      <c r="W1742">
        <v>1.5660000000000001</v>
      </c>
      <c r="X1742">
        <v>2.5299999999999998</v>
      </c>
      <c r="Y1742" s="110">
        <v>43777</v>
      </c>
      <c r="Z1742">
        <v>408784.08501335001</v>
      </c>
      <c r="AA1742">
        <v>3660455.0072977901</v>
      </c>
    </row>
    <row r="1743" spans="1:27" x14ac:dyDescent="0.25">
      <c r="A1743">
        <v>-111.97732034000001</v>
      </c>
      <c r="B1743">
        <v>33.078871220000003</v>
      </c>
      <c r="C1743" t="s">
        <v>968</v>
      </c>
      <c r="D1743" t="s">
        <v>967</v>
      </c>
      <c r="E1743" t="s">
        <v>966</v>
      </c>
      <c r="F1743">
        <v>176</v>
      </c>
      <c r="G1743">
        <v>178</v>
      </c>
      <c r="H1743">
        <v>13.33</v>
      </c>
      <c r="I1743">
        <v>2.2970000000000002</v>
      </c>
      <c r="J1743">
        <v>1</v>
      </c>
      <c r="K1743">
        <v>1172.7750000000001</v>
      </c>
      <c r="L1743" t="s">
        <v>965</v>
      </c>
      <c r="M1743" t="s">
        <v>964</v>
      </c>
      <c r="N1743" s="110">
        <v>43777</v>
      </c>
      <c r="O1743">
        <v>0</v>
      </c>
      <c r="P1743">
        <v>0</v>
      </c>
      <c r="Q1743">
        <v>12111.460999999899</v>
      </c>
      <c r="R1743">
        <v>1579.7349999999899</v>
      </c>
      <c r="S1743">
        <v>3.2909999999999999</v>
      </c>
      <c r="T1743">
        <v>33</v>
      </c>
      <c r="U1743">
        <v>4787.0770000000002</v>
      </c>
      <c r="V1743">
        <v>1</v>
      </c>
      <c r="W1743">
        <v>1.5660000000000001</v>
      </c>
      <c r="X1743">
        <v>2.5299999999999998</v>
      </c>
      <c r="Y1743" s="110">
        <v>43777</v>
      </c>
      <c r="Z1743">
        <v>408784.11046631698</v>
      </c>
      <c r="AA1743">
        <v>3660454.2320258101</v>
      </c>
    </row>
    <row r="1744" spans="1:27" x14ac:dyDescent="0.25">
      <c r="A1744">
        <v>-111.977319489999</v>
      </c>
      <c r="B1744">
        <v>33.078865219999898</v>
      </c>
      <c r="C1744" t="s">
        <v>968</v>
      </c>
      <c r="D1744" t="s">
        <v>967</v>
      </c>
      <c r="E1744" t="s">
        <v>966</v>
      </c>
      <c r="F1744">
        <v>177</v>
      </c>
      <c r="G1744">
        <v>183</v>
      </c>
      <c r="H1744">
        <v>13.33</v>
      </c>
      <c r="I1744">
        <v>2.4929999999999999</v>
      </c>
      <c r="J1744">
        <v>1</v>
      </c>
      <c r="K1744">
        <v>1172.7519999999899</v>
      </c>
      <c r="L1744" t="s">
        <v>965</v>
      </c>
      <c r="M1744" t="s">
        <v>964</v>
      </c>
      <c r="N1744" s="110">
        <v>43777</v>
      </c>
      <c r="O1744">
        <v>0</v>
      </c>
      <c r="P1744">
        <v>0</v>
      </c>
      <c r="Q1744">
        <v>12355.0079999999</v>
      </c>
      <c r="R1744">
        <v>1484.278</v>
      </c>
      <c r="S1744">
        <v>3.0920000000000001</v>
      </c>
      <c r="T1744">
        <v>33</v>
      </c>
      <c r="U1744">
        <v>4497.8130000000001</v>
      </c>
      <c r="V1744">
        <v>1</v>
      </c>
      <c r="W1744">
        <v>1.7</v>
      </c>
      <c r="X1744">
        <v>2.7469999999999999</v>
      </c>
      <c r="Y1744" s="110">
        <v>43777</v>
      </c>
      <c r="Z1744">
        <v>408784.18361030298</v>
      </c>
      <c r="AA1744">
        <v>3660453.5660787099</v>
      </c>
    </row>
    <row r="1745" spans="1:27" x14ac:dyDescent="0.25">
      <c r="A1745">
        <v>-111.97731966000001</v>
      </c>
      <c r="B1745">
        <v>33.078858220000001</v>
      </c>
      <c r="C1745" t="s">
        <v>968</v>
      </c>
      <c r="D1745" t="s">
        <v>967</v>
      </c>
      <c r="E1745" t="s">
        <v>966</v>
      </c>
      <c r="F1745">
        <v>178</v>
      </c>
      <c r="G1745">
        <v>182</v>
      </c>
      <c r="H1745">
        <v>13.33</v>
      </c>
      <c r="I1745">
        <v>2.3620000000000001</v>
      </c>
      <c r="J1745">
        <v>1</v>
      </c>
      <c r="K1745">
        <v>1172.7460000000001</v>
      </c>
      <c r="L1745" t="s">
        <v>965</v>
      </c>
      <c r="M1745" t="s">
        <v>964</v>
      </c>
      <c r="N1745" s="110">
        <v>43777</v>
      </c>
      <c r="O1745">
        <v>0</v>
      </c>
      <c r="P1745">
        <v>0</v>
      </c>
      <c r="Q1745">
        <v>13959.7209999999</v>
      </c>
      <c r="R1745">
        <v>1770.23199999999</v>
      </c>
      <c r="S1745">
        <v>3.6880000000000002</v>
      </c>
      <c r="T1745">
        <v>33</v>
      </c>
      <c r="U1745">
        <v>5364.3379999999897</v>
      </c>
      <c r="V1745">
        <v>1</v>
      </c>
      <c r="W1745">
        <v>1.611</v>
      </c>
      <c r="X1745">
        <v>2.6019999999999999</v>
      </c>
      <c r="Y1745" s="110">
        <v>43777</v>
      </c>
      <c r="Z1745">
        <v>408784.16051710799</v>
      </c>
      <c r="AA1745">
        <v>3660452.79014995</v>
      </c>
    </row>
    <row r="1746" spans="1:27" x14ac:dyDescent="0.25">
      <c r="A1746">
        <v>-111.977320689999</v>
      </c>
      <c r="B1746">
        <v>33.078852210000001</v>
      </c>
      <c r="C1746" t="s">
        <v>968</v>
      </c>
      <c r="D1746" t="s">
        <v>967</v>
      </c>
      <c r="E1746" t="s">
        <v>966</v>
      </c>
      <c r="F1746">
        <v>179</v>
      </c>
      <c r="G1746">
        <v>176</v>
      </c>
      <c r="H1746">
        <v>13.33</v>
      </c>
      <c r="I1746">
        <v>2.4279999999999999</v>
      </c>
      <c r="J1746">
        <v>1</v>
      </c>
      <c r="K1746">
        <v>1172.73</v>
      </c>
      <c r="L1746" t="s">
        <v>965</v>
      </c>
      <c r="M1746" t="s">
        <v>964</v>
      </c>
      <c r="N1746" s="110">
        <v>43777</v>
      </c>
      <c r="O1746">
        <v>0</v>
      </c>
      <c r="P1746">
        <v>0</v>
      </c>
      <c r="Q1746">
        <v>12320.549999999899</v>
      </c>
      <c r="R1746">
        <v>1520.1420000000001</v>
      </c>
      <c r="S1746">
        <v>3.1669999999999998</v>
      </c>
      <c r="T1746">
        <v>33</v>
      </c>
      <c r="U1746">
        <v>4606.4920000000002</v>
      </c>
      <c r="V1746">
        <v>1</v>
      </c>
      <c r="W1746">
        <v>1.655</v>
      </c>
      <c r="X1746">
        <v>2.6749999999999998</v>
      </c>
      <c r="Y1746" s="110">
        <v>43777</v>
      </c>
      <c r="Z1746">
        <v>408784.05817498598</v>
      </c>
      <c r="AA1746">
        <v>3660452.12472795</v>
      </c>
    </row>
    <row r="1747" spans="1:27" x14ac:dyDescent="0.25">
      <c r="A1747">
        <v>-111.977319829999</v>
      </c>
      <c r="B1747">
        <v>33.078845229999899</v>
      </c>
      <c r="C1747" t="s">
        <v>968</v>
      </c>
      <c r="D1747" t="s">
        <v>967</v>
      </c>
      <c r="E1747" t="s">
        <v>966</v>
      </c>
      <c r="F1747">
        <v>180</v>
      </c>
      <c r="G1747">
        <v>181</v>
      </c>
      <c r="H1747">
        <v>13.33</v>
      </c>
      <c r="I1747">
        <v>2.5259999999999998</v>
      </c>
      <c r="J1747">
        <v>1</v>
      </c>
      <c r="K1747">
        <v>1172.6479999999899</v>
      </c>
      <c r="L1747" t="s">
        <v>965</v>
      </c>
      <c r="M1747" t="s">
        <v>964</v>
      </c>
      <c r="N1747" s="110">
        <v>43777</v>
      </c>
      <c r="O1747">
        <v>0</v>
      </c>
      <c r="P1747">
        <v>0</v>
      </c>
      <c r="Q1747">
        <v>13050.734</v>
      </c>
      <c r="R1747">
        <v>1547.498</v>
      </c>
      <c r="S1747">
        <v>3.2240000000000002</v>
      </c>
      <c r="T1747">
        <v>33</v>
      </c>
      <c r="U1747">
        <v>4689.3879999999899</v>
      </c>
      <c r="V1747">
        <v>1</v>
      </c>
      <c r="W1747">
        <v>1.722</v>
      </c>
      <c r="X1747">
        <v>2.7829999999999999</v>
      </c>
      <c r="Y1747" s="110">
        <v>43777</v>
      </c>
      <c r="Z1747">
        <v>408784.13124077301</v>
      </c>
      <c r="AA1747">
        <v>3660451.3501214501</v>
      </c>
    </row>
    <row r="1748" spans="1:27" x14ac:dyDescent="0.25">
      <c r="A1748">
        <v>-111.977318999999</v>
      </c>
      <c r="B1748">
        <v>33.07883923</v>
      </c>
      <c r="C1748" t="s">
        <v>968</v>
      </c>
      <c r="D1748" t="s">
        <v>967</v>
      </c>
      <c r="E1748" t="s">
        <v>966</v>
      </c>
      <c r="F1748">
        <v>181</v>
      </c>
      <c r="G1748">
        <v>180</v>
      </c>
      <c r="H1748">
        <v>13.33</v>
      </c>
      <c r="I1748">
        <v>2.2970000000000002</v>
      </c>
      <c r="J1748">
        <v>1</v>
      </c>
      <c r="K1748">
        <v>1172.6279999999899</v>
      </c>
      <c r="L1748" t="s">
        <v>965</v>
      </c>
      <c r="M1748" t="s">
        <v>964</v>
      </c>
      <c r="N1748" s="110">
        <v>43777</v>
      </c>
      <c r="O1748">
        <v>0</v>
      </c>
      <c r="P1748">
        <v>0</v>
      </c>
      <c r="Q1748">
        <v>13227.422</v>
      </c>
      <c r="R1748">
        <v>1725.2940000000001</v>
      </c>
      <c r="S1748">
        <v>3.5939999999999999</v>
      </c>
      <c r="T1748">
        <v>33</v>
      </c>
      <c r="U1748">
        <v>5228.1629999999896</v>
      </c>
      <c r="V1748">
        <v>1</v>
      </c>
      <c r="W1748">
        <v>1.5660000000000001</v>
      </c>
      <c r="X1748">
        <v>2.5299999999999998</v>
      </c>
      <c r="Y1748" s="110">
        <v>43777</v>
      </c>
      <c r="Z1748">
        <v>408784.20251802501</v>
      </c>
      <c r="AA1748">
        <v>3660450.6841917299</v>
      </c>
    </row>
    <row r="1749" spans="1:27" x14ac:dyDescent="0.25">
      <c r="A1749">
        <v>-111.97732086000001</v>
      </c>
      <c r="B1749">
        <v>33.078832200000001</v>
      </c>
      <c r="C1749" t="s">
        <v>968</v>
      </c>
      <c r="D1749" t="s">
        <v>967</v>
      </c>
      <c r="E1749" t="s">
        <v>966</v>
      </c>
      <c r="F1749">
        <v>182</v>
      </c>
      <c r="G1749">
        <v>175</v>
      </c>
      <c r="H1749">
        <v>13.33</v>
      </c>
      <c r="I1749">
        <v>2.2970000000000002</v>
      </c>
      <c r="J1749">
        <v>1</v>
      </c>
      <c r="K1749">
        <v>1172.6310000000001</v>
      </c>
      <c r="L1749" t="s">
        <v>965</v>
      </c>
      <c r="M1749" t="s">
        <v>964</v>
      </c>
      <c r="N1749" s="110">
        <v>43777</v>
      </c>
      <c r="O1749">
        <v>0</v>
      </c>
      <c r="P1749">
        <v>0</v>
      </c>
      <c r="Q1749">
        <v>11783.913</v>
      </c>
      <c r="R1749">
        <v>1537.0119999999899</v>
      </c>
      <c r="S1749">
        <v>3.202</v>
      </c>
      <c r="T1749">
        <v>33</v>
      </c>
      <c r="U1749">
        <v>4657.6130000000003</v>
      </c>
      <c r="V1749">
        <v>1</v>
      </c>
      <c r="W1749">
        <v>1.5660000000000001</v>
      </c>
      <c r="X1749">
        <v>2.5299999999999998</v>
      </c>
      <c r="Y1749" s="110">
        <v>43777</v>
      </c>
      <c r="Z1749">
        <v>408784.02165228297</v>
      </c>
      <c r="AA1749">
        <v>3660449.9064055998</v>
      </c>
    </row>
    <row r="1750" spans="1:27" x14ac:dyDescent="0.25">
      <c r="A1750">
        <v>-111.977319489999</v>
      </c>
      <c r="B1750">
        <v>33.078826220000003</v>
      </c>
      <c r="C1750" t="s">
        <v>968</v>
      </c>
      <c r="D1750" t="s">
        <v>967</v>
      </c>
      <c r="E1750" t="s">
        <v>966</v>
      </c>
      <c r="F1750">
        <v>183</v>
      </c>
      <c r="G1750">
        <v>183</v>
      </c>
      <c r="H1750">
        <v>13.33</v>
      </c>
      <c r="I1750">
        <v>2.198</v>
      </c>
      <c r="J1750">
        <v>1</v>
      </c>
      <c r="K1750">
        <v>1172.6020000000001</v>
      </c>
      <c r="L1750" t="s">
        <v>965</v>
      </c>
      <c r="M1750" t="s">
        <v>964</v>
      </c>
      <c r="N1750" s="110">
        <v>43777</v>
      </c>
      <c r="O1750">
        <v>0</v>
      </c>
      <c r="P1750">
        <v>0</v>
      </c>
      <c r="Q1750">
        <v>11213.1599999999</v>
      </c>
      <c r="R1750">
        <v>1528.0550000000001</v>
      </c>
      <c r="S1750">
        <v>3.1829999999999998</v>
      </c>
      <c r="T1750">
        <v>33</v>
      </c>
      <c r="U1750">
        <v>4630.4709999999905</v>
      </c>
      <c r="V1750">
        <v>1</v>
      </c>
      <c r="W1750">
        <v>1.4990000000000001</v>
      </c>
      <c r="X1750">
        <v>2.4220000000000002</v>
      </c>
      <c r="Y1750" s="110">
        <v>43777</v>
      </c>
      <c r="Z1750">
        <v>408784.143352827</v>
      </c>
      <c r="AA1750">
        <v>3660449.2422239701</v>
      </c>
    </row>
    <row r="1751" spans="1:27" x14ac:dyDescent="0.25">
      <c r="A1751">
        <v>-111.97732000000001</v>
      </c>
      <c r="B1751">
        <v>33.078819230000001</v>
      </c>
      <c r="C1751" t="s">
        <v>968</v>
      </c>
      <c r="D1751" t="s">
        <v>967</v>
      </c>
      <c r="E1751" t="s">
        <v>966</v>
      </c>
      <c r="F1751">
        <v>184</v>
      </c>
      <c r="G1751">
        <v>180</v>
      </c>
      <c r="H1751">
        <v>13.33</v>
      </c>
      <c r="I1751">
        <v>2.4279999999999999</v>
      </c>
      <c r="J1751">
        <v>1</v>
      </c>
      <c r="K1751">
        <v>1172.625</v>
      </c>
      <c r="L1751" t="s">
        <v>965</v>
      </c>
      <c r="M1751" t="s">
        <v>964</v>
      </c>
      <c r="N1751" s="110">
        <v>43777</v>
      </c>
      <c r="O1751">
        <v>0</v>
      </c>
      <c r="P1751">
        <v>0</v>
      </c>
      <c r="Q1751">
        <v>9642.4480000000003</v>
      </c>
      <c r="R1751">
        <v>1189.711</v>
      </c>
      <c r="S1751">
        <v>2.4790000000000001</v>
      </c>
      <c r="T1751">
        <v>33</v>
      </c>
      <c r="U1751">
        <v>3605.1849999999899</v>
      </c>
      <c r="V1751">
        <v>1</v>
      </c>
      <c r="W1751">
        <v>1.655</v>
      </c>
      <c r="X1751">
        <v>2.6749999999999998</v>
      </c>
      <c r="Y1751" s="110">
        <v>43777</v>
      </c>
      <c r="Z1751">
        <v>408784.08853495598</v>
      </c>
      <c r="AA1751">
        <v>3660448.4676993601</v>
      </c>
    </row>
    <row r="1752" spans="1:27" x14ac:dyDescent="0.25">
      <c r="A1752">
        <v>-111.977320489999</v>
      </c>
      <c r="B1752">
        <v>33.078813220000001</v>
      </c>
      <c r="C1752" t="s">
        <v>968</v>
      </c>
      <c r="D1752" t="s">
        <v>967</v>
      </c>
      <c r="E1752" t="s">
        <v>966</v>
      </c>
      <c r="F1752">
        <v>185</v>
      </c>
      <c r="G1752">
        <v>183</v>
      </c>
      <c r="H1752">
        <v>13.33</v>
      </c>
      <c r="I1752">
        <v>2.395</v>
      </c>
      <c r="J1752">
        <v>1</v>
      </c>
      <c r="K1752">
        <v>1172.6379999999899</v>
      </c>
      <c r="L1752" t="s">
        <v>965</v>
      </c>
      <c r="M1752" t="s">
        <v>964</v>
      </c>
      <c r="N1752" s="110">
        <v>43777</v>
      </c>
      <c r="O1752">
        <v>0</v>
      </c>
      <c r="P1752">
        <v>0</v>
      </c>
      <c r="Q1752">
        <v>11542.823</v>
      </c>
      <c r="R1752">
        <v>1443.69399999999</v>
      </c>
      <c r="S1752">
        <v>3.008</v>
      </c>
      <c r="T1752">
        <v>33</v>
      </c>
      <c r="U1752">
        <v>4374.8289999999897</v>
      </c>
      <c r="V1752">
        <v>1</v>
      </c>
      <c r="W1752">
        <v>1.633</v>
      </c>
      <c r="X1752">
        <v>2.6379999999999999</v>
      </c>
      <c r="Y1752" s="110">
        <v>43777</v>
      </c>
      <c r="Z1752">
        <v>408784.03659544402</v>
      </c>
      <c r="AA1752">
        <v>3660447.8018080899</v>
      </c>
    </row>
    <row r="1753" spans="1:27" x14ac:dyDescent="0.25">
      <c r="A1753">
        <v>-111.977318629999</v>
      </c>
      <c r="B1753">
        <v>33.078806149999899</v>
      </c>
      <c r="C1753" t="s">
        <v>968</v>
      </c>
      <c r="D1753" t="s">
        <v>967</v>
      </c>
      <c r="E1753" t="s">
        <v>966</v>
      </c>
      <c r="F1753">
        <v>186</v>
      </c>
      <c r="G1753">
        <v>188</v>
      </c>
      <c r="H1753">
        <v>13.33</v>
      </c>
      <c r="I1753">
        <v>2.3620000000000001</v>
      </c>
      <c r="J1753">
        <v>1</v>
      </c>
      <c r="K1753">
        <v>1172.6969999999901</v>
      </c>
      <c r="L1753" t="s">
        <v>965</v>
      </c>
      <c r="M1753" t="s">
        <v>964</v>
      </c>
      <c r="N1753" s="110">
        <v>43777</v>
      </c>
      <c r="O1753">
        <v>0</v>
      </c>
      <c r="P1753">
        <v>0</v>
      </c>
      <c r="Q1753">
        <v>10209.6</v>
      </c>
      <c r="R1753">
        <v>1294.6790000000001</v>
      </c>
      <c r="S1753">
        <v>2.6970000000000001</v>
      </c>
      <c r="T1753">
        <v>33</v>
      </c>
      <c r="U1753">
        <v>3923.26999999999</v>
      </c>
      <c r="V1753">
        <v>1</v>
      </c>
      <c r="W1753">
        <v>1.611</v>
      </c>
      <c r="X1753">
        <v>2.6019999999999999</v>
      </c>
      <c r="Y1753" s="110">
        <v>43777</v>
      </c>
      <c r="Z1753">
        <v>408784.20290661399</v>
      </c>
      <c r="AA1753">
        <v>3660447.0163544398</v>
      </c>
    </row>
    <row r="1754" spans="1:27" x14ac:dyDescent="0.25">
      <c r="A1754">
        <v>-111.97732120000001</v>
      </c>
      <c r="B1754">
        <v>33.078800170000001</v>
      </c>
      <c r="C1754" t="s">
        <v>968</v>
      </c>
      <c r="D1754" t="s">
        <v>967</v>
      </c>
      <c r="E1754" t="s">
        <v>966</v>
      </c>
      <c r="F1754">
        <v>187</v>
      </c>
      <c r="G1754">
        <v>173</v>
      </c>
      <c r="H1754">
        <v>13.33</v>
      </c>
      <c r="I1754">
        <v>2.3290000000000002</v>
      </c>
      <c r="J1754">
        <v>1</v>
      </c>
      <c r="K1754">
        <v>1172.71</v>
      </c>
      <c r="L1754" t="s">
        <v>965</v>
      </c>
      <c r="M1754" t="s">
        <v>964</v>
      </c>
      <c r="N1754" s="110">
        <v>43777</v>
      </c>
      <c r="O1754">
        <v>0</v>
      </c>
      <c r="P1754">
        <v>0</v>
      </c>
      <c r="Q1754">
        <v>8724.8899999999903</v>
      </c>
      <c r="R1754">
        <v>1121.9860000000001</v>
      </c>
      <c r="S1754">
        <v>2.3370000000000002</v>
      </c>
      <c r="T1754">
        <v>33</v>
      </c>
      <c r="U1754">
        <v>3399.9580000000001</v>
      </c>
      <c r="V1754">
        <v>1</v>
      </c>
      <c r="W1754">
        <v>1.5880000000000001</v>
      </c>
      <c r="X1754">
        <v>2.5659999999999998</v>
      </c>
      <c r="Y1754" s="110">
        <v>43777</v>
      </c>
      <c r="Z1754">
        <v>408783.956854516</v>
      </c>
      <c r="AA1754">
        <v>3660446.3555967901</v>
      </c>
    </row>
    <row r="1755" spans="1:27" x14ac:dyDescent="0.25">
      <c r="A1755">
        <v>-111.977319829999</v>
      </c>
      <c r="B1755">
        <v>33.078793230000002</v>
      </c>
      <c r="C1755" t="s">
        <v>968</v>
      </c>
      <c r="D1755" t="s">
        <v>967</v>
      </c>
      <c r="E1755" t="s">
        <v>966</v>
      </c>
      <c r="F1755">
        <v>188</v>
      </c>
      <c r="G1755">
        <v>181</v>
      </c>
      <c r="H1755">
        <v>13.33</v>
      </c>
      <c r="I1755">
        <v>2.4609999999999999</v>
      </c>
      <c r="J1755">
        <v>1</v>
      </c>
      <c r="K1755">
        <v>1172.72</v>
      </c>
      <c r="L1755" t="s">
        <v>965</v>
      </c>
      <c r="M1755" t="s">
        <v>964</v>
      </c>
      <c r="N1755" s="110">
        <v>43777</v>
      </c>
      <c r="O1755">
        <v>0</v>
      </c>
      <c r="P1755">
        <v>0</v>
      </c>
      <c r="Q1755">
        <v>8902.3209999999908</v>
      </c>
      <c r="R1755">
        <v>1083.7470000000001</v>
      </c>
      <c r="S1755">
        <v>2.258</v>
      </c>
      <c r="T1755">
        <v>33</v>
      </c>
      <c r="U1755">
        <v>3284.0810000000001</v>
      </c>
      <c r="V1755">
        <v>1</v>
      </c>
      <c r="W1755">
        <v>1.6779999999999999</v>
      </c>
      <c r="X1755">
        <v>2.7109999999999999</v>
      </c>
      <c r="Y1755" s="110">
        <v>43777</v>
      </c>
      <c r="Z1755">
        <v>408784.07756415702</v>
      </c>
      <c r="AA1755">
        <v>3660445.5849818201</v>
      </c>
    </row>
    <row r="1756" spans="1:27" x14ac:dyDescent="0.25">
      <c r="A1756">
        <v>-111.977320509999</v>
      </c>
      <c r="B1756">
        <v>33.078787220000002</v>
      </c>
      <c r="C1756" t="s">
        <v>968</v>
      </c>
      <c r="D1756" t="s">
        <v>967</v>
      </c>
      <c r="E1756" t="s">
        <v>966</v>
      </c>
      <c r="F1756">
        <v>189</v>
      </c>
      <c r="G1756">
        <v>177</v>
      </c>
      <c r="H1756">
        <v>13.33</v>
      </c>
      <c r="I1756">
        <v>2.3290000000000002</v>
      </c>
      <c r="J1756">
        <v>1</v>
      </c>
      <c r="K1756">
        <v>1172.71</v>
      </c>
      <c r="L1756" t="s">
        <v>965</v>
      </c>
      <c r="M1756" t="s">
        <v>964</v>
      </c>
      <c r="N1756" s="110">
        <v>43777</v>
      </c>
      <c r="O1756">
        <v>0</v>
      </c>
      <c r="P1756">
        <v>0</v>
      </c>
      <c r="Q1756">
        <v>10054.1689999999</v>
      </c>
      <c r="R1756">
        <v>1292.9259999999899</v>
      </c>
      <c r="S1756">
        <v>2.694</v>
      </c>
      <c r="T1756">
        <v>33</v>
      </c>
      <c r="U1756">
        <v>3917.9580000000001</v>
      </c>
      <c r="V1756">
        <v>1</v>
      </c>
      <c r="W1756">
        <v>1.5880000000000001</v>
      </c>
      <c r="X1756">
        <v>2.5659999999999998</v>
      </c>
      <c r="Y1756" s="110">
        <v>43777</v>
      </c>
      <c r="Z1756">
        <v>408784.00789036602</v>
      </c>
      <c r="AA1756">
        <v>3660444.9192556599</v>
      </c>
    </row>
    <row r="1757" spans="1:27" x14ac:dyDescent="0.25">
      <c r="A1757">
        <v>-111.97732000000001</v>
      </c>
      <c r="B1757">
        <v>33.07878023</v>
      </c>
      <c r="C1757" t="s">
        <v>968</v>
      </c>
      <c r="D1757" t="s">
        <v>967</v>
      </c>
      <c r="E1757" t="s">
        <v>966</v>
      </c>
      <c r="F1757">
        <v>190</v>
      </c>
      <c r="G1757">
        <v>180</v>
      </c>
      <c r="H1757">
        <v>13.33</v>
      </c>
      <c r="I1757">
        <v>2.133</v>
      </c>
      <c r="J1757">
        <v>1</v>
      </c>
      <c r="K1757">
        <v>1172.7</v>
      </c>
      <c r="L1757" t="s">
        <v>965</v>
      </c>
      <c r="M1757" t="s">
        <v>964</v>
      </c>
      <c r="N1757" s="110">
        <v>43777</v>
      </c>
      <c r="O1757">
        <v>0</v>
      </c>
      <c r="P1757">
        <v>0</v>
      </c>
      <c r="Q1757">
        <v>9911.9950000000008</v>
      </c>
      <c r="R1757">
        <v>1392.3019999999899</v>
      </c>
      <c r="S1757">
        <v>2.9009999999999998</v>
      </c>
      <c r="T1757">
        <v>33</v>
      </c>
      <c r="U1757">
        <v>4219.09799999999</v>
      </c>
      <c r="V1757">
        <v>1</v>
      </c>
      <c r="W1757">
        <v>1.454</v>
      </c>
      <c r="X1757">
        <v>2.3490000000000002</v>
      </c>
      <c r="Y1757" s="110">
        <v>43777</v>
      </c>
      <c r="Z1757">
        <v>408784.048277508</v>
      </c>
      <c r="AA1757">
        <v>3660444.1438446501</v>
      </c>
    </row>
    <row r="1758" spans="1:27" x14ac:dyDescent="0.25">
      <c r="A1758">
        <v>-111.977321169999</v>
      </c>
      <c r="B1758">
        <v>33.078774230000001</v>
      </c>
      <c r="C1758" t="s">
        <v>968</v>
      </c>
      <c r="D1758" t="s">
        <v>967</v>
      </c>
      <c r="E1758" t="s">
        <v>966</v>
      </c>
      <c r="F1758">
        <v>191</v>
      </c>
      <c r="G1758">
        <v>179</v>
      </c>
      <c r="H1758">
        <v>13.33</v>
      </c>
      <c r="I1758">
        <v>2.3290000000000002</v>
      </c>
      <c r="J1758">
        <v>1</v>
      </c>
      <c r="K1758">
        <v>1172.6479999999899</v>
      </c>
      <c r="L1758" t="s">
        <v>965</v>
      </c>
      <c r="M1758" t="s">
        <v>964</v>
      </c>
      <c r="N1758" s="110">
        <v>43777</v>
      </c>
      <c r="O1758">
        <v>0</v>
      </c>
      <c r="P1758">
        <v>0</v>
      </c>
      <c r="Q1758">
        <v>10458.290000000001</v>
      </c>
      <c r="R1758">
        <v>1344.894</v>
      </c>
      <c r="S1758">
        <v>2.802</v>
      </c>
      <c r="T1758">
        <v>33</v>
      </c>
      <c r="U1758">
        <v>4075.4380000000001</v>
      </c>
      <c r="V1758">
        <v>1</v>
      </c>
      <c r="W1758">
        <v>1.5880000000000001</v>
      </c>
      <c r="X1758">
        <v>2.5659999999999998</v>
      </c>
      <c r="Y1758" s="110">
        <v>43777</v>
      </c>
      <c r="Z1758">
        <v>408783.93287827697</v>
      </c>
      <c r="AA1758">
        <v>3660443.4796529999</v>
      </c>
    </row>
    <row r="1759" spans="1:27" x14ac:dyDescent="0.25">
      <c r="A1759">
        <v>-111.977320829999</v>
      </c>
      <c r="B1759">
        <v>33.078767229999897</v>
      </c>
      <c r="C1759" t="s">
        <v>968</v>
      </c>
      <c r="D1759" t="s">
        <v>967</v>
      </c>
      <c r="E1759" t="s">
        <v>966</v>
      </c>
      <c r="F1759">
        <v>192</v>
      </c>
      <c r="G1759">
        <v>181</v>
      </c>
      <c r="H1759">
        <v>13.33</v>
      </c>
      <c r="I1759">
        <v>2.2309999999999999</v>
      </c>
      <c r="J1759">
        <v>1</v>
      </c>
      <c r="K1759">
        <v>1172.6569999999899</v>
      </c>
      <c r="L1759" t="s">
        <v>965</v>
      </c>
      <c r="M1759" t="s">
        <v>964</v>
      </c>
      <c r="N1759" s="110">
        <v>43777</v>
      </c>
      <c r="O1759">
        <v>0</v>
      </c>
      <c r="P1759">
        <v>0</v>
      </c>
      <c r="Q1759">
        <v>13334.9099999999</v>
      </c>
      <c r="R1759">
        <v>1790.47</v>
      </c>
      <c r="S1759">
        <v>3.73</v>
      </c>
      <c r="T1759">
        <v>33</v>
      </c>
      <c r="U1759">
        <v>5425.6670000000004</v>
      </c>
      <c r="V1759">
        <v>1</v>
      </c>
      <c r="W1759">
        <v>1.5209999999999999</v>
      </c>
      <c r="X1759">
        <v>2.4580000000000002</v>
      </c>
      <c r="Y1759" s="110">
        <v>43777</v>
      </c>
      <c r="Z1759">
        <v>408783.95738759497</v>
      </c>
      <c r="AA1759">
        <v>3660442.7032810501</v>
      </c>
    </row>
    <row r="1760" spans="1:27" x14ac:dyDescent="0.25">
      <c r="A1760">
        <v>-111.977320829999</v>
      </c>
      <c r="B1760">
        <v>33.078761229999898</v>
      </c>
      <c r="C1760" t="s">
        <v>968</v>
      </c>
      <c r="D1760" t="s">
        <v>967</v>
      </c>
      <c r="E1760" t="s">
        <v>966</v>
      </c>
      <c r="F1760">
        <v>193</v>
      </c>
      <c r="G1760">
        <v>181</v>
      </c>
      <c r="H1760">
        <v>13.33</v>
      </c>
      <c r="I1760">
        <v>2.2970000000000002</v>
      </c>
      <c r="J1760">
        <v>1</v>
      </c>
      <c r="K1760">
        <v>1172.6510000000001</v>
      </c>
      <c r="L1760" t="s">
        <v>965</v>
      </c>
      <c r="M1760" t="s">
        <v>964</v>
      </c>
      <c r="N1760" s="110">
        <v>43777</v>
      </c>
      <c r="O1760">
        <v>0</v>
      </c>
      <c r="P1760">
        <v>0</v>
      </c>
      <c r="Q1760">
        <v>11134.8729999999</v>
      </c>
      <c r="R1760">
        <v>1452.35599999999</v>
      </c>
      <c r="S1760">
        <v>3.0259999999999998</v>
      </c>
      <c r="T1760">
        <v>33</v>
      </c>
      <c r="U1760">
        <v>4401.0789999999897</v>
      </c>
      <c r="V1760">
        <v>1</v>
      </c>
      <c r="W1760">
        <v>1.5660000000000001</v>
      </c>
      <c r="X1760">
        <v>2.5299999999999998</v>
      </c>
      <c r="Y1760" s="110">
        <v>43777</v>
      </c>
      <c r="Z1760">
        <v>408783.95119414298</v>
      </c>
      <c r="AA1760">
        <v>3660442.0380726298</v>
      </c>
    </row>
    <row r="1761" spans="1:27" x14ac:dyDescent="0.25">
      <c r="A1761">
        <v>-111.977321</v>
      </c>
      <c r="B1761">
        <v>33.078754230000001</v>
      </c>
      <c r="C1761" t="s">
        <v>968</v>
      </c>
      <c r="D1761" t="s">
        <v>967</v>
      </c>
      <c r="E1761" t="s">
        <v>966</v>
      </c>
      <c r="F1761">
        <v>194</v>
      </c>
      <c r="G1761">
        <v>180</v>
      </c>
      <c r="H1761">
        <v>13.33</v>
      </c>
      <c r="I1761">
        <v>2.3290000000000002</v>
      </c>
      <c r="J1761">
        <v>1</v>
      </c>
      <c r="K1761">
        <v>1172.67399999999</v>
      </c>
      <c r="L1761" t="s">
        <v>965</v>
      </c>
      <c r="M1761" t="s">
        <v>964</v>
      </c>
      <c r="N1761" s="110">
        <v>43777</v>
      </c>
      <c r="O1761">
        <v>0</v>
      </c>
      <c r="P1761">
        <v>0</v>
      </c>
      <c r="Q1761">
        <v>10778.467000000001</v>
      </c>
      <c r="R1761">
        <v>1386.06799999999</v>
      </c>
      <c r="S1761">
        <v>2.8879999999999999</v>
      </c>
      <c r="T1761">
        <v>33</v>
      </c>
      <c r="U1761">
        <v>4200.2060000000001</v>
      </c>
      <c r="V1761">
        <v>1</v>
      </c>
      <c r="W1761">
        <v>1.5880000000000001</v>
      </c>
      <c r="X1761">
        <v>2.5659999999999998</v>
      </c>
      <c r="Y1761" s="110">
        <v>43777</v>
      </c>
      <c r="Z1761">
        <v>408783.92810093699</v>
      </c>
      <c r="AA1761">
        <v>3660441.2621438801</v>
      </c>
    </row>
    <row r="1762" spans="1:27" x14ac:dyDescent="0.25">
      <c r="A1762">
        <v>-111.97732134</v>
      </c>
      <c r="B1762">
        <v>33.078748220000001</v>
      </c>
      <c r="C1762" t="s">
        <v>968</v>
      </c>
      <c r="D1762" t="s">
        <v>967</v>
      </c>
      <c r="E1762" t="s">
        <v>966</v>
      </c>
      <c r="F1762">
        <v>195</v>
      </c>
      <c r="G1762">
        <v>178</v>
      </c>
      <c r="H1762">
        <v>13.33</v>
      </c>
      <c r="I1762">
        <v>2.4279999999999999</v>
      </c>
      <c r="J1762">
        <v>1</v>
      </c>
      <c r="K1762">
        <v>1172.6279999999899</v>
      </c>
      <c r="L1762" t="s">
        <v>965</v>
      </c>
      <c r="M1762" t="s">
        <v>964</v>
      </c>
      <c r="N1762" s="110">
        <v>43777</v>
      </c>
      <c r="O1762">
        <v>0</v>
      </c>
      <c r="P1762">
        <v>0</v>
      </c>
      <c r="Q1762">
        <v>10711.152</v>
      </c>
      <c r="R1762">
        <v>1321.5699999999899</v>
      </c>
      <c r="S1762">
        <v>2.7530000000000001</v>
      </c>
      <c r="T1762">
        <v>33</v>
      </c>
      <c r="U1762">
        <v>4004.759</v>
      </c>
      <c r="V1762">
        <v>1</v>
      </c>
      <c r="W1762">
        <v>1.655</v>
      </c>
      <c r="X1762">
        <v>2.6749999999999998</v>
      </c>
      <c r="Y1762" s="110">
        <v>43777</v>
      </c>
      <c r="Z1762">
        <v>408783.890162141</v>
      </c>
      <c r="AA1762">
        <v>3660440.5961222602</v>
      </c>
    </row>
    <row r="1763" spans="1:27" x14ac:dyDescent="0.25">
      <c r="A1763">
        <v>-111.977320309999</v>
      </c>
      <c r="B1763">
        <v>33.078741209999897</v>
      </c>
      <c r="C1763" t="s">
        <v>968</v>
      </c>
      <c r="D1763" t="s">
        <v>967</v>
      </c>
      <c r="E1763" t="s">
        <v>966</v>
      </c>
      <c r="F1763">
        <v>196</v>
      </c>
      <c r="G1763">
        <v>184</v>
      </c>
      <c r="H1763">
        <v>13.33</v>
      </c>
      <c r="I1763">
        <v>2.2639999999999998</v>
      </c>
      <c r="J1763">
        <v>1</v>
      </c>
      <c r="K1763">
        <v>1172.66399999999</v>
      </c>
      <c r="L1763" t="s">
        <v>965</v>
      </c>
      <c r="M1763" t="s">
        <v>964</v>
      </c>
      <c r="N1763" s="110">
        <v>43777</v>
      </c>
      <c r="O1763">
        <v>0</v>
      </c>
      <c r="P1763">
        <v>0</v>
      </c>
      <c r="Q1763">
        <v>9783.4789999999903</v>
      </c>
      <c r="R1763">
        <v>1294.5840000000001</v>
      </c>
      <c r="S1763">
        <v>2.6970000000000001</v>
      </c>
      <c r="T1763">
        <v>33</v>
      </c>
      <c r="U1763">
        <v>3922.98</v>
      </c>
      <c r="V1763">
        <v>1</v>
      </c>
      <c r="W1763">
        <v>1.5429999999999999</v>
      </c>
      <c r="X1763">
        <v>2.4940000000000002</v>
      </c>
      <c r="Y1763" s="110">
        <v>43777</v>
      </c>
      <c r="Z1763">
        <v>408783.97906458302</v>
      </c>
      <c r="AA1763">
        <v>3660439.8180419998</v>
      </c>
    </row>
    <row r="1764" spans="1:27" x14ac:dyDescent="0.25">
      <c r="A1764">
        <v>-111.977322689999</v>
      </c>
      <c r="B1764">
        <v>33.078735209999898</v>
      </c>
      <c r="C1764" t="s">
        <v>968</v>
      </c>
      <c r="D1764" t="s">
        <v>967</v>
      </c>
      <c r="E1764" t="s">
        <v>966</v>
      </c>
      <c r="F1764">
        <v>197</v>
      </c>
      <c r="G1764">
        <v>176</v>
      </c>
      <c r="H1764">
        <v>13.33</v>
      </c>
      <c r="I1764">
        <v>2.3620000000000001</v>
      </c>
      <c r="J1764">
        <v>1</v>
      </c>
      <c r="K1764">
        <v>1172.644</v>
      </c>
      <c r="L1764" t="s">
        <v>965</v>
      </c>
      <c r="M1764" t="s">
        <v>964</v>
      </c>
      <c r="N1764" s="110">
        <v>43777</v>
      </c>
      <c r="O1764">
        <v>0</v>
      </c>
      <c r="P1764">
        <v>0</v>
      </c>
      <c r="Q1764">
        <v>10247.5439999999</v>
      </c>
      <c r="R1764">
        <v>1299.49099999999</v>
      </c>
      <c r="S1764">
        <v>2.7069999999999999</v>
      </c>
      <c r="T1764">
        <v>33</v>
      </c>
      <c r="U1764">
        <v>3937.8499999999899</v>
      </c>
      <c r="V1764">
        <v>1</v>
      </c>
      <c r="W1764">
        <v>1.611</v>
      </c>
      <c r="X1764">
        <v>2.6019999999999999</v>
      </c>
      <c r="Y1764" s="110">
        <v>43777</v>
      </c>
      <c r="Z1764">
        <v>408783.750725944</v>
      </c>
      <c r="AA1764">
        <v>3660439.1549018798</v>
      </c>
    </row>
    <row r="1765" spans="1:27" x14ac:dyDescent="0.25">
      <c r="A1765">
        <v>-111.97732014</v>
      </c>
      <c r="B1765">
        <v>33.0787282</v>
      </c>
      <c r="C1765" t="s">
        <v>968</v>
      </c>
      <c r="D1765" t="s">
        <v>967</v>
      </c>
      <c r="E1765" t="s">
        <v>966</v>
      </c>
      <c r="F1765">
        <v>198</v>
      </c>
      <c r="G1765">
        <v>185</v>
      </c>
      <c r="H1765">
        <v>13.33</v>
      </c>
      <c r="I1765">
        <v>2.3620000000000001</v>
      </c>
      <c r="J1765">
        <v>1</v>
      </c>
      <c r="K1765">
        <v>1172.6669999999899</v>
      </c>
      <c r="L1765" t="s">
        <v>965</v>
      </c>
      <c r="M1765" t="s">
        <v>964</v>
      </c>
      <c r="N1765" s="110">
        <v>43777</v>
      </c>
      <c r="O1765">
        <v>0</v>
      </c>
      <c r="P1765">
        <v>0</v>
      </c>
      <c r="Q1765">
        <v>9366.1</v>
      </c>
      <c r="R1765">
        <v>1187.7149999999899</v>
      </c>
      <c r="S1765">
        <v>2.4740000000000002</v>
      </c>
      <c r="T1765">
        <v>33</v>
      </c>
      <c r="U1765">
        <v>3599.13599999999</v>
      </c>
      <c r="V1765">
        <v>1</v>
      </c>
      <c r="W1765">
        <v>1.611</v>
      </c>
      <c r="X1765">
        <v>2.6019999999999999</v>
      </c>
      <c r="Y1765" s="110">
        <v>43777</v>
      </c>
      <c r="Z1765">
        <v>408783.98150264501</v>
      </c>
      <c r="AA1765">
        <v>3660438.3755007</v>
      </c>
    </row>
    <row r="1766" spans="1:27" x14ac:dyDescent="0.25">
      <c r="A1766">
        <v>-111.977321509999</v>
      </c>
      <c r="B1766">
        <v>33.078722220000003</v>
      </c>
      <c r="C1766" t="s">
        <v>968</v>
      </c>
      <c r="D1766" t="s">
        <v>967</v>
      </c>
      <c r="E1766" t="s">
        <v>966</v>
      </c>
      <c r="F1766">
        <v>199</v>
      </c>
      <c r="G1766">
        <v>177</v>
      </c>
      <c r="H1766">
        <v>13.33</v>
      </c>
      <c r="I1766">
        <v>2.3290000000000002</v>
      </c>
      <c r="J1766">
        <v>1</v>
      </c>
      <c r="K1766">
        <v>1172.70299999999</v>
      </c>
      <c r="L1766" t="s">
        <v>965</v>
      </c>
      <c r="M1766" t="s">
        <v>964</v>
      </c>
      <c r="N1766" s="110">
        <v>43777</v>
      </c>
      <c r="O1766">
        <v>0</v>
      </c>
      <c r="P1766">
        <v>0</v>
      </c>
      <c r="Q1766">
        <v>11125.272999999899</v>
      </c>
      <c r="R1766">
        <v>1430.6659999999899</v>
      </c>
      <c r="S1766">
        <v>2.9809999999999999</v>
      </c>
      <c r="T1766">
        <v>33</v>
      </c>
      <c r="U1766">
        <v>4335.3509999999897</v>
      </c>
      <c r="V1766">
        <v>1</v>
      </c>
      <c r="W1766">
        <v>1.5880000000000001</v>
      </c>
      <c r="X1766">
        <v>2.5659999999999998</v>
      </c>
      <c r="Y1766" s="110">
        <v>43777</v>
      </c>
      <c r="Z1766">
        <v>408783.84745633602</v>
      </c>
      <c r="AA1766">
        <v>3660437.71370022</v>
      </c>
    </row>
    <row r="1767" spans="1:27" x14ac:dyDescent="0.25">
      <c r="A1767">
        <v>-111.97732134</v>
      </c>
      <c r="B1767">
        <v>33.0787152199999</v>
      </c>
      <c r="C1767" t="s">
        <v>968</v>
      </c>
      <c r="D1767" t="s">
        <v>967</v>
      </c>
      <c r="E1767" t="s">
        <v>966</v>
      </c>
      <c r="F1767">
        <v>200</v>
      </c>
      <c r="G1767">
        <v>178</v>
      </c>
      <c r="H1767">
        <v>13.33</v>
      </c>
      <c r="I1767">
        <v>2.2639999999999998</v>
      </c>
      <c r="J1767">
        <v>1</v>
      </c>
      <c r="K1767">
        <v>1172.7519999999899</v>
      </c>
      <c r="L1767" t="s">
        <v>965</v>
      </c>
      <c r="M1767" t="s">
        <v>964</v>
      </c>
      <c r="N1767" s="110">
        <v>43777</v>
      </c>
      <c r="O1767">
        <v>0</v>
      </c>
      <c r="P1767">
        <v>0</v>
      </c>
      <c r="Q1767">
        <v>10398.745999999899</v>
      </c>
      <c r="R1767">
        <v>1375.998</v>
      </c>
      <c r="S1767">
        <v>2.867</v>
      </c>
      <c r="T1767">
        <v>33</v>
      </c>
      <c r="U1767">
        <v>4169.6899999999896</v>
      </c>
      <c r="V1767">
        <v>1</v>
      </c>
      <c r="W1767">
        <v>1.5429999999999999</v>
      </c>
      <c r="X1767">
        <v>2.4940000000000002</v>
      </c>
      <c r="Y1767" s="110">
        <v>43777</v>
      </c>
      <c r="Z1767">
        <v>408783.85609816201</v>
      </c>
      <c r="AA1767">
        <v>3660436.9374760101</v>
      </c>
    </row>
    <row r="1768" spans="1:27" x14ac:dyDescent="0.25">
      <c r="A1768">
        <v>-111.977321</v>
      </c>
      <c r="B1768">
        <v>33.078709230000001</v>
      </c>
      <c r="C1768" t="s">
        <v>968</v>
      </c>
      <c r="D1768" t="s">
        <v>967</v>
      </c>
      <c r="E1768" t="s">
        <v>966</v>
      </c>
      <c r="F1768">
        <v>201</v>
      </c>
      <c r="G1768">
        <v>180</v>
      </c>
      <c r="H1768">
        <v>13.33</v>
      </c>
      <c r="I1768">
        <v>2.2639999999999998</v>
      </c>
      <c r="J1768">
        <v>1</v>
      </c>
      <c r="K1768">
        <v>1172.7360000000001</v>
      </c>
      <c r="L1768" t="s">
        <v>965</v>
      </c>
      <c r="M1768" t="s">
        <v>964</v>
      </c>
      <c r="N1768" s="110">
        <v>43777</v>
      </c>
      <c r="O1768">
        <v>0</v>
      </c>
      <c r="P1768">
        <v>0</v>
      </c>
      <c r="Q1768">
        <v>12255.005999999899</v>
      </c>
      <c r="R1768">
        <v>1621.625</v>
      </c>
      <c r="S1768">
        <v>3.3780000000000001</v>
      </c>
      <c r="T1768">
        <v>33</v>
      </c>
      <c r="U1768">
        <v>4914.0140000000001</v>
      </c>
      <c r="V1768">
        <v>1</v>
      </c>
      <c r="W1768">
        <v>1.5429999999999999</v>
      </c>
      <c r="X1768">
        <v>2.4940000000000002</v>
      </c>
      <c r="Y1768" s="110">
        <v>43777</v>
      </c>
      <c r="Z1768">
        <v>408783.88165007398</v>
      </c>
      <c r="AA1768">
        <v>3660436.27308081</v>
      </c>
    </row>
    <row r="1769" spans="1:27" x14ac:dyDescent="0.25">
      <c r="A1769">
        <v>-111.977321169999</v>
      </c>
      <c r="B1769">
        <v>33.078702229999898</v>
      </c>
      <c r="C1769" t="s">
        <v>968</v>
      </c>
      <c r="D1769" t="s">
        <v>967</v>
      </c>
      <c r="E1769" t="s">
        <v>966</v>
      </c>
      <c r="F1769">
        <v>202</v>
      </c>
      <c r="G1769">
        <v>179</v>
      </c>
      <c r="H1769">
        <v>13.33</v>
      </c>
      <c r="I1769">
        <v>2.3620000000000001</v>
      </c>
      <c r="J1769">
        <v>1</v>
      </c>
      <c r="K1769">
        <v>1172.69</v>
      </c>
      <c r="L1769" t="s">
        <v>965</v>
      </c>
      <c r="M1769" t="s">
        <v>964</v>
      </c>
      <c r="N1769" s="110">
        <v>43777</v>
      </c>
      <c r="O1769">
        <v>0</v>
      </c>
      <c r="P1769">
        <v>0</v>
      </c>
      <c r="Q1769">
        <v>10909.9549999999</v>
      </c>
      <c r="R1769">
        <v>1383.49099999999</v>
      </c>
      <c r="S1769">
        <v>2.8820000000000001</v>
      </c>
      <c r="T1769">
        <v>33</v>
      </c>
      <c r="U1769">
        <v>4192.3969999999899</v>
      </c>
      <c r="V1769">
        <v>1</v>
      </c>
      <c r="W1769">
        <v>1.611</v>
      </c>
      <c r="X1769">
        <v>2.6019999999999999</v>
      </c>
      <c r="Y1769" s="110">
        <v>43777</v>
      </c>
      <c r="Z1769">
        <v>408783.85855686897</v>
      </c>
      <c r="AA1769">
        <v>3660435.49715207</v>
      </c>
    </row>
    <row r="1770" spans="1:27" x14ac:dyDescent="0.25">
      <c r="A1770">
        <v>-111.977321309999</v>
      </c>
      <c r="B1770">
        <v>33.078696209999897</v>
      </c>
      <c r="C1770" t="s">
        <v>968</v>
      </c>
      <c r="D1770" t="s">
        <v>967</v>
      </c>
      <c r="E1770" t="s">
        <v>966</v>
      </c>
      <c r="F1770">
        <v>203</v>
      </c>
      <c r="G1770">
        <v>184</v>
      </c>
      <c r="H1770">
        <v>13.33</v>
      </c>
      <c r="I1770">
        <v>2.4929999999999999</v>
      </c>
      <c r="J1770">
        <v>1</v>
      </c>
      <c r="K1770">
        <v>1172.68399999999</v>
      </c>
      <c r="L1770" t="s">
        <v>965</v>
      </c>
      <c r="M1770" t="s">
        <v>964</v>
      </c>
      <c r="N1770" s="110">
        <v>43777</v>
      </c>
      <c r="O1770">
        <v>0</v>
      </c>
      <c r="P1770">
        <v>0</v>
      </c>
      <c r="Q1770">
        <v>8906.2070000000003</v>
      </c>
      <c r="R1770">
        <v>1069.9539999999899</v>
      </c>
      <c r="S1770">
        <v>2.2290000000000001</v>
      </c>
      <c r="T1770">
        <v>33</v>
      </c>
      <c r="U1770">
        <v>3242.2840000000001</v>
      </c>
      <c r="V1770">
        <v>1</v>
      </c>
      <c r="W1770">
        <v>1.7</v>
      </c>
      <c r="X1770">
        <v>2.7469999999999999</v>
      </c>
      <c r="Y1770" s="110">
        <v>43777</v>
      </c>
      <c r="Z1770">
        <v>408783.83927541098</v>
      </c>
      <c r="AA1770">
        <v>3660434.8298479598</v>
      </c>
    </row>
    <row r="1771" spans="1:27" x14ac:dyDescent="0.25">
      <c r="A1771">
        <v>-111.977322</v>
      </c>
      <c r="B1771">
        <v>33.078689230000002</v>
      </c>
      <c r="C1771" t="s">
        <v>968</v>
      </c>
      <c r="D1771" t="s">
        <v>967</v>
      </c>
      <c r="E1771" t="s">
        <v>966</v>
      </c>
      <c r="F1771">
        <v>204</v>
      </c>
      <c r="G1771">
        <v>180</v>
      </c>
      <c r="H1771">
        <v>13.33</v>
      </c>
      <c r="I1771">
        <v>2.3620000000000001</v>
      </c>
      <c r="J1771">
        <v>1</v>
      </c>
      <c r="K1771">
        <v>1172.6569999999899</v>
      </c>
      <c r="L1771" t="s">
        <v>965</v>
      </c>
      <c r="M1771" t="s">
        <v>964</v>
      </c>
      <c r="N1771" s="110">
        <v>43777</v>
      </c>
      <c r="O1771">
        <v>0</v>
      </c>
      <c r="P1771">
        <v>0</v>
      </c>
      <c r="Q1771">
        <v>9949.2530000000006</v>
      </c>
      <c r="R1771">
        <v>1261.66399999999</v>
      </c>
      <c r="S1771">
        <v>2.6280000000000001</v>
      </c>
      <c r="T1771">
        <v>33</v>
      </c>
      <c r="U1771">
        <v>3823.2249999999899</v>
      </c>
      <c r="V1771">
        <v>1</v>
      </c>
      <c r="W1771">
        <v>1.611</v>
      </c>
      <c r="X1771">
        <v>2.6019999999999999</v>
      </c>
      <c r="Y1771" s="110">
        <v>43777</v>
      </c>
      <c r="Z1771">
        <v>408783.76766689803</v>
      </c>
      <c r="AA1771">
        <v>3660434.0565884798</v>
      </c>
    </row>
    <row r="1772" spans="1:27" x14ac:dyDescent="0.25">
      <c r="A1772">
        <v>-111.977322</v>
      </c>
      <c r="B1772">
        <v>33.078683230000003</v>
      </c>
      <c r="C1772" t="s">
        <v>968</v>
      </c>
      <c r="D1772" t="s">
        <v>967</v>
      </c>
      <c r="E1772" t="s">
        <v>966</v>
      </c>
      <c r="F1772">
        <v>205</v>
      </c>
      <c r="G1772">
        <v>180</v>
      </c>
      <c r="H1772">
        <v>13.33</v>
      </c>
      <c r="I1772">
        <v>2.4929999999999999</v>
      </c>
      <c r="J1772">
        <v>1</v>
      </c>
      <c r="K1772">
        <v>1172.6020000000001</v>
      </c>
      <c r="L1772" t="s">
        <v>965</v>
      </c>
      <c r="M1772" t="s">
        <v>964</v>
      </c>
      <c r="N1772" s="110">
        <v>43777</v>
      </c>
      <c r="O1772">
        <v>0</v>
      </c>
      <c r="P1772">
        <v>0</v>
      </c>
      <c r="Q1772">
        <v>11289.103999999899</v>
      </c>
      <c r="R1772">
        <v>1356.2249999999899</v>
      </c>
      <c r="S1772">
        <v>2.8250000000000002</v>
      </c>
      <c r="T1772">
        <v>33</v>
      </c>
      <c r="U1772">
        <v>4109.7730000000001</v>
      </c>
      <c r="V1772">
        <v>1</v>
      </c>
      <c r="W1772">
        <v>1.7</v>
      </c>
      <c r="X1772">
        <v>2.7469999999999999</v>
      </c>
      <c r="Y1772" s="110">
        <v>43777</v>
      </c>
      <c r="Z1772">
        <v>408783.76147345098</v>
      </c>
      <c r="AA1772">
        <v>3660433.39138008</v>
      </c>
    </row>
    <row r="1773" spans="1:27" x14ac:dyDescent="0.25">
      <c r="A1773">
        <v>-111.977320829999</v>
      </c>
      <c r="B1773">
        <v>33.0786762299999</v>
      </c>
      <c r="C1773" t="s">
        <v>968</v>
      </c>
      <c r="D1773" t="s">
        <v>967</v>
      </c>
      <c r="E1773" t="s">
        <v>966</v>
      </c>
      <c r="F1773">
        <v>206</v>
      </c>
      <c r="G1773">
        <v>181</v>
      </c>
      <c r="H1773">
        <v>13.33</v>
      </c>
      <c r="I1773">
        <v>2.2970000000000002</v>
      </c>
      <c r="J1773">
        <v>1</v>
      </c>
      <c r="K1773">
        <v>1172.7159999999899</v>
      </c>
      <c r="L1773" t="s">
        <v>965</v>
      </c>
      <c r="M1773" t="s">
        <v>964</v>
      </c>
      <c r="N1773" s="110">
        <v>43777</v>
      </c>
      <c r="O1773">
        <v>0</v>
      </c>
      <c r="P1773">
        <v>0</v>
      </c>
      <c r="Q1773">
        <v>12646.897999999899</v>
      </c>
      <c r="R1773">
        <v>1649.5740000000001</v>
      </c>
      <c r="S1773">
        <v>3.4369999999999998</v>
      </c>
      <c r="T1773">
        <v>33</v>
      </c>
      <c r="U1773">
        <v>4998.71</v>
      </c>
      <c r="V1773">
        <v>1</v>
      </c>
      <c r="W1773">
        <v>1.5660000000000001</v>
      </c>
      <c r="X1773">
        <v>2.5299999999999998</v>
      </c>
      <c r="Y1773" s="110">
        <v>43777</v>
      </c>
      <c r="Z1773">
        <v>408783.86345366901</v>
      </c>
      <c r="AA1773">
        <v>3660432.61428684</v>
      </c>
    </row>
    <row r="1774" spans="1:27" x14ac:dyDescent="0.25">
      <c r="A1774">
        <v>-111.97732254</v>
      </c>
      <c r="B1774">
        <v>33.0786701299999</v>
      </c>
      <c r="C1774" t="s">
        <v>968</v>
      </c>
      <c r="D1774" t="s">
        <v>967</v>
      </c>
      <c r="E1774" t="s">
        <v>966</v>
      </c>
      <c r="F1774">
        <v>207</v>
      </c>
      <c r="G1774">
        <v>171</v>
      </c>
      <c r="H1774">
        <v>13.33</v>
      </c>
      <c r="I1774">
        <v>2.4609999999999999</v>
      </c>
      <c r="J1774">
        <v>1</v>
      </c>
      <c r="K1774">
        <v>1172.6969999999901</v>
      </c>
      <c r="L1774" t="s">
        <v>965</v>
      </c>
      <c r="M1774" t="s">
        <v>964</v>
      </c>
      <c r="N1774" s="110">
        <v>43777</v>
      </c>
      <c r="O1774">
        <v>0</v>
      </c>
      <c r="P1774">
        <v>0</v>
      </c>
      <c r="Q1774">
        <v>7879.39</v>
      </c>
      <c r="R1774">
        <v>959.21799999999905</v>
      </c>
      <c r="S1774">
        <v>1.998</v>
      </c>
      <c r="T1774">
        <v>33</v>
      </c>
      <c r="U1774">
        <v>2906.7199999999898</v>
      </c>
      <c r="V1774">
        <v>1</v>
      </c>
      <c r="W1774">
        <v>1.6779999999999999</v>
      </c>
      <c r="X1774">
        <v>2.7109999999999999</v>
      </c>
      <c r="Y1774" s="110">
        <v>43777</v>
      </c>
      <c r="Z1774">
        <v>408783.69754836702</v>
      </c>
      <c r="AA1774">
        <v>3660431.93947767</v>
      </c>
    </row>
    <row r="1775" spans="1:27" x14ac:dyDescent="0.25">
      <c r="A1775">
        <v>-111.977321169999</v>
      </c>
      <c r="B1775">
        <v>33.078663229999897</v>
      </c>
      <c r="C1775" t="s">
        <v>968</v>
      </c>
      <c r="D1775" t="s">
        <v>967</v>
      </c>
      <c r="E1775" t="s">
        <v>966</v>
      </c>
      <c r="F1775">
        <v>208</v>
      </c>
      <c r="G1775">
        <v>179</v>
      </c>
      <c r="H1775">
        <v>13.33</v>
      </c>
      <c r="I1775">
        <v>2.395</v>
      </c>
      <c r="J1775">
        <v>1</v>
      </c>
      <c r="K1775">
        <v>1172.71299999999</v>
      </c>
      <c r="L1775" t="s">
        <v>965</v>
      </c>
      <c r="M1775" t="s">
        <v>964</v>
      </c>
      <c r="N1775" s="110">
        <v>43777</v>
      </c>
      <c r="O1775">
        <v>0</v>
      </c>
      <c r="P1775">
        <v>0</v>
      </c>
      <c r="Q1775">
        <v>11266.475</v>
      </c>
      <c r="R1775">
        <v>1409.13</v>
      </c>
      <c r="S1775">
        <v>2.9359999999999999</v>
      </c>
      <c r="T1775">
        <v>33</v>
      </c>
      <c r="U1775">
        <v>4270.0910000000003</v>
      </c>
      <c r="V1775">
        <v>1</v>
      </c>
      <c r="W1775">
        <v>1.633</v>
      </c>
      <c r="X1775">
        <v>2.6379999999999999</v>
      </c>
      <c r="Y1775" s="110">
        <v>43777</v>
      </c>
      <c r="Z1775">
        <v>408783.81829949998</v>
      </c>
      <c r="AA1775">
        <v>3660431.1732974299</v>
      </c>
    </row>
    <row r="1776" spans="1:27" x14ac:dyDescent="0.25">
      <c r="A1776">
        <v>-111.977321169999</v>
      </c>
      <c r="B1776">
        <v>33.078657229999898</v>
      </c>
      <c r="C1776" t="s">
        <v>968</v>
      </c>
      <c r="D1776" t="s">
        <v>967</v>
      </c>
      <c r="E1776" t="s">
        <v>966</v>
      </c>
      <c r="F1776">
        <v>209</v>
      </c>
      <c r="G1776">
        <v>179</v>
      </c>
      <c r="H1776">
        <v>13.33</v>
      </c>
      <c r="I1776">
        <v>2.395</v>
      </c>
      <c r="J1776">
        <v>1</v>
      </c>
      <c r="K1776">
        <v>1172.759</v>
      </c>
      <c r="L1776" t="s">
        <v>965</v>
      </c>
      <c r="M1776" t="s">
        <v>964</v>
      </c>
      <c r="N1776" s="110">
        <v>43777</v>
      </c>
      <c r="O1776">
        <v>0</v>
      </c>
      <c r="P1776">
        <v>0</v>
      </c>
      <c r="Q1776">
        <v>13268.0519999999</v>
      </c>
      <c r="R1776">
        <v>1659.47299999999</v>
      </c>
      <c r="S1776">
        <v>3.4569999999999999</v>
      </c>
      <c r="T1776">
        <v>33</v>
      </c>
      <c r="U1776">
        <v>5028.7060000000001</v>
      </c>
      <c r="V1776">
        <v>1</v>
      </c>
      <c r="W1776">
        <v>1.633</v>
      </c>
      <c r="X1776">
        <v>2.6379999999999999</v>
      </c>
      <c r="Y1776" s="110">
        <v>43777</v>
      </c>
      <c r="Z1776">
        <v>408783.81210606301</v>
      </c>
      <c r="AA1776">
        <v>3660430.5080890302</v>
      </c>
    </row>
    <row r="1777" spans="1:27" x14ac:dyDescent="0.25">
      <c r="A1777">
        <v>-111.97732134</v>
      </c>
      <c r="B1777">
        <v>33.07865022</v>
      </c>
      <c r="C1777" t="s">
        <v>968</v>
      </c>
      <c r="D1777" t="s">
        <v>967</v>
      </c>
      <c r="E1777" t="s">
        <v>966</v>
      </c>
      <c r="F1777">
        <v>210</v>
      </c>
      <c r="G1777">
        <v>178</v>
      </c>
      <c r="H1777">
        <v>13.33</v>
      </c>
      <c r="I1777">
        <v>2.4929999999999999</v>
      </c>
      <c r="J1777">
        <v>1</v>
      </c>
      <c r="K1777">
        <v>1172.6510000000001</v>
      </c>
      <c r="L1777" t="s">
        <v>965</v>
      </c>
      <c r="M1777" t="s">
        <v>964</v>
      </c>
      <c r="N1777" s="110">
        <v>43777</v>
      </c>
      <c r="O1777">
        <v>0</v>
      </c>
      <c r="P1777">
        <v>0</v>
      </c>
      <c r="Q1777">
        <v>9367.4719999999907</v>
      </c>
      <c r="R1777">
        <v>1125.3679999999899</v>
      </c>
      <c r="S1777">
        <v>2.3450000000000002</v>
      </c>
      <c r="T1777">
        <v>33</v>
      </c>
      <c r="U1777">
        <v>3410.2069999999899</v>
      </c>
      <c r="V1777">
        <v>1</v>
      </c>
      <c r="W1777">
        <v>1.7</v>
      </c>
      <c r="X1777">
        <v>2.7469999999999999</v>
      </c>
      <c r="Y1777" s="110">
        <v>43777</v>
      </c>
      <c r="Z1777">
        <v>408783.78900253499</v>
      </c>
      <c r="AA1777">
        <v>3660429.7310516099</v>
      </c>
    </row>
    <row r="1778" spans="1:27" x14ac:dyDescent="0.25">
      <c r="A1778">
        <v>-111.977321169999</v>
      </c>
      <c r="B1778">
        <v>33.078644230000002</v>
      </c>
      <c r="C1778" t="s">
        <v>968</v>
      </c>
      <c r="D1778" t="s">
        <v>967</v>
      </c>
      <c r="E1778" t="s">
        <v>966</v>
      </c>
      <c r="F1778">
        <v>211</v>
      </c>
      <c r="G1778">
        <v>179</v>
      </c>
      <c r="H1778">
        <v>13.33</v>
      </c>
      <c r="I1778">
        <v>2.3290000000000002</v>
      </c>
      <c r="J1778">
        <v>1</v>
      </c>
      <c r="K1778">
        <v>1172.58799999999</v>
      </c>
      <c r="L1778" t="s">
        <v>965</v>
      </c>
      <c r="M1778" t="s">
        <v>964</v>
      </c>
      <c r="N1778" s="110">
        <v>43777</v>
      </c>
      <c r="O1778">
        <v>0</v>
      </c>
      <c r="P1778">
        <v>0</v>
      </c>
      <c r="Q1778">
        <v>10630.5789999999</v>
      </c>
      <c r="R1778">
        <v>1367.04999999999</v>
      </c>
      <c r="S1778">
        <v>2.8479999999999999</v>
      </c>
      <c r="T1778">
        <v>33</v>
      </c>
      <c r="U1778">
        <v>4142.576</v>
      </c>
      <c r="V1778">
        <v>1</v>
      </c>
      <c r="W1778">
        <v>1.5880000000000001</v>
      </c>
      <c r="X1778">
        <v>2.5659999999999998</v>
      </c>
      <c r="Y1778" s="110">
        <v>43777</v>
      </c>
      <c r="Z1778">
        <v>408783.79868695099</v>
      </c>
      <c r="AA1778">
        <v>3660429.0668041599</v>
      </c>
    </row>
    <row r="1779" spans="1:27" x14ac:dyDescent="0.25">
      <c r="A1779">
        <v>-111.977321169999</v>
      </c>
      <c r="B1779">
        <v>33.078637229999899</v>
      </c>
      <c r="C1779" t="s">
        <v>968</v>
      </c>
      <c r="D1779" t="s">
        <v>967</v>
      </c>
      <c r="E1779" t="s">
        <v>966</v>
      </c>
      <c r="F1779">
        <v>212</v>
      </c>
      <c r="G1779">
        <v>179</v>
      </c>
      <c r="H1779">
        <v>13.33</v>
      </c>
      <c r="I1779">
        <v>2.3620000000000001</v>
      </c>
      <c r="J1779">
        <v>1</v>
      </c>
      <c r="K1779">
        <v>1172.615</v>
      </c>
      <c r="L1779" t="s">
        <v>965</v>
      </c>
      <c r="M1779" t="s">
        <v>964</v>
      </c>
      <c r="N1779" s="110">
        <v>43777</v>
      </c>
      <c r="O1779">
        <v>0</v>
      </c>
      <c r="P1779">
        <v>0</v>
      </c>
      <c r="Q1779">
        <v>9560.1039999999903</v>
      </c>
      <c r="R1779">
        <v>1212.316</v>
      </c>
      <c r="S1779">
        <v>2.5259999999999998</v>
      </c>
      <c r="T1779">
        <v>33</v>
      </c>
      <c r="U1779">
        <v>3673.6860000000001</v>
      </c>
      <c r="V1779">
        <v>1</v>
      </c>
      <c r="W1779">
        <v>1.611</v>
      </c>
      <c r="X1779">
        <v>2.6019999999999999</v>
      </c>
      <c r="Y1779" s="110">
        <v>43777</v>
      </c>
      <c r="Z1779">
        <v>408783.79146127799</v>
      </c>
      <c r="AA1779">
        <v>3660428.2907276899</v>
      </c>
    </row>
    <row r="1780" spans="1:27" x14ac:dyDescent="0.25">
      <c r="A1780">
        <v>-111.977320489999</v>
      </c>
      <c r="B1780">
        <v>33.078631219999899</v>
      </c>
      <c r="C1780" t="s">
        <v>968</v>
      </c>
      <c r="D1780" t="s">
        <v>967</v>
      </c>
      <c r="E1780" t="s">
        <v>966</v>
      </c>
      <c r="F1780">
        <v>213</v>
      </c>
      <c r="G1780">
        <v>183</v>
      </c>
      <c r="H1780">
        <v>13.33</v>
      </c>
      <c r="I1780">
        <v>2.4279999999999999</v>
      </c>
      <c r="J1780">
        <v>1</v>
      </c>
      <c r="K1780">
        <v>1172.54899999999</v>
      </c>
      <c r="L1780" t="s">
        <v>965</v>
      </c>
      <c r="M1780" t="s">
        <v>964</v>
      </c>
      <c r="N1780" s="110">
        <v>43777</v>
      </c>
      <c r="O1780">
        <v>0</v>
      </c>
      <c r="P1780">
        <v>0</v>
      </c>
      <c r="Q1780">
        <v>10961.556</v>
      </c>
      <c r="R1780">
        <v>1352.4659999999899</v>
      </c>
      <c r="S1780">
        <v>2.8180000000000001</v>
      </c>
      <c r="T1780">
        <v>33</v>
      </c>
      <c r="U1780">
        <v>4098.3819999999896</v>
      </c>
      <c r="V1780">
        <v>1</v>
      </c>
      <c r="W1780">
        <v>1.655</v>
      </c>
      <c r="X1780">
        <v>2.6749999999999998</v>
      </c>
      <c r="Y1780" s="110">
        <v>43777</v>
      </c>
      <c r="Z1780">
        <v>408783.84872765298</v>
      </c>
      <c r="AA1780">
        <v>3660427.6238196702</v>
      </c>
    </row>
    <row r="1781" spans="1:27" x14ac:dyDescent="0.25">
      <c r="A1781">
        <v>-111.97732166</v>
      </c>
      <c r="B1781">
        <v>33.078624220000002</v>
      </c>
      <c r="C1781" t="s">
        <v>968</v>
      </c>
      <c r="D1781" t="s">
        <v>967</v>
      </c>
      <c r="E1781" t="s">
        <v>966</v>
      </c>
      <c r="F1781">
        <v>214</v>
      </c>
      <c r="G1781">
        <v>182</v>
      </c>
      <c r="H1781">
        <v>13.33</v>
      </c>
      <c r="I1781">
        <v>2.3290000000000002</v>
      </c>
      <c r="J1781">
        <v>1</v>
      </c>
      <c r="K1781">
        <v>1172.556</v>
      </c>
      <c r="L1781" t="s">
        <v>965</v>
      </c>
      <c r="M1781" t="s">
        <v>964</v>
      </c>
      <c r="N1781" s="110">
        <v>43777</v>
      </c>
      <c r="O1781">
        <v>0</v>
      </c>
      <c r="P1781">
        <v>0</v>
      </c>
      <c r="Q1781">
        <v>9650.277</v>
      </c>
      <c r="R1781">
        <v>1240.9870000000001</v>
      </c>
      <c r="S1781">
        <v>2.585</v>
      </c>
      <c r="T1781">
        <v>33</v>
      </c>
      <c r="U1781">
        <v>3760.567</v>
      </c>
      <c r="V1781">
        <v>1</v>
      </c>
      <c r="W1781">
        <v>1.5880000000000001</v>
      </c>
      <c r="X1781">
        <v>2.5659999999999998</v>
      </c>
      <c r="Y1781" s="110">
        <v>43777</v>
      </c>
      <c r="Z1781">
        <v>408783.73229601898</v>
      </c>
      <c r="AA1781">
        <v>3660426.8487599702</v>
      </c>
    </row>
    <row r="1782" spans="1:27" x14ac:dyDescent="0.25">
      <c r="A1782">
        <v>-111.97732066</v>
      </c>
      <c r="B1782">
        <v>33.078618220000003</v>
      </c>
      <c r="C1782" t="s">
        <v>968</v>
      </c>
      <c r="D1782" t="s">
        <v>967</v>
      </c>
      <c r="E1782" t="s">
        <v>966</v>
      </c>
      <c r="F1782">
        <v>215</v>
      </c>
      <c r="G1782">
        <v>182</v>
      </c>
      <c r="H1782">
        <v>13.33</v>
      </c>
      <c r="I1782">
        <v>2.165</v>
      </c>
      <c r="J1782">
        <v>1</v>
      </c>
      <c r="K1782">
        <v>1172.59799999999</v>
      </c>
      <c r="L1782" t="s">
        <v>965</v>
      </c>
      <c r="M1782" t="s">
        <v>964</v>
      </c>
      <c r="N1782" s="110">
        <v>43777</v>
      </c>
      <c r="O1782">
        <v>0</v>
      </c>
      <c r="P1782">
        <v>0</v>
      </c>
      <c r="Q1782">
        <v>9315.2999999999902</v>
      </c>
      <c r="R1782">
        <v>1288.6610000000001</v>
      </c>
      <c r="S1782">
        <v>2.6850000000000001</v>
      </c>
      <c r="T1782">
        <v>33</v>
      </c>
      <c r="U1782">
        <v>3905.0340000000001</v>
      </c>
      <c r="V1782">
        <v>1</v>
      </c>
      <c r="W1782">
        <v>1.476</v>
      </c>
      <c r="X1782">
        <v>2.3849999999999998</v>
      </c>
      <c r="Y1782" s="110">
        <v>43777</v>
      </c>
      <c r="Z1782">
        <v>408783.81944102398</v>
      </c>
      <c r="AA1782">
        <v>3660426.1826825398</v>
      </c>
    </row>
    <row r="1783" spans="1:27" x14ac:dyDescent="0.25">
      <c r="A1783">
        <v>-111.977323029999</v>
      </c>
      <c r="B1783">
        <v>33.078611180000003</v>
      </c>
      <c r="C1783" t="s">
        <v>968</v>
      </c>
      <c r="D1783" t="s">
        <v>967</v>
      </c>
      <c r="E1783" t="s">
        <v>966</v>
      </c>
      <c r="F1783">
        <v>216</v>
      </c>
      <c r="G1783">
        <v>174</v>
      </c>
      <c r="H1783">
        <v>13.33</v>
      </c>
      <c r="I1783">
        <v>2.4609999999999999</v>
      </c>
      <c r="J1783">
        <v>1</v>
      </c>
      <c r="K1783">
        <v>1172.644</v>
      </c>
      <c r="L1783" t="s">
        <v>965</v>
      </c>
      <c r="M1783" t="s">
        <v>964</v>
      </c>
      <c r="N1783" s="110">
        <v>43777</v>
      </c>
      <c r="O1783">
        <v>0</v>
      </c>
      <c r="P1783">
        <v>0</v>
      </c>
      <c r="Q1783">
        <v>8524.4290000000001</v>
      </c>
      <c r="R1783">
        <v>1037.7429999999899</v>
      </c>
      <c r="S1783">
        <v>2.1619999999999999</v>
      </c>
      <c r="T1783">
        <v>33</v>
      </c>
      <c r="U1783">
        <v>3144.6759999999899</v>
      </c>
      <c r="V1783">
        <v>1</v>
      </c>
      <c r="W1783">
        <v>1.6779999999999999</v>
      </c>
      <c r="X1783">
        <v>2.7109999999999999</v>
      </c>
      <c r="Y1783" s="110">
        <v>43777</v>
      </c>
      <c r="Z1783">
        <v>408783.59096195101</v>
      </c>
      <c r="AA1783">
        <v>3660425.4042309499</v>
      </c>
    </row>
    <row r="1784" spans="1:27" x14ac:dyDescent="0.25">
      <c r="A1784">
        <v>-111.977321829999</v>
      </c>
      <c r="B1784">
        <v>33.078605230000001</v>
      </c>
      <c r="C1784" t="s">
        <v>968</v>
      </c>
      <c r="D1784" t="s">
        <v>967</v>
      </c>
      <c r="E1784" t="s">
        <v>966</v>
      </c>
      <c r="F1784">
        <v>217</v>
      </c>
      <c r="G1784">
        <v>181</v>
      </c>
      <c r="H1784">
        <v>13.33</v>
      </c>
      <c r="I1784">
        <v>2.2970000000000002</v>
      </c>
      <c r="J1784">
        <v>1</v>
      </c>
      <c r="K1784">
        <v>1172.65399999999</v>
      </c>
      <c r="L1784" t="s">
        <v>965</v>
      </c>
      <c r="M1784" t="s">
        <v>964</v>
      </c>
      <c r="N1784" s="110">
        <v>43777</v>
      </c>
      <c r="O1784">
        <v>0</v>
      </c>
      <c r="P1784">
        <v>0</v>
      </c>
      <c r="Q1784">
        <v>8717.518</v>
      </c>
      <c r="R1784">
        <v>1137.0530000000001</v>
      </c>
      <c r="S1784">
        <v>2.3690000000000002</v>
      </c>
      <c r="T1784">
        <v>33</v>
      </c>
      <c r="U1784">
        <v>3445.6149999999898</v>
      </c>
      <c r="V1784">
        <v>1</v>
      </c>
      <c r="W1784">
        <v>1.5660000000000001</v>
      </c>
      <c r="X1784">
        <v>2.5299999999999998</v>
      </c>
      <c r="Y1784" s="110">
        <v>43777</v>
      </c>
      <c r="Z1784">
        <v>408783.696826267</v>
      </c>
      <c r="AA1784">
        <v>3660424.7435231199</v>
      </c>
    </row>
    <row r="1785" spans="1:27" x14ac:dyDescent="0.25">
      <c r="A1785">
        <v>-111.977320829999</v>
      </c>
      <c r="B1785">
        <v>33.078599230000002</v>
      </c>
      <c r="C1785" t="s">
        <v>968</v>
      </c>
      <c r="D1785" t="s">
        <v>967</v>
      </c>
      <c r="E1785" t="s">
        <v>966</v>
      </c>
      <c r="F1785">
        <v>218</v>
      </c>
      <c r="G1785">
        <v>181</v>
      </c>
      <c r="H1785">
        <v>13.33</v>
      </c>
      <c r="I1785">
        <v>2.2639999999999998</v>
      </c>
      <c r="J1785">
        <v>1</v>
      </c>
      <c r="K1785">
        <v>1172.7159999999899</v>
      </c>
      <c r="L1785" t="s">
        <v>965</v>
      </c>
      <c r="M1785" t="s">
        <v>964</v>
      </c>
      <c r="N1785" s="110">
        <v>43777</v>
      </c>
      <c r="O1785">
        <v>0</v>
      </c>
      <c r="P1785">
        <v>0</v>
      </c>
      <c r="Q1785">
        <v>7628.4709999999905</v>
      </c>
      <c r="R1785">
        <v>1009.426</v>
      </c>
      <c r="S1785">
        <v>2.1030000000000002</v>
      </c>
      <c r="T1785">
        <v>33</v>
      </c>
      <c r="U1785">
        <v>3058.8649999999898</v>
      </c>
      <c r="V1785">
        <v>1</v>
      </c>
      <c r="W1785">
        <v>1.5429999999999999</v>
      </c>
      <c r="X1785">
        <v>2.4940000000000002</v>
      </c>
      <c r="Y1785" s="110">
        <v>43777</v>
      </c>
      <c r="Z1785">
        <v>408783.78397129499</v>
      </c>
      <c r="AA1785">
        <v>3660424.0774456998</v>
      </c>
    </row>
    <row r="1786" spans="1:27" x14ac:dyDescent="0.25">
      <c r="A1786">
        <v>-111.977323029999</v>
      </c>
      <c r="B1786">
        <v>33.078592180000001</v>
      </c>
      <c r="C1786" t="s">
        <v>968</v>
      </c>
      <c r="D1786" t="s">
        <v>967</v>
      </c>
      <c r="E1786" t="s">
        <v>966</v>
      </c>
      <c r="F1786">
        <v>219</v>
      </c>
      <c r="G1786">
        <v>174</v>
      </c>
      <c r="H1786">
        <v>13.33</v>
      </c>
      <c r="I1786">
        <v>2.3290000000000002</v>
      </c>
      <c r="J1786">
        <v>1</v>
      </c>
      <c r="K1786">
        <v>1172.72299999999</v>
      </c>
      <c r="L1786" t="s">
        <v>965</v>
      </c>
      <c r="M1786" t="s">
        <v>964</v>
      </c>
      <c r="N1786" s="110">
        <v>43777</v>
      </c>
      <c r="O1786">
        <v>0</v>
      </c>
      <c r="P1786">
        <v>0</v>
      </c>
      <c r="Q1786">
        <v>8723.9179999999906</v>
      </c>
      <c r="R1786">
        <v>1121.8610000000001</v>
      </c>
      <c r="S1786">
        <v>2.3370000000000002</v>
      </c>
      <c r="T1786">
        <v>33</v>
      </c>
      <c r="U1786">
        <v>3399.5790000000002</v>
      </c>
      <c r="V1786">
        <v>1</v>
      </c>
      <c r="W1786">
        <v>1.5880000000000001</v>
      </c>
      <c r="X1786">
        <v>2.5659999999999998</v>
      </c>
      <c r="Y1786" s="110">
        <v>43777</v>
      </c>
      <c r="Z1786">
        <v>408783.571349392</v>
      </c>
      <c r="AA1786">
        <v>3660423.2977376999</v>
      </c>
    </row>
    <row r="1787" spans="1:27" x14ac:dyDescent="0.25">
      <c r="A1787">
        <v>-111.977321489999</v>
      </c>
      <c r="B1787">
        <v>33.078585220000001</v>
      </c>
      <c r="C1787" t="s">
        <v>968</v>
      </c>
      <c r="D1787" t="s">
        <v>967</v>
      </c>
      <c r="E1787" t="s">
        <v>966</v>
      </c>
      <c r="F1787">
        <v>220</v>
      </c>
      <c r="G1787">
        <v>183</v>
      </c>
      <c r="H1787">
        <v>13.33</v>
      </c>
      <c r="I1787">
        <v>2.395</v>
      </c>
      <c r="J1787">
        <v>1</v>
      </c>
      <c r="K1787">
        <v>1172.72</v>
      </c>
      <c r="L1787" t="s">
        <v>965</v>
      </c>
      <c r="M1787" t="s">
        <v>964</v>
      </c>
      <c r="N1787" s="110">
        <v>43777</v>
      </c>
      <c r="O1787">
        <v>0</v>
      </c>
      <c r="P1787">
        <v>0</v>
      </c>
      <c r="Q1787">
        <v>8480.0280000000002</v>
      </c>
      <c r="R1787">
        <v>1060.6210000000001</v>
      </c>
      <c r="S1787">
        <v>2.21</v>
      </c>
      <c r="T1787">
        <v>33</v>
      </c>
      <c r="U1787">
        <v>3214.0039999999899</v>
      </c>
      <c r="V1787">
        <v>1</v>
      </c>
      <c r="W1787">
        <v>1.633</v>
      </c>
      <c r="X1787">
        <v>2.6379999999999999</v>
      </c>
      <c r="Y1787" s="110">
        <v>43777</v>
      </c>
      <c r="Z1787">
        <v>408783.70790625602</v>
      </c>
      <c r="AA1787">
        <v>3660422.5247576502</v>
      </c>
    </row>
    <row r="1788" spans="1:27" x14ac:dyDescent="0.25">
      <c r="A1788">
        <v>-111.97732114</v>
      </c>
      <c r="B1788">
        <v>33.0785792</v>
      </c>
      <c r="C1788" t="s">
        <v>968</v>
      </c>
      <c r="D1788" t="s">
        <v>967</v>
      </c>
      <c r="E1788" t="s">
        <v>966</v>
      </c>
      <c r="F1788">
        <v>221</v>
      </c>
      <c r="G1788">
        <v>185</v>
      </c>
      <c r="H1788">
        <v>13.33</v>
      </c>
      <c r="I1788">
        <v>2.395</v>
      </c>
      <c r="J1788">
        <v>1</v>
      </c>
      <c r="K1788">
        <v>1172.7360000000001</v>
      </c>
      <c r="L1788" t="s">
        <v>965</v>
      </c>
      <c r="M1788" t="s">
        <v>964</v>
      </c>
      <c r="N1788" s="110">
        <v>43777</v>
      </c>
      <c r="O1788">
        <v>0</v>
      </c>
      <c r="P1788">
        <v>0</v>
      </c>
      <c r="Q1788">
        <v>9023.6380000000008</v>
      </c>
      <c r="R1788">
        <v>1128.6120000000001</v>
      </c>
      <c r="S1788">
        <v>2.351</v>
      </c>
      <c r="T1788">
        <v>33</v>
      </c>
      <c r="U1788">
        <v>3420.0360000000001</v>
      </c>
      <c r="V1788">
        <v>1</v>
      </c>
      <c r="W1788">
        <v>1.633</v>
      </c>
      <c r="X1788">
        <v>2.6379999999999999</v>
      </c>
      <c r="Y1788" s="110">
        <v>43777</v>
      </c>
      <c r="Z1788">
        <v>408783.73436065199</v>
      </c>
      <c r="AA1788">
        <v>3660421.8570277402</v>
      </c>
    </row>
    <row r="1789" spans="1:27" x14ac:dyDescent="0.25">
      <c r="A1789">
        <v>-111.97732234</v>
      </c>
      <c r="B1789">
        <v>33.078572219999899</v>
      </c>
      <c r="C1789" t="s">
        <v>968</v>
      </c>
      <c r="D1789" t="s">
        <v>967</v>
      </c>
      <c r="E1789" t="s">
        <v>966</v>
      </c>
      <c r="F1789">
        <v>222</v>
      </c>
      <c r="G1789">
        <v>178</v>
      </c>
      <c r="H1789">
        <v>13.33</v>
      </c>
      <c r="I1789">
        <v>2.395</v>
      </c>
      <c r="J1789">
        <v>1</v>
      </c>
      <c r="K1789">
        <v>1172.69299999999</v>
      </c>
      <c r="L1789" t="s">
        <v>965</v>
      </c>
      <c r="M1789" t="s">
        <v>964</v>
      </c>
      <c r="N1789" s="110">
        <v>43777</v>
      </c>
      <c r="O1789">
        <v>0</v>
      </c>
      <c r="P1789">
        <v>0</v>
      </c>
      <c r="Q1789">
        <v>10805.61</v>
      </c>
      <c r="R1789">
        <v>1351.4880000000001</v>
      </c>
      <c r="S1789">
        <v>2.8159999999999998</v>
      </c>
      <c r="T1789">
        <v>33</v>
      </c>
      <c r="U1789">
        <v>4095.4189999999899</v>
      </c>
      <c r="V1789">
        <v>1</v>
      </c>
      <c r="W1789">
        <v>1.633</v>
      </c>
      <c r="X1789">
        <v>2.6379999999999999</v>
      </c>
      <c r="Y1789" s="110">
        <v>43777</v>
      </c>
      <c r="Z1789">
        <v>408783.61514945002</v>
      </c>
      <c r="AA1789">
        <v>3660421.0842114701</v>
      </c>
    </row>
    <row r="1790" spans="1:27" x14ac:dyDescent="0.25">
      <c r="A1790">
        <v>-111.97732234</v>
      </c>
      <c r="B1790">
        <v>33.0785662199999</v>
      </c>
      <c r="C1790" t="s">
        <v>968</v>
      </c>
      <c r="D1790" t="s">
        <v>967</v>
      </c>
      <c r="E1790" t="s">
        <v>966</v>
      </c>
      <c r="F1790">
        <v>223</v>
      </c>
      <c r="G1790">
        <v>178</v>
      </c>
      <c r="H1790">
        <v>13.33</v>
      </c>
      <c r="I1790">
        <v>2.395</v>
      </c>
      <c r="J1790">
        <v>1</v>
      </c>
      <c r="K1790">
        <v>1172.66399999999</v>
      </c>
      <c r="L1790" t="s">
        <v>965</v>
      </c>
      <c r="M1790" t="s">
        <v>964</v>
      </c>
      <c r="N1790" s="110">
        <v>43777</v>
      </c>
      <c r="O1790">
        <v>0</v>
      </c>
      <c r="P1790">
        <v>0</v>
      </c>
      <c r="Q1790">
        <v>9958.9680000000008</v>
      </c>
      <c r="R1790">
        <v>1245.596</v>
      </c>
      <c r="S1790">
        <v>2.5950000000000002</v>
      </c>
      <c r="T1790">
        <v>33</v>
      </c>
      <c r="U1790">
        <v>3774.5340000000001</v>
      </c>
      <c r="V1790">
        <v>1</v>
      </c>
      <c r="W1790">
        <v>1.633</v>
      </c>
      <c r="X1790">
        <v>2.6379999999999999</v>
      </c>
      <c r="Y1790" s="110">
        <v>43777</v>
      </c>
      <c r="Z1790">
        <v>408783.60895601998</v>
      </c>
      <c r="AA1790">
        <v>3660420.4190030801</v>
      </c>
    </row>
    <row r="1791" spans="1:27" x14ac:dyDescent="0.25">
      <c r="A1791">
        <v>-111.97732166</v>
      </c>
      <c r="B1791">
        <v>33.078559220000002</v>
      </c>
      <c r="C1791" t="s">
        <v>968</v>
      </c>
      <c r="D1791" t="s">
        <v>967</v>
      </c>
      <c r="E1791" t="s">
        <v>966</v>
      </c>
      <c r="F1791">
        <v>224</v>
      </c>
      <c r="G1791">
        <v>182</v>
      </c>
      <c r="H1791">
        <v>13.33</v>
      </c>
      <c r="I1791">
        <v>2.3620000000000001</v>
      </c>
      <c r="J1791">
        <v>1</v>
      </c>
      <c r="K1791">
        <v>1172.634</v>
      </c>
      <c r="L1791" t="s">
        <v>965</v>
      </c>
      <c r="M1791" t="s">
        <v>964</v>
      </c>
      <c r="N1791" s="110">
        <v>43777</v>
      </c>
      <c r="O1791">
        <v>0</v>
      </c>
      <c r="P1791">
        <v>0</v>
      </c>
      <c r="Q1791">
        <v>10973.27</v>
      </c>
      <c r="R1791">
        <v>1391.51999999999</v>
      </c>
      <c r="S1791">
        <v>2.899</v>
      </c>
      <c r="T1791">
        <v>33</v>
      </c>
      <c r="U1791">
        <v>4216.7269999999899</v>
      </c>
      <c r="V1791">
        <v>1</v>
      </c>
      <c r="W1791">
        <v>1.611</v>
      </c>
      <c r="X1791">
        <v>2.6019999999999999</v>
      </c>
      <c r="Y1791" s="110">
        <v>43777</v>
      </c>
      <c r="Z1791">
        <v>408783.66520053498</v>
      </c>
      <c r="AA1791">
        <v>3660419.6423356798</v>
      </c>
    </row>
    <row r="1792" spans="1:27" x14ac:dyDescent="0.25">
      <c r="A1792">
        <v>-111.977322139999</v>
      </c>
      <c r="B1792">
        <v>33.078553200000002</v>
      </c>
      <c r="C1792" t="s">
        <v>968</v>
      </c>
      <c r="D1792" t="s">
        <v>967</v>
      </c>
      <c r="E1792" t="s">
        <v>966</v>
      </c>
      <c r="F1792">
        <v>225</v>
      </c>
      <c r="G1792">
        <v>185</v>
      </c>
      <c r="H1792">
        <v>13.33</v>
      </c>
      <c r="I1792">
        <v>2.2639999999999998</v>
      </c>
      <c r="J1792">
        <v>1</v>
      </c>
      <c r="K1792">
        <v>1172.6110000000001</v>
      </c>
      <c r="L1792" t="s">
        <v>965</v>
      </c>
      <c r="M1792" t="s">
        <v>964</v>
      </c>
      <c r="N1792" s="110">
        <v>43777</v>
      </c>
      <c r="O1792">
        <v>0</v>
      </c>
      <c r="P1792">
        <v>0</v>
      </c>
      <c r="Q1792">
        <v>10268.915999999899</v>
      </c>
      <c r="R1792">
        <v>1358.81799999999</v>
      </c>
      <c r="S1792">
        <v>2.831</v>
      </c>
      <c r="T1792">
        <v>33</v>
      </c>
      <c r="U1792">
        <v>4117.6310000000003</v>
      </c>
      <c r="V1792">
        <v>1</v>
      </c>
      <c r="W1792">
        <v>1.5429999999999999</v>
      </c>
      <c r="X1792">
        <v>2.4940000000000002</v>
      </c>
      <c r="Y1792" s="110">
        <v>43777</v>
      </c>
      <c r="Z1792">
        <v>408783.61418398301</v>
      </c>
      <c r="AA1792">
        <v>3660418.9753270601</v>
      </c>
    </row>
    <row r="1793" spans="1:27" x14ac:dyDescent="0.25">
      <c r="A1793">
        <v>-111.977322509999</v>
      </c>
      <c r="B1793">
        <v>33.07854622</v>
      </c>
      <c r="C1793" t="s">
        <v>968</v>
      </c>
      <c r="D1793" t="s">
        <v>967</v>
      </c>
      <c r="E1793" t="s">
        <v>966</v>
      </c>
      <c r="F1793">
        <v>226</v>
      </c>
      <c r="G1793">
        <v>177</v>
      </c>
      <c r="H1793">
        <v>13.33</v>
      </c>
      <c r="I1793">
        <v>2.2970000000000002</v>
      </c>
      <c r="J1793">
        <v>1</v>
      </c>
      <c r="K1793">
        <v>1172.634</v>
      </c>
      <c r="L1793" t="s">
        <v>965</v>
      </c>
      <c r="M1793" t="s">
        <v>964</v>
      </c>
      <c r="N1793" s="110">
        <v>43777</v>
      </c>
      <c r="O1793">
        <v>0</v>
      </c>
      <c r="P1793">
        <v>0</v>
      </c>
      <c r="Q1793">
        <v>10401.546</v>
      </c>
      <c r="R1793">
        <v>1356.7059999999899</v>
      </c>
      <c r="S1793">
        <v>2.8260000000000001</v>
      </c>
      <c r="T1793">
        <v>33</v>
      </c>
      <c r="U1793">
        <v>4111.2299999999896</v>
      </c>
      <c r="V1793">
        <v>1</v>
      </c>
      <c r="W1793">
        <v>1.5660000000000001</v>
      </c>
      <c r="X1793">
        <v>2.5299999999999998</v>
      </c>
      <c r="Y1793" s="110">
        <v>43777</v>
      </c>
      <c r="Z1793">
        <v>408783.57244371501</v>
      </c>
      <c r="AA1793">
        <v>3660418.2017895002</v>
      </c>
    </row>
    <row r="1794" spans="1:27" x14ac:dyDescent="0.25">
      <c r="A1794">
        <v>-111.97732249000001</v>
      </c>
      <c r="B1794">
        <v>33.078540220000001</v>
      </c>
      <c r="C1794" t="s">
        <v>968</v>
      </c>
      <c r="D1794" t="s">
        <v>967</v>
      </c>
      <c r="E1794" t="s">
        <v>966</v>
      </c>
      <c r="F1794">
        <v>227</v>
      </c>
      <c r="G1794">
        <v>183</v>
      </c>
      <c r="H1794">
        <v>13.33</v>
      </c>
      <c r="I1794">
        <v>2.3290000000000002</v>
      </c>
      <c r="J1794">
        <v>1</v>
      </c>
      <c r="K1794">
        <v>1172.625</v>
      </c>
      <c r="L1794" t="s">
        <v>965</v>
      </c>
      <c r="M1794" t="s">
        <v>964</v>
      </c>
      <c r="N1794" s="110">
        <v>43777</v>
      </c>
      <c r="O1794">
        <v>0</v>
      </c>
      <c r="P1794">
        <v>0</v>
      </c>
      <c r="Q1794">
        <v>10016.7399999999</v>
      </c>
      <c r="R1794">
        <v>1288.1130000000001</v>
      </c>
      <c r="S1794">
        <v>2.6840000000000002</v>
      </c>
      <c r="T1794">
        <v>33</v>
      </c>
      <c r="U1794">
        <v>3903.3719999999898</v>
      </c>
      <c r="V1794">
        <v>1</v>
      </c>
      <c r="W1794">
        <v>1.5880000000000001</v>
      </c>
      <c r="X1794">
        <v>2.5659999999999998</v>
      </c>
      <c r="Y1794" s="110">
        <v>43777</v>
      </c>
      <c r="Z1794">
        <v>408783.56811705697</v>
      </c>
      <c r="AA1794">
        <v>3660417.5365637299</v>
      </c>
    </row>
    <row r="1795" spans="1:27" x14ac:dyDescent="0.25">
      <c r="A1795">
        <v>-111.977322999999</v>
      </c>
      <c r="B1795">
        <v>33.078533229999898</v>
      </c>
      <c r="C1795" t="s">
        <v>968</v>
      </c>
      <c r="D1795" t="s">
        <v>967</v>
      </c>
      <c r="E1795" t="s">
        <v>966</v>
      </c>
      <c r="F1795">
        <v>228</v>
      </c>
      <c r="G1795">
        <v>180</v>
      </c>
      <c r="H1795">
        <v>13.33</v>
      </c>
      <c r="I1795">
        <v>2.4279999999999999</v>
      </c>
      <c r="J1795">
        <v>1</v>
      </c>
      <c r="K1795">
        <v>1172.6379999999899</v>
      </c>
      <c r="L1795" t="s">
        <v>965</v>
      </c>
      <c r="M1795" t="s">
        <v>964</v>
      </c>
      <c r="N1795" s="110">
        <v>43777</v>
      </c>
      <c r="O1795">
        <v>0</v>
      </c>
      <c r="P1795">
        <v>0</v>
      </c>
      <c r="Q1795">
        <v>9685.9339999999902</v>
      </c>
      <c r="R1795">
        <v>1195.076</v>
      </c>
      <c r="S1795">
        <v>2.4900000000000002</v>
      </c>
      <c r="T1795">
        <v>33</v>
      </c>
      <c r="U1795">
        <v>3621.44399999999</v>
      </c>
      <c r="V1795">
        <v>1</v>
      </c>
      <c r="W1795">
        <v>1.655</v>
      </c>
      <c r="X1795">
        <v>2.6749999999999998</v>
      </c>
      <c r="Y1795" s="110">
        <v>43777</v>
      </c>
      <c r="Z1795">
        <v>408783.51329906698</v>
      </c>
      <c r="AA1795">
        <v>3660416.7620391599</v>
      </c>
    </row>
    <row r="1796" spans="1:27" x14ac:dyDescent="0.25">
      <c r="A1796">
        <v>-111.977323339999</v>
      </c>
      <c r="B1796">
        <v>33.078527219999899</v>
      </c>
      <c r="C1796" t="s">
        <v>968</v>
      </c>
      <c r="D1796" t="s">
        <v>967</v>
      </c>
      <c r="E1796" t="s">
        <v>966</v>
      </c>
      <c r="F1796">
        <v>229</v>
      </c>
      <c r="G1796">
        <v>178</v>
      </c>
      <c r="H1796">
        <v>13.33</v>
      </c>
      <c r="I1796">
        <v>2.3290000000000002</v>
      </c>
      <c r="J1796">
        <v>1</v>
      </c>
      <c r="K1796">
        <v>1172.6669999999899</v>
      </c>
      <c r="L1796" t="s">
        <v>965</v>
      </c>
      <c r="M1796" t="s">
        <v>964</v>
      </c>
      <c r="N1796" s="110">
        <v>43777</v>
      </c>
      <c r="O1796">
        <v>0</v>
      </c>
      <c r="P1796">
        <v>0</v>
      </c>
      <c r="Q1796">
        <v>9518.3320000000003</v>
      </c>
      <c r="R1796">
        <v>1224.01999999999</v>
      </c>
      <c r="S1796">
        <v>2.5499999999999998</v>
      </c>
      <c r="T1796">
        <v>33</v>
      </c>
      <c r="U1796">
        <v>3709.15</v>
      </c>
      <c r="V1796">
        <v>1</v>
      </c>
      <c r="W1796">
        <v>1.5880000000000001</v>
      </c>
      <c r="X1796">
        <v>2.5659999999999998</v>
      </c>
      <c r="Y1796" s="110">
        <v>43777</v>
      </c>
      <c r="Z1796">
        <v>408783.475360215</v>
      </c>
      <c r="AA1796">
        <v>3660416.09601756</v>
      </c>
    </row>
    <row r="1797" spans="1:27" x14ac:dyDescent="0.25">
      <c r="A1797">
        <v>-111.97732283000001</v>
      </c>
      <c r="B1797">
        <v>33.078520230000002</v>
      </c>
      <c r="C1797" t="s">
        <v>968</v>
      </c>
      <c r="D1797" t="s">
        <v>967</v>
      </c>
      <c r="E1797" t="s">
        <v>966</v>
      </c>
      <c r="F1797">
        <v>230</v>
      </c>
      <c r="G1797">
        <v>181</v>
      </c>
      <c r="H1797">
        <v>13.33</v>
      </c>
      <c r="I1797">
        <v>2.2309999999999999</v>
      </c>
      <c r="J1797">
        <v>1</v>
      </c>
      <c r="K1797">
        <v>1172.6210000000001</v>
      </c>
      <c r="L1797" t="s">
        <v>965</v>
      </c>
      <c r="M1797" t="s">
        <v>964</v>
      </c>
      <c r="N1797" s="110">
        <v>43777</v>
      </c>
      <c r="O1797">
        <v>0</v>
      </c>
      <c r="P1797">
        <v>0</v>
      </c>
      <c r="Q1797">
        <v>9689.6489999999903</v>
      </c>
      <c r="R1797">
        <v>1301.0229999999899</v>
      </c>
      <c r="S1797">
        <v>2.71</v>
      </c>
      <c r="T1797">
        <v>33</v>
      </c>
      <c r="U1797">
        <v>3942.4940000000001</v>
      </c>
      <c r="V1797">
        <v>1</v>
      </c>
      <c r="W1797">
        <v>1.5209999999999999</v>
      </c>
      <c r="X1797">
        <v>2.4580000000000002</v>
      </c>
      <c r="Y1797" s="110">
        <v>43777</v>
      </c>
      <c r="Z1797">
        <v>408783.51574752602</v>
      </c>
      <c r="AA1797">
        <v>3660415.32060658</v>
      </c>
    </row>
    <row r="1798" spans="1:27" x14ac:dyDescent="0.25">
      <c r="A1798">
        <v>-111.977321799999</v>
      </c>
      <c r="B1798">
        <v>33.078514169999899</v>
      </c>
      <c r="C1798" t="s">
        <v>968</v>
      </c>
      <c r="D1798" t="s">
        <v>967</v>
      </c>
      <c r="E1798" t="s">
        <v>966</v>
      </c>
      <c r="F1798">
        <v>231</v>
      </c>
      <c r="G1798">
        <v>187</v>
      </c>
      <c r="H1798">
        <v>13.33</v>
      </c>
      <c r="I1798">
        <v>2.395</v>
      </c>
      <c r="J1798">
        <v>1</v>
      </c>
      <c r="K1798">
        <v>1172.68</v>
      </c>
      <c r="L1798" t="s">
        <v>965</v>
      </c>
      <c r="M1798" t="s">
        <v>964</v>
      </c>
      <c r="N1798" s="110">
        <v>43777</v>
      </c>
      <c r="O1798">
        <v>0</v>
      </c>
      <c r="P1798">
        <v>0</v>
      </c>
      <c r="Q1798">
        <v>12895.474</v>
      </c>
      <c r="R1798">
        <v>1612.874</v>
      </c>
      <c r="S1798">
        <v>3.36</v>
      </c>
      <c r="T1798">
        <v>33</v>
      </c>
      <c r="U1798">
        <v>4887.4960000000001</v>
      </c>
      <c r="V1798">
        <v>1</v>
      </c>
      <c r="W1798">
        <v>1.633</v>
      </c>
      <c r="X1798">
        <v>2.6379999999999999</v>
      </c>
      <c r="Y1798" s="110">
        <v>43777</v>
      </c>
      <c r="Z1798">
        <v>408783.60563087597</v>
      </c>
      <c r="AA1798">
        <v>3660414.6478510099</v>
      </c>
    </row>
    <row r="1799" spans="1:27" x14ac:dyDescent="0.25">
      <c r="A1799">
        <v>-111.97732351000001</v>
      </c>
      <c r="B1799">
        <v>33.078507219999899</v>
      </c>
      <c r="C1799" t="s">
        <v>968</v>
      </c>
      <c r="D1799" t="s">
        <v>967</v>
      </c>
      <c r="E1799" t="s">
        <v>966</v>
      </c>
      <c r="F1799">
        <v>232</v>
      </c>
      <c r="G1799">
        <v>177</v>
      </c>
      <c r="H1799">
        <v>13.33</v>
      </c>
      <c r="I1799">
        <v>2.2309999999999999</v>
      </c>
      <c r="J1799">
        <v>1</v>
      </c>
      <c r="K1799">
        <v>1172.6869999999899</v>
      </c>
      <c r="L1799" t="s">
        <v>965</v>
      </c>
      <c r="M1799" t="s">
        <v>964</v>
      </c>
      <c r="N1799" s="110">
        <v>43777</v>
      </c>
      <c r="O1799">
        <v>0</v>
      </c>
      <c r="P1799">
        <v>0</v>
      </c>
      <c r="Q1799">
        <v>11666.4819999999</v>
      </c>
      <c r="R1799">
        <v>1566.451</v>
      </c>
      <c r="S1799">
        <v>3.2629999999999999</v>
      </c>
      <c r="T1799">
        <v>33</v>
      </c>
      <c r="U1799">
        <v>4746.8220000000001</v>
      </c>
      <c r="V1799">
        <v>1</v>
      </c>
      <c r="W1799">
        <v>1.5209999999999999</v>
      </c>
      <c r="X1799">
        <v>2.4580000000000002</v>
      </c>
      <c r="Y1799" s="110">
        <v>43777</v>
      </c>
      <c r="Z1799">
        <v>408783.43884790101</v>
      </c>
      <c r="AA1799">
        <v>3660413.8788040001</v>
      </c>
    </row>
    <row r="1800" spans="1:27" x14ac:dyDescent="0.25">
      <c r="A1800">
        <v>-111.97732231000001</v>
      </c>
      <c r="B1800">
        <v>33.078501209999899</v>
      </c>
      <c r="C1800" t="s">
        <v>968</v>
      </c>
      <c r="D1800" t="s">
        <v>967</v>
      </c>
      <c r="E1800" t="s">
        <v>966</v>
      </c>
      <c r="F1800">
        <v>233</v>
      </c>
      <c r="G1800">
        <v>184</v>
      </c>
      <c r="H1800">
        <v>13.33</v>
      </c>
      <c r="I1800">
        <v>2.3620000000000001</v>
      </c>
      <c r="J1800">
        <v>1</v>
      </c>
      <c r="K1800">
        <v>1172.6969999999901</v>
      </c>
      <c r="L1800" t="s">
        <v>965</v>
      </c>
      <c r="M1800" t="s">
        <v>964</v>
      </c>
      <c r="N1800" s="110">
        <v>43777</v>
      </c>
      <c r="O1800">
        <v>0</v>
      </c>
      <c r="P1800">
        <v>0</v>
      </c>
      <c r="Q1800">
        <v>9522.6170000000002</v>
      </c>
      <c r="R1800">
        <v>1207.5630000000001</v>
      </c>
      <c r="S1800">
        <v>2.516</v>
      </c>
      <c r="T1800">
        <v>33</v>
      </c>
      <c r="U1800">
        <v>3659.2809999999899</v>
      </c>
      <c r="V1800">
        <v>1</v>
      </c>
      <c r="W1800">
        <v>1.611</v>
      </c>
      <c r="X1800">
        <v>2.6019999999999999</v>
      </c>
      <c r="Y1800" s="110">
        <v>43777</v>
      </c>
      <c r="Z1800">
        <v>408783.544650428</v>
      </c>
      <c r="AA1800">
        <v>3660413.2114440999</v>
      </c>
    </row>
    <row r="1801" spans="1:27" x14ac:dyDescent="0.25">
      <c r="A1801">
        <v>-111.977322999999</v>
      </c>
      <c r="B1801">
        <v>33.078495230000001</v>
      </c>
      <c r="C1801" t="s">
        <v>968</v>
      </c>
      <c r="D1801" t="s">
        <v>967</v>
      </c>
      <c r="E1801" t="s">
        <v>966</v>
      </c>
      <c r="F1801">
        <v>234</v>
      </c>
      <c r="G1801">
        <v>180</v>
      </c>
      <c r="H1801">
        <v>13.33</v>
      </c>
      <c r="I1801">
        <v>2.133</v>
      </c>
      <c r="J1801">
        <v>1</v>
      </c>
      <c r="K1801">
        <v>1172.73</v>
      </c>
      <c r="L1801" t="s">
        <v>965</v>
      </c>
      <c r="M1801" t="s">
        <v>964</v>
      </c>
      <c r="N1801" s="110">
        <v>43777</v>
      </c>
      <c r="O1801">
        <v>0</v>
      </c>
      <c r="P1801">
        <v>0</v>
      </c>
      <c r="Q1801">
        <v>10477.662</v>
      </c>
      <c r="R1801">
        <v>1471.75999999999</v>
      </c>
      <c r="S1801">
        <v>3.0659999999999998</v>
      </c>
      <c r="T1801">
        <v>33</v>
      </c>
      <c r="U1801">
        <v>4459.8779999999897</v>
      </c>
      <c r="V1801">
        <v>1</v>
      </c>
      <c r="W1801">
        <v>1.454</v>
      </c>
      <c r="X1801">
        <v>2.3490000000000002</v>
      </c>
      <c r="Y1801" s="110">
        <v>43777</v>
      </c>
      <c r="Z1801">
        <v>408783.47407404298</v>
      </c>
      <c r="AA1801">
        <v>3660412.5490527102</v>
      </c>
    </row>
    <row r="1802" spans="1:27" x14ac:dyDescent="0.25">
      <c r="A1802">
        <v>-111.97732231000001</v>
      </c>
      <c r="B1802">
        <v>33.078488210000003</v>
      </c>
      <c r="C1802" t="s">
        <v>968</v>
      </c>
      <c r="D1802" t="s">
        <v>967</v>
      </c>
      <c r="E1802" t="s">
        <v>966</v>
      </c>
      <c r="F1802">
        <v>235</v>
      </c>
      <c r="G1802">
        <v>184</v>
      </c>
      <c r="H1802">
        <v>13.33</v>
      </c>
      <c r="I1802">
        <v>2.5259999999999998</v>
      </c>
      <c r="J1802">
        <v>1</v>
      </c>
      <c r="K1802">
        <v>1172.71</v>
      </c>
      <c r="L1802" t="s">
        <v>965</v>
      </c>
      <c r="M1802" t="s">
        <v>964</v>
      </c>
      <c r="N1802" s="110">
        <v>43777</v>
      </c>
      <c r="O1802">
        <v>0</v>
      </c>
      <c r="P1802">
        <v>0</v>
      </c>
      <c r="Q1802">
        <v>11130.129999999899</v>
      </c>
      <c r="R1802">
        <v>1319.76099999999</v>
      </c>
      <c r="S1802">
        <v>2.75</v>
      </c>
      <c r="T1802">
        <v>33</v>
      </c>
      <c r="U1802">
        <v>3999.277</v>
      </c>
      <c r="V1802">
        <v>1</v>
      </c>
      <c r="W1802">
        <v>1.722</v>
      </c>
      <c r="X1802">
        <v>2.7829999999999999</v>
      </c>
      <c r="Y1802" s="110">
        <v>43777</v>
      </c>
      <c r="Z1802">
        <v>408783.53123135801</v>
      </c>
      <c r="AA1802">
        <v>3660411.7701592701</v>
      </c>
    </row>
    <row r="1803" spans="1:27" x14ac:dyDescent="0.25">
      <c r="A1803">
        <v>-111.97732317000001</v>
      </c>
      <c r="B1803">
        <v>33.078481230000001</v>
      </c>
      <c r="C1803" t="s">
        <v>968</v>
      </c>
      <c r="D1803" t="s">
        <v>967</v>
      </c>
      <c r="E1803" t="s">
        <v>966</v>
      </c>
      <c r="F1803">
        <v>236</v>
      </c>
      <c r="G1803">
        <v>179</v>
      </c>
      <c r="H1803">
        <v>13.33</v>
      </c>
      <c r="I1803">
        <v>2.4929999999999999</v>
      </c>
      <c r="J1803">
        <v>1</v>
      </c>
      <c r="K1803">
        <v>1172.6969999999901</v>
      </c>
      <c r="L1803" t="s">
        <v>965</v>
      </c>
      <c r="M1803" t="s">
        <v>964</v>
      </c>
      <c r="N1803" s="110">
        <v>43777</v>
      </c>
      <c r="O1803">
        <v>0</v>
      </c>
      <c r="P1803">
        <v>0</v>
      </c>
      <c r="Q1803">
        <v>8718.5470000000005</v>
      </c>
      <c r="R1803">
        <v>1047.4090000000001</v>
      </c>
      <c r="S1803">
        <v>2.1819999999999999</v>
      </c>
      <c r="T1803">
        <v>33</v>
      </c>
      <c r="U1803">
        <v>3173.9670000000001</v>
      </c>
      <c r="V1803">
        <v>1</v>
      </c>
      <c r="W1803">
        <v>1.7</v>
      </c>
      <c r="X1803">
        <v>2.7469999999999999</v>
      </c>
      <c r="Y1803" s="110">
        <v>43777</v>
      </c>
      <c r="Z1803">
        <v>408783.443755168</v>
      </c>
      <c r="AA1803">
        <v>3660410.9970475398</v>
      </c>
    </row>
    <row r="1804" spans="1:27" x14ac:dyDescent="0.25">
      <c r="A1804">
        <v>-111.977322999999</v>
      </c>
      <c r="B1804">
        <v>33.078475230000002</v>
      </c>
      <c r="C1804" t="s">
        <v>968</v>
      </c>
      <c r="D1804" t="s">
        <v>967</v>
      </c>
      <c r="E1804" t="s">
        <v>966</v>
      </c>
      <c r="F1804">
        <v>237</v>
      </c>
      <c r="G1804">
        <v>180</v>
      </c>
      <c r="H1804">
        <v>13.33</v>
      </c>
      <c r="I1804">
        <v>2.2639999999999998</v>
      </c>
      <c r="J1804">
        <v>1</v>
      </c>
      <c r="K1804">
        <v>1172.6510000000001</v>
      </c>
      <c r="L1804" t="s">
        <v>965</v>
      </c>
      <c r="M1804" t="s">
        <v>964</v>
      </c>
      <c r="N1804" s="110">
        <v>43777</v>
      </c>
      <c r="O1804">
        <v>0</v>
      </c>
      <c r="P1804">
        <v>0</v>
      </c>
      <c r="Q1804">
        <v>6527.4809999999898</v>
      </c>
      <c r="R1804">
        <v>863.73900000000003</v>
      </c>
      <c r="S1804">
        <v>1.7989999999999999</v>
      </c>
      <c r="T1804">
        <v>33</v>
      </c>
      <c r="U1804">
        <v>2617.3899999999899</v>
      </c>
      <c r="V1804">
        <v>1</v>
      </c>
      <c r="W1804">
        <v>1.5429999999999999</v>
      </c>
      <c r="X1804">
        <v>2.4940000000000002</v>
      </c>
      <c r="Y1804" s="110">
        <v>43777</v>
      </c>
      <c r="Z1804">
        <v>408783.45342931</v>
      </c>
      <c r="AA1804">
        <v>3660410.3316914202</v>
      </c>
    </row>
    <row r="1805" spans="1:27" x14ac:dyDescent="0.25">
      <c r="A1805">
        <v>-111.97732351000001</v>
      </c>
      <c r="B1805">
        <v>33.078468219999898</v>
      </c>
      <c r="C1805" t="s">
        <v>968</v>
      </c>
      <c r="D1805" t="s">
        <v>967</v>
      </c>
      <c r="E1805" t="s">
        <v>966</v>
      </c>
      <c r="F1805">
        <v>238</v>
      </c>
      <c r="G1805">
        <v>177</v>
      </c>
      <c r="H1805">
        <v>13.33</v>
      </c>
      <c r="I1805">
        <v>2.3290000000000002</v>
      </c>
      <c r="J1805">
        <v>1</v>
      </c>
      <c r="K1805">
        <v>1172.6510000000001</v>
      </c>
      <c r="L1805" t="s">
        <v>965</v>
      </c>
      <c r="M1805" t="s">
        <v>964</v>
      </c>
      <c r="N1805" s="110">
        <v>43777</v>
      </c>
      <c r="O1805">
        <v>0</v>
      </c>
      <c r="P1805">
        <v>0</v>
      </c>
      <c r="Q1805">
        <v>4577.7910000000002</v>
      </c>
      <c r="R1805">
        <v>588.68600000000004</v>
      </c>
      <c r="S1805">
        <v>1.226</v>
      </c>
      <c r="T1805">
        <v>33</v>
      </c>
      <c r="U1805">
        <v>1783.89599999999</v>
      </c>
      <c r="V1805">
        <v>1</v>
      </c>
      <c r="W1805">
        <v>1.5880000000000001</v>
      </c>
      <c r="X1805">
        <v>2.5659999999999998</v>
      </c>
      <c r="Y1805" s="110">
        <v>43777</v>
      </c>
      <c r="Z1805">
        <v>408783.39859064698</v>
      </c>
      <c r="AA1805">
        <v>3660409.5549495001</v>
      </c>
    </row>
    <row r="1806" spans="1:27" x14ac:dyDescent="0.25">
      <c r="A1806">
        <v>-111.97732369000001</v>
      </c>
      <c r="B1806">
        <v>33.078462209999898</v>
      </c>
      <c r="C1806" t="s">
        <v>968</v>
      </c>
      <c r="D1806" t="s">
        <v>967</v>
      </c>
      <c r="E1806" t="s">
        <v>966</v>
      </c>
      <c r="F1806">
        <v>239</v>
      </c>
      <c r="G1806">
        <v>176</v>
      </c>
      <c r="H1806">
        <v>13.33</v>
      </c>
      <c r="I1806">
        <v>2.3290000000000002</v>
      </c>
      <c r="J1806">
        <v>1</v>
      </c>
      <c r="K1806">
        <v>1172.6110000000001</v>
      </c>
      <c r="L1806" t="s">
        <v>965</v>
      </c>
      <c r="M1806" t="s">
        <v>964</v>
      </c>
      <c r="N1806" s="110">
        <v>43777</v>
      </c>
      <c r="O1806">
        <v>0</v>
      </c>
      <c r="P1806">
        <v>0</v>
      </c>
      <c r="Q1806">
        <v>3000.9079999999899</v>
      </c>
      <c r="R1806">
        <v>385.90499999999901</v>
      </c>
      <c r="S1806">
        <v>0.80400000000000005</v>
      </c>
      <c r="T1806">
        <v>33</v>
      </c>
      <c r="U1806">
        <v>1169.4079999999899</v>
      </c>
      <c r="V1806">
        <v>1</v>
      </c>
      <c r="W1806">
        <v>1.5880000000000001</v>
      </c>
      <c r="X1806">
        <v>2.5659999999999998</v>
      </c>
      <c r="Y1806" s="110">
        <v>43777</v>
      </c>
      <c r="Z1806">
        <v>408783.37558595598</v>
      </c>
      <c r="AA1806">
        <v>3660408.8887888598</v>
      </c>
    </row>
    <row r="1807" spans="1:27" x14ac:dyDescent="0.25">
      <c r="A1807">
        <v>-111.977322139999</v>
      </c>
      <c r="B1807">
        <v>33.078455200000001</v>
      </c>
      <c r="C1807" t="s">
        <v>968</v>
      </c>
      <c r="D1807" t="s">
        <v>967</v>
      </c>
      <c r="E1807" t="s">
        <v>966</v>
      </c>
      <c r="F1807">
        <v>240</v>
      </c>
      <c r="G1807">
        <v>185</v>
      </c>
      <c r="H1807">
        <v>13.33</v>
      </c>
      <c r="I1807">
        <v>2.3620000000000001</v>
      </c>
      <c r="J1807">
        <v>1</v>
      </c>
      <c r="K1807">
        <v>1172.759</v>
      </c>
      <c r="L1807" t="s">
        <v>965</v>
      </c>
      <c r="M1807" t="s">
        <v>964</v>
      </c>
      <c r="N1807" s="110">
        <v>43777</v>
      </c>
      <c r="O1807">
        <v>0</v>
      </c>
      <c r="P1807">
        <v>0</v>
      </c>
      <c r="Q1807">
        <v>2033.57699999999</v>
      </c>
      <c r="R1807">
        <v>257.87799999999902</v>
      </c>
      <c r="S1807">
        <v>0.53700000000000003</v>
      </c>
      <c r="T1807">
        <v>33</v>
      </c>
      <c r="U1807">
        <v>781.44799999999896</v>
      </c>
      <c r="V1807">
        <v>1</v>
      </c>
      <c r="W1807">
        <v>1.611</v>
      </c>
      <c r="X1807">
        <v>2.6019999999999999</v>
      </c>
      <c r="Y1807" s="110">
        <v>43777</v>
      </c>
      <c r="Z1807">
        <v>408783.513024827</v>
      </c>
      <c r="AA1807">
        <v>3660408.1102567399</v>
      </c>
    </row>
    <row r="1808" spans="1:27" x14ac:dyDescent="0.25">
      <c r="A1808">
        <v>-111.977322999999</v>
      </c>
      <c r="B1808">
        <v>33.078449229999897</v>
      </c>
      <c r="C1808" t="s">
        <v>968</v>
      </c>
      <c r="D1808" t="s">
        <v>967</v>
      </c>
      <c r="E1808" t="s">
        <v>966</v>
      </c>
      <c r="F1808">
        <v>241</v>
      </c>
      <c r="G1808">
        <v>180</v>
      </c>
      <c r="H1808">
        <v>13.33</v>
      </c>
      <c r="I1808">
        <v>2.2970000000000002</v>
      </c>
      <c r="J1808">
        <v>1</v>
      </c>
      <c r="K1808">
        <v>1172.759</v>
      </c>
      <c r="L1808" t="s">
        <v>965</v>
      </c>
      <c r="M1808" t="s">
        <v>964</v>
      </c>
      <c r="N1808" s="110">
        <v>43777</v>
      </c>
      <c r="O1808">
        <v>0</v>
      </c>
      <c r="P1808">
        <v>0</v>
      </c>
      <c r="Q1808">
        <v>2010.9480000000001</v>
      </c>
      <c r="R1808">
        <v>262.29399999999902</v>
      </c>
      <c r="S1808">
        <v>0.54600000000000004</v>
      </c>
      <c r="T1808">
        <v>33</v>
      </c>
      <c r="U1808">
        <v>794.83100000000002</v>
      </c>
      <c r="V1808">
        <v>1</v>
      </c>
      <c r="W1808">
        <v>1.5660000000000001</v>
      </c>
      <c r="X1808">
        <v>2.5299999999999998</v>
      </c>
      <c r="Y1808" s="110">
        <v>43777</v>
      </c>
      <c r="Z1808">
        <v>408783.42659117299</v>
      </c>
      <c r="AA1808">
        <v>3660407.44912177</v>
      </c>
    </row>
    <row r="1809" spans="1:27" x14ac:dyDescent="0.25">
      <c r="A1809">
        <v>-111.977323999999</v>
      </c>
      <c r="B1809">
        <v>33.07844223</v>
      </c>
      <c r="C1809" t="s">
        <v>968</v>
      </c>
      <c r="D1809" t="s">
        <v>967</v>
      </c>
      <c r="E1809" t="s">
        <v>966</v>
      </c>
      <c r="F1809">
        <v>242</v>
      </c>
      <c r="G1809">
        <v>180</v>
      </c>
      <c r="H1809">
        <v>13.33</v>
      </c>
      <c r="I1809">
        <v>2.0339999999999998</v>
      </c>
      <c r="J1809">
        <v>1</v>
      </c>
      <c r="K1809">
        <v>1172.7819999999899</v>
      </c>
      <c r="L1809" t="s">
        <v>965</v>
      </c>
      <c r="M1809" t="s">
        <v>964</v>
      </c>
      <c r="N1809" s="110">
        <v>43777</v>
      </c>
      <c r="O1809">
        <v>0</v>
      </c>
      <c r="P1809">
        <v>0</v>
      </c>
      <c r="Q1809">
        <v>2444.7269999999899</v>
      </c>
      <c r="R1809">
        <v>360.01799999999901</v>
      </c>
      <c r="S1809">
        <v>0.75</v>
      </c>
      <c r="T1809">
        <v>33</v>
      </c>
      <c r="U1809">
        <v>1090.9639999999899</v>
      </c>
      <c r="V1809">
        <v>1</v>
      </c>
      <c r="W1809">
        <v>1.387</v>
      </c>
      <c r="X1809">
        <v>2.2410000000000001</v>
      </c>
      <c r="Y1809" s="110">
        <v>43777</v>
      </c>
      <c r="Z1809">
        <v>408783.326026897</v>
      </c>
      <c r="AA1809">
        <v>3660406.6739143501</v>
      </c>
    </row>
    <row r="1810" spans="1:27" x14ac:dyDescent="0.25">
      <c r="A1810">
        <v>-111.977127859999</v>
      </c>
      <c r="B1810">
        <v>33.078406800000003</v>
      </c>
      <c r="C1810" t="s">
        <v>968</v>
      </c>
      <c r="D1810" t="s">
        <v>967</v>
      </c>
      <c r="E1810" t="s">
        <v>966</v>
      </c>
      <c r="F1810">
        <v>243</v>
      </c>
      <c r="G1810">
        <v>5</v>
      </c>
      <c r="H1810">
        <v>13.33</v>
      </c>
      <c r="I1810">
        <v>2.657</v>
      </c>
      <c r="J1810">
        <v>1</v>
      </c>
      <c r="K1810">
        <v>1172.7</v>
      </c>
      <c r="L1810" t="s">
        <v>965</v>
      </c>
      <c r="M1810" t="s">
        <v>964</v>
      </c>
      <c r="N1810" s="110">
        <v>43777</v>
      </c>
      <c r="O1810">
        <v>0</v>
      </c>
      <c r="P1810">
        <v>0</v>
      </c>
      <c r="Q1810">
        <v>1363.68</v>
      </c>
      <c r="R1810">
        <v>153.713999999999</v>
      </c>
      <c r="S1810">
        <v>0.32</v>
      </c>
      <c r="T1810">
        <v>33</v>
      </c>
      <c r="U1810">
        <v>465.8</v>
      </c>
      <c r="V1810">
        <v>2</v>
      </c>
      <c r="W1810">
        <v>1.8120000000000001</v>
      </c>
      <c r="X1810">
        <v>2.9279999999999999</v>
      </c>
      <c r="Y1810" s="110">
        <v>43777</v>
      </c>
      <c r="Z1810">
        <v>408801.596900017</v>
      </c>
      <c r="AA1810">
        <v>3660402.5754247699</v>
      </c>
    </row>
    <row r="1811" spans="1:27" x14ac:dyDescent="0.25">
      <c r="A1811">
        <v>-111.977127199999</v>
      </c>
      <c r="B1811">
        <v>33.078415829999898</v>
      </c>
      <c r="C1811" t="s">
        <v>968</v>
      </c>
      <c r="D1811" t="s">
        <v>967</v>
      </c>
      <c r="E1811" t="s">
        <v>966</v>
      </c>
      <c r="F1811">
        <v>244</v>
      </c>
      <c r="G1811">
        <v>7</v>
      </c>
      <c r="H1811">
        <v>13.33</v>
      </c>
      <c r="I1811">
        <v>2.7890000000000001</v>
      </c>
      <c r="J1811">
        <v>1</v>
      </c>
      <c r="K1811">
        <v>1172.5519999999899</v>
      </c>
      <c r="L1811" t="s">
        <v>965</v>
      </c>
      <c r="M1811" t="s">
        <v>964</v>
      </c>
      <c r="N1811" s="110">
        <v>43777</v>
      </c>
      <c r="O1811">
        <v>0</v>
      </c>
      <c r="P1811">
        <v>0</v>
      </c>
      <c r="Q1811">
        <v>4829.1670000000004</v>
      </c>
      <c r="R1811">
        <v>518.72699999999895</v>
      </c>
      <c r="S1811">
        <v>1.081</v>
      </c>
      <c r="T1811">
        <v>33</v>
      </c>
      <c r="U1811">
        <v>1571.9010000000001</v>
      </c>
      <c r="V1811">
        <v>2</v>
      </c>
      <c r="W1811">
        <v>1.901</v>
      </c>
      <c r="X1811">
        <v>3.0720000000000001</v>
      </c>
      <c r="Y1811" s="110">
        <v>43777</v>
      </c>
      <c r="Z1811">
        <v>408801.667822744</v>
      </c>
      <c r="AA1811">
        <v>3660403.5759899099</v>
      </c>
    </row>
    <row r="1812" spans="1:27" x14ac:dyDescent="0.25">
      <c r="A1812">
        <v>-111.97712821</v>
      </c>
      <c r="B1812">
        <v>33.078423979999897</v>
      </c>
      <c r="C1812" t="s">
        <v>968</v>
      </c>
      <c r="D1812" t="s">
        <v>967</v>
      </c>
      <c r="E1812" t="s">
        <v>966</v>
      </c>
      <c r="F1812">
        <v>245</v>
      </c>
      <c r="G1812">
        <v>13</v>
      </c>
      <c r="H1812">
        <v>13.33</v>
      </c>
      <c r="I1812">
        <v>3.4780000000000002</v>
      </c>
      <c r="J1812">
        <v>1</v>
      </c>
      <c r="K1812">
        <v>1172.69</v>
      </c>
      <c r="L1812" t="s">
        <v>965</v>
      </c>
      <c r="M1812" t="s">
        <v>964</v>
      </c>
      <c r="N1812" s="110">
        <v>43777</v>
      </c>
      <c r="O1812">
        <v>0</v>
      </c>
      <c r="P1812">
        <v>0</v>
      </c>
      <c r="Q1812">
        <v>3326.79899999999</v>
      </c>
      <c r="R1812">
        <v>286.55399999999901</v>
      </c>
      <c r="S1812">
        <v>0.59699999999999998</v>
      </c>
      <c r="T1812">
        <v>33</v>
      </c>
      <c r="U1812">
        <v>868.346</v>
      </c>
      <c r="V1812">
        <v>2</v>
      </c>
      <c r="W1812">
        <v>2.371</v>
      </c>
      <c r="X1812">
        <v>3.831</v>
      </c>
      <c r="Y1812" s="110">
        <v>43777</v>
      </c>
      <c r="Z1812">
        <v>408801.58196174202</v>
      </c>
      <c r="AA1812">
        <v>3660404.4804421398</v>
      </c>
    </row>
    <row r="1813" spans="1:27" x14ac:dyDescent="0.25">
      <c r="A1813">
        <v>-111.977124829999</v>
      </c>
      <c r="B1813">
        <v>33.0784327699999</v>
      </c>
      <c r="C1813" t="s">
        <v>968</v>
      </c>
      <c r="D1813" t="s">
        <v>967</v>
      </c>
      <c r="E1813" t="s">
        <v>966</v>
      </c>
      <c r="F1813">
        <v>246</v>
      </c>
      <c r="G1813">
        <v>359</v>
      </c>
      <c r="H1813">
        <v>13.33</v>
      </c>
      <c r="I1813">
        <v>3.4119999999999999</v>
      </c>
      <c r="J1813">
        <v>1</v>
      </c>
      <c r="K1813">
        <v>1172.6479999999899</v>
      </c>
      <c r="L1813" t="s">
        <v>965</v>
      </c>
      <c r="M1813" t="s">
        <v>964</v>
      </c>
      <c r="N1813" s="110">
        <v>43777</v>
      </c>
      <c r="O1813">
        <v>0</v>
      </c>
      <c r="P1813">
        <v>0</v>
      </c>
      <c r="Q1813">
        <v>1771.05799999999</v>
      </c>
      <c r="R1813">
        <v>155.48400000000001</v>
      </c>
      <c r="S1813">
        <v>0.32400000000000001</v>
      </c>
      <c r="T1813">
        <v>33</v>
      </c>
      <c r="U1813">
        <v>471.16300000000001</v>
      </c>
      <c r="V1813">
        <v>2</v>
      </c>
      <c r="W1813">
        <v>2.3260000000000001</v>
      </c>
      <c r="X1813">
        <v>3.7589999999999999</v>
      </c>
      <c r="Y1813" s="110">
        <v>43777</v>
      </c>
      <c r="Z1813">
        <v>408801.90651786298</v>
      </c>
      <c r="AA1813">
        <v>3660405.4520356702</v>
      </c>
    </row>
    <row r="1814" spans="1:27" x14ac:dyDescent="0.25">
      <c r="A1814">
        <v>-111.977127539999</v>
      </c>
      <c r="B1814">
        <v>33.078440870000001</v>
      </c>
      <c r="C1814" t="s">
        <v>968</v>
      </c>
      <c r="D1814" t="s">
        <v>967</v>
      </c>
      <c r="E1814" t="s">
        <v>966</v>
      </c>
      <c r="F1814">
        <v>247</v>
      </c>
      <c r="G1814">
        <v>9</v>
      </c>
      <c r="H1814">
        <v>13.33</v>
      </c>
      <c r="I1814">
        <v>3.3460000000000001</v>
      </c>
      <c r="J1814">
        <v>1</v>
      </c>
      <c r="K1814">
        <v>1172.884</v>
      </c>
      <c r="L1814" t="s">
        <v>965</v>
      </c>
      <c r="M1814" t="s">
        <v>964</v>
      </c>
      <c r="N1814" s="110">
        <v>43777</v>
      </c>
      <c r="O1814">
        <v>0</v>
      </c>
      <c r="P1814">
        <v>0</v>
      </c>
      <c r="Q1814">
        <v>2597.1289999999899</v>
      </c>
      <c r="R1814">
        <v>232.477</v>
      </c>
      <c r="S1814">
        <v>0.48399999999999999</v>
      </c>
      <c r="T1814">
        <v>33</v>
      </c>
      <c r="U1814">
        <v>704.47500000000002</v>
      </c>
      <c r="V1814">
        <v>2</v>
      </c>
      <c r="W1814">
        <v>2.282</v>
      </c>
      <c r="X1814">
        <v>3.6869999999999998</v>
      </c>
      <c r="Y1814" s="110">
        <v>43777</v>
      </c>
      <c r="Z1814">
        <v>408801.66192959697</v>
      </c>
      <c r="AA1814">
        <v>3660406.3524215599</v>
      </c>
    </row>
    <row r="1815" spans="1:27" x14ac:dyDescent="0.25">
      <c r="A1815">
        <v>-111.977123789999</v>
      </c>
      <c r="B1815">
        <v>33.078449980000002</v>
      </c>
      <c r="C1815" t="s">
        <v>968</v>
      </c>
      <c r="D1815" t="s">
        <v>967</v>
      </c>
      <c r="E1815" t="s">
        <v>966</v>
      </c>
      <c r="F1815">
        <v>248</v>
      </c>
      <c r="G1815">
        <v>347</v>
      </c>
      <c r="H1815">
        <v>13.33</v>
      </c>
      <c r="I1815">
        <v>3.2480000000000002</v>
      </c>
      <c r="J1815">
        <v>1</v>
      </c>
      <c r="K1815">
        <v>1172.8209999999899</v>
      </c>
      <c r="L1815" t="s">
        <v>965</v>
      </c>
      <c r="M1815" t="s">
        <v>964</v>
      </c>
      <c r="N1815" s="110">
        <v>43777</v>
      </c>
      <c r="O1815">
        <v>0</v>
      </c>
      <c r="P1815">
        <v>0</v>
      </c>
      <c r="Q1815">
        <v>5066.4279999999899</v>
      </c>
      <c r="R1815">
        <v>467.25299999999902</v>
      </c>
      <c r="S1815">
        <v>0.97299999999999998</v>
      </c>
      <c r="T1815">
        <v>33</v>
      </c>
      <c r="U1815">
        <v>1415.92</v>
      </c>
      <c r="V1815">
        <v>2</v>
      </c>
      <c r="W1815">
        <v>2.2149999999999999</v>
      </c>
      <c r="X1815">
        <v>3.5779999999999998</v>
      </c>
      <c r="Y1815" s="110">
        <v>43777</v>
      </c>
      <c r="Z1815">
        <v>408802.02135119098</v>
      </c>
      <c r="AA1815">
        <v>3660407.3591713901</v>
      </c>
    </row>
    <row r="1816" spans="1:27" x14ac:dyDescent="0.25">
      <c r="A1816">
        <v>-111.977126339999</v>
      </c>
      <c r="B1816">
        <v>33.078458779999899</v>
      </c>
      <c r="C1816" t="s">
        <v>968</v>
      </c>
      <c r="D1816" t="s">
        <v>967</v>
      </c>
      <c r="E1816" t="s">
        <v>966</v>
      </c>
      <c r="F1816">
        <v>249</v>
      </c>
      <c r="G1816">
        <v>2</v>
      </c>
      <c r="H1816">
        <v>13.33</v>
      </c>
      <c r="I1816">
        <v>2.8540000000000001</v>
      </c>
      <c r="J1816">
        <v>1</v>
      </c>
      <c r="K1816">
        <v>1172.8050000000001</v>
      </c>
      <c r="L1816" t="s">
        <v>965</v>
      </c>
      <c r="M1816" t="s">
        <v>964</v>
      </c>
      <c r="N1816" s="110">
        <v>43777</v>
      </c>
      <c r="O1816">
        <v>0</v>
      </c>
      <c r="P1816">
        <v>0</v>
      </c>
      <c r="Q1816">
        <v>8430.08499999999</v>
      </c>
      <c r="R1816">
        <v>884.70500000000004</v>
      </c>
      <c r="S1816">
        <v>1.843</v>
      </c>
      <c r="T1816">
        <v>33</v>
      </c>
      <c r="U1816">
        <v>2680.9250000000002</v>
      </c>
      <c r="V1816">
        <v>2</v>
      </c>
      <c r="W1816">
        <v>1.946</v>
      </c>
      <c r="X1816">
        <v>3.1440000000000001</v>
      </c>
      <c r="Y1816" s="110">
        <v>43777</v>
      </c>
      <c r="Z1816">
        <v>408801.792419568</v>
      </c>
      <c r="AA1816">
        <v>3660408.3370258999</v>
      </c>
    </row>
    <row r="1817" spans="1:27" x14ac:dyDescent="0.25">
      <c r="A1817">
        <v>-111.977126339999</v>
      </c>
      <c r="B1817">
        <v>33.0784667799999</v>
      </c>
      <c r="C1817" t="s">
        <v>968</v>
      </c>
      <c r="D1817" t="s">
        <v>967</v>
      </c>
      <c r="E1817" t="s">
        <v>966</v>
      </c>
      <c r="F1817">
        <v>250</v>
      </c>
      <c r="G1817">
        <v>2</v>
      </c>
      <c r="H1817">
        <v>13.33</v>
      </c>
      <c r="I1817">
        <v>3.3460000000000001</v>
      </c>
      <c r="J1817">
        <v>1</v>
      </c>
      <c r="K1817">
        <v>1172.8119999999899</v>
      </c>
      <c r="L1817" t="s">
        <v>965</v>
      </c>
      <c r="M1817" t="s">
        <v>964</v>
      </c>
      <c r="N1817" s="110">
        <v>43777</v>
      </c>
      <c r="O1817">
        <v>0</v>
      </c>
      <c r="P1817">
        <v>0</v>
      </c>
      <c r="Q1817">
        <v>10776.1239999999</v>
      </c>
      <c r="R1817">
        <v>964.60199999999895</v>
      </c>
      <c r="S1817">
        <v>2.0099999999999998</v>
      </c>
      <c r="T1817">
        <v>33</v>
      </c>
      <c r="U1817">
        <v>2923.0369999999898</v>
      </c>
      <c r="V1817">
        <v>2</v>
      </c>
      <c r="W1817">
        <v>2.282</v>
      </c>
      <c r="X1817">
        <v>3.6869999999999998</v>
      </c>
      <c r="Y1817" s="110">
        <v>43777</v>
      </c>
      <c r="Z1817">
        <v>408801.80067579501</v>
      </c>
      <c r="AA1817">
        <v>3660409.2239703899</v>
      </c>
    </row>
    <row r="1818" spans="1:27" x14ac:dyDescent="0.25">
      <c r="A1818">
        <v>-111.977125659999</v>
      </c>
      <c r="B1818">
        <v>33.078475779999899</v>
      </c>
      <c r="C1818" t="s">
        <v>968</v>
      </c>
      <c r="D1818" t="s">
        <v>967</v>
      </c>
      <c r="E1818" t="s">
        <v>966</v>
      </c>
      <c r="F1818">
        <v>251</v>
      </c>
      <c r="G1818">
        <v>358</v>
      </c>
      <c r="H1818">
        <v>13.33</v>
      </c>
      <c r="I1818">
        <v>3.1819999999999999</v>
      </c>
      <c r="J1818">
        <v>1</v>
      </c>
      <c r="K1818">
        <v>1172.7329999999899</v>
      </c>
      <c r="L1818" t="s">
        <v>965</v>
      </c>
      <c r="M1818" t="s">
        <v>964</v>
      </c>
      <c r="N1818" s="110">
        <v>43777</v>
      </c>
      <c r="O1818">
        <v>0</v>
      </c>
      <c r="P1818">
        <v>0</v>
      </c>
      <c r="Q1818">
        <v>13075.5339999999</v>
      </c>
      <c r="R1818">
        <v>1230.76099999999</v>
      </c>
      <c r="S1818">
        <v>2.5640000000000001</v>
      </c>
      <c r="T1818">
        <v>33</v>
      </c>
      <c r="U1818">
        <v>3729.5770000000002</v>
      </c>
      <c r="V1818">
        <v>2</v>
      </c>
      <c r="W1818">
        <v>2.17</v>
      </c>
      <c r="X1818">
        <v>3.5059999999999998</v>
      </c>
      <c r="Y1818" s="110">
        <v>43777</v>
      </c>
      <c r="Z1818">
        <v>408801.87343429099</v>
      </c>
      <c r="AA1818">
        <v>3660410.2211921201</v>
      </c>
    </row>
    <row r="1819" spans="1:27" x14ac:dyDescent="0.25">
      <c r="A1819">
        <v>-111.97712617000001</v>
      </c>
      <c r="B1819">
        <v>33.078484770000003</v>
      </c>
      <c r="C1819" t="s">
        <v>968</v>
      </c>
      <c r="D1819" t="s">
        <v>967</v>
      </c>
      <c r="E1819" t="s">
        <v>966</v>
      </c>
      <c r="F1819">
        <v>252</v>
      </c>
      <c r="G1819">
        <v>1</v>
      </c>
      <c r="H1819">
        <v>13.33</v>
      </c>
      <c r="I1819">
        <v>3.2480000000000002</v>
      </c>
      <c r="J1819">
        <v>1</v>
      </c>
      <c r="K1819">
        <v>1172.73</v>
      </c>
      <c r="L1819" t="s">
        <v>965</v>
      </c>
      <c r="M1819" t="s">
        <v>964</v>
      </c>
      <c r="N1819" s="110">
        <v>43777</v>
      </c>
      <c r="O1819">
        <v>0</v>
      </c>
      <c r="P1819">
        <v>0</v>
      </c>
      <c r="Q1819">
        <v>13301.252</v>
      </c>
      <c r="R1819">
        <v>1226.7139999999899</v>
      </c>
      <c r="S1819">
        <v>2.556</v>
      </c>
      <c r="T1819">
        <v>33</v>
      </c>
      <c r="U1819">
        <v>3717.3139999999898</v>
      </c>
      <c r="V1819">
        <v>2</v>
      </c>
      <c r="W1819">
        <v>2.2149999999999999</v>
      </c>
      <c r="X1819">
        <v>3.5779999999999998</v>
      </c>
      <c r="Y1819" s="110">
        <v>43777</v>
      </c>
      <c r="Z1819">
        <v>408801.83510954701</v>
      </c>
      <c r="AA1819">
        <v>3660411.2183391098</v>
      </c>
    </row>
    <row r="1820" spans="1:27" x14ac:dyDescent="0.25">
      <c r="A1820">
        <v>-111.977125659999</v>
      </c>
      <c r="B1820">
        <v>33.078492779999898</v>
      </c>
      <c r="C1820" t="s">
        <v>968</v>
      </c>
      <c r="D1820" t="s">
        <v>967</v>
      </c>
      <c r="E1820" t="s">
        <v>966</v>
      </c>
      <c r="F1820">
        <v>253</v>
      </c>
      <c r="G1820">
        <v>358</v>
      </c>
      <c r="H1820">
        <v>13.33</v>
      </c>
      <c r="I1820">
        <v>2.9860000000000002</v>
      </c>
      <c r="J1820">
        <v>1</v>
      </c>
      <c r="K1820">
        <v>1172.71</v>
      </c>
      <c r="L1820" t="s">
        <v>965</v>
      </c>
      <c r="M1820" t="s">
        <v>964</v>
      </c>
      <c r="N1820" s="110">
        <v>43777</v>
      </c>
      <c r="O1820">
        <v>0</v>
      </c>
      <c r="P1820">
        <v>0</v>
      </c>
      <c r="Q1820">
        <v>13839.661</v>
      </c>
      <c r="R1820">
        <v>1388.57699999999</v>
      </c>
      <c r="S1820">
        <v>2.8929999999999998</v>
      </c>
      <c r="T1820">
        <v>33</v>
      </c>
      <c r="U1820">
        <v>4207.8090000000002</v>
      </c>
      <c r="V1820">
        <v>2</v>
      </c>
      <c r="W1820">
        <v>2.036</v>
      </c>
      <c r="X1820">
        <v>3.2890000000000001</v>
      </c>
      <c r="Y1820" s="110">
        <v>43777</v>
      </c>
      <c r="Z1820">
        <v>408801.89097876899</v>
      </c>
      <c r="AA1820">
        <v>3660412.10594917</v>
      </c>
    </row>
    <row r="1821" spans="1:27" x14ac:dyDescent="0.25">
      <c r="A1821">
        <v>-111.977126339999</v>
      </c>
      <c r="B1821">
        <v>33.078500779999899</v>
      </c>
      <c r="C1821" t="s">
        <v>968</v>
      </c>
      <c r="D1821" t="s">
        <v>967</v>
      </c>
      <c r="E1821" t="s">
        <v>966</v>
      </c>
      <c r="F1821">
        <v>254</v>
      </c>
      <c r="G1821">
        <v>2</v>
      </c>
      <c r="H1821">
        <v>13.33</v>
      </c>
      <c r="I1821">
        <v>3.0179999999999998</v>
      </c>
      <c r="J1821">
        <v>1</v>
      </c>
      <c r="K1821">
        <v>1172.70299999999</v>
      </c>
      <c r="L1821" t="s">
        <v>965</v>
      </c>
      <c r="M1821" t="s">
        <v>964</v>
      </c>
      <c r="N1821" s="110">
        <v>43777</v>
      </c>
      <c r="O1821">
        <v>0</v>
      </c>
      <c r="P1821">
        <v>0</v>
      </c>
      <c r="Q1821">
        <v>12599.8119999999</v>
      </c>
      <c r="R1821">
        <v>1250.4380000000001</v>
      </c>
      <c r="S1821">
        <v>2.605</v>
      </c>
      <c r="T1821">
        <v>33</v>
      </c>
      <c r="U1821">
        <v>3789.2049999999899</v>
      </c>
      <c r="V1821">
        <v>2</v>
      </c>
      <c r="W1821">
        <v>2.0579999999999998</v>
      </c>
      <c r="X1821">
        <v>3.3250000000000002</v>
      </c>
      <c r="Y1821" s="110">
        <v>43777</v>
      </c>
      <c r="Z1821">
        <v>408801.83576477499</v>
      </c>
      <c r="AA1821">
        <v>3660412.9934844798</v>
      </c>
    </row>
    <row r="1822" spans="1:27" x14ac:dyDescent="0.25">
      <c r="A1822">
        <v>-111.977125999999</v>
      </c>
      <c r="B1822">
        <v>33.0785087699999</v>
      </c>
      <c r="C1822" t="s">
        <v>968</v>
      </c>
      <c r="D1822" t="s">
        <v>967</v>
      </c>
      <c r="E1822" t="s">
        <v>966</v>
      </c>
      <c r="F1822">
        <v>255</v>
      </c>
      <c r="G1822">
        <v>0</v>
      </c>
      <c r="H1822">
        <v>13.33</v>
      </c>
      <c r="I1822">
        <v>2.9860000000000002</v>
      </c>
      <c r="J1822">
        <v>1</v>
      </c>
      <c r="K1822">
        <v>1172.66399999999</v>
      </c>
      <c r="L1822" t="s">
        <v>965</v>
      </c>
      <c r="M1822" t="s">
        <v>964</v>
      </c>
      <c r="N1822" s="110">
        <v>43777</v>
      </c>
      <c r="O1822">
        <v>0</v>
      </c>
      <c r="P1822">
        <v>0</v>
      </c>
      <c r="Q1822">
        <v>13966.691999999901</v>
      </c>
      <c r="R1822">
        <v>1401.3219999999901</v>
      </c>
      <c r="S1822">
        <v>2.919</v>
      </c>
      <c r="T1822">
        <v>33</v>
      </c>
      <c r="U1822">
        <v>4246.4309999999896</v>
      </c>
      <c r="V1822">
        <v>2</v>
      </c>
      <c r="W1822">
        <v>2.036</v>
      </c>
      <c r="X1822">
        <v>3.2890000000000001</v>
      </c>
      <c r="Y1822" s="110">
        <v>43777</v>
      </c>
      <c r="Z1822">
        <v>408801.87574579899</v>
      </c>
      <c r="AA1822">
        <v>3660413.8790248898</v>
      </c>
    </row>
    <row r="1823" spans="1:27" x14ac:dyDescent="0.25">
      <c r="A1823">
        <v>-111.97712531000001</v>
      </c>
      <c r="B1823">
        <v>33.078516790000002</v>
      </c>
      <c r="C1823" t="s">
        <v>968</v>
      </c>
      <c r="D1823" t="s">
        <v>967</v>
      </c>
      <c r="E1823" t="s">
        <v>966</v>
      </c>
      <c r="F1823">
        <v>256</v>
      </c>
      <c r="G1823">
        <v>356</v>
      </c>
      <c r="H1823">
        <v>13.33</v>
      </c>
      <c r="I1823">
        <v>2.9529999999999998</v>
      </c>
      <c r="J1823">
        <v>1</v>
      </c>
      <c r="K1823">
        <v>1172.7560000000001</v>
      </c>
      <c r="L1823" t="s">
        <v>965</v>
      </c>
      <c r="M1823" t="s">
        <v>964</v>
      </c>
      <c r="N1823" s="110">
        <v>43777</v>
      </c>
      <c r="O1823">
        <v>0</v>
      </c>
      <c r="P1823">
        <v>0</v>
      </c>
      <c r="Q1823">
        <v>14462.871999999899</v>
      </c>
      <c r="R1823">
        <v>1467.229</v>
      </c>
      <c r="S1823">
        <v>3.0569999999999999</v>
      </c>
      <c r="T1823">
        <v>33</v>
      </c>
      <c r="U1823">
        <v>4446.1480000000001</v>
      </c>
      <c r="V1823">
        <v>2</v>
      </c>
      <c r="W1823">
        <v>2.0129999999999999</v>
      </c>
      <c r="X1823">
        <v>3.2530000000000001</v>
      </c>
      <c r="Y1823" s="110">
        <v>43777</v>
      </c>
      <c r="Z1823">
        <v>408801.94842626899</v>
      </c>
      <c r="AA1823">
        <v>3660414.7675872301</v>
      </c>
    </row>
    <row r="1824" spans="1:27" x14ac:dyDescent="0.25">
      <c r="A1824">
        <v>-111.97712617000001</v>
      </c>
      <c r="B1824">
        <v>33.078524770000001</v>
      </c>
      <c r="C1824" t="s">
        <v>968</v>
      </c>
      <c r="D1824" t="s">
        <v>967</v>
      </c>
      <c r="E1824" t="s">
        <v>966</v>
      </c>
      <c r="F1824">
        <v>257</v>
      </c>
      <c r="G1824">
        <v>1</v>
      </c>
      <c r="H1824">
        <v>13.33</v>
      </c>
      <c r="I1824">
        <v>2.92</v>
      </c>
      <c r="J1824">
        <v>1</v>
      </c>
      <c r="K1824">
        <v>1172.72</v>
      </c>
      <c r="L1824" t="s">
        <v>965</v>
      </c>
      <c r="M1824" t="s">
        <v>964</v>
      </c>
      <c r="N1824" s="110">
        <v>43777</v>
      </c>
      <c r="O1824">
        <v>0</v>
      </c>
      <c r="P1824">
        <v>0</v>
      </c>
      <c r="Q1824">
        <v>14189.324000000001</v>
      </c>
      <c r="R1824">
        <v>1455.652</v>
      </c>
      <c r="S1824">
        <v>3.0329999999999999</v>
      </c>
      <c r="T1824">
        <v>33</v>
      </c>
      <c r="U1824">
        <v>4411.067</v>
      </c>
      <c r="V1824">
        <v>2</v>
      </c>
      <c r="W1824">
        <v>1.9910000000000001</v>
      </c>
      <c r="X1824">
        <v>3.2170000000000001</v>
      </c>
      <c r="Y1824" s="110">
        <v>43777</v>
      </c>
      <c r="Z1824">
        <v>408801.87639071699</v>
      </c>
      <c r="AA1824">
        <v>3660415.6530615902</v>
      </c>
    </row>
    <row r="1825" spans="1:27" x14ac:dyDescent="0.25">
      <c r="A1825">
        <v>-111.97712669000001</v>
      </c>
      <c r="B1825">
        <v>33.078532789999898</v>
      </c>
      <c r="C1825" t="s">
        <v>968</v>
      </c>
      <c r="D1825" t="s">
        <v>967</v>
      </c>
      <c r="E1825" t="s">
        <v>966</v>
      </c>
      <c r="F1825">
        <v>258</v>
      </c>
      <c r="G1825">
        <v>4</v>
      </c>
      <c r="H1825">
        <v>13.33</v>
      </c>
      <c r="I1825">
        <v>2.7559999999999998</v>
      </c>
      <c r="J1825">
        <v>1</v>
      </c>
      <c r="K1825">
        <v>1172.71299999999</v>
      </c>
      <c r="L1825" t="s">
        <v>965</v>
      </c>
      <c r="M1825" t="s">
        <v>964</v>
      </c>
      <c r="N1825" s="110">
        <v>43777</v>
      </c>
      <c r="O1825">
        <v>0</v>
      </c>
      <c r="P1825">
        <v>0</v>
      </c>
      <c r="Q1825">
        <v>11871.057000000001</v>
      </c>
      <c r="R1825">
        <v>1290.316</v>
      </c>
      <c r="S1825">
        <v>2.6880000000000002</v>
      </c>
      <c r="T1825">
        <v>33</v>
      </c>
      <c r="U1825">
        <v>3910.047</v>
      </c>
      <c r="V1825">
        <v>2</v>
      </c>
      <c r="W1825">
        <v>1.879</v>
      </c>
      <c r="X1825">
        <v>3.036</v>
      </c>
      <c r="Y1825" s="110">
        <v>43777</v>
      </c>
      <c r="Z1825">
        <v>408801.83613156201</v>
      </c>
      <c r="AA1825">
        <v>3660416.5426752502</v>
      </c>
    </row>
    <row r="1826" spans="1:27" x14ac:dyDescent="0.25">
      <c r="A1826">
        <v>-111.977125</v>
      </c>
      <c r="B1826">
        <v>33.078540769999897</v>
      </c>
      <c r="C1826" t="s">
        <v>968</v>
      </c>
      <c r="D1826" t="s">
        <v>967</v>
      </c>
      <c r="E1826" t="s">
        <v>966</v>
      </c>
      <c r="F1826">
        <v>259</v>
      </c>
      <c r="G1826">
        <v>0</v>
      </c>
      <c r="H1826">
        <v>13.33</v>
      </c>
      <c r="I1826">
        <v>2.887</v>
      </c>
      <c r="J1826">
        <v>1</v>
      </c>
      <c r="K1826">
        <v>1172.7</v>
      </c>
      <c r="L1826" t="s">
        <v>965</v>
      </c>
      <c r="M1826" t="s">
        <v>964</v>
      </c>
      <c r="N1826" s="110">
        <v>43777</v>
      </c>
      <c r="O1826">
        <v>0</v>
      </c>
      <c r="P1826">
        <v>0</v>
      </c>
      <c r="Q1826">
        <v>14488.300999999899</v>
      </c>
      <c r="R1826">
        <v>1503.21299999999</v>
      </c>
      <c r="S1826">
        <v>3.1320000000000001</v>
      </c>
      <c r="T1826">
        <v>33</v>
      </c>
      <c r="U1826">
        <v>4555.192</v>
      </c>
      <c r="V1826">
        <v>2</v>
      </c>
      <c r="W1826">
        <v>1.9690000000000001</v>
      </c>
      <c r="X1826">
        <v>3.181</v>
      </c>
      <c r="Y1826" s="110">
        <v>43777</v>
      </c>
      <c r="Z1826">
        <v>408802.002109266</v>
      </c>
      <c r="AA1826">
        <v>3660417.42593402</v>
      </c>
    </row>
    <row r="1827" spans="1:27" x14ac:dyDescent="0.25">
      <c r="A1827">
        <v>-111.97712586</v>
      </c>
      <c r="B1827">
        <v>33.0785488</v>
      </c>
      <c r="C1827" t="s">
        <v>968</v>
      </c>
      <c r="D1827" t="s">
        <v>967</v>
      </c>
      <c r="E1827" t="s">
        <v>966</v>
      </c>
      <c r="F1827">
        <v>260</v>
      </c>
      <c r="G1827">
        <v>5</v>
      </c>
      <c r="H1827">
        <v>13.33</v>
      </c>
      <c r="I1827">
        <v>3.117</v>
      </c>
      <c r="J1827">
        <v>1</v>
      </c>
      <c r="K1827">
        <v>1172.7619999999899</v>
      </c>
      <c r="L1827" t="s">
        <v>965</v>
      </c>
      <c r="M1827" t="s">
        <v>964</v>
      </c>
      <c r="N1827" s="110">
        <v>43777</v>
      </c>
      <c r="O1827">
        <v>0</v>
      </c>
      <c r="P1827">
        <v>0</v>
      </c>
      <c r="Q1827">
        <v>13234.394</v>
      </c>
      <c r="R1827">
        <v>1271.9390000000001</v>
      </c>
      <c r="S1827">
        <v>2.65</v>
      </c>
      <c r="T1827">
        <v>33</v>
      </c>
      <c r="U1827">
        <v>3854.3609999999899</v>
      </c>
      <c r="V1827">
        <v>2</v>
      </c>
      <c r="W1827">
        <v>2.125</v>
      </c>
      <c r="X1827">
        <v>3.4340000000000002</v>
      </c>
      <c r="Y1827" s="110">
        <v>43777</v>
      </c>
      <c r="Z1827">
        <v>408801.93012534</v>
      </c>
      <c r="AA1827">
        <v>3660418.3169517801</v>
      </c>
    </row>
    <row r="1828" spans="1:27" x14ac:dyDescent="0.25">
      <c r="A1828">
        <v>-111.97712346</v>
      </c>
      <c r="B1828">
        <v>33.07855687</v>
      </c>
      <c r="C1828" t="s">
        <v>968</v>
      </c>
      <c r="D1828" t="s">
        <v>967</v>
      </c>
      <c r="E1828" t="s">
        <v>966</v>
      </c>
      <c r="F1828">
        <v>261</v>
      </c>
      <c r="G1828">
        <v>351</v>
      </c>
      <c r="H1828">
        <v>13.33</v>
      </c>
      <c r="I1828">
        <v>3.0179999999999998</v>
      </c>
      <c r="J1828">
        <v>1</v>
      </c>
      <c r="K1828">
        <v>1172.77899999999</v>
      </c>
      <c r="L1828" t="s">
        <v>965</v>
      </c>
      <c r="M1828" t="s">
        <v>964</v>
      </c>
      <c r="N1828" s="110">
        <v>43777</v>
      </c>
      <c r="O1828">
        <v>0</v>
      </c>
      <c r="P1828">
        <v>0</v>
      </c>
      <c r="Q1828">
        <v>13335.653</v>
      </c>
      <c r="R1828">
        <v>1323.4649999999899</v>
      </c>
      <c r="S1828">
        <v>2.7570000000000001</v>
      </c>
      <c r="T1828">
        <v>33</v>
      </c>
      <c r="U1828">
        <v>4010.4989999999898</v>
      </c>
      <c r="V1828">
        <v>2</v>
      </c>
      <c r="W1828">
        <v>2.0579999999999998</v>
      </c>
      <c r="X1828">
        <v>3.3250000000000002</v>
      </c>
      <c r="Y1828" s="110">
        <v>43777</v>
      </c>
      <c r="Z1828">
        <v>408802.16246622999</v>
      </c>
      <c r="AA1828">
        <v>3660419.2095718002</v>
      </c>
    </row>
    <row r="1829" spans="1:27" x14ac:dyDescent="0.25">
      <c r="A1829">
        <v>-111.977126709999</v>
      </c>
      <c r="B1829">
        <v>33.078564900000003</v>
      </c>
      <c r="C1829" t="s">
        <v>968</v>
      </c>
      <c r="D1829" t="s">
        <v>967</v>
      </c>
      <c r="E1829" t="s">
        <v>966</v>
      </c>
      <c r="F1829">
        <v>262</v>
      </c>
      <c r="G1829">
        <v>10</v>
      </c>
      <c r="H1829">
        <v>13.33</v>
      </c>
      <c r="I1829">
        <v>2.92</v>
      </c>
      <c r="J1829">
        <v>1</v>
      </c>
      <c r="K1829">
        <v>1172.73</v>
      </c>
      <c r="L1829" t="s">
        <v>965</v>
      </c>
      <c r="M1829" t="s">
        <v>964</v>
      </c>
      <c r="N1829" s="110">
        <v>43777</v>
      </c>
      <c r="O1829">
        <v>0</v>
      </c>
      <c r="P1829">
        <v>0</v>
      </c>
      <c r="Q1829">
        <v>12389.466</v>
      </c>
      <c r="R1829">
        <v>1271.008</v>
      </c>
      <c r="S1829">
        <v>2.6480000000000001</v>
      </c>
      <c r="T1829">
        <v>33</v>
      </c>
      <c r="U1829">
        <v>3851.5410000000002</v>
      </c>
      <c r="V1829">
        <v>2</v>
      </c>
      <c r="W1829">
        <v>1.9910000000000001</v>
      </c>
      <c r="X1829">
        <v>3.2170000000000001</v>
      </c>
      <c r="Y1829" s="110">
        <v>43777</v>
      </c>
      <c r="Z1829">
        <v>408801.86740330898</v>
      </c>
      <c r="AA1829">
        <v>3660420.1026661098</v>
      </c>
    </row>
    <row r="1830" spans="1:27" x14ac:dyDescent="0.25">
      <c r="A1830">
        <v>-111.97712466</v>
      </c>
      <c r="B1830">
        <v>33.0785737799999</v>
      </c>
      <c r="C1830" t="s">
        <v>968</v>
      </c>
      <c r="D1830" t="s">
        <v>967</v>
      </c>
      <c r="E1830" t="s">
        <v>966</v>
      </c>
      <c r="F1830">
        <v>263</v>
      </c>
      <c r="G1830">
        <v>358</v>
      </c>
      <c r="H1830">
        <v>13.33</v>
      </c>
      <c r="I1830">
        <v>3.0179999999999998</v>
      </c>
      <c r="J1830">
        <v>1</v>
      </c>
      <c r="K1830">
        <v>1172.7159999999899</v>
      </c>
      <c r="L1830" t="s">
        <v>965</v>
      </c>
      <c r="M1830" t="s">
        <v>964</v>
      </c>
      <c r="N1830" s="110">
        <v>43777</v>
      </c>
      <c r="O1830">
        <v>0</v>
      </c>
      <c r="P1830">
        <v>0</v>
      </c>
      <c r="Q1830">
        <v>10617.779</v>
      </c>
      <c r="R1830">
        <v>1053.7360000000001</v>
      </c>
      <c r="S1830">
        <v>2.1949999999999998</v>
      </c>
      <c r="T1830">
        <v>33</v>
      </c>
      <c r="U1830">
        <v>3193.1390000000001</v>
      </c>
      <c r="V1830">
        <v>2</v>
      </c>
      <c r="W1830">
        <v>2.0579999999999998</v>
      </c>
      <c r="X1830">
        <v>3.3250000000000002</v>
      </c>
      <c r="Y1830" s="110">
        <v>43777</v>
      </c>
      <c r="Z1830">
        <v>408802.06791164301</v>
      </c>
      <c r="AA1830">
        <v>3660421.0853933599</v>
      </c>
    </row>
    <row r="1831" spans="1:27" x14ac:dyDescent="0.25">
      <c r="A1831">
        <v>-111.977124829999</v>
      </c>
      <c r="B1831">
        <v>33.078580770000002</v>
      </c>
      <c r="C1831" t="s">
        <v>968</v>
      </c>
      <c r="D1831" t="s">
        <v>967</v>
      </c>
      <c r="E1831" t="s">
        <v>966</v>
      </c>
      <c r="F1831">
        <v>264</v>
      </c>
      <c r="G1831">
        <v>359</v>
      </c>
      <c r="H1831">
        <v>13.33</v>
      </c>
      <c r="I1831">
        <v>3.0510000000000002</v>
      </c>
      <c r="J1831">
        <v>1</v>
      </c>
      <c r="K1831">
        <v>1172.7360000000001</v>
      </c>
      <c r="L1831" t="s">
        <v>965</v>
      </c>
      <c r="M1831" t="s">
        <v>964</v>
      </c>
      <c r="N1831" s="110">
        <v>43777</v>
      </c>
      <c r="O1831">
        <v>0</v>
      </c>
      <c r="P1831">
        <v>0</v>
      </c>
      <c r="Q1831">
        <v>10238.287</v>
      </c>
      <c r="R1831">
        <v>1005.148</v>
      </c>
      <c r="S1831">
        <v>2.0939999999999999</v>
      </c>
      <c r="T1831">
        <v>33</v>
      </c>
      <c r="U1831">
        <v>3045.90399999999</v>
      </c>
      <c r="V1831">
        <v>2</v>
      </c>
      <c r="W1831">
        <v>2.08</v>
      </c>
      <c r="X1831">
        <v>3.3610000000000002</v>
      </c>
      <c r="Y1831" s="110">
        <v>43777</v>
      </c>
      <c r="Z1831">
        <v>408802.05925799097</v>
      </c>
      <c r="AA1831">
        <v>3660421.8605088298</v>
      </c>
    </row>
    <row r="1832" spans="1:27" x14ac:dyDescent="0.25">
      <c r="A1832">
        <v>-111.977125509999</v>
      </c>
      <c r="B1832">
        <v>33.078588779999897</v>
      </c>
      <c r="C1832" t="s">
        <v>968</v>
      </c>
      <c r="D1832" t="s">
        <v>967</v>
      </c>
      <c r="E1832" t="s">
        <v>966</v>
      </c>
      <c r="F1832">
        <v>265</v>
      </c>
      <c r="G1832">
        <v>3</v>
      </c>
      <c r="H1832">
        <v>13.33</v>
      </c>
      <c r="I1832">
        <v>2.7890000000000001</v>
      </c>
      <c r="J1832">
        <v>1</v>
      </c>
      <c r="K1832">
        <v>1172.7850000000001</v>
      </c>
      <c r="L1832" t="s">
        <v>965</v>
      </c>
      <c r="M1832" t="s">
        <v>964</v>
      </c>
      <c r="N1832" s="110">
        <v>43777</v>
      </c>
      <c r="O1832">
        <v>0</v>
      </c>
      <c r="P1832">
        <v>0</v>
      </c>
      <c r="Q1832">
        <v>10353.316999999901</v>
      </c>
      <c r="R1832">
        <v>1112.10699999999</v>
      </c>
      <c r="S1832">
        <v>2.3170000000000002</v>
      </c>
      <c r="T1832">
        <v>33</v>
      </c>
      <c r="U1832">
        <v>3370.01999999999</v>
      </c>
      <c r="V1832">
        <v>2</v>
      </c>
      <c r="W1832">
        <v>1.901</v>
      </c>
      <c r="X1832">
        <v>3.0720000000000001</v>
      </c>
      <c r="Y1832" s="110">
        <v>43777</v>
      </c>
      <c r="Z1832">
        <v>408802.00405439199</v>
      </c>
      <c r="AA1832">
        <v>3660422.7491528401</v>
      </c>
    </row>
    <row r="1833" spans="1:27" x14ac:dyDescent="0.25">
      <c r="A1833">
        <v>-111.977123969999</v>
      </c>
      <c r="B1833">
        <v>33.078597819999899</v>
      </c>
      <c r="C1833" t="s">
        <v>968</v>
      </c>
      <c r="D1833" t="s">
        <v>967</v>
      </c>
      <c r="E1833" t="s">
        <v>966</v>
      </c>
      <c r="F1833">
        <v>266</v>
      </c>
      <c r="G1833">
        <v>354</v>
      </c>
      <c r="H1833">
        <v>13.33</v>
      </c>
      <c r="I1833">
        <v>3.0179999999999998</v>
      </c>
      <c r="J1833">
        <v>1</v>
      </c>
      <c r="K1833">
        <v>1172.83799999999</v>
      </c>
      <c r="L1833" t="s">
        <v>965</v>
      </c>
      <c r="M1833" t="s">
        <v>964</v>
      </c>
      <c r="N1833" s="110">
        <v>43777</v>
      </c>
      <c r="O1833">
        <v>0</v>
      </c>
      <c r="P1833">
        <v>0</v>
      </c>
      <c r="Q1833">
        <v>11830.4279999999</v>
      </c>
      <c r="R1833">
        <v>1174.0820000000001</v>
      </c>
      <c r="S1833">
        <v>2.4460000000000002</v>
      </c>
      <c r="T1833">
        <v>33</v>
      </c>
      <c r="U1833">
        <v>3557.8249999999898</v>
      </c>
      <c r="V1833">
        <v>2</v>
      </c>
      <c r="W1833">
        <v>2.0579999999999998</v>
      </c>
      <c r="X1833">
        <v>3.3250000000000002</v>
      </c>
      <c r="Y1833" s="110">
        <v>43777</v>
      </c>
      <c r="Z1833">
        <v>408802.15712518099</v>
      </c>
      <c r="AA1833">
        <v>3660423.7500620899</v>
      </c>
    </row>
    <row r="1834" spans="1:27" x14ac:dyDescent="0.25">
      <c r="A1834">
        <v>-111.977123969999</v>
      </c>
      <c r="B1834">
        <v>33.07860582</v>
      </c>
      <c r="C1834" t="s">
        <v>968</v>
      </c>
      <c r="D1834" t="s">
        <v>967</v>
      </c>
      <c r="E1834" t="s">
        <v>966</v>
      </c>
      <c r="F1834">
        <v>267</v>
      </c>
      <c r="G1834">
        <v>354</v>
      </c>
      <c r="H1834">
        <v>13.33</v>
      </c>
      <c r="I1834">
        <v>3.0179999999999998</v>
      </c>
      <c r="J1834">
        <v>1</v>
      </c>
      <c r="K1834">
        <v>1172.7950000000001</v>
      </c>
      <c r="L1834" t="s">
        <v>965</v>
      </c>
      <c r="M1834" t="s">
        <v>964</v>
      </c>
      <c r="N1834" s="110">
        <v>43777</v>
      </c>
      <c r="O1834">
        <v>0</v>
      </c>
      <c r="P1834">
        <v>0</v>
      </c>
      <c r="Q1834">
        <v>10540.063</v>
      </c>
      <c r="R1834">
        <v>1046.0229999999899</v>
      </c>
      <c r="S1834">
        <v>2.1789999999999998</v>
      </c>
      <c r="T1834">
        <v>33</v>
      </c>
      <c r="U1834">
        <v>3169.7669999999898</v>
      </c>
      <c r="V1834">
        <v>2</v>
      </c>
      <c r="W1834">
        <v>2.0579999999999998</v>
      </c>
      <c r="X1834">
        <v>3.3250000000000002</v>
      </c>
      <c r="Y1834" s="110">
        <v>43777</v>
      </c>
      <c r="Z1834">
        <v>408802.16538141802</v>
      </c>
      <c r="AA1834">
        <v>3660424.6370065999</v>
      </c>
    </row>
    <row r="1835" spans="1:27" x14ac:dyDescent="0.25">
      <c r="A1835">
        <v>-111.97712586</v>
      </c>
      <c r="B1835">
        <v>33.0786137999999</v>
      </c>
      <c r="C1835" t="s">
        <v>968</v>
      </c>
      <c r="D1835" t="s">
        <v>967</v>
      </c>
      <c r="E1835" t="s">
        <v>966</v>
      </c>
      <c r="F1835">
        <v>268</v>
      </c>
      <c r="G1835">
        <v>5</v>
      </c>
      <c r="H1835">
        <v>13.33</v>
      </c>
      <c r="I1835">
        <v>2.887</v>
      </c>
      <c r="J1835">
        <v>1</v>
      </c>
      <c r="K1835">
        <v>1172.7560000000001</v>
      </c>
      <c r="L1835" t="s">
        <v>965</v>
      </c>
      <c r="M1835" t="s">
        <v>964</v>
      </c>
      <c r="N1835" s="110">
        <v>43777</v>
      </c>
      <c r="O1835">
        <v>0</v>
      </c>
      <c r="P1835">
        <v>0</v>
      </c>
      <c r="Q1835">
        <v>9832.7369999999901</v>
      </c>
      <c r="R1835">
        <v>1020.182</v>
      </c>
      <c r="S1835">
        <v>2.125</v>
      </c>
      <c r="T1835">
        <v>33</v>
      </c>
      <c r="U1835">
        <v>3091.46</v>
      </c>
      <c r="V1835">
        <v>2</v>
      </c>
      <c r="W1835">
        <v>1.9690000000000001</v>
      </c>
      <c r="X1835">
        <v>3.181</v>
      </c>
      <c r="Y1835" s="110">
        <v>43777</v>
      </c>
      <c r="Z1835">
        <v>408801.99720735801</v>
      </c>
      <c r="AA1835">
        <v>3660425.52337588</v>
      </c>
    </row>
    <row r="1836" spans="1:27" x14ac:dyDescent="0.25">
      <c r="A1836">
        <v>-111.97712466</v>
      </c>
      <c r="B1836">
        <v>33.078621779999899</v>
      </c>
      <c r="C1836" t="s">
        <v>968</v>
      </c>
      <c r="D1836" t="s">
        <v>967</v>
      </c>
      <c r="E1836" t="s">
        <v>966</v>
      </c>
      <c r="F1836">
        <v>269</v>
      </c>
      <c r="G1836">
        <v>358</v>
      </c>
      <c r="H1836">
        <v>13.33</v>
      </c>
      <c r="I1836">
        <v>2.8540000000000001</v>
      </c>
      <c r="J1836">
        <v>1</v>
      </c>
      <c r="K1836">
        <v>1172.7360000000001</v>
      </c>
      <c r="L1836" t="s">
        <v>965</v>
      </c>
      <c r="M1836" t="s">
        <v>964</v>
      </c>
      <c r="N1836" s="110">
        <v>43777</v>
      </c>
      <c r="O1836">
        <v>0</v>
      </c>
      <c r="P1836">
        <v>0</v>
      </c>
      <c r="Q1836">
        <v>12404.323</v>
      </c>
      <c r="R1836">
        <v>1301.7860000000001</v>
      </c>
      <c r="S1836">
        <v>2.7120000000000002</v>
      </c>
      <c r="T1836">
        <v>33</v>
      </c>
      <c r="U1836">
        <v>3944.8069999999898</v>
      </c>
      <c r="V1836">
        <v>2</v>
      </c>
      <c r="W1836">
        <v>1.946</v>
      </c>
      <c r="X1836">
        <v>3.1440000000000001</v>
      </c>
      <c r="Y1836" s="110">
        <v>43777</v>
      </c>
      <c r="Z1836">
        <v>408802.11744909501</v>
      </c>
      <c r="AA1836">
        <v>3660426.4070604099</v>
      </c>
    </row>
    <row r="1837" spans="1:27" x14ac:dyDescent="0.25">
      <c r="A1837">
        <v>-111.977124829999</v>
      </c>
      <c r="B1837">
        <v>33.0786297699999</v>
      </c>
      <c r="C1837" t="s">
        <v>968</v>
      </c>
      <c r="D1837" t="s">
        <v>967</v>
      </c>
      <c r="E1837" t="s">
        <v>966</v>
      </c>
      <c r="F1837">
        <v>270</v>
      </c>
      <c r="G1837">
        <v>359</v>
      </c>
      <c r="H1837">
        <v>13.33</v>
      </c>
      <c r="I1837">
        <v>2.9860000000000002</v>
      </c>
      <c r="J1837">
        <v>1</v>
      </c>
      <c r="K1837">
        <v>1172.7360000000001</v>
      </c>
      <c r="L1837" t="s">
        <v>965</v>
      </c>
      <c r="M1837" t="s">
        <v>964</v>
      </c>
      <c r="N1837" s="110">
        <v>43777</v>
      </c>
      <c r="O1837">
        <v>0</v>
      </c>
      <c r="P1837">
        <v>0</v>
      </c>
      <c r="Q1837">
        <v>12035.059999999899</v>
      </c>
      <c r="R1837">
        <v>1207.5150000000001</v>
      </c>
      <c r="S1837">
        <v>2.516</v>
      </c>
      <c r="T1837">
        <v>33</v>
      </c>
      <c r="U1837">
        <v>3659.1379999999899</v>
      </c>
      <c r="V1837">
        <v>2</v>
      </c>
      <c r="W1837">
        <v>2.036</v>
      </c>
      <c r="X1837">
        <v>3.2890000000000001</v>
      </c>
      <c r="Y1837" s="110">
        <v>43777</v>
      </c>
      <c r="Z1837">
        <v>408802.10982749198</v>
      </c>
      <c r="AA1837">
        <v>3660427.2930439399</v>
      </c>
    </row>
    <row r="1838" spans="1:27" x14ac:dyDescent="0.25">
      <c r="A1838">
        <v>-111.977125</v>
      </c>
      <c r="B1838">
        <v>33.07863777</v>
      </c>
      <c r="C1838" t="s">
        <v>968</v>
      </c>
      <c r="D1838" t="s">
        <v>967</v>
      </c>
      <c r="E1838" t="s">
        <v>966</v>
      </c>
      <c r="F1838">
        <v>271</v>
      </c>
      <c r="G1838">
        <v>0</v>
      </c>
      <c r="H1838">
        <v>13.33</v>
      </c>
      <c r="I1838">
        <v>2.657</v>
      </c>
      <c r="J1838">
        <v>1</v>
      </c>
      <c r="K1838">
        <v>1172.7950000000001</v>
      </c>
      <c r="L1838" t="s">
        <v>965</v>
      </c>
      <c r="M1838" t="s">
        <v>964</v>
      </c>
      <c r="N1838" s="110">
        <v>43777</v>
      </c>
      <c r="O1838">
        <v>0</v>
      </c>
      <c r="P1838">
        <v>0</v>
      </c>
      <c r="Q1838">
        <v>12274.549000000001</v>
      </c>
      <c r="R1838">
        <v>1383.58699999999</v>
      </c>
      <c r="S1838">
        <v>2.8820000000000001</v>
      </c>
      <c r="T1838">
        <v>33</v>
      </c>
      <c r="U1838">
        <v>4192.6869999999899</v>
      </c>
      <c r="V1838">
        <v>2</v>
      </c>
      <c r="W1838">
        <v>1.8120000000000001</v>
      </c>
      <c r="X1838">
        <v>2.9279999999999999</v>
      </c>
      <c r="Y1838" s="110">
        <v>43777</v>
      </c>
      <c r="Z1838">
        <v>408802.10221621097</v>
      </c>
      <c r="AA1838">
        <v>3660428.18013616</v>
      </c>
    </row>
    <row r="1839" spans="1:27" x14ac:dyDescent="0.25">
      <c r="A1839">
        <v>-111.977125</v>
      </c>
      <c r="B1839">
        <v>33.078645770000001</v>
      </c>
      <c r="C1839" t="s">
        <v>968</v>
      </c>
      <c r="D1839" t="s">
        <v>967</v>
      </c>
      <c r="E1839" t="s">
        <v>966</v>
      </c>
      <c r="F1839">
        <v>272</v>
      </c>
      <c r="G1839">
        <v>0</v>
      </c>
      <c r="H1839">
        <v>13.33</v>
      </c>
      <c r="I1839">
        <v>2.9529999999999998</v>
      </c>
      <c r="J1839">
        <v>1</v>
      </c>
      <c r="K1839">
        <v>1172.7660000000001</v>
      </c>
      <c r="L1839" t="s">
        <v>965</v>
      </c>
      <c r="M1839" t="s">
        <v>964</v>
      </c>
      <c r="N1839" s="110">
        <v>43777</v>
      </c>
      <c r="O1839">
        <v>0</v>
      </c>
      <c r="P1839">
        <v>0</v>
      </c>
      <c r="Q1839">
        <v>12743.013999999899</v>
      </c>
      <c r="R1839">
        <v>1292.7529999999899</v>
      </c>
      <c r="S1839">
        <v>2.6930000000000001</v>
      </c>
      <c r="T1839">
        <v>33</v>
      </c>
      <c r="U1839">
        <v>3917.43299999999</v>
      </c>
      <c r="V1839">
        <v>2</v>
      </c>
      <c r="W1839">
        <v>2.0129999999999999</v>
      </c>
      <c r="X1839">
        <v>3.2530000000000001</v>
      </c>
      <c r="Y1839" s="110">
        <v>43777</v>
      </c>
      <c r="Z1839">
        <v>408802.11047246598</v>
      </c>
      <c r="AA1839">
        <v>3660429.0670806798</v>
      </c>
    </row>
    <row r="1840" spans="1:27" x14ac:dyDescent="0.25">
      <c r="A1840">
        <v>-111.977123489999</v>
      </c>
      <c r="B1840">
        <v>33.078653780000003</v>
      </c>
      <c r="C1840" t="s">
        <v>968</v>
      </c>
      <c r="D1840" t="s">
        <v>967</v>
      </c>
      <c r="E1840" t="s">
        <v>966</v>
      </c>
      <c r="F1840">
        <v>273</v>
      </c>
      <c r="G1840">
        <v>357</v>
      </c>
      <c r="H1840">
        <v>13.33</v>
      </c>
      <c r="I1840">
        <v>2.9529999999999998</v>
      </c>
      <c r="J1840">
        <v>1</v>
      </c>
      <c r="K1840">
        <v>1172.749</v>
      </c>
      <c r="L1840" t="s">
        <v>965</v>
      </c>
      <c r="M1840" t="s">
        <v>964</v>
      </c>
      <c r="N1840" s="110">
        <v>43777</v>
      </c>
      <c r="O1840">
        <v>0</v>
      </c>
      <c r="P1840">
        <v>0</v>
      </c>
      <c r="Q1840">
        <v>14876.25</v>
      </c>
      <c r="R1840">
        <v>1509.16499999999</v>
      </c>
      <c r="S1840">
        <v>3.1440000000000001</v>
      </c>
      <c r="T1840">
        <v>33</v>
      </c>
      <c r="U1840">
        <v>4573.2280000000001</v>
      </c>
      <c r="V1840">
        <v>2</v>
      </c>
      <c r="W1840">
        <v>2.0129999999999999</v>
      </c>
      <c r="X1840">
        <v>3.2530000000000001</v>
      </c>
      <c r="Y1840" s="110">
        <v>43777</v>
      </c>
      <c r="Z1840">
        <v>408802.25968002703</v>
      </c>
      <c r="AA1840">
        <v>3660429.9538218998</v>
      </c>
    </row>
    <row r="1841" spans="1:27" x14ac:dyDescent="0.25">
      <c r="A1841">
        <v>-111.977126029999</v>
      </c>
      <c r="B1841">
        <v>33.078661820000001</v>
      </c>
      <c r="C1841" t="s">
        <v>968</v>
      </c>
      <c r="D1841" t="s">
        <v>967</v>
      </c>
      <c r="E1841" t="s">
        <v>966</v>
      </c>
      <c r="F1841">
        <v>274</v>
      </c>
      <c r="G1841">
        <v>6</v>
      </c>
      <c r="H1841">
        <v>13.33</v>
      </c>
      <c r="I1841">
        <v>2.9860000000000002</v>
      </c>
      <c r="J1841">
        <v>1</v>
      </c>
      <c r="K1841">
        <v>1172.7850000000001</v>
      </c>
      <c r="L1841" t="s">
        <v>965</v>
      </c>
      <c r="M1841" t="s">
        <v>964</v>
      </c>
      <c r="N1841" s="110">
        <v>43777</v>
      </c>
      <c r="O1841">
        <v>0</v>
      </c>
      <c r="P1841">
        <v>0</v>
      </c>
      <c r="Q1841">
        <v>14170.01</v>
      </c>
      <c r="R1841">
        <v>1421.72199999999</v>
      </c>
      <c r="S1841">
        <v>2.9620000000000002</v>
      </c>
      <c r="T1841">
        <v>33</v>
      </c>
      <c r="U1841">
        <v>4308.2479999999896</v>
      </c>
      <c r="V1841">
        <v>2</v>
      </c>
      <c r="W1841">
        <v>2.036</v>
      </c>
      <c r="X1841">
        <v>3.2890000000000001</v>
      </c>
      <c r="Y1841" s="110">
        <v>43777</v>
      </c>
      <c r="Z1841">
        <v>408802.03089803999</v>
      </c>
      <c r="AA1841">
        <v>3660430.8474080302</v>
      </c>
    </row>
    <row r="1842" spans="1:27" x14ac:dyDescent="0.25">
      <c r="A1842">
        <v>-111.97712314</v>
      </c>
      <c r="B1842">
        <v>33.078670799999898</v>
      </c>
      <c r="C1842" t="s">
        <v>968</v>
      </c>
      <c r="D1842" t="s">
        <v>967</v>
      </c>
      <c r="E1842" t="s">
        <v>966</v>
      </c>
      <c r="F1842">
        <v>275</v>
      </c>
      <c r="G1842">
        <v>355</v>
      </c>
      <c r="H1842">
        <v>13.33</v>
      </c>
      <c r="I1842">
        <v>2.887</v>
      </c>
      <c r="J1842">
        <v>1</v>
      </c>
      <c r="K1842">
        <v>1172.7360000000001</v>
      </c>
      <c r="L1842" t="s">
        <v>965</v>
      </c>
      <c r="M1842" t="s">
        <v>964</v>
      </c>
      <c r="N1842" s="110">
        <v>43777</v>
      </c>
      <c r="O1842">
        <v>0</v>
      </c>
      <c r="P1842">
        <v>0</v>
      </c>
      <c r="Q1842">
        <v>13501.884</v>
      </c>
      <c r="R1842">
        <v>1400.8689999999899</v>
      </c>
      <c r="S1842">
        <v>2.9180000000000001</v>
      </c>
      <c r="T1842">
        <v>33</v>
      </c>
      <c r="U1842">
        <v>4245.05799999999</v>
      </c>
      <c r="V1842">
        <v>2</v>
      </c>
      <c r="W1842">
        <v>1.9690000000000001</v>
      </c>
      <c r="X1842">
        <v>3.181</v>
      </c>
      <c r="Y1842" s="110">
        <v>43777</v>
      </c>
      <c r="Z1842">
        <v>408802.309913626</v>
      </c>
      <c r="AA1842">
        <v>3660431.8404922602</v>
      </c>
    </row>
    <row r="1843" spans="1:27" x14ac:dyDescent="0.25">
      <c r="A1843">
        <v>-111.977124169999</v>
      </c>
      <c r="B1843">
        <v>33.078677769999899</v>
      </c>
      <c r="C1843" t="s">
        <v>968</v>
      </c>
      <c r="D1843" t="s">
        <v>967</v>
      </c>
      <c r="E1843" t="s">
        <v>966</v>
      </c>
      <c r="F1843">
        <v>276</v>
      </c>
      <c r="G1843">
        <v>1</v>
      </c>
      <c r="H1843">
        <v>13.33</v>
      </c>
      <c r="I1843">
        <v>2.8220000000000001</v>
      </c>
      <c r="J1843">
        <v>1</v>
      </c>
      <c r="K1843">
        <v>1172.78899999999</v>
      </c>
      <c r="L1843" t="s">
        <v>965</v>
      </c>
      <c r="M1843" t="s">
        <v>964</v>
      </c>
      <c r="N1843" s="110">
        <v>43777</v>
      </c>
      <c r="O1843">
        <v>0</v>
      </c>
      <c r="P1843">
        <v>0</v>
      </c>
      <c r="Q1843">
        <v>12769.129000000001</v>
      </c>
      <c r="R1843">
        <v>1355.653</v>
      </c>
      <c r="S1843">
        <v>2.8239999999999998</v>
      </c>
      <c r="T1843">
        <v>33</v>
      </c>
      <c r="U1843">
        <v>4108.0410000000002</v>
      </c>
      <c r="V1843">
        <v>2</v>
      </c>
      <c r="W1843">
        <v>1.9239999999999999</v>
      </c>
      <c r="X1843">
        <v>3.1080000000000001</v>
      </c>
      <c r="Y1843" s="110">
        <v>43777</v>
      </c>
      <c r="Z1843">
        <v>408802.22096835403</v>
      </c>
      <c r="AA1843">
        <v>3660432.6141375899</v>
      </c>
    </row>
    <row r="1844" spans="1:27" x14ac:dyDescent="0.25">
      <c r="A1844">
        <v>-111.977124169999</v>
      </c>
      <c r="B1844">
        <v>33.07868577</v>
      </c>
      <c r="C1844" t="s">
        <v>968</v>
      </c>
      <c r="D1844" t="s">
        <v>967</v>
      </c>
      <c r="E1844" t="s">
        <v>966</v>
      </c>
      <c r="F1844">
        <v>277</v>
      </c>
      <c r="G1844">
        <v>1</v>
      </c>
      <c r="H1844">
        <v>13.33</v>
      </c>
      <c r="I1844">
        <v>2.9860000000000002</v>
      </c>
      <c r="J1844">
        <v>1</v>
      </c>
      <c r="K1844">
        <v>1172.769</v>
      </c>
      <c r="L1844" t="s">
        <v>965</v>
      </c>
      <c r="M1844" t="s">
        <v>964</v>
      </c>
      <c r="N1844" s="110">
        <v>43777</v>
      </c>
      <c r="O1844">
        <v>0</v>
      </c>
      <c r="P1844">
        <v>0</v>
      </c>
      <c r="Q1844">
        <v>11480.6499999999</v>
      </c>
      <c r="R1844">
        <v>1151.8900000000001</v>
      </c>
      <c r="S1844">
        <v>2.4</v>
      </c>
      <c r="T1844">
        <v>33</v>
      </c>
      <c r="U1844">
        <v>3490.5749999999898</v>
      </c>
      <c r="V1844">
        <v>2</v>
      </c>
      <c r="W1844">
        <v>2.036</v>
      </c>
      <c r="X1844">
        <v>3.2890000000000001</v>
      </c>
      <c r="Y1844" s="110">
        <v>43777</v>
      </c>
      <c r="Z1844">
        <v>408802.22922461003</v>
      </c>
      <c r="AA1844">
        <v>3660433.5010821102</v>
      </c>
    </row>
    <row r="1845" spans="1:27" x14ac:dyDescent="0.25">
      <c r="A1845">
        <v>-111.977124689999</v>
      </c>
      <c r="B1845">
        <v>33.07869479</v>
      </c>
      <c r="C1845" t="s">
        <v>968</v>
      </c>
      <c r="D1845" t="s">
        <v>967</v>
      </c>
      <c r="E1845" t="s">
        <v>966</v>
      </c>
      <c r="F1845">
        <v>278</v>
      </c>
      <c r="G1845">
        <v>4</v>
      </c>
      <c r="H1845">
        <v>13.33</v>
      </c>
      <c r="I1845">
        <v>2.887</v>
      </c>
      <c r="J1845">
        <v>1</v>
      </c>
      <c r="K1845">
        <v>1172.7719999999899</v>
      </c>
      <c r="L1845" t="s">
        <v>965</v>
      </c>
      <c r="M1845" t="s">
        <v>964</v>
      </c>
      <c r="N1845" s="110">
        <v>43777</v>
      </c>
      <c r="O1845">
        <v>0</v>
      </c>
      <c r="P1845">
        <v>0</v>
      </c>
      <c r="Q1845">
        <v>13128.449000000001</v>
      </c>
      <c r="R1845">
        <v>1362.124</v>
      </c>
      <c r="S1845">
        <v>2.8380000000000001</v>
      </c>
      <c r="T1845">
        <v>33</v>
      </c>
      <c r="U1845">
        <v>4127.6480000000001</v>
      </c>
      <c r="V1845">
        <v>2</v>
      </c>
      <c r="W1845">
        <v>1.9690000000000001</v>
      </c>
      <c r="X1845">
        <v>3.181</v>
      </c>
      <c r="Y1845" s="110">
        <v>43777</v>
      </c>
      <c r="Z1845">
        <v>408802.18999759603</v>
      </c>
      <c r="AA1845">
        <v>3660434.5015638601</v>
      </c>
    </row>
    <row r="1846" spans="1:27" x14ac:dyDescent="0.25">
      <c r="A1846">
        <v>-111.9771238</v>
      </c>
      <c r="B1846">
        <v>33.078702829999898</v>
      </c>
      <c r="C1846" t="s">
        <v>968</v>
      </c>
      <c r="D1846" t="s">
        <v>967</v>
      </c>
      <c r="E1846" t="s">
        <v>966</v>
      </c>
      <c r="F1846">
        <v>279</v>
      </c>
      <c r="G1846">
        <v>353</v>
      </c>
      <c r="H1846">
        <v>13.33</v>
      </c>
      <c r="I1846">
        <v>2.9860000000000002</v>
      </c>
      <c r="J1846">
        <v>1</v>
      </c>
      <c r="K1846">
        <v>1172.769</v>
      </c>
      <c r="L1846" t="s">
        <v>965</v>
      </c>
      <c r="M1846" t="s">
        <v>964</v>
      </c>
      <c r="N1846" s="110">
        <v>43777</v>
      </c>
      <c r="O1846">
        <v>0</v>
      </c>
      <c r="P1846">
        <v>0</v>
      </c>
      <c r="Q1846">
        <v>14848.25</v>
      </c>
      <c r="R1846">
        <v>1489.7719999999899</v>
      </c>
      <c r="S1846">
        <v>3.1040000000000001</v>
      </c>
      <c r="T1846">
        <v>33</v>
      </c>
      <c r="U1846">
        <v>4514.46</v>
      </c>
      <c r="V1846">
        <v>2</v>
      </c>
      <c r="W1846">
        <v>2.036</v>
      </c>
      <c r="X1846">
        <v>3.2890000000000001</v>
      </c>
      <c r="Y1846" s="110">
        <v>43777</v>
      </c>
      <c r="Z1846">
        <v>408802.28136627201</v>
      </c>
      <c r="AA1846">
        <v>3660435.3921698299</v>
      </c>
    </row>
    <row r="1847" spans="1:27" x14ac:dyDescent="0.25">
      <c r="A1847">
        <v>-111.977125169999</v>
      </c>
      <c r="B1847">
        <v>33.078710770000001</v>
      </c>
      <c r="C1847" t="s">
        <v>968</v>
      </c>
      <c r="D1847" t="s">
        <v>967</v>
      </c>
      <c r="E1847" t="s">
        <v>966</v>
      </c>
      <c r="F1847">
        <v>280</v>
      </c>
      <c r="G1847">
        <v>1</v>
      </c>
      <c r="H1847">
        <v>13.33</v>
      </c>
      <c r="I1847">
        <v>2.8220000000000001</v>
      </c>
      <c r="J1847">
        <v>1</v>
      </c>
      <c r="K1847">
        <v>1172.7519999999899</v>
      </c>
      <c r="L1847" t="s">
        <v>965</v>
      </c>
      <c r="M1847" t="s">
        <v>964</v>
      </c>
      <c r="N1847" s="110">
        <v>43777</v>
      </c>
      <c r="O1847">
        <v>0</v>
      </c>
      <c r="P1847">
        <v>0</v>
      </c>
      <c r="Q1847">
        <v>15882.0959999999</v>
      </c>
      <c r="R1847">
        <v>1686.14599999999</v>
      </c>
      <c r="S1847">
        <v>3.5129999999999999</v>
      </c>
      <c r="T1847">
        <v>33</v>
      </c>
      <c r="U1847">
        <v>5109.5339999999896</v>
      </c>
      <c r="V1847">
        <v>2</v>
      </c>
      <c r="W1847">
        <v>1.9239999999999999</v>
      </c>
      <c r="X1847">
        <v>3.1080000000000001</v>
      </c>
      <c r="Y1847" s="110">
        <v>43777</v>
      </c>
      <c r="Z1847">
        <v>408802.16168708401</v>
      </c>
      <c r="AA1847">
        <v>3660436.2736526001</v>
      </c>
    </row>
    <row r="1848" spans="1:27" x14ac:dyDescent="0.25">
      <c r="A1848">
        <v>-111.977123969999</v>
      </c>
      <c r="B1848">
        <v>33.078718819999899</v>
      </c>
      <c r="C1848" t="s">
        <v>968</v>
      </c>
      <c r="D1848" t="s">
        <v>967</v>
      </c>
      <c r="E1848" t="s">
        <v>966</v>
      </c>
      <c r="F1848">
        <v>281</v>
      </c>
      <c r="G1848">
        <v>354</v>
      </c>
      <c r="H1848">
        <v>13.33</v>
      </c>
      <c r="I1848">
        <v>2.7890000000000001</v>
      </c>
      <c r="J1848">
        <v>1</v>
      </c>
      <c r="K1848">
        <v>1172.749</v>
      </c>
      <c r="L1848" t="s">
        <v>965</v>
      </c>
      <c r="M1848" t="s">
        <v>964</v>
      </c>
      <c r="N1848" s="110">
        <v>43777</v>
      </c>
      <c r="O1848">
        <v>0</v>
      </c>
      <c r="P1848">
        <v>0</v>
      </c>
      <c r="Q1848">
        <v>15600.4909999999</v>
      </c>
      <c r="R1848">
        <v>1675.7339999999899</v>
      </c>
      <c r="S1848">
        <v>3.4910000000000001</v>
      </c>
      <c r="T1848">
        <v>33</v>
      </c>
      <c r="U1848">
        <v>5077.9830000000002</v>
      </c>
      <c r="V1848">
        <v>2</v>
      </c>
      <c r="W1848">
        <v>1.901</v>
      </c>
      <c r="X1848">
        <v>3.0720000000000001</v>
      </c>
      <c r="Y1848" s="110">
        <v>43777</v>
      </c>
      <c r="Z1848">
        <v>408802.28200095601</v>
      </c>
      <c r="AA1848">
        <v>3660437.1650979002</v>
      </c>
    </row>
    <row r="1849" spans="1:27" x14ac:dyDescent="0.25">
      <c r="A1849">
        <v>-111.977124509999</v>
      </c>
      <c r="B1849">
        <v>33.078726779999897</v>
      </c>
      <c r="C1849" t="s">
        <v>968</v>
      </c>
      <c r="D1849" t="s">
        <v>967</v>
      </c>
      <c r="E1849" t="s">
        <v>966</v>
      </c>
      <c r="F1849">
        <v>282</v>
      </c>
      <c r="G1849">
        <v>3</v>
      </c>
      <c r="H1849">
        <v>13.33</v>
      </c>
      <c r="I1849">
        <v>2.92</v>
      </c>
      <c r="J1849">
        <v>1</v>
      </c>
      <c r="K1849">
        <v>1172.7360000000001</v>
      </c>
      <c r="L1849" t="s">
        <v>965</v>
      </c>
      <c r="M1849" t="s">
        <v>964</v>
      </c>
      <c r="N1849" s="110">
        <v>43777</v>
      </c>
      <c r="O1849">
        <v>0</v>
      </c>
      <c r="P1849">
        <v>0</v>
      </c>
      <c r="Q1849">
        <v>16196.215</v>
      </c>
      <c r="R1849">
        <v>1661.5350000000001</v>
      </c>
      <c r="S1849">
        <v>3.4620000000000002</v>
      </c>
      <c r="T1849">
        <v>33</v>
      </c>
      <c r="U1849">
        <v>5034.9530000000004</v>
      </c>
      <c r="V1849">
        <v>2</v>
      </c>
      <c r="W1849">
        <v>1.9910000000000001</v>
      </c>
      <c r="X1849">
        <v>3.2170000000000001</v>
      </c>
      <c r="Y1849" s="110">
        <v>43777</v>
      </c>
      <c r="Z1849">
        <v>408802.23981324298</v>
      </c>
      <c r="AA1849">
        <v>3660438.0480768802</v>
      </c>
    </row>
    <row r="1850" spans="1:27" x14ac:dyDescent="0.25">
      <c r="A1850">
        <v>-111.977124689999</v>
      </c>
      <c r="B1850">
        <v>33.078734789999899</v>
      </c>
      <c r="C1850" t="s">
        <v>968</v>
      </c>
      <c r="D1850" t="s">
        <v>967</v>
      </c>
      <c r="E1850" t="s">
        <v>966</v>
      </c>
      <c r="F1850">
        <v>283</v>
      </c>
      <c r="G1850">
        <v>4</v>
      </c>
      <c r="H1850">
        <v>13.33</v>
      </c>
      <c r="I1850">
        <v>2.7559999999999998</v>
      </c>
      <c r="J1850">
        <v>1</v>
      </c>
      <c r="K1850">
        <v>1172.78899999999</v>
      </c>
      <c r="L1850" t="s">
        <v>965</v>
      </c>
      <c r="M1850" t="s">
        <v>964</v>
      </c>
      <c r="N1850" s="110">
        <v>43777</v>
      </c>
      <c r="O1850">
        <v>0</v>
      </c>
      <c r="P1850">
        <v>0</v>
      </c>
      <c r="Q1850">
        <v>13297.308999999899</v>
      </c>
      <c r="R1850">
        <v>1445.3409999999899</v>
      </c>
      <c r="S1850">
        <v>3.0110000000000001</v>
      </c>
      <c r="T1850">
        <v>33</v>
      </c>
      <c r="U1850">
        <v>4379.8209999999899</v>
      </c>
      <c r="V1850">
        <v>2</v>
      </c>
      <c r="W1850">
        <v>1.879</v>
      </c>
      <c r="X1850">
        <v>3.036</v>
      </c>
      <c r="Y1850" s="110">
        <v>43777</v>
      </c>
      <c r="Z1850">
        <v>408802.23127893702</v>
      </c>
      <c r="AA1850">
        <v>3660438.9362864802</v>
      </c>
    </row>
    <row r="1851" spans="1:27" x14ac:dyDescent="0.25">
      <c r="A1851">
        <v>-111.977124</v>
      </c>
      <c r="B1851">
        <v>33.078742769999899</v>
      </c>
      <c r="C1851" t="s">
        <v>968</v>
      </c>
      <c r="D1851" t="s">
        <v>967</v>
      </c>
      <c r="E1851" t="s">
        <v>966</v>
      </c>
      <c r="F1851">
        <v>284</v>
      </c>
      <c r="G1851">
        <v>0</v>
      </c>
      <c r="H1851">
        <v>13.33</v>
      </c>
      <c r="I1851">
        <v>3.0840000000000001</v>
      </c>
      <c r="J1851">
        <v>1</v>
      </c>
      <c r="K1851">
        <v>1172.7619999999899</v>
      </c>
      <c r="L1851" t="s">
        <v>965</v>
      </c>
      <c r="M1851" t="s">
        <v>964</v>
      </c>
      <c r="N1851" s="110">
        <v>43777</v>
      </c>
      <c r="O1851">
        <v>0</v>
      </c>
      <c r="P1851">
        <v>0</v>
      </c>
      <c r="Q1851">
        <v>13750.2309999999</v>
      </c>
      <c r="R1851">
        <v>1335.5740000000001</v>
      </c>
      <c r="S1851">
        <v>2.782</v>
      </c>
      <c r="T1851">
        <v>33</v>
      </c>
      <c r="U1851">
        <v>4047.19399999999</v>
      </c>
      <c r="V1851">
        <v>2</v>
      </c>
      <c r="W1851">
        <v>2.1030000000000002</v>
      </c>
      <c r="X1851">
        <v>3.3969999999999998</v>
      </c>
      <c r="Y1851" s="110">
        <v>43777</v>
      </c>
      <c r="Z1851">
        <v>408802.30391800101</v>
      </c>
      <c r="AA1851">
        <v>3660439.8204141301</v>
      </c>
    </row>
    <row r="1852" spans="1:27" x14ac:dyDescent="0.25">
      <c r="A1852">
        <v>-111.977124509999</v>
      </c>
      <c r="B1852">
        <v>33.07875078</v>
      </c>
      <c r="C1852" t="s">
        <v>968</v>
      </c>
      <c r="D1852" t="s">
        <v>967</v>
      </c>
      <c r="E1852" t="s">
        <v>966</v>
      </c>
      <c r="F1852">
        <v>285</v>
      </c>
      <c r="G1852">
        <v>3</v>
      </c>
      <c r="H1852">
        <v>13.33</v>
      </c>
      <c r="I1852">
        <v>2.9860000000000002</v>
      </c>
      <c r="J1852">
        <v>1</v>
      </c>
      <c r="K1852">
        <v>1172.72</v>
      </c>
      <c r="L1852" t="s">
        <v>965</v>
      </c>
      <c r="M1852" t="s">
        <v>964</v>
      </c>
      <c r="N1852" s="110">
        <v>43777</v>
      </c>
      <c r="O1852">
        <v>0</v>
      </c>
      <c r="P1852">
        <v>0</v>
      </c>
      <c r="Q1852">
        <v>13996.807000000001</v>
      </c>
      <c r="R1852">
        <v>1404.3440000000001</v>
      </c>
      <c r="S1852">
        <v>2.9260000000000002</v>
      </c>
      <c r="T1852">
        <v>33</v>
      </c>
      <c r="U1852">
        <v>4255.5870000000004</v>
      </c>
      <c r="V1852">
        <v>2</v>
      </c>
      <c r="W1852">
        <v>2.036</v>
      </c>
      <c r="X1852">
        <v>3.2890000000000001</v>
      </c>
      <c r="Y1852" s="110">
        <v>43777</v>
      </c>
      <c r="Z1852">
        <v>408802.26458205999</v>
      </c>
      <c r="AA1852">
        <v>3660440.7089104601</v>
      </c>
    </row>
    <row r="1853" spans="1:27" x14ac:dyDescent="0.25">
      <c r="A1853">
        <v>-111.977124</v>
      </c>
      <c r="B1853">
        <v>33.07875877</v>
      </c>
      <c r="C1853" t="s">
        <v>968</v>
      </c>
      <c r="D1853" t="s">
        <v>967</v>
      </c>
      <c r="E1853" t="s">
        <v>966</v>
      </c>
      <c r="F1853">
        <v>286</v>
      </c>
      <c r="G1853">
        <v>0</v>
      </c>
      <c r="H1853">
        <v>13.33</v>
      </c>
      <c r="I1853">
        <v>3.117</v>
      </c>
      <c r="J1853">
        <v>1</v>
      </c>
      <c r="K1853">
        <v>1172.7750000000001</v>
      </c>
      <c r="L1853" t="s">
        <v>965</v>
      </c>
      <c r="M1853" t="s">
        <v>964</v>
      </c>
      <c r="N1853" s="110">
        <v>43777</v>
      </c>
      <c r="O1853">
        <v>0</v>
      </c>
      <c r="P1853">
        <v>0</v>
      </c>
      <c r="Q1853">
        <v>15636.433999999899</v>
      </c>
      <c r="R1853">
        <v>1502.796</v>
      </c>
      <c r="S1853">
        <v>3.1309999999999998</v>
      </c>
      <c r="T1853">
        <v>33</v>
      </c>
      <c r="U1853">
        <v>4553.9269999999897</v>
      </c>
      <c r="V1853">
        <v>2</v>
      </c>
      <c r="W1853">
        <v>2.125</v>
      </c>
      <c r="X1853">
        <v>3.4340000000000002</v>
      </c>
      <c r="Y1853" s="110">
        <v>43777</v>
      </c>
      <c r="Z1853">
        <v>408802.32043054199</v>
      </c>
      <c r="AA1853">
        <v>3660441.5943031898</v>
      </c>
    </row>
    <row r="1854" spans="1:27" x14ac:dyDescent="0.25">
      <c r="A1854">
        <v>-111.977123689999</v>
      </c>
      <c r="B1854">
        <v>33.078766790000003</v>
      </c>
      <c r="C1854" t="s">
        <v>968</v>
      </c>
      <c r="D1854" t="s">
        <v>967</v>
      </c>
      <c r="E1854" t="s">
        <v>966</v>
      </c>
      <c r="F1854">
        <v>287</v>
      </c>
      <c r="G1854">
        <v>4</v>
      </c>
      <c r="H1854">
        <v>13.33</v>
      </c>
      <c r="I1854">
        <v>2.8220000000000001</v>
      </c>
      <c r="J1854">
        <v>1</v>
      </c>
      <c r="K1854">
        <v>1172.7260000000001</v>
      </c>
      <c r="L1854" t="s">
        <v>965</v>
      </c>
      <c r="M1854" t="s">
        <v>964</v>
      </c>
      <c r="N1854" s="110">
        <v>43777</v>
      </c>
      <c r="O1854">
        <v>0</v>
      </c>
      <c r="P1854">
        <v>0</v>
      </c>
      <c r="Q1854">
        <v>13325.023999999899</v>
      </c>
      <c r="R1854">
        <v>1414.671</v>
      </c>
      <c r="S1854">
        <v>2.9470000000000001</v>
      </c>
      <c r="T1854">
        <v>33</v>
      </c>
      <c r="U1854">
        <v>4286.8810000000003</v>
      </c>
      <c r="V1854">
        <v>2</v>
      </c>
      <c r="W1854">
        <v>1.9239999999999999</v>
      </c>
      <c r="X1854">
        <v>3.1080000000000001</v>
      </c>
      <c r="Y1854" s="110">
        <v>43777</v>
      </c>
      <c r="Z1854">
        <v>408802.35764232301</v>
      </c>
      <c r="AA1854">
        <v>3660442.4831957398</v>
      </c>
    </row>
    <row r="1855" spans="1:27" x14ac:dyDescent="0.25">
      <c r="A1855">
        <v>-111.97712300000001</v>
      </c>
      <c r="B1855">
        <v>33.078774770000003</v>
      </c>
      <c r="C1855" t="s">
        <v>968</v>
      </c>
      <c r="D1855" t="s">
        <v>967</v>
      </c>
      <c r="E1855" t="s">
        <v>966</v>
      </c>
      <c r="F1855">
        <v>288</v>
      </c>
      <c r="G1855">
        <v>0</v>
      </c>
      <c r="H1855">
        <v>13.33</v>
      </c>
      <c r="I1855">
        <v>2.887</v>
      </c>
      <c r="J1855">
        <v>1</v>
      </c>
      <c r="K1855">
        <v>1172.798</v>
      </c>
      <c r="L1855" t="s">
        <v>965</v>
      </c>
      <c r="M1855" t="s">
        <v>964</v>
      </c>
      <c r="N1855" s="110">
        <v>43777</v>
      </c>
      <c r="O1855">
        <v>0</v>
      </c>
      <c r="P1855">
        <v>0</v>
      </c>
      <c r="Q1855">
        <v>10905.325999999901</v>
      </c>
      <c r="R1855">
        <v>1131.4670000000001</v>
      </c>
      <c r="S1855">
        <v>2.3570000000000002</v>
      </c>
      <c r="T1855">
        <v>33</v>
      </c>
      <c r="U1855">
        <v>3428.6880000000001</v>
      </c>
      <c r="V1855">
        <v>2</v>
      </c>
      <c r="W1855">
        <v>1.9690000000000001</v>
      </c>
      <c r="X1855">
        <v>3.181</v>
      </c>
      <c r="Y1855" s="110">
        <v>43777</v>
      </c>
      <c r="Z1855">
        <v>408802.43028136197</v>
      </c>
      <c r="AA1855">
        <v>3660443.3673234</v>
      </c>
    </row>
    <row r="1856" spans="1:27" x14ac:dyDescent="0.25">
      <c r="A1856">
        <v>-111.977123169999</v>
      </c>
      <c r="B1856">
        <v>33.078782769999897</v>
      </c>
      <c r="C1856" t="s">
        <v>968</v>
      </c>
      <c r="D1856" t="s">
        <v>967</v>
      </c>
      <c r="E1856" t="s">
        <v>966</v>
      </c>
      <c r="F1856">
        <v>289</v>
      </c>
      <c r="G1856">
        <v>1</v>
      </c>
      <c r="H1856">
        <v>13.33</v>
      </c>
      <c r="I1856">
        <v>2.7890000000000001</v>
      </c>
      <c r="J1856">
        <v>1</v>
      </c>
      <c r="K1856">
        <v>1172.8409999999899</v>
      </c>
      <c r="L1856" t="s">
        <v>965</v>
      </c>
      <c r="M1856" t="s">
        <v>964</v>
      </c>
      <c r="N1856" s="110">
        <v>43777</v>
      </c>
      <c r="O1856">
        <v>0</v>
      </c>
      <c r="P1856">
        <v>0</v>
      </c>
      <c r="Q1856">
        <v>10642.179</v>
      </c>
      <c r="R1856">
        <v>1143.13499999999</v>
      </c>
      <c r="S1856">
        <v>2.3820000000000001</v>
      </c>
      <c r="T1856">
        <v>33</v>
      </c>
      <c r="U1856">
        <v>3464.0450000000001</v>
      </c>
      <c r="V1856">
        <v>2</v>
      </c>
      <c r="W1856">
        <v>1.901</v>
      </c>
      <c r="X1856">
        <v>3.0720000000000001</v>
      </c>
      <c r="Y1856" s="110">
        <v>43777</v>
      </c>
      <c r="Z1856">
        <v>408802.42267012602</v>
      </c>
      <c r="AA1856">
        <v>3660444.2544156401</v>
      </c>
    </row>
    <row r="1857" spans="1:27" x14ac:dyDescent="0.25">
      <c r="A1857">
        <v>-111.97712334000001</v>
      </c>
      <c r="B1857">
        <v>33.078790779999899</v>
      </c>
      <c r="C1857" t="s">
        <v>968</v>
      </c>
      <c r="D1857" t="s">
        <v>967</v>
      </c>
      <c r="E1857" t="s">
        <v>966</v>
      </c>
      <c r="F1857">
        <v>290</v>
      </c>
      <c r="G1857">
        <v>2</v>
      </c>
      <c r="H1857">
        <v>13.33</v>
      </c>
      <c r="I1857">
        <v>3.0510000000000002</v>
      </c>
      <c r="J1857">
        <v>1</v>
      </c>
      <c r="K1857">
        <v>1172.80799999999</v>
      </c>
      <c r="L1857" t="s">
        <v>965</v>
      </c>
      <c r="M1857" t="s">
        <v>964</v>
      </c>
      <c r="N1857" s="110">
        <v>43777</v>
      </c>
      <c r="O1857">
        <v>0</v>
      </c>
      <c r="P1857">
        <v>0</v>
      </c>
      <c r="Q1857">
        <v>9744.1640000000007</v>
      </c>
      <c r="R1857">
        <v>956.63800000000003</v>
      </c>
      <c r="S1857">
        <v>1.9930000000000001</v>
      </c>
      <c r="T1857">
        <v>33</v>
      </c>
      <c r="U1857">
        <v>2898.902</v>
      </c>
      <c r="V1857">
        <v>2</v>
      </c>
      <c r="W1857">
        <v>2.08</v>
      </c>
      <c r="X1857">
        <v>3.3610000000000002</v>
      </c>
      <c r="Y1857" s="110">
        <v>43777</v>
      </c>
      <c r="Z1857">
        <v>408802.41506921401</v>
      </c>
      <c r="AA1857">
        <v>3660445.1426165602</v>
      </c>
    </row>
    <row r="1858" spans="1:27" x14ac:dyDescent="0.25">
      <c r="A1858">
        <v>-111.97712214000001</v>
      </c>
      <c r="B1858">
        <v>33.078798800000001</v>
      </c>
      <c r="C1858" t="s">
        <v>968</v>
      </c>
      <c r="D1858" t="s">
        <v>967</v>
      </c>
      <c r="E1858" t="s">
        <v>966</v>
      </c>
      <c r="F1858">
        <v>291</v>
      </c>
      <c r="G1858">
        <v>355</v>
      </c>
      <c r="H1858">
        <v>13.33</v>
      </c>
      <c r="I1858">
        <v>2.9860000000000002</v>
      </c>
      <c r="J1858">
        <v>1</v>
      </c>
      <c r="K1858">
        <v>1172.8610000000001</v>
      </c>
      <c r="L1858" t="s">
        <v>965</v>
      </c>
      <c r="M1858" t="s">
        <v>964</v>
      </c>
      <c r="N1858" s="110">
        <v>43777</v>
      </c>
      <c r="O1858">
        <v>0</v>
      </c>
      <c r="P1858">
        <v>0</v>
      </c>
      <c r="Q1858">
        <v>10198.799999999899</v>
      </c>
      <c r="R1858">
        <v>1023.278</v>
      </c>
      <c r="S1858">
        <v>2.1320000000000001</v>
      </c>
      <c r="T1858">
        <v>33</v>
      </c>
      <c r="U1858">
        <v>3100.8420000000001</v>
      </c>
      <c r="V1858">
        <v>2</v>
      </c>
      <c r="W1858">
        <v>2.036</v>
      </c>
      <c r="X1858">
        <v>3.2890000000000001</v>
      </c>
      <c r="Y1858" s="110">
        <v>43777</v>
      </c>
      <c r="Z1858">
        <v>408802.53535202501</v>
      </c>
      <c r="AA1858">
        <v>3660446.0307358298</v>
      </c>
    </row>
    <row r="1859" spans="1:27" x14ac:dyDescent="0.25">
      <c r="A1859">
        <v>-111.97712300000001</v>
      </c>
      <c r="B1859">
        <v>33.07880677</v>
      </c>
      <c r="C1859" t="s">
        <v>968</v>
      </c>
      <c r="D1859" t="s">
        <v>967</v>
      </c>
      <c r="E1859" t="s">
        <v>966</v>
      </c>
      <c r="F1859">
        <v>292</v>
      </c>
      <c r="G1859">
        <v>0</v>
      </c>
      <c r="H1859">
        <v>13.33</v>
      </c>
      <c r="I1859">
        <v>2.92</v>
      </c>
      <c r="J1859">
        <v>1</v>
      </c>
      <c r="K1859">
        <v>1172.8150000000001</v>
      </c>
      <c r="L1859" t="s">
        <v>965</v>
      </c>
      <c r="M1859" t="s">
        <v>964</v>
      </c>
      <c r="N1859" s="110">
        <v>43777</v>
      </c>
      <c r="O1859">
        <v>0</v>
      </c>
      <c r="P1859">
        <v>0</v>
      </c>
      <c r="Q1859">
        <v>9862.3369999999904</v>
      </c>
      <c r="R1859">
        <v>1011.75599999999</v>
      </c>
      <c r="S1859">
        <v>2.1080000000000001</v>
      </c>
      <c r="T1859">
        <v>33</v>
      </c>
      <c r="U1859">
        <v>3065.9270000000001</v>
      </c>
      <c r="V1859">
        <v>2</v>
      </c>
      <c r="W1859">
        <v>1.9910000000000001</v>
      </c>
      <c r="X1859">
        <v>3.2170000000000001</v>
      </c>
      <c r="Y1859" s="110">
        <v>43777</v>
      </c>
      <c r="Z1859">
        <v>408802.46330644499</v>
      </c>
      <c r="AA1859">
        <v>3660446.91510153</v>
      </c>
    </row>
    <row r="1860" spans="1:27" x14ac:dyDescent="0.25">
      <c r="A1860">
        <v>-111.97712180000001</v>
      </c>
      <c r="B1860">
        <v>33.078814829999899</v>
      </c>
      <c r="C1860" t="s">
        <v>968</v>
      </c>
      <c r="D1860" t="s">
        <v>967</v>
      </c>
      <c r="E1860" t="s">
        <v>966</v>
      </c>
      <c r="F1860">
        <v>293</v>
      </c>
      <c r="G1860">
        <v>353</v>
      </c>
      <c r="H1860">
        <v>13.33</v>
      </c>
      <c r="I1860">
        <v>2.9860000000000002</v>
      </c>
      <c r="J1860">
        <v>1</v>
      </c>
      <c r="K1860">
        <v>1172.72299999999</v>
      </c>
      <c r="L1860" t="s">
        <v>965</v>
      </c>
      <c r="M1860" t="s">
        <v>964</v>
      </c>
      <c r="N1860" s="110">
        <v>43777</v>
      </c>
      <c r="O1860">
        <v>0</v>
      </c>
      <c r="P1860">
        <v>0</v>
      </c>
      <c r="Q1860">
        <v>12166.889999999899</v>
      </c>
      <c r="R1860">
        <v>1220.74199999999</v>
      </c>
      <c r="S1860">
        <v>2.5430000000000001</v>
      </c>
      <c r="T1860">
        <v>33</v>
      </c>
      <c r="U1860">
        <v>3699.2199999999898</v>
      </c>
      <c r="V1860">
        <v>2</v>
      </c>
      <c r="W1860">
        <v>2.036</v>
      </c>
      <c r="X1860">
        <v>3.2890000000000001</v>
      </c>
      <c r="Y1860" s="110">
        <v>43777</v>
      </c>
      <c r="Z1860">
        <v>408802.58363051899</v>
      </c>
      <c r="AA1860">
        <v>3660447.8076555301</v>
      </c>
    </row>
    <row r="1861" spans="1:27" x14ac:dyDescent="0.25">
      <c r="A1861">
        <v>-111.977123169999</v>
      </c>
      <c r="B1861">
        <v>33.078822770000002</v>
      </c>
      <c r="C1861" t="s">
        <v>968</v>
      </c>
      <c r="D1861" t="s">
        <v>967</v>
      </c>
      <c r="E1861" t="s">
        <v>966</v>
      </c>
      <c r="F1861">
        <v>294</v>
      </c>
      <c r="G1861">
        <v>1</v>
      </c>
      <c r="H1861">
        <v>13.33</v>
      </c>
      <c r="I1861">
        <v>3.0179999999999998</v>
      </c>
      <c r="J1861">
        <v>1</v>
      </c>
      <c r="K1861">
        <v>1172.78899999999</v>
      </c>
      <c r="L1861" t="s">
        <v>965</v>
      </c>
      <c r="M1861" t="s">
        <v>964</v>
      </c>
      <c r="N1861" s="110">
        <v>43777</v>
      </c>
      <c r="O1861">
        <v>0</v>
      </c>
      <c r="P1861">
        <v>0</v>
      </c>
      <c r="Q1861">
        <v>13646.9719999999</v>
      </c>
      <c r="R1861">
        <v>1354.3610000000001</v>
      </c>
      <c r="S1861">
        <v>2.8220000000000001</v>
      </c>
      <c r="T1861">
        <v>33</v>
      </c>
      <c r="U1861">
        <v>4104.1229999999896</v>
      </c>
      <c r="V1861">
        <v>2</v>
      </c>
      <c r="W1861">
        <v>2.0579999999999998</v>
      </c>
      <c r="X1861">
        <v>3.3250000000000002</v>
      </c>
      <c r="Y1861" s="110">
        <v>43777</v>
      </c>
      <c r="Z1861">
        <v>408802.46395150101</v>
      </c>
      <c r="AA1861">
        <v>3660448.6891383198</v>
      </c>
    </row>
    <row r="1862" spans="1:27" x14ac:dyDescent="0.25">
      <c r="A1862">
        <v>-111.97712300000001</v>
      </c>
      <c r="B1862">
        <v>33.078830770000003</v>
      </c>
      <c r="C1862" t="s">
        <v>968</v>
      </c>
      <c r="D1862" t="s">
        <v>967</v>
      </c>
      <c r="E1862" t="s">
        <v>966</v>
      </c>
      <c r="F1862">
        <v>295</v>
      </c>
      <c r="G1862">
        <v>0</v>
      </c>
      <c r="H1862">
        <v>13.33</v>
      </c>
      <c r="I1862">
        <v>2.7890000000000001</v>
      </c>
      <c r="J1862">
        <v>1</v>
      </c>
      <c r="K1862">
        <v>1172.8050000000001</v>
      </c>
      <c r="L1862" t="s">
        <v>965</v>
      </c>
      <c r="M1862" t="s">
        <v>964</v>
      </c>
      <c r="N1862" s="110">
        <v>43777</v>
      </c>
      <c r="O1862">
        <v>0</v>
      </c>
      <c r="P1862">
        <v>0</v>
      </c>
      <c r="Q1862">
        <v>13513.9989999999</v>
      </c>
      <c r="R1862">
        <v>1451.6130000000001</v>
      </c>
      <c r="S1862">
        <v>3.024</v>
      </c>
      <c r="T1862">
        <v>33</v>
      </c>
      <c r="U1862">
        <v>4398.8270000000002</v>
      </c>
      <c r="V1862">
        <v>2</v>
      </c>
      <c r="W1862">
        <v>1.901</v>
      </c>
      <c r="X1862">
        <v>3.0720000000000001</v>
      </c>
      <c r="Y1862" s="110">
        <v>43777</v>
      </c>
      <c r="Z1862">
        <v>408802.48807527701</v>
      </c>
      <c r="AA1862">
        <v>3660449.57593515</v>
      </c>
    </row>
    <row r="1863" spans="1:27" x14ac:dyDescent="0.25">
      <c r="A1863">
        <v>-111.977123509999</v>
      </c>
      <c r="B1863">
        <v>33.078838779999899</v>
      </c>
      <c r="C1863" t="s">
        <v>968</v>
      </c>
      <c r="D1863" t="s">
        <v>967</v>
      </c>
      <c r="E1863" t="s">
        <v>966</v>
      </c>
      <c r="F1863">
        <v>296</v>
      </c>
      <c r="G1863">
        <v>3</v>
      </c>
      <c r="H1863">
        <v>13.33</v>
      </c>
      <c r="I1863">
        <v>2.8540000000000001</v>
      </c>
      <c r="J1863">
        <v>1</v>
      </c>
      <c r="K1863">
        <v>1172.71</v>
      </c>
      <c r="L1863" t="s">
        <v>965</v>
      </c>
      <c r="M1863" t="s">
        <v>964</v>
      </c>
      <c r="N1863" s="110">
        <v>43777</v>
      </c>
      <c r="O1863">
        <v>0</v>
      </c>
      <c r="P1863">
        <v>0</v>
      </c>
      <c r="Q1863">
        <v>11619.11</v>
      </c>
      <c r="R1863">
        <v>1219.3810000000001</v>
      </c>
      <c r="S1863">
        <v>2.54</v>
      </c>
      <c r="T1863">
        <v>33</v>
      </c>
      <c r="U1863">
        <v>3695.0940000000001</v>
      </c>
      <c r="V1863">
        <v>2</v>
      </c>
      <c r="W1863">
        <v>1.946</v>
      </c>
      <c r="X1863">
        <v>3.1440000000000001</v>
      </c>
      <c r="Y1863" s="110">
        <v>43777</v>
      </c>
      <c r="Z1863">
        <v>408802.44873939297</v>
      </c>
      <c r="AA1863">
        <v>3660450.4644314898</v>
      </c>
    </row>
    <row r="1864" spans="1:27" x14ac:dyDescent="0.25">
      <c r="A1864">
        <v>-111.977123509999</v>
      </c>
      <c r="B1864">
        <v>33.0788467799999</v>
      </c>
      <c r="C1864" t="s">
        <v>968</v>
      </c>
      <c r="D1864" t="s">
        <v>967</v>
      </c>
      <c r="E1864" t="s">
        <v>966</v>
      </c>
      <c r="F1864">
        <v>297</v>
      </c>
      <c r="G1864">
        <v>3</v>
      </c>
      <c r="H1864">
        <v>13.33</v>
      </c>
      <c r="I1864">
        <v>2.9860000000000002</v>
      </c>
      <c r="J1864">
        <v>1</v>
      </c>
      <c r="K1864">
        <v>1172.7750000000001</v>
      </c>
      <c r="L1864" t="s">
        <v>965</v>
      </c>
      <c r="M1864" t="s">
        <v>964</v>
      </c>
      <c r="N1864" s="110">
        <v>43777</v>
      </c>
      <c r="O1864">
        <v>0</v>
      </c>
      <c r="P1864">
        <v>0</v>
      </c>
      <c r="Q1864">
        <v>12770.843000000001</v>
      </c>
      <c r="R1864">
        <v>1281.3389999999899</v>
      </c>
      <c r="S1864">
        <v>2.669</v>
      </c>
      <c r="T1864">
        <v>33</v>
      </c>
      <c r="U1864">
        <v>3882.8449999999898</v>
      </c>
      <c r="V1864">
        <v>2</v>
      </c>
      <c r="W1864">
        <v>2.036</v>
      </c>
      <c r="X1864">
        <v>3.2890000000000001</v>
      </c>
      <c r="Y1864" s="110">
        <v>43777</v>
      </c>
      <c r="Z1864">
        <v>408802.45699568</v>
      </c>
      <c r="AA1864">
        <v>3660451.3513760301</v>
      </c>
    </row>
    <row r="1865" spans="1:27" x14ac:dyDescent="0.25">
      <c r="A1865">
        <v>-111.977122489999</v>
      </c>
      <c r="B1865">
        <v>33.07885478</v>
      </c>
      <c r="C1865" t="s">
        <v>968</v>
      </c>
      <c r="D1865" t="s">
        <v>967</v>
      </c>
      <c r="E1865" t="s">
        <v>966</v>
      </c>
      <c r="F1865">
        <v>298</v>
      </c>
      <c r="G1865">
        <v>357</v>
      </c>
      <c r="H1865">
        <v>13.33</v>
      </c>
      <c r="I1865">
        <v>2.8540000000000001</v>
      </c>
      <c r="J1865">
        <v>1</v>
      </c>
      <c r="K1865">
        <v>1172.8119999999899</v>
      </c>
      <c r="L1865" t="s">
        <v>965</v>
      </c>
      <c r="M1865" t="s">
        <v>964</v>
      </c>
      <c r="N1865" s="110">
        <v>43777</v>
      </c>
      <c r="O1865">
        <v>0</v>
      </c>
      <c r="P1865">
        <v>0</v>
      </c>
      <c r="Q1865">
        <v>14925.621999999899</v>
      </c>
      <c r="R1865">
        <v>1566.3869999999899</v>
      </c>
      <c r="S1865">
        <v>3.2629999999999999</v>
      </c>
      <c r="T1865">
        <v>33</v>
      </c>
      <c r="U1865">
        <v>4746.6270000000004</v>
      </c>
      <c r="V1865">
        <v>2</v>
      </c>
      <c r="W1865">
        <v>1.946</v>
      </c>
      <c r="X1865">
        <v>3.1440000000000001</v>
      </c>
      <c r="Y1865" s="110">
        <v>43777</v>
      </c>
      <c r="Z1865">
        <v>408802.560456921</v>
      </c>
      <c r="AA1865">
        <v>3660452.2374343402</v>
      </c>
    </row>
    <row r="1866" spans="1:27" x14ac:dyDescent="0.25">
      <c r="A1866">
        <v>-111.97712266000001</v>
      </c>
      <c r="B1866">
        <v>33.078862780000001</v>
      </c>
      <c r="C1866" t="s">
        <v>968</v>
      </c>
      <c r="D1866" t="s">
        <v>967</v>
      </c>
      <c r="E1866" t="s">
        <v>966</v>
      </c>
      <c r="F1866">
        <v>299</v>
      </c>
      <c r="G1866">
        <v>358</v>
      </c>
      <c r="H1866">
        <v>13.33</v>
      </c>
      <c r="I1866">
        <v>2.9860000000000002</v>
      </c>
      <c r="J1866">
        <v>1</v>
      </c>
      <c r="K1866">
        <v>1172.798</v>
      </c>
      <c r="L1866" t="s">
        <v>965</v>
      </c>
      <c r="M1866" t="s">
        <v>964</v>
      </c>
      <c r="N1866" s="110">
        <v>43777</v>
      </c>
      <c r="O1866">
        <v>0</v>
      </c>
      <c r="P1866">
        <v>0</v>
      </c>
      <c r="Q1866">
        <v>12305.636</v>
      </c>
      <c r="R1866">
        <v>1234.663</v>
      </c>
      <c r="S1866">
        <v>2.5720000000000001</v>
      </c>
      <c r="T1866">
        <v>33</v>
      </c>
      <c r="U1866">
        <v>3741.40399999999</v>
      </c>
      <c r="V1866">
        <v>2</v>
      </c>
      <c r="W1866">
        <v>2.036</v>
      </c>
      <c r="X1866">
        <v>3.2890000000000001</v>
      </c>
      <c r="Y1866" s="110">
        <v>43777</v>
      </c>
      <c r="Z1866">
        <v>408802.552845711</v>
      </c>
      <c r="AA1866">
        <v>3660453.1245265901</v>
      </c>
    </row>
    <row r="1867" spans="1:27" x14ac:dyDescent="0.25">
      <c r="A1867">
        <v>-111.977123169999</v>
      </c>
      <c r="B1867">
        <v>33.078870770000002</v>
      </c>
      <c r="C1867" t="s">
        <v>968</v>
      </c>
      <c r="D1867" t="s">
        <v>967</v>
      </c>
      <c r="E1867" t="s">
        <v>966</v>
      </c>
      <c r="F1867">
        <v>300</v>
      </c>
      <c r="G1867">
        <v>1</v>
      </c>
      <c r="H1867">
        <v>13.33</v>
      </c>
      <c r="I1867">
        <v>2.9529999999999998</v>
      </c>
      <c r="J1867">
        <v>1</v>
      </c>
      <c r="K1867">
        <v>1172.759</v>
      </c>
      <c r="L1867" t="s">
        <v>965</v>
      </c>
      <c r="M1867" t="s">
        <v>964</v>
      </c>
      <c r="N1867" s="110">
        <v>43777</v>
      </c>
      <c r="O1867">
        <v>0</v>
      </c>
      <c r="P1867">
        <v>0</v>
      </c>
      <c r="Q1867">
        <v>13620.058000000001</v>
      </c>
      <c r="R1867">
        <v>1381.7270000000001</v>
      </c>
      <c r="S1867">
        <v>2.879</v>
      </c>
      <c r="T1867">
        <v>33</v>
      </c>
      <c r="U1867">
        <v>4187.0519999999897</v>
      </c>
      <c r="V1867">
        <v>2</v>
      </c>
      <c r="W1867">
        <v>2.0129999999999999</v>
      </c>
      <c r="X1867">
        <v>3.2530000000000001</v>
      </c>
      <c r="Y1867" s="110">
        <v>43777</v>
      </c>
      <c r="Z1867">
        <v>408802.51348920999</v>
      </c>
      <c r="AA1867">
        <v>3660454.0108055701</v>
      </c>
    </row>
    <row r="1868" spans="1:27" x14ac:dyDescent="0.25">
      <c r="A1868">
        <v>-111.977123169999</v>
      </c>
      <c r="B1868">
        <v>33.078878770000003</v>
      </c>
      <c r="C1868" t="s">
        <v>968</v>
      </c>
      <c r="D1868" t="s">
        <v>967</v>
      </c>
      <c r="E1868" t="s">
        <v>966</v>
      </c>
      <c r="F1868">
        <v>301</v>
      </c>
      <c r="G1868">
        <v>1</v>
      </c>
      <c r="H1868">
        <v>13.33</v>
      </c>
      <c r="I1868">
        <v>2.69</v>
      </c>
      <c r="J1868">
        <v>1</v>
      </c>
      <c r="K1868">
        <v>1172.8150000000001</v>
      </c>
      <c r="L1868" t="s">
        <v>965</v>
      </c>
      <c r="M1868" t="s">
        <v>964</v>
      </c>
      <c r="N1868" s="110">
        <v>43777</v>
      </c>
      <c r="O1868">
        <v>0</v>
      </c>
      <c r="P1868">
        <v>0</v>
      </c>
      <c r="Q1868">
        <v>15652.378000000001</v>
      </c>
      <c r="R1868">
        <v>1742.81899999999</v>
      </c>
      <c r="S1868">
        <v>3.6309999999999998</v>
      </c>
      <c r="T1868">
        <v>33</v>
      </c>
      <c r="U1868">
        <v>5281.27</v>
      </c>
      <c r="V1868">
        <v>2</v>
      </c>
      <c r="W1868">
        <v>1.8340000000000001</v>
      </c>
      <c r="X1868">
        <v>2.964</v>
      </c>
      <c r="Y1868" s="110">
        <v>43777</v>
      </c>
      <c r="Z1868">
        <v>408802.52174550103</v>
      </c>
      <c r="AA1868">
        <v>3660454.8977501099</v>
      </c>
    </row>
    <row r="1869" spans="1:27" x14ac:dyDescent="0.25">
      <c r="A1869">
        <v>-111.977123169999</v>
      </c>
      <c r="B1869">
        <v>33.078886769999897</v>
      </c>
      <c r="C1869" t="s">
        <v>968</v>
      </c>
      <c r="D1869" t="s">
        <v>967</v>
      </c>
      <c r="E1869" t="s">
        <v>966</v>
      </c>
      <c r="F1869">
        <v>302</v>
      </c>
      <c r="G1869">
        <v>1</v>
      </c>
      <c r="H1869">
        <v>13.33</v>
      </c>
      <c r="I1869">
        <v>2.8220000000000001</v>
      </c>
      <c r="J1869">
        <v>1</v>
      </c>
      <c r="K1869">
        <v>1172.8050000000001</v>
      </c>
      <c r="L1869" t="s">
        <v>965</v>
      </c>
      <c r="M1869" t="s">
        <v>964</v>
      </c>
      <c r="N1869" s="110">
        <v>43777</v>
      </c>
      <c r="O1869">
        <v>0</v>
      </c>
      <c r="P1869">
        <v>0</v>
      </c>
      <c r="Q1869">
        <v>15345.858</v>
      </c>
      <c r="R1869">
        <v>1629.2159999999899</v>
      </c>
      <c r="S1869">
        <v>3.3940000000000001</v>
      </c>
      <c r="T1869">
        <v>33</v>
      </c>
      <c r="U1869">
        <v>4937.0169999999898</v>
      </c>
      <c r="V1869">
        <v>2</v>
      </c>
      <c r="W1869">
        <v>1.9239999999999999</v>
      </c>
      <c r="X1869">
        <v>3.1080000000000001</v>
      </c>
      <c r="Y1869" s="110">
        <v>43777</v>
      </c>
      <c r="Z1869">
        <v>408802.53000179399</v>
      </c>
      <c r="AA1869">
        <v>3660455.78469466</v>
      </c>
    </row>
    <row r="1870" spans="1:27" x14ac:dyDescent="0.25">
      <c r="A1870">
        <v>-111.977122339999</v>
      </c>
      <c r="B1870">
        <v>33.078894779999899</v>
      </c>
      <c r="C1870" t="s">
        <v>968</v>
      </c>
      <c r="D1870" t="s">
        <v>967</v>
      </c>
      <c r="E1870" t="s">
        <v>966</v>
      </c>
      <c r="F1870">
        <v>303</v>
      </c>
      <c r="G1870">
        <v>2</v>
      </c>
      <c r="H1870">
        <v>13.33</v>
      </c>
      <c r="I1870">
        <v>2.7229999999999999</v>
      </c>
      <c r="J1870">
        <v>1</v>
      </c>
      <c r="K1870">
        <v>1172.78899999999</v>
      </c>
      <c r="L1870" t="s">
        <v>965</v>
      </c>
      <c r="M1870" t="s">
        <v>964</v>
      </c>
      <c r="N1870" s="110">
        <v>43777</v>
      </c>
      <c r="O1870">
        <v>0</v>
      </c>
      <c r="P1870">
        <v>0</v>
      </c>
      <c r="Q1870">
        <v>14608.9889999999</v>
      </c>
      <c r="R1870">
        <v>1607.0450000000001</v>
      </c>
      <c r="S1870">
        <v>3.3479999999999999</v>
      </c>
      <c r="T1870">
        <v>33</v>
      </c>
      <c r="U1870">
        <v>4869.8320000000003</v>
      </c>
      <c r="V1870">
        <v>2</v>
      </c>
      <c r="W1870">
        <v>1.857</v>
      </c>
      <c r="X1870">
        <v>3</v>
      </c>
      <c r="Y1870" s="110">
        <v>43777</v>
      </c>
      <c r="Z1870">
        <v>408802.61573907</v>
      </c>
      <c r="AA1870">
        <v>3660456.6720267399</v>
      </c>
    </row>
    <row r="1871" spans="1:27" x14ac:dyDescent="0.25">
      <c r="A1871">
        <v>-111.977121999999</v>
      </c>
      <c r="B1871">
        <v>33.0789027699999</v>
      </c>
      <c r="C1871" t="s">
        <v>968</v>
      </c>
      <c r="D1871" t="s">
        <v>967</v>
      </c>
      <c r="E1871" t="s">
        <v>966</v>
      </c>
      <c r="F1871">
        <v>304</v>
      </c>
      <c r="G1871">
        <v>0</v>
      </c>
      <c r="H1871">
        <v>13.33</v>
      </c>
      <c r="I1871">
        <v>2.7890000000000001</v>
      </c>
      <c r="J1871">
        <v>1</v>
      </c>
      <c r="K1871">
        <v>1172.825</v>
      </c>
      <c r="L1871" t="s">
        <v>965</v>
      </c>
      <c r="M1871" t="s">
        <v>964</v>
      </c>
      <c r="N1871" s="110">
        <v>43777</v>
      </c>
      <c r="O1871">
        <v>0</v>
      </c>
      <c r="P1871">
        <v>0</v>
      </c>
      <c r="Q1871">
        <v>14765.62</v>
      </c>
      <c r="R1871">
        <v>1586.056</v>
      </c>
      <c r="S1871">
        <v>3.3039999999999998</v>
      </c>
      <c r="T1871">
        <v>33</v>
      </c>
      <c r="U1871">
        <v>4806.2309999999898</v>
      </c>
      <c r="V1871">
        <v>2</v>
      </c>
      <c r="W1871">
        <v>1.901</v>
      </c>
      <c r="X1871">
        <v>3.0720000000000001</v>
      </c>
      <c r="Y1871" s="110">
        <v>43777</v>
      </c>
      <c r="Z1871">
        <v>408802.65572000499</v>
      </c>
      <c r="AA1871">
        <v>3660457.5575671899</v>
      </c>
    </row>
    <row r="1872" spans="1:27" x14ac:dyDescent="0.25">
      <c r="A1872">
        <v>-111.977122859999</v>
      </c>
      <c r="B1872">
        <v>33.078910800000003</v>
      </c>
      <c r="C1872" t="s">
        <v>968</v>
      </c>
      <c r="D1872" t="s">
        <v>967</v>
      </c>
      <c r="E1872" t="s">
        <v>966</v>
      </c>
      <c r="F1872">
        <v>305</v>
      </c>
      <c r="G1872">
        <v>5</v>
      </c>
      <c r="H1872">
        <v>13.33</v>
      </c>
      <c r="I1872">
        <v>2.8220000000000001</v>
      </c>
      <c r="J1872">
        <v>1</v>
      </c>
      <c r="K1872">
        <v>1172.8050000000001</v>
      </c>
      <c r="L1872" t="s">
        <v>965</v>
      </c>
      <c r="M1872" t="s">
        <v>964</v>
      </c>
      <c r="N1872" s="110">
        <v>43777</v>
      </c>
      <c r="O1872">
        <v>0</v>
      </c>
      <c r="P1872">
        <v>0</v>
      </c>
      <c r="Q1872">
        <v>12971.59</v>
      </c>
      <c r="R1872">
        <v>1377.1479999999899</v>
      </c>
      <c r="S1872">
        <v>2.8690000000000002</v>
      </c>
      <c r="T1872">
        <v>33</v>
      </c>
      <c r="U1872">
        <v>4173.1760000000004</v>
      </c>
      <c r="V1872">
        <v>2</v>
      </c>
      <c r="W1872">
        <v>1.9239999999999999</v>
      </c>
      <c r="X1872">
        <v>3.1080000000000001</v>
      </c>
      <c r="Y1872" s="110">
        <v>43777</v>
      </c>
      <c r="Z1872">
        <v>408802.58373646397</v>
      </c>
      <c r="AA1872">
        <v>3660458.4485849999</v>
      </c>
    </row>
    <row r="1873" spans="1:27" x14ac:dyDescent="0.25">
      <c r="A1873">
        <v>-111.977121999999</v>
      </c>
      <c r="B1873">
        <v>33.078918770000001</v>
      </c>
      <c r="C1873" t="s">
        <v>968</v>
      </c>
      <c r="D1873" t="s">
        <v>967</v>
      </c>
      <c r="E1873" t="s">
        <v>966</v>
      </c>
      <c r="F1873">
        <v>306</v>
      </c>
      <c r="G1873">
        <v>0</v>
      </c>
      <c r="H1873">
        <v>13.33</v>
      </c>
      <c r="I1873">
        <v>2.8220000000000001</v>
      </c>
      <c r="J1873">
        <v>1</v>
      </c>
      <c r="K1873">
        <v>1172.864</v>
      </c>
      <c r="L1873" t="s">
        <v>965</v>
      </c>
      <c r="M1873" t="s">
        <v>964</v>
      </c>
      <c r="N1873" s="110">
        <v>43777</v>
      </c>
      <c r="O1873">
        <v>0</v>
      </c>
      <c r="P1873">
        <v>0</v>
      </c>
      <c r="Q1873">
        <v>11264.246999999899</v>
      </c>
      <c r="R1873">
        <v>1195.88499999999</v>
      </c>
      <c r="S1873">
        <v>2.4910000000000001</v>
      </c>
      <c r="T1873">
        <v>33</v>
      </c>
      <c r="U1873">
        <v>3623.89499999999</v>
      </c>
      <c r="V1873">
        <v>2</v>
      </c>
      <c r="W1873">
        <v>1.9239999999999999</v>
      </c>
      <c r="X1873">
        <v>3.1080000000000001</v>
      </c>
      <c r="Y1873" s="110">
        <v>43777</v>
      </c>
      <c r="Z1873">
        <v>408802.67223258398</v>
      </c>
      <c r="AA1873">
        <v>3660459.3314562901</v>
      </c>
    </row>
    <row r="1874" spans="1:27" x14ac:dyDescent="0.25">
      <c r="A1874">
        <v>-111.97712031</v>
      </c>
      <c r="B1874">
        <v>33.078926789999898</v>
      </c>
      <c r="C1874" t="s">
        <v>968</v>
      </c>
      <c r="D1874" t="s">
        <v>967</v>
      </c>
      <c r="E1874" t="s">
        <v>966</v>
      </c>
      <c r="F1874">
        <v>307</v>
      </c>
      <c r="G1874">
        <v>356</v>
      </c>
      <c r="H1874">
        <v>13.33</v>
      </c>
      <c r="I1874">
        <v>2.9529999999999998</v>
      </c>
      <c r="J1874">
        <v>1</v>
      </c>
      <c r="K1874">
        <v>1172.8150000000001</v>
      </c>
      <c r="L1874" t="s">
        <v>965</v>
      </c>
      <c r="M1874" t="s">
        <v>964</v>
      </c>
      <c r="N1874" s="110">
        <v>43777</v>
      </c>
      <c r="O1874">
        <v>0</v>
      </c>
      <c r="P1874">
        <v>0</v>
      </c>
      <c r="Q1874">
        <v>8558.0300000000007</v>
      </c>
      <c r="R1874">
        <v>868.19500000000005</v>
      </c>
      <c r="S1874">
        <v>1.8089999999999999</v>
      </c>
      <c r="T1874">
        <v>33</v>
      </c>
      <c r="U1874">
        <v>2630.893</v>
      </c>
      <c r="V1874">
        <v>2</v>
      </c>
      <c r="W1874">
        <v>2.0129999999999999</v>
      </c>
      <c r="X1874">
        <v>3.2530000000000001</v>
      </c>
      <c r="Y1874" s="110">
        <v>43777</v>
      </c>
      <c r="Z1874">
        <v>408802.83825092303</v>
      </c>
      <c r="AA1874">
        <v>3660460.2191498401</v>
      </c>
    </row>
    <row r="1875" spans="1:27" x14ac:dyDescent="0.25">
      <c r="A1875">
        <v>-111.97712251</v>
      </c>
      <c r="B1875">
        <v>33.078934779999898</v>
      </c>
      <c r="C1875" t="s">
        <v>968</v>
      </c>
      <c r="D1875" t="s">
        <v>967</v>
      </c>
      <c r="E1875" t="s">
        <v>966</v>
      </c>
      <c r="F1875">
        <v>308</v>
      </c>
      <c r="G1875">
        <v>3</v>
      </c>
      <c r="H1875">
        <v>13.33</v>
      </c>
      <c r="I1875">
        <v>2.887</v>
      </c>
      <c r="J1875">
        <v>1</v>
      </c>
      <c r="K1875">
        <v>1172.8309999999899</v>
      </c>
      <c r="L1875" t="s">
        <v>965</v>
      </c>
      <c r="M1875" t="s">
        <v>964</v>
      </c>
      <c r="N1875" s="110">
        <v>43777</v>
      </c>
      <c r="O1875">
        <v>0</v>
      </c>
      <c r="P1875">
        <v>0</v>
      </c>
      <c r="Q1875">
        <v>9789.1929999999902</v>
      </c>
      <c r="R1875">
        <v>1015.66399999999</v>
      </c>
      <c r="S1875">
        <v>2.1160000000000001</v>
      </c>
      <c r="T1875">
        <v>33</v>
      </c>
      <c r="U1875">
        <v>3077.76999999999</v>
      </c>
      <c r="V1875">
        <v>2</v>
      </c>
      <c r="W1875">
        <v>1.9690000000000001</v>
      </c>
      <c r="X1875">
        <v>3.181</v>
      </c>
      <c r="Y1875" s="110">
        <v>43777</v>
      </c>
      <c r="Z1875">
        <v>408802.641153056</v>
      </c>
      <c r="AA1875">
        <v>3660461.1068972</v>
      </c>
    </row>
    <row r="1876" spans="1:27" x14ac:dyDescent="0.25">
      <c r="A1876">
        <v>-111.97712097</v>
      </c>
      <c r="B1876">
        <v>33.078942820000002</v>
      </c>
      <c r="C1876" t="s">
        <v>968</v>
      </c>
      <c r="D1876" t="s">
        <v>967</v>
      </c>
      <c r="E1876" t="s">
        <v>966</v>
      </c>
      <c r="F1876">
        <v>309</v>
      </c>
      <c r="G1876">
        <v>354</v>
      </c>
      <c r="H1876">
        <v>13.33</v>
      </c>
      <c r="I1876">
        <v>2.887</v>
      </c>
      <c r="J1876">
        <v>1</v>
      </c>
      <c r="K1876">
        <v>1172.8610000000001</v>
      </c>
      <c r="L1876" t="s">
        <v>965</v>
      </c>
      <c r="M1876" t="s">
        <v>964</v>
      </c>
      <c r="N1876" s="110">
        <v>43777</v>
      </c>
      <c r="O1876">
        <v>0</v>
      </c>
      <c r="P1876">
        <v>0</v>
      </c>
      <c r="Q1876">
        <v>9379.4150000000009</v>
      </c>
      <c r="R1876">
        <v>973.14800000000002</v>
      </c>
      <c r="S1876">
        <v>2.0270000000000001</v>
      </c>
      <c r="T1876">
        <v>33</v>
      </c>
      <c r="U1876">
        <v>2948.9340000000002</v>
      </c>
      <c r="V1876">
        <v>2</v>
      </c>
      <c r="W1876">
        <v>1.9690000000000001</v>
      </c>
      <c r="X1876">
        <v>3.181</v>
      </c>
      <c r="Y1876" s="110">
        <v>43777</v>
      </c>
      <c r="Z1876">
        <v>408802.79319130298</v>
      </c>
      <c r="AA1876">
        <v>3660461.99693844</v>
      </c>
    </row>
    <row r="1877" spans="1:27" x14ac:dyDescent="0.25">
      <c r="A1877">
        <v>-111.977121999999</v>
      </c>
      <c r="B1877">
        <v>33.078950769999899</v>
      </c>
      <c r="C1877" t="s">
        <v>968</v>
      </c>
      <c r="D1877" t="s">
        <v>967</v>
      </c>
      <c r="E1877" t="s">
        <v>966</v>
      </c>
      <c r="F1877">
        <v>310</v>
      </c>
      <c r="G1877">
        <v>360</v>
      </c>
      <c r="H1877">
        <v>13.33</v>
      </c>
      <c r="I1877">
        <v>2.887</v>
      </c>
      <c r="J1877">
        <v>1</v>
      </c>
      <c r="K1877">
        <v>1172.8510000000001</v>
      </c>
      <c r="L1877" t="s">
        <v>965</v>
      </c>
      <c r="M1877" t="s">
        <v>964</v>
      </c>
      <c r="N1877" s="110">
        <v>43777</v>
      </c>
      <c r="O1877">
        <v>0</v>
      </c>
      <c r="P1877">
        <v>0</v>
      </c>
      <c r="Q1877">
        <v>8524.3150000000005</v>
      </c>
      <c r="R1877">
        <v>884.42799999999897</v>
      </c>
      <c r="S1877">
        <v>1.843</v>
      </c>
      <c r="T1877">
        <v>33</v>
      </c>
      <c r="U1877">
        <v>2680.0859999999898</v>
      </c>
      <c r="V1877">
        <v>2</v>
      </c>
      <c r="W1877">
        <v>1.9690000000000001</v>
      </c>
      <c r="X1877">
        <v>3.181</v>
      </c>
      <c r="Y1877" s="110">
        <v>43777</v>
      </c>
      <c r="Z1877">
        <v>408802.705257761</v>
      </c>
      <c r="AA1877">
        <v>3660462.87923451</v>
      </c>
    </row>
    <row r="1878" spans="1:27" x14ac:dyDescent="0.25">
      <c r="A1878">
        <v>-111.97712300000001</v>
      </c>
      <c r="B1878">
        <v>33.07895877</v>
      </c>
      <c r="C1878" t="s">
        <v>968</v>
      </c>
      <c r="D1878" t="s">
        <v>967</v>
      </c>
      <c r="E1878" t="s">
        <v>966</v>
      </c>
      <c r="F1878">
        <v>311</v>
      </c>
      <c r="G1878">
        <v>0</v>
      </c>
      <c r="H1878">
        <v>13.33</v>
      </c>
      <c r="I1878">
        <v>2.9860000000000002</v>
      </c>
      <c r="J1878">
        <v>1</v>
      </c>
      <c r="K1878">
        <v>1172.80799999999</v>
      </c>
      <c r="L1878" t="s">
        <v>965</v>
      </c>
      <c r="M1878" t="s">
        <v>964</v>
      </c>
      <c r="N1878" s="110">
        <v>43777</v>
      </c>
      <c r="O1878">
        <v>0</v>
      </c>
      <c r="P1878">
        <v>0</v>
      </c>
      <c r="Q1878">
        <v>11288.075999999901</v>
      </c>
      <c r="R1878">
        <v>1132.56799999999</v>
      </c>
      <c r="S1878">
        <v>2.36</v>
      </c>
      <c r="T1878">
        <v>33</v>
      </c>
      <c r="U1878">
        <v>3432.0250000000001</v>
      </c>
      <c r="V1878">
        <v>2</v>
      </c>
      <c r="W1878">
        <v>2.036</v>
      </c>
      <c r="X1878">
        <v>3.2890000000000001</v>
      </c>
      <c r="Y1878" s="110">
        <v>43777</v>
      </c>
      <c r="Z1878">
        <v>408802.62017598102</v>
      </c>
      <c r="AA1878">
        <v>3660463.7670479198</v>
      </c>
    </row>
    <row r="1879" spans="1:27" x14ac:dyDescent="0.25">
      <c r="A1879">
        <v>-111.97712266000001</v>
      </c>
      <c r="B1879">
        <v>33.078966780000002</v>
      </c>
      <c r="C1879" t="s">
        <v>968</v>
      </c>
      <c r="D1879" t="s">
        <v>967</v>
      </c>
      <c r="E1879" t="s">
        <v>966</v>
      </c>
      <c r="F1879">
        <v>312</v>
      </c>
      <c r="G1879">
        <v>358</v>
      </c>
      <c r="H1879">
        <v>13.33</v>
      </c>
      <c r="I1879">
        <v>2.92</v>
      </c>
      <c r="J1879">
        <v>1</v>
      </c>
      <c r="K1879">
        <v>1172.7660000000001</v>
      </c>
      <c r="L1879" t="s">
        <v>965</v>
      </c>
      <c r="M1879" t="s">
        <v>964</v>
      </c>
      <c r="N1879" s="110">
        <v>43777</v>
      </c>
      <c r="O1879">
        <v>0</v>
      </c>
      <c r="P1879">
        <v>0</v>
      </c>
      <c r="Q1879">
        <v>11980.259</v>
      </c>
      <c r="R1879">
        <v>1229.02899999999</v>
      </c>
      <c r="S1879">
        <v>2.56</v>
      </c>
      <c r="T1879">
        <v>33</v>
      </c>
      <c r="U1879">
        <v>3724.3299999999899</v>
      </c>
      <c r="V1879">
        <v>2</v>
      </c>
      <c r="W1879">
        <v>1.9910000000000001</v>
      </c>
      <c r="X1879">
        <v>3.2170000000000001</v>
      </c>
      <c r="Y1879" s="110">
        <v>43777</v>
      </c>
      <c r="Z1879">
        <v>408802.660177554</v>
      </c>
      <c r="AA1879">
        <v>3660464.6548057501</v>
      </c>
    </row>
    <row r="1880" spans="1:27" x14ac:dyDescent="0.25">
      <c r="A1880">
        <v>-111.97712266000001</v>
      </c>
      <c r="B1880">
        <v>33.078974780000003</v>
      </c>
      <c r="C1880" t="s">
        <v>968</v>
      </c>
      <c r="D1880" t="s">
        <v>967</v>
      </c>
      <c r="E1880" t="s">
        <v>966</v>
      </c>
      <c r="F1880">
        <v>313</v>
      </c>
      <c r="G1880">
        <v>358</v>
      </c>
      <c r="H1880">
        <v>13.33</v>
      </c>
      <c r="I1880">
        <v>2.887</v>
      </c>
      <c r="J1880">
        <v>1</v>
      </c>
      <c r="K1880">
        <v>1172.7360000000001</v>
      </c>
      <c r="L1880" t="s">
        <v>965</v>
      </c>
      <c r="M1880" t="s">
        <v>964</v>
      </c>
      <c r="N1880" s="110">
        <v>43777</v>
      </c>
      <c r="O1880">
        <v>0</v>
      </c>
      <c r="P1880">
        <v>0</v>
      </c>
      <c r="Q1880">
        <v>12286.664000000001</v>
      </c>
      <c r="R1880">
        <v>1274.7860000000001</v>
      </c>
      <c r="S1880">
        <v>2.6560000000000001</v>
      </c>
      <c r="T1880">
        <v>33</v>
      </c>
      <c r="U1880">
        <v>3862.9870000000001</v>
      </c>
      <c r="V1880">
        <v>2</v>
      </c>
      <c r="W1880">
        <v>1.9690000000000001</v>
      </c>
      <c r="X1880">
        <v>3.181</v>
      </c>
      <c r="Y1880" s="110">
        <v>43777</v>
      </c>
      <c r="Z1880">
        <v>408802.66843386198</v>
      </c>
      <c r="AA1880">
        <v>3660465.54175031</v>
      </c>
    </row>
    <row r="1881" spans="1:27" x14ac:dyDescent="0.25">
      <c r="A1881">
        <v>-111.977123169999</v>
      </c>
      <c r="B1881">
        <v>33.078982770000003</v>
      </c>
      <c r="C1881" t="s">
        <v>968</v>
      </c>
      <c r="D1881" t="s">
        <v>967</v>
      </c>
      <c r="E1881" t="s">
        <v>966</v>
      </c>
      <c r="F1881">
        <v>314</v>
      </c>
      <c r="G1881">
        <v>1</v>
      </c>
      <c r="H1881">
        <v>13.33</v>
      </c>
      <c r="I1881">
        <v>2.7890000000000001</v>
      </c>
      <c r="J1881">
        <v>1</v>
      </c>
      <c r="K1881">
        <v>1172.769</v>
      </c>
      <c r="L1881" t="s">
        <v>965</v>
      </c>
      <c r="M1881" t="s">
        <v>964</v>
      </c>
      <c r="N1881" s="110">
        <v>43777</v>
      </c>
      <c r="O1881">
        <v>0</v>
      </c>
      <c r="P1881">
        <v>0</v>
      </c>
      <c r="Q1881">
        <v>13591.085999999899</v>
      </c>
      <c r="R1881">
        <v>1459.893</v>
      </c>
      <c r="S1881">
        <v>3.0409999999999999</v>
      </c>
      <c r="T1881">
        <v>33</v>
      </c>
      <c r="U1881">
        <v>4423.9189999999899</v>
      </c>
      <c r="V1881">
        <v>2</v>
      </c>
      <c r="W1881">
        <v>1.901</v>
      </c>
      <c r="X1881">
        <v>3.0720000000000001</v>
      </c>
      <c r="Y1881" s="110">
        <v>43777</v>
      </c>
      <c r="Z1881">
        <v>408802.62907744601</v>
      </c>
      <c r="AA1881">
        <v>3660466.42802931</v>
      </c>
    </row>
    <row r="1882" spans="1:27" x14ac:dyDescent="0.25">
      <c r="A1882">
        <v>-111.97712266000001</v>
      </c>
      <c r="B1882">
        <v>33.078990779999899</v>
      </c>
      <c r="C1882" t="s">
        <v>968</v>
      </c>
      <c r="D1882" t="s">
        <v>967</v>
      </c>
      <c r="E1882" t="s">
        <v>966</v>
      </c>
      <c r="F1882">
        <v>315</v>
      </c>
      <c r="G1882">
        <v>358</v>
      </c>
      <c r="H1882">
        <v>13.33</v>
      </c>
      <c r="I1882">
        <v>2.7890000000000001</v>
      </c>
      <c r="J1882">
        <v>1</v>
      </c>
      <c r="K1882">
        <v>1172.759</v>
      </c>
      <c r="L1882" t="s">
        <v>965</v>
      </c>
      <c r="M1882" t="s">
        <v>964</v>
      </c>
      <c r="N1882" s="110">
        <v>43777</v>
      </c>
      <c r="O1882">
        <v>0</v>
      </c>
      <c r="P1882">
        <v>0</v>
      </c>
      <c r="Q1882">
        <v>14963.736999999899</v>
      </c>
      <c r="R1882">
        <v>1607.33699999999</v>
      </c>
      <c r="S1882">
        <v>3.3490000000000002</v>
      </c>
      <c r="T1882">
        <v>33</v>
      </c>
      <c r="U1882">
        <v>4870.7190000000001</v>
      </c>
      <c r="V1882">
        <v>2</v>
      </c>
      <c r="W1882">
        <v>1.901</v>
      </c>
      <c r="X1882">
        <v>3.0720000000000001</v>
      </c>
      <c r="Y1882" s="110">
        <v>43777</v>
      </c>
      <c r="Z1882">
        <v>408802.684946483</v>
      </c>
      <c r="AA1882">
        <v>3660467.3156394302</v>
      </c>
    </row>
    <row r="1883" spans="1:27" x14ac:dyDescent="0.25">
      <c r="A1883">
        <v>-111.977123169999</v>
      </c>
      <c r="B1883">
        <v>33.078997770000001</v>
      </c>
      <c r="C1883" t="s">
        <v>968</v>
      </c>
      <c r="D1883" t="s">
        <v>967</v>
      </c>
      <c r="E1883" t="s">
        <v>966</v>
      </c>
      <c r="F1883">
        <v>316</v>
      </c>
      <c r="G1883">
        <v>1</v>
      </c>
      <c r="H1883">
        <v>13.33</v>
      </c>
      <c r="I1883">
        <v>2.7890000000000001</v>
      </c>
      <c r="J1883">
        <v>1</v>
      </c>
      <c r="K1883">
        <v>1172.72</v>
      </c>
      <c r="L1883" t="s">
        <v>965</v>
      </c>
      <c r="M1883" t="s">
        <v>964</v>
      </c>
      <c r="N1883" s="110">
        <v>43777</v>
      </c>
      <c r="O1883">
        <v>0</v>
      </c>
      <c r="P1883">
        <v>0</v>
      </c>
      <c r="Q1883">
        <v>14903.907999999899</v>
      </c>
      <c r="R1883">
        <v>1600.9110000000001</v>
      </c>
      <c r="S1883">
        <v>3.335</v>
      </c>
      <c r="T1883">
        <v>33</v>
      </c>
      <c r="U1883">
        <v>4851.2439999999897</v>
      </c>
      <c r="V1883">
        <v>2</v>
      </c>
      <c r="W1883">
        <v>1.901</v>
      </c>
      <c r="X1883">
        <v>3.0720000000000001</v>
      </c>
      <c r="Y1883" s="110">
        <v>43777</v>
      </c>
      <c r="Z1883">
        <v>408802.64455804002</v>
      </c>
      <c r="AA1883">
        <v>3660468.0910503599</v>
      </c>
    </row>
    <row r="1884" spans="1:27" x14ac:dyDescent="0.25">
      <c r="A1884">
        <v>-111.97712269</v>
      </c>
      <c r="B1884">
        <v>33.079005789999897</v>
      </c>
      <c r="C1884" t="s">
        <v>968</v>
      </c>
      <c r="D1884" t="s">
        <v>967</v>
      </c>
      <c r="E1884" t="s">
        <v>966</v>
      </c>
      <c r="F1884">
        <v>317</v>
      </c>
      <c r="G1884">
        <v>4</v>
      </c>
      <c r="H1884">
        <v>13.33</v>
      </c>
      <c r="I1884">
        <v>2.7890000000000001</v>
      </c>
      <c r="J1884">
        <v>1</v>
      </c>
      <c r="K1884">
        <v>1172.7560000000001</v>
      </c>
      <c r="L1884" t="s">
        <v>965</v>
      </c>
      <c r="M1884" t="s">
        <v>964</v>
      </c>
      <c r="N1884" s="110">
        <v>43777</v>
      </c>
      <c r="O1884">
        <v>0</v>
      </c>
      <c r="P1884">
        <v>0</v>
      </c>
      <c r="Q1884">
        <v>15237.742</v>
      </c>
      <c r="R1884">
        <v>1636.76999999999</v>
      </c>
      <c r="S1884">
        <v>3.41</v>
      </c>
      <c r="T1884">
        <v>33</v>
      </c>
      <c r="U1884">
        <v>4959.9080000000004</v>
      </c>
      <c r="V1884">
        <v>2</v>
      </c>
      <c r="W1884">
        <v>1.901</v>
      </c>
      <c r="X1884">
        <v>3.0720000000000001</v>
      </c>
      <c r="Y1884" s="110">
        <v>43777</v>
      </c>
      <c r="Z1884">
        <v>408802.69763725199</v>
      </c>
      <c r="AA1884">
        <v>3660468.9797952301</v>
      </c>
    </row>
    <row r="1885" spans="1:27" x14ac:dyDescent="0.25">
      <c r="A1885">
        <v>-111.977122339999</v>
      </c>
      <c r="B1885">
        <v>33.079013779999897</v>
      </c>
      <c r="C1885" t="s">
        <v>968</v>
      </c>
      <c r="D1885" t="s">
        <v>967</v>
      </c>
      <c r="E1885" t="s">
        <v>966</v>
      </c>
      <c r="F1885">
        <v>318</v>
      </c>
      <c r="G1885">
        <v>2</v>
      </c>
      <c r="H1885">
        <v>13.33</v>
      </c>
      <c r="I1885">
        <v>2.8540000000000001</v>
      </c>
      <c r="J1885">
        <v>1</v>
      </c>
      <c r="K1885">
        <v>1172.769</v>
      </c>
      <c r="L1885" t="s">
        <v>965</v>
      </c>
      <c r="M1885" t="s">
        <v>964</v>
      </c>
      <c r="N1885" s="110">
        <v>43777</v>
      </c>
      <c r="O1885">
        <v>0</v>
      </c>
      <c r="P1885">
        <v>0</v>
      </c>
      <c r="Q1885">
        <v>15893.6959999999</v>
      </c>
      <c r="R1885">
        <v>1667.9829999999899</v>
      </c>
      <c r="S1885">
        <v>3.4750000000000001</v>
      </c>
      <c r="T1885">
        <v>33</v>
      </c>
      <c r="U1885">
        <v>5054.4930000000004</v>
      </c>
      <c r="V1885">
        <v>2</v>
      </c>
      <c r="W1885">
        <v>1.946</v>
      </c>
      <c r="X1885">
        <v>3.1440000000000001</v>
      </c>
      <c r="Y1885" s="110">
        <v>43777</v>
      </c>
      <c r="Z1885">
        <v>408802.73855155701</v>
      </c>
      <c r="AA1885">
        <v>3660469.8653270099</v>
      </c>
    </row>
    <row r="1886" spans="1:27" x14ac:dyDescent="0.25">
      <c r="A1886">
        <v>-111.97712183</v>
      </c>
      <c r="B1886">
        <v>33.079021769999898</v>
      </c>
      <c r="C1886" t="s">
        <v>968</v>
      </c>
      <c r="D1886" t="s">
        <v>967</v>
      </c>
      <c r="E1886" t="s">
        <v>966</v>
      </c>
      <c r="F1886">
        <v>319</v>
      </c>
      <c r="G1886">
        <v>359</v>
      </c>
      <c r="H1886">
        <v>13.33</v>
      </c>
      <c r="I1886">
        <v>2.7559999999999998</v>
      </c>
      <c r="J1886">
        <v>1</v>
      </c>
      <c r="K1886">
        <v>1172.769</v>
      </c>
      <c r="L1886" t="s">
        <v>965</v>
      </c>
      <c r="M1886" t="s">
        <v>964</v>
      </c>
      <c r="N1886" s="110">
        <v>43777</v>
      </c>
      <c r="O1886">
        <v>0</v>
      </c>
      <c r="P1886">
        <v>0</v>
      </c>
      <c r="Q1886">
        <v>14765.448</v>
      </c>
      <c r="R1886">
        <v>1604.9190000000001</v>
      </c>
      <c r="S1886">
        <v>3.3439999999999999</v>
      </c>
      <c r="T1886">
        <v>33</v>
      </c>
      <c r="U1886">
        <v>4863.3919999999898</v>
      </c>
      <c r="V1886">
        <v>2</v>
      </c>
      <c r="W1886">
        <v>1.879</v>
      </c>
      <c r="X1886">
        <v>3.036</v>
      </c>
      <c r="Y1886" s="110">
        <v>43777</v>
      </c>
      <c r="Z1886">
        <v>408802.79439993697</v>
      </c>
      <c r="AA1886">
        <v>3660470.7507197801</v>
      </c>
    </row>
    <row r="1887" spans="1:27" x14ac:dyDescent="0.25">
      <c r="A1887">
        <v>-111.97712269</v>
      </c>
      <c r="B1887">
        <v>33.07902979</v>
      </c>
      <c r="C1887" t="s">
        <v>968</v>
      </c>
      <c r="D1887" t="s">
        <v>967</v>
      </c>
      <c r="E1887" t="s">
        <v>966</v>
      </c>
      <c r="F1887">
        <v>320</v>
      </c>
      <c r="G1887">
        <v>4</v>
      </c>
      <c r="H1887">
        <v>13.33</v>
      </c>
      <c r="I1887">
        <v>2.69</v>
      </c>
      <c r="J1887">
        <v>1</v>
      </c>
      <c r="K1887">
        <v>1172.759</v>
      </c>
      <c r="L1887" t="s">
        <v>965</v>
      </c>
      <c r="M1887" t="s">
        <v>964</v>
      </c>
      <c r="N1887" s="110">
        <v>43777</v>
      </c>
      <c r="O1887">
        <v>0</v>
      </c>
      <c r="P1887">
        <v>0</v>
      </c>
      <c r="Q1887">
        <v>15190.255999999899</v>
      </c>
      <c r="R1887">
        <v>1691.364</v>
      </c>
      <c r="S1887">
        <v>3.524</v>
      </c>
      <c r="T1887">
        <v>33</v>
      </c>
      <c r="U1887">
        <v>5125.3459999999905</v>
      </c>
      <c r="V1887">
        <v>2</v>
      </c>
      <c r="W1887">
        <v>1.8340000000000001</v>
      </c>
      <c r="X1887">
        <v>2.964</v>
      </c>
      <c r="Y1887" s="110">
        <v>43777</v>
      </c>
      <c r="Z1887">
        <v>408802.72240620799</v>
      </c>
      <c r="AA1887">
        <v>3660471.6406289302</v>
      </c>
    </row>
    <row r="1888" spans="1:27" x14ac:dyDescent="0.25">
      <c r="A1888">
        <v>-111.97712131</v>
      </c>
      <c r="B1888">
        <v>33.079037790000001</v>
      </c>
      <c r="C1888" t="s">
        <v>968</v>
      </c>
      <c r="D1888" t="s">
        <v>967</v>
      </c>
      <c r="E1888" t="s">
        <v>966</v>
      </c>
      <c r="F1888">
        <v>321</v>
      </c>
      <c r="G1888">
        <v>356</v>
      </c>
      <c r="H1888">
        <v>13.33</v>
      </c>
      <c r="I1888">
        <v>2.8220000000000001</v>
      </c>
      <c r="J1888">
        <v>1</v>
      </c>
      <c r="K1888">
        <v>1172.7429999999899</v>
      </c>
      <c r="L1888" t="s">
        <v>965</v>
      </c>
      <c r="M1888" t="s">
        <v>964</v>
      </c>
      <c r="N1888" s="110">
        <v>43777</v>
      </c>
      <c r="O1888">
        <v>0</v>
      </c>
      <c r="P1888">
        <v>0</v>
      </c>
      <c r="Q1888">
        <v>15066.138999999899</v>
      </c>
      <c r="R1888">
        <v>1599.519</v>
      </c>
      <c r="S1888">
        <v>3.3319999999999999</v>
      </c>
      <c r="T1888">
        <v>33</v>
      </c>
      <c r="U1888">
        <v>4847.027</v>
      </c>
      <c r="V1888">
        <v>2</v>
      </c>
      <c r="W1888">
        <v>1.9239999999999999</v>
      </c>
      <c r="X1888">
        <v>3.1080000000000001</v>
      </c>
      <c r="Y1888" s="110">
        <v>43777</v>
      </c>
      <c r="Z1888">
        <v>408802.85946896399</v>
      </c>
      <c r="AA1888">
        <v>3660472.52637447</v>
      </c>
    </row>
    <row r="1889" spans="1:27" x14ac:dyDescent="0.25">
      <c r="A1889">
        <v>-111.977121999999</v>
      </c>
      <c r="B1889">
        <v>33.07904577</v>
      </c>
      <c r="C1889" t="s">
        <v>968</v>
      </c>
      <c r="D1889" t="s">
        <v>967</v>
      </c>
      <c r="E1889" t="s">
        <v>966</v>
      </c>
      <c r="F1889">
        <v>322</v>
      </c>
      <c r="G1889">
        <v>360</v>
      </c>
      <c r="H1889">
        <v>13.33</v>
      </c>
      <c r="I1889">
        <v>2.9529999999999998</v>
      </c>
      <c r="J1889">
        <v>1</v>
      </c>
      <c r="K1889">
        <v>1172.72299999999</v>
      </c>
      <c r="L1889" t="s">
        <v>965</v>
      </c>
      <c r="M1889" t="s">
        <v>964</v>
      </c>
      <c r="N1889" s="110">
        <v>43777</v>
      </c>
      <c r="O1889">
        <v>0</v>
      </c>
      <c r="P1889">
        <v>0</v>
      </c>
      <c r="Q1889">
        <v>16331.932000000001</v>
      </c>
      <c r="R1889">
        <v>1656.8409999999899</v>
      </c>
      <c r="S1889">
        <v>3.452</v>
      </c>
      <c r="T1889">
        <v>33</v>
      </c>
      <c r="U1889">
        <v>5020.7309999999898</v>
      </c>
      <c r="V1889">
        <v>2</v>
      </c>
      <c r="W1889">
        <v>2.0129999999999999</v>
      </c>
      <c r="X1889">
        <v>3.2530000000000001</v>
      </c>
      <c r="Y1889" s="110">
        <v>43777</v>
      </c>
      <c r="Z1889">
        <v>408802.803301426</v>
      </c>
      <c r="AA1889">
        <v>3660473.4117011898</v>
      </c>
    </row>
    <row r="1890" spans="1:27" x14ac:dyDescent="0.25">
      <c r="A1890">
        <v>-111.97712251</v>
      </c>
      <c r="B1890">
        <v>33.079053780000002</v>
      </c>
      <c r="C1890" t="s">
        <v>968</v>
      </c>
      <c r="D1890" t="s">
        <v>967</v>
      </c>
      <c r="E1890" t="s">
        <v>966</v>
      </c>
      <c r="F1890">
        <v>323</v>
      </c>
      <c r="G1890">
        <v>3</v>
      </c>
      <c r="H1890">
        <v>13.33</v>
      </c>
      <c r="I1890">
        <v>2.7890000000000001</v>
      </c>
      <c r="J1890">
        <v>1</v>
      </c>
      <c r="K1890">
        <v>1172.7750000000001</v>
      </c>
      <c r="L1890" t="s">
        <v>965</v>
      </c>
      <c r="M1890" t="s">
        <v>964</v>
      </c>
      <c r="N1890" s="110">
        <v>43777</v>
      </c>
      <c r="O1890">
        <v>0</v>
      </c>
      <c r="P1890">
        <v>0</v>
      </c>
      <c r="Q1890">
        <v>16064.956</v>
      </c>
      <c r="R1890">
        <v>1725.625</v>
      </c>
      <c r="S1890">
        <v>3.5950000000000002</v>
      </c>
      <c r="T1890">
        <v>33</v>
      </c>
      <c r="U1890">
        <v>5229.1670000000004</v>
      </c>
      <c r="V1890">
        <v>2</v>
      </c>
      <c r="W1890">
        <v>1.901</v>
      </c>
      <c r="X1890">
        <v>3.0720000000000001</v>
      </c>
      <c r="Y1890" s="110">
        <v>43777</v>
      </c>
      <c r="Z1890">
        <v>408802.76396569703</v>
      </c>
      <c r="AA1890">
        <v>3660474.3001975599</v>
      </c>
    </row>
    <row r="1891" spans="1:27" x14ac:dyDescent="0.25">
      <c r="A1891">
        <v>-111.97712183</v>
      </c>
      <c r="B1891">
        <v>33.079060769999899</v>
      </c>
      <c r="C1891" t="s">
        <v>968</v>
      </c>
      <c r="D1891" t="s">
        <v>967</v>
      </c>
      <c r="E1891" t="s">
        <v>966</v>
      </c>
      <c r="F1891">
        <v>324</v>
      </c>
      <c r="G1891">
        <v>359</v>
      </c>
      <c r="H1891">
        <v>13.33</v>
      </c>
      <c r="I1891">
        <v>2.8220000000000001</v>
      </c>
      <c r="J1891">
        <v>1</v>
      </c>
      <c r="K1891">
        <v>1172.7619999999899</v>
      </c>
      <c r="L1891" t="s">
        <v>965</v>
      </c>
      <c r="M1891" t="s">
        <v>964</v>
      </c>
      <c r="N1891" s="110">
        <v>43777</v>
      </c>
      <c r="O1891">
        <v>0</v>
      </c>
      <c r="P1891">
        <v>0</v>
      </c>
      <c r="Q1891">
        <v>16327.646000000001</v>
      </c>
      <c r="R1891">
        <v>1733.4490000000001</v>
      </c>
      <c r="S1891">
        <v>3.6110000000000002</v>
      </c>
      <c r="T1891">
        <v>33</v>
      </c>
      <c r="U1891">
        <v>5252.875</v>
      </c>
      <c r="V1891">
        <v>2</v>
      </c>
      <c r="W1891">
        <v>1.9239999999999999</v>
      </c>
      <c r="X1891">
        <v>3.1080000000000001</v>
      </c>
      <c r="Y1891" s="110">
        <v>43777</v>
      </c>
      <c r="Z1891">
        <v>408802.834649481</v>
      </c>
      <c r="AA1891">
        <v>3660475.0745745501</v>
      </c>
    </row>
    <row r="1892" spans="1:27" x14ac:dyDescent="0.25">
      <c r="A1892">
        <v>-111.977121659999</v>
      </c>
      <c r="B1892">
        <v>33.079069779999898</v>
      </c>
      <c r="C1892" t="s">
        <v>968</v>
      </c>
      <c r="D1892" t="s">
        <v>967</v>
      </c>
      <c r="E1892" t="s">
        <v>966</v>
      </c>
      <c r="F1892">
        <v>325</v>
      </c>
      <c r="G1892">
        <v>358</v>
      </c>
      <c r="H1892">
        <v>13.33</v>
      </c>
      <c r="I1892">
        <v>3.117</v>
      </c>
      <c r="J1892">
        <v>1</v>
      </c>
      <c r="K1892">
        <v>1172.7360000000001</v>
      </c>
      <c r="L1892" t="s">
        <v>965</v>
      </c>
      <c r="M1892" t="s">
        <v>964</v>
      </c>
      <c r="N1892" s="110">
        <v>43777</v>
      </c>
      <c r="O1892">
        <v>0</v>
      </c>
      <c r="P1892">
        <v>0</v>
      </c>
      <c r="Q1892">
        <v>17531.1519999999</v>
      </c>
      <c r="R1892">
        <v>1684.894</v>
      </c>
      <c r="S1892">
        <v>3.51</v>
      </c>
      <c r="T1892">
        <v>33</v>
      </c>
      <c r="U1892">
        <v>5105.74099999999</v>
      </c>
      <c r="V1892">
        <v>2</v>
      </c>
      <c r="W1892">
        <v>2.125</v>
      </c>
      <c r="X1892">
        <v>3.4340000000000002</v>
      </c>
      <c r="Y1892" s="110">
        <v>43777</v>
      </c>
      <c r="Z1892">
        <v>408802.85981561802</v>
      </c>
      <c r="AA1892">
        <v>3660476.0733481701</v>
      </c>
    </row>
    <row r="1893" spans="1:27" x14ac:dyDescent="0.25">
      <c r="A1893">
        <v>-111.977123199999</v>
      </c>
      <c r="B1893">
        <v>33.079076829999899</v>
      </c>
      <c r="C1893" t="s">
        <v>968</v>
      </c>
      <c r="D1893" t="s">
        <v>967</v>
      </c>
      <c r="E1893" t="s">
        <v>966</v>
      </c>
      <c r="F1893">
        <v>326</v>
      </c>
      <c r="G1893">
        <v>7</v>
      </c>
      <c r="H1893">
        <v>13.33</v>
      </c>
      <c r="I1893">
        <v>2.7559999999999998</v>
      </c>
      <c r="J1893">
        <v>1</v>
      </c>
      <c r="K1893">
        <v>1172.78899999999</v>
      </c>
      <c r="L1893" t="s">
        <v>965</v>
      </c>
      <c r="M1893" t="s">
        <v>964</v>
      </c>
      <c r="N1893" s="110">
        <v>43777</v>
      </c>
      <c r="O1893">
        <v>0</v>
      </c>
      <c r="P1893">
        <v>0</v>
      </c>
      <c r="Q1893">
        <v>14912.3649999999</v>
      </c>
      <c r="R1893">
        <v>1620.8879999999899</v>
      </c>
      <c r="S1893">
        <v>3.3769999999999998</v>
      </c>
      <c r="T1893">
        <v>33</v>
      </c>
      <c r="U1893">
        <v>4911.7830000000004</v>
      </c>
      <c r="V1893">
        <v>2</v>
      </c>
      <c r="W1893">
        <v>1.879</v>
      </c>
      <c r="X1893">
        <v>3.036</v>
      </c>
      <c r="Y1893" s="110">
        <v>43777</v>
      </c>
      <c r="Z1893">
        <v>408802.72335105401</v>
      </c>
      <c r="AA1893">
        <v>3660476.8563061198</v>
      </c>
    </row>
    <row r="1894" spans="1:27" x14ac:dyDescent="0.25">
      <c r="A1894">
        <v>-111.977121139999</v>
      </c>
      <c r="B1894">
        <v>33.079084799999897</v>
      </c>
      <c r="C1894" t="s">
        <v>968</v>
      </c>
      <c r="D1894" t="s">
        <v>967</v>
      </c>
      <c r="E1894" t="s">
        <v>966</v>
      </c>
      <c r="F1894">
        <v>327</v>
      </c>
      <c r="G1894">
        <v>355</v>
      </c>
      <c r="H1894">
        <v>13.33</v>
      </c>
      <c r="I1894">
        <v>2.7890000000000001</v>
      </c>
      <c r="J1894">
        <v>1</v>
      </c>
      <c r="K1894">
        <v>1172.78899999999</v>
      </c>
      <c r="L1894" t="s">
        <v>965</v>
      </c>
      <c r="M1894" t="s">
        <v>964</v>
      </c>
      <c r="N1894" s="110">
        <v>43777</v>
      </c>
      <c r="O1894">
        <v>0</v>
      </c>
      <c r="P1894">
        <v>0</v>
      </c>
      <c r="Q1894">
        <v>16533.4209999999</v>
      </c>
      <c r="R1894">
        <v>1775.9459999999899</v>
      </c>
      <c r="S1894">
        <v>3.7</v>
      </c>
      <c r="T1894">
        <v>33</v>
      </c>
      <c r="U1894">
        <v>5381.6530000000002</v>
      </c>
      <c r="V1894">
        <v>2</v>
      </c>
      <c r="W1894">
        <v>1.901</v>
      </c>
      <c r="X1894">
        <v>3.0720000000000001</v>
      </c>
      <c r="Y1894" s="110">
        <v>43777</v>
      </c>
      <c r="Z1894">
        <v>408802.92385259701</v>
      </c>
      <c r="AA1894">
        <v>3660477.7381348</v>
      </c>
    </row>
    <row r="1895" spans="1:27" x14ac:dyDescent="0.25">
      <c r="A1895">
        <v>-111.977122859999</v>
      </c>
      <c r="B1895">
        <v>33.079092799999898</v>
      </c>
      <c r="C1895" t="s">
        <v>968</v>
      </c>
      <c r="D1895" t="s">
        <v>967</v>
      </c>
      <c r="E1895" t="s">
        <v>966</v>
      </c>
      <c r="F1895">
        <v>328</v>
      </c>
      <c r="G1895">
        <v>5</v>
      </c>
      <c r="H1895">
        <v>13.33</v>
      </c>
      <c r="I1895">
        <v>2.887</v>
      </c>
      <c r="J1895">
        <v>1</v>
      </c>
      <c r="K1895">
        <v>1172.7519999999899</v>
      </c>
      <c r="L1895" t="s">
        <v>965</v>
      </c>
      <c r="M1895" t="s">
        <v>964</v>
      </c>
      <c r="N1895" s="110">
        <v>43777</v>
      </c>
      <c r="O1895">
        <v>0</v>
      </c>
      <c r="P1895">
        <v>0</v>
      </c>
      <c r="Q1895">
        <v>15868.666999999899</v>
      </c>
      <c r="R1895">
        <v>1646.431</v>
      </c>
      <c r="S1895">
        <v>3.43</v>
      </c>
      <c r="T1895">
        <v>33</v>
      </c>
      <c r="U1895">
        <v>4989.1859999999897</v>
      </c>
      <c r="V1895">
        <v>2</v>
      </c>
      <c r="W1895">
        <v>1.9690000000000001</v>
      </c>
      <c r="X1895">
        <v>3.181</v>
      </c>
      <c r="Y1895" s="110">
        <v>43777</v>
      </c>
      <c r="Z1895">
        <v>408802.77156766702</v>
      </c>
      <c r="AA1895">
        <v>3660478.6265738099</v>
      </c>
    </row>
    <row r="1896" spans="1:27" x14ac:dyDescent="0.25">
      <c r="A1896">
        <v>-111.977122339999</v>
      </c>
      <c r="B1896">
        <v>33.079100779999898</v>
      </c>
      <c r="C1896" t="s">
        <v>968</v>
      </c>
      <c r="D1896" t="s">
        <v>967</v>
      </c>
      <c r="E1896" t="s">
        <v>966</v>
      </c>
      <c r="F1896">
        <v>329</v>
      </c>
      <c r="G1896">
        <v>2</v>
      </c>
      <c r="H1896">
        <v>13.33</v>
      </c>
      <c r="I1896">
        <v>2.8540000000000001</v>
      </c>
      <c r="J1896">
        <v>1</v>
      </c>
      <c r="K1896">
        <v>1172.72299999999</v>
      </c>
      <c r="L1896" t="s">
        <v>965</v>
      </c>
      <c r="M1896" t="s">
        <v>964</v>
      </c>
      <c r="N1896" s="110">
        <v>43777</v>
      </c>
      <c r="O1896">
        <v>0</v>
      </c>
      <c r="P1896">
        <v>0</v>
      </c>
      <c r="Q1896">
        <v>14623.217000000001</v>
      </c>
      <c r="R1896">
        <v>1534.6510000000001</v>
      </c>
      <c r="S1896">
        <v>3.1970000000000001</v>
      </c>
      <c r="T1896">
        <v>33</v>
      </c>
      <c r="U1896">
        <v>4650.4570000000003</v>
      </c>
      <c r="V1896">
        <v>2</v>
      </c>
      <c r="W1896">
        <v>1.946</v>
      </c>
      <c r="X1896">
        <v>3.1440000000000001</v>
      </c>
      <c r="Y1896" s="110">
        <v>43777</v>
      </c>
      <c r="Z1896">
        <v>408802.82833908702</v>
      </c>
      <c r="AA1896">
        <v>3660479.5108492202</v>
      </c>
    </row>
    <row r="1897" spans="1:27" x14ac:dyDescent="0.25">
      <c r="A1897">
        <v>-111.977121659999</v>
      </c>
      <c r="B1897">
        <v>33.079108779999899</v>
      </c>
      <c r="C1897" t="s">
        <v>968</v>
      </c>
      <c r="D1897" t="s">
        <v>967</v>
      </c>
      <c r="E1897" t="s">
        <v>966</v>
      </c>
      <c r="F1897">
        <v>330</v>
      </c>
      <c r="G1897">
        <v>358</v>
      </c>
      <c r="H1897">
        <v>13.33</v>
      </c>
      <c r="I1897">
        <v>2.9860000000000002</v>
      </c>
      <c r="J1897">
        <v>1</v>
      </c>
      <c r="K1897">
        <v>1172.7460000000001</v>
      </c>
      <c r="L1897" t="s">
        <v>965</v>
      </c>
      <c r="M1897" t="s">
        <v>964</v>
      </c>
      <c r="N1897" s="110">
        <v>43777</v>
      </c>
      <c r="O1897">
        <v>0</v>
      </c>
      <c r="P1897">
        <v>0</v>
      </c>
      <c r="Q1897">
        <v>15974.496999999899</v>
      </c>
      <c r="R1897">
        <v>1602.7719999999899</v>
      </c>
      <c r="S1897">
        <v>3.339</v>
      </c>
      <c r="T1897">
        <v>33</v>
      </c>
      <c r="U1897">
        <v>4856.884</v>
      </c>
      <c r="V1897">
        <v>2</v>
      </c>
      <c r="W1897">
        <v>2.036</v>
      </c>
      <c r="X1897">
        <v>3.2890000000000001</v>
      </c>
      <c r="Y1897" s="110">
        <v>43777</v>
      </c>
      <c r="Z1897">
        <v>408802.90006520698</v>
      </c>
      <c r="AA1897">
        <v>3660480.3972029798</v>
      </c>
    </row>
    <row r="1898" spans="1:27" x14ac:dyDescent="0.25">
      <c r="A1898">
        <v>-111.977122339999</v>
      </c>
      <c r="B1898">
        <v>33.07911678</v>
      </c>
      <c r="C1898" t="s">
        <v>968</v>
      </c>
      <c r="D1898" t="s">
        <v>967</v>
      </c>
      <c r="E1898" t="s">
        <v>966</v>
      </c>
      <c r="F1898">
        <v>331</v>
      </c>
      <c r="G1898">
        <v>2</v>
      </c>
      <c r="H1898">
        <v>13.33</v>
      </c>
      <c r="I1898">
        <v>2.9529999999999998</v>
      </c>
      <c r="J1898">
        <v>1</v>
      </c>
      <c r="K1898">
        <v>1172.739</v>
      </c>
      <c r="L1898" t="s">
        <v>965</v>
      </c>
      <c r="M1898" t="s">
        <v>964</v>
      </c>
      <c r="N1898" s="110">
        <v>43777</v>
      </c>
      <c r="O1898">
        <v>0</v>
      </c>
      <c r="P1898">
        <v>0</v>
      </c>
      <c r="Q1898">
        <v>13917.4909999999</v>
      </c>
      <c r="R1898">
        <v>1411.9010000000001</v>
      </c>
      <c r="S1898">
        <v>2.9409999999999998</v>
      </c>
      <c r="T1898">
        <v>33</v>
      </c>
      <c r="U1898">
        <v>4278.4880000000003</v>
      </c>
      <c r="V1898">
        <v>2</v>
      </c>
      <c r="W1898">
        <v>2.0129999999999999</v>
      </c>
      <c r="X1898">
        <v>3.2530000000000001</v>
      </c>
      <c r="Y1898" s="110">
        <v>43777</v>
      </c>
      <c r="Z1898">
        <v>408802.84485175897</v>
      </c>
      <c r="AA1898">
        <v>3660481.28473838</v>
      </c>
    </row>
    <row r="1899" spans="1:27" x14ac:dyDescent="0.25">
      <c r="A1899">
        <v>-111.97712251</v>
      </c>
      <c r="B1899">
        <v>33.079124780000001</v>
      </c>
      <c r="C1899" t="s">
        <v>968</v>
      </c>
      <c r="D1899" t="s">
        <v>967</v>
      </c>
      <c r="E1899" t="s">
        <v>966</v>
      </c>
      <c r="F1899">
        <v>332</v>
      </c>
      <c r="G1899">
        <v>3</v>
      </c>
      <c r="H1899">
        <v>13.33</v>
      </c>
      <c r="I1899">
        <v>2.657</v>
      </c>
      <c r="J1899">
        <v>1</v>
      </c>
      <c r="K1899">
        <v>1172.7660000000001</v>
      </c>
      <c r="L1899" t="s">
        <v>965</v>
      </c>
      <c r="M1899" t="s">
        <v>964</v>
      </c>
      <c r="N1899" s="110">
        <v>43777</v>
      </c>
      <c r="O1899">
        <v>0</v>
      </c>
      <c r="P1899">
        <v>0</v>
      </c>
      <c r="Q1899">
        <v>14675.8469999999</v>
      </c>
      <c r="R1899">
        <v>1654.26099999999</v>
      </c>
      <c r="S1899">
        <v>3.4460000000000002</v>
      </c>
      <c r="T1899">
        <v>33</v>
      </c>
      <c r="U1899">
        <v>5012.9120000000003</v>
      </c>
      <c r="V1899">
        <v>2</v>
      </c>
      <c r="W1899">
        <v>1.8120000000000001</v>
      </c>
      <c r="X1899">
        <v>2.9279999999999999</v>
      </c>
      <c r="Y1899" s="110">
        <v>43777</v>
      </c>
      <c r="Z1899">
        <v>408802.83724065399</v>
      </c>
      <c r="AA1899">
        <v>3660482.1718306602</v>
      </c>
    </row>
    <row r="1900" spans="1:27" x14ac:dyDescent="0.25">
      <c r="A1900">
        <v>-111.977121659999</v>
      </c>
      <c r="B1900">
        <v>33.079132780000002</v>
      </c>
      <c r="C1900" t="s">
        <v>968</v>
      </c>
      <c r="D1900" t="s">
        <v>967</v>
      </c>
      <c r="E1900" t="s">
        <v>966</v>
      </c>
      <c r="F1900">
        <v>333</v>
      </c>
      <c r="G1900">
        <v>358</v>
      </c>
      <c r="H1900">
        <v>13.33</v>
      </c>
      <c r="I1900">
        <v>2.8540000000000001</v>
      </c>
      <c r="J1900">
        <v>1</v>
      </c>
      <c r="K1900">
        <v>1172.7719999999899</v>
      </c>
      <c r="L1900" t="s">
        <v>965</v>
      </c>
      <c r="M1900" t="s">
        <v>964</v>
      </c>
      <c r="N1900" s="110">
        <v>43777</v>
      </c>
      <c r="O1900">
        <v>0</v>
      </c>
      <c r="P1900">
        <v>0</v>
      </c>
      <c r="Q1900">
        <v>15192.540999999899</v>
      </c>
      <c r="R1900">
        <v>1594.3989999999901</v>
      </c>
      <c r="S1900">
        <v>3.3220000000000001</v>
      </c>
      <c r="T1900">
        <v>33</v>
      </c>
      <c r="U1900">
        <v>4831.5119999999897</v>
      </c>
      <c r="V1900">
        <v>2</v>
      </c>
      <c r="W1900">
        <v>1.946</v>
      </c>
      <c r="X1900">
        <v>3.1440000000000001</v>
      </c>
      <c r="Y1900" s="110">
        <v>43777</v>
      </c>
      <c r="Z1900">
        <v>408802.924834206</v>
      </c>
      <c r="AA1900">
        <v>3660483.0580367101</v>
      </c>
    </row>
    <row r="1901" spans="1:27" x14ac:dyDescent="0.25">
      <c r="A1901">
        <v>-111.97712251</v>
      </c>
      <c r="B1901">
        <v>33.079139779999899</v>
      </c>
      <c r="C1901" t="s">
        <v>968</v>
      </c>
      <c r="D1901" t="s">
        <v>967</v>
      </c>
      <c r="E1901" t="s">
        <v>966</v>
      </c>
      <c r="F1901">
        <v>334</v>
      </c>
      <c r="G1901">
        <v>3</v>
      </c>
      <c r="H1901">
        <v>13.33</v>
      </c>
      <c r="I1901">
        <v>2.7229999999999999</v>
      </c>
      <c r="J1901">
        <v>1</v>
      </c>
      <c r="K1901">
        <v>1172.749</v>
      </c>
      <c r="L1901" t="s">
        <v>965</v>
      </c>
      <c r="M1901" t="s">
        <v>964</v>
      </c>
      <c r="N1901" s="110">
        <v>43777</v>
      </c>
      <c r="O1901">
        <v>0</v>
      </c>
      <c r="P1901">
        <v>0</v>
      </c>
      <c r="Q1901">
        <v>14942.994000000001</v>
      </c>
      <c r="R1901">
        <v>1643.7860000000001</v>
      </c>
      <c r="S1901">
        <v>3.4249999999999998</v>
      </c>
      <c r="T1901">
        <v>33</v>
      </c>
      <c r="U1901">
        <v>4981.1710000000003</v>
      </c>
      <c r="V1901">
        <v>2</v>
      </c>
      <c r="W1901">
        <v>1.857</v>
      </c>
      <c r="X1901">
        <v>3</v>
      </c>
      <c r="Y1901" s="110">
        <v>43777</v>
      </c>
      <c r="Z1901">
        <v>408802.85272129602</v>
      </c>
      <c r="AA1901">
        <v>3660483.8348517502</v>
      </c>
    </row>
    <row r="1902" spans="1:27" x14ac:dyDescent="0.25">
      <c r="A1902">
        <v>-111.977120999999</v>
      </c>
      <c r="B1902">
        <v>33.079147769999899</v>
      </c>
      <c r="C1902" t="s">
        <v>968</v>
      </c>
      <c r="D1902" t="s">
        <v>967</v>
      </c>
      <c r="E1902" t="s">
        <v>966</v>
      </c>
      <c r="F1902">
        <v>335</v>
      </c>
      <c r="G1902">
        <v>360</v>
      </c>
      <c r="H1902">
        <v>13.33</v>
      </c>
      <c r="I1902">
        <v>2.657</v>
      </c>
      <c r="J1902">
        <v>1</v>
      </c>
      <c r="K1902">
        <v>1172.769</v>
      </c>
      <c r="L1902" t="s">
        <v>965</v>
      </c>
      <c r="M1902" t="s">
        <v>964</v>
      </c>
      <c r="N1902" s="110">
        <v>43777</v>
      </c>
      <c r="O1902">
        <v>0</v>
      </c>
      <c r="P1902">
        <v>0</v>
      </c>
      <c r="Q1902">
        <v>13832.29</v>
      </c>
      <c r="R1902">
        <v>1559.17499999999</v>
      </c>
      <c r="S1902">
        <v>3.2480000000000002</v>
      </c>
      <c r="T1902">
        <v>33</v>
      </c>
      <c r="U1902">
        <v>4724.7730000000001</v>
      </c>
      <c r="V1902">
        <v>2</v>
      </c>
      <c r="W1902">
        <v>1.8120000000000001</v>
      </c>
      <c r="X1902">
        <v>2.9279999999999999</v>
      </c>
      <c r="Y1902" s="110">
        <v>43777</v>
      </c>
      <c r="Z1902">
        <v>408803.00190751703</v>
      </c>
      <c r="AA1902">
        <v>3660484.7193756802</v>
      </c>
    </row>
    <row r="1903" spans="1:27" x14ac:dyDescent="0.25">
      <c r="A1903">
        <v>-111.977121339999</v>
      </c>
      <c r="B1903">
        <v>33.079155780000001</v>
      </c>
      <c r="C1903" t="s">
        <v>968</v>
      </c>
      <c r="D1903" t="s">
        <v>967</v>
      </c>
      <c r="E1903" t="s">
        <v>966</v>
      </c>
      <c r="F1903">
        <v>336</v>
      </c>
      <c r="G1903">
        <v>2</v>
      </c>
      <c r="H1903">
        <v>13.33</v>
      </c>
      <c r="I1903">
        <v>2.92</v>
      </c>
      <c r="J1903">
        <v>1</v>
      </c>
      <c r="K1903">
        <v>1172.7719999999899</v>
      </c>
      <c r="L1903" t="s">
        <v>965</v>
      </c>
      <c r="M1903" t="s">
        <v>964</v>
      </c>
      <c r="N1903" s="110">
        <v>43777</v>
      </c>
      <c r="O1903">
        <v>0</v>
      </c>
      <c r="P1903">
        <v>0</v>
      </c>
      <c r="Q1903">
        <v>15475.2319999999</v>
      </c>
      <c r="R1903">
        <v>1587.5699999999899</v>
      </c>
      <c r="S1903">
        <v>3.3069999999999999</v>
      </c>
      <c r="T1903">
        <v>33</v>
      </c>
      <c r="U1903">
        <v>4810.8199999999897</v>
      </c>
      <c r="V1903">
        <v>2</v>
      </c>
      <c r="W1903">
        <v>1.9910000000000001</v>
      </c>
      <c r="X1903">
        <v>3.2170000000000001</v>
      </c>
      <c r="Y1903" s="110">
        <v>43777</v>
      </c>
      <c r="Z1903">
        <v>408802.978439297</v>
      </c>
      <c r="AA1903">
        <v>3660485.6077243602</v>
      </c>
    </row>
    <row r="1904" spans="1:27" x14ac:dyDescent="0.25">
      <c r="A1904">
        <v>-111.97712151</v>
      </c>
      <c r="B1904">
        <v>33.079163780000002</v>
      </c>
      <c r="C1904" t="s">
        <v>968</v>
      </c>
      <c r="D1904" t="s">
        <v>967</v>
      </c>
      <c r="E1904" t="s">
        <v>966</v>
      </c>
      <c r="F1904">
        <v>337</v>
      </c>
      <c r="G1904">
        <v>3</v>
      </c>
      <c r="H1904">
        <v>13.33</v>
      </c>
      <c r="I1904">
        <v>2.887</v>
      </c>
      <c r="J1904">
        <v>1</v>
      </c>
      <c r="K1904">
        <v>1172.77899999999</v>
      </c>
      <c r="L1904" t="s">
        <v>965</v>
      </c>
      <c r="M1904" t="s">
        <v>964</v>
      </c>
      <c r="N1904" s="110">
        <v>43777</v>
      </c>
      <c r="O1904">
        <v>0</v>
      </c>
      <c r="P1904">
        <v>0</v>
      </c>
      <c r="Q1904">
        <v>14987.3379999999</v>
      </c>
      <c r="R1904">
        <v>1554.99</v>
      </c>
      <c r="S1904">
        <v>3.24</v>
      </c>
      <c r="T1904">
        <v>33</v>
      </c>
      <c r="U1904">
        <v>4712.0919999999896</v>
      </c>
      <c r="V1904">
        <v>2</v>
      </c>
      <c r="W1904">
        <v>1.9690000000000001</v>
      </c>
      <c r="X1904">
        <v>3.181</v>
      </c>
      <c r="Y1904" s="110">
        <v>43777</v>
      </c>
      <c r="Z1904">
        <v>408802.97082819801</v>
      </c>
      <c r="AA1904">
        <v>3660486.4948166502</v>
      </c>
    </row>
    <row r="1905" spans="1:27" x14ac:dyDescent="0.25">
      <c r="A1905">
        <v>-111.977122339999</v>
      </c>
      <c r="B1905">
        <v>33.079171780000003</v>
      </c>
      <c r="C1905" t="s">
        <v>968</v>
      </c>
      <c r="D1905" t="s">
        <v>967</v>
      </c>
      <c r="E1905" t="s">
        <v>966</v>
      </c>
      <c r="F1905">
        <v>338</v>
      </c>
      <c r="G1905">
        <v>2</v>
      </c>
      <c r="H1905">
        <v>13.33</v>
      </c>
      <c r="I1905">
        <v>2.8220000000000001</v>
      </c>
      <c r="J1905">
        <v>1</v>
      </c>
      <c r="K1905">
        <v>1172.825</v>
      </c>
      <c r="L1905" t="s">
        <v>965</v>
      </c>
      <c r="M1905" t="s">
        <v>964</v>
      </c>
      <c r="N1905" s="110">
        <v>43777</v>
      </c>
      <c r="O1905">
        <v>0</v>
      </c>
      <c r="P1905">
        <v>0</v>
      </c>
      <c r="Q1905">
        <v>12475.352999999899</v>
      </c>
      <c r="R1905">
        <v>1324.4639999999899</v>
      </c>
      <c r="S1905">
        <v>2.7589999999999999</v>
      </c>
      <c r="T1905">
        <v>33</v>
      </c>
      <c r="U1905">
        <v>4013.5279999999898</v>
      </c>
      <c r="V1905">
        <v>2</v>
      </c>
      <c r="W1905">
        <v>1.9239999999999999</v>
      </c>
      <c r="X1905">
        <v>3.1080000000000001</v>
      </c>
      <c r="Y1905" s="110">
        <v>43777</v>
      </c>
      <c r="Z1905">
        <v>408802.90161412401</v>
      </c>
      <c r="AA1905">
        <v>3660487.3824823899</v>
      </c>
    </row>
    <row r="1906" spans="1:27" x14ac:dyDescent="0.25">
      <c r="A1906">
        <v>-111.97711997</v>
      </c>
      <c r="B1906">
        <v>33.07917982</v>
      </c>
      <c r="C1906" t="s">
        <v>968</v>
      </c>
      <c r="D1906" t="s">
        <v>967</v>
      </c>
      <c r="E1906" t="s">
        <v>966</v>
      </c>
      <c r="F1906">
        <v>339</v>
      </c>
      <c r="G1906">
        <v>354</v>
      </c>
      <c r="H1906">
        <v>13.33</v>
      </c>
      <c r="I1906">
        <v>2.9529999999999998</v>
      </c>
      <c r="J1906">
        <v>1</v>
      </c>
      <c r="K1906">
        <v>1172.7460000000001</v>
      </c>
      <c r="L1906" t="s">
        <v>965</v>
      </c>
      <c r="M1906" t="s">
        <v>964</v>
      </c>
      <c r="N1906" s="110">
        <v>43777</v>
      </c>
      <c r="O1906">
        <v>0</v>
      </c>
      <c r="P1906">
        <v>0</v>
      </c>
      <c r="Q1906">
        <v>13513.255999999899</v>
      </c>
      <c r="R1906">
        <v>1370.8920000000001</v>
      </c>
      <c r="S1906">
        <v>2.8559999999999999</v>
      </c>
      <c r="T1906">
        <v>33</v>
      </c>
      <c r="U1906">
        <v>4154.2190000000001</v>
      </c>
      <c r="V1906">
        <v>2</v>
      </c>
      <c r="W1906">
        <v>2.0129999999999999</v>
      </c>
      <c r="X1906">
        <v>3.2530000000000001</v>
      </c>
      <c r="Y1906" s="110">
        <v>43777</v>
      </c>
      <c r="Z1906">
        <v>408803.13112244703</v>
      </c>
      <c r="AA1906">
        <v>3660488.2718024999</v>
      </c>
    </row>
    <row r="1907" spans="1:27" x14ac:dyDescent="0.25">
      <c r="A1907">
        <v>-111.977121859999</v>
      </c>
      <c r="B1907">
        <v>33.0791878</v>
      </c>
      <c r="C1907" t="s">
        <v>968</v>
      </c>
      <c r="D1907" t="s">
        <v>967</v>
      </c>
      <c r="E1907" t="s">
        <v>966</v>
      </c>
      <c r="F1907">
        <v>340</v>
      </c>
      <c r="G1907">
        <v>5</v>
      </c>
      <c r="H1907">
        <v>13.33</v>
      </c>
      <c r="I1907">
        <v>3.117</v>
      </c>
      <c r="J1907">
        <v>1</v>
      </c>
      <c r="K1907">
        <v>1172.7919999999899</v>
      </c>
      <c r="L1907" t="s">
        <v>965</v>
      </c>
      <c r="M1907" t="s">
        <v>964</v>
      </c>
      <c r="N1907" s="110">
        <v>43777</v>
      </c>
      <c r="O1907">
        <v>0</v>
      </c>
      <c r="P1907">
        <v>0</v>
      </c>
      <c r="Q1907">
        <v>12911.9889999999</v>
      </c>
      <c r="R1907">
        <v>1240.95299999999</v>
      </c>
      <c r="S1907">
        <v>2.585</v>
      </c>
      <c r="T1907">
        <v>33</v>
      </c>
      <c r="U1907">
        <v>3760.4639999999899</v>
      </c>
      <c r="V1907">
        <v>2</v>
      </c>
      <c r="W1907">
        <v>2.125</v>
      </c>
      <c r="X1907">
        <v>3.4340000000000002</v>
      </c>
      <c r="Y1907" s="110">
        <v>43777</v>
      </c>
      <c r="Z1907">
        <v>408802.962949629</v>
      </c>
      <c r="AA1907">
        <v>3660489.1581718698</v>
      </c>
    </row>
    <row r="1908" spans="1:27" x14ac:dyDescent="0.25">
      <c r="A1908">
        <v>-111.97712083</v>
      </c>
      <c r="B1908">
        <v>33.079195769999899</v>
      </c>
      <c r="C1908" t="s">
        <v>968</v>
      </c>
      <c r="D1908" t="s">
        <v>967</v>
      </c>
      <c r="E1908" t="s">
        <v>966</v>
      </c>
      <c r="F1908">
        <v>341</v>
      </c>
      <c r="G1908">
        <v>359</v>
      </c>
      <c r="H1908">
        <v>13.33</v>
      </c>
      <c r="I1908">
        <v>2.887</v>
      </c>
      <c r="J1908">
        <v>1</v>
      </c>
      <c r="K1908">
        <v>1172.759</v>
      </c>
      <c r="L1908" t="s">
        <v>965</v>
      </c>
      <c r="M1908" t="s">
        <v>964</v>
      </c>
      <c r="N1908" s="110">
        <v>43777</v>
      </c>
      <c r="O1908">
        <v>0</v>
      </c>
      <c r="P1908">
        <v>0</v>
      </c>
      <c r="Q1908">
        <v>12078.888999999899</v>
      </c>
      <c r="R1908">
        <v>1253.2280000000001</v>
      </c>
      <c r="S1908">
        <v>2.6110000000000002</v>
      </c>
      <c r="T1908">
        <v>33</v>
      </c>
      <c r="U1908">
        <v>3797.6610000000001</v>
      </c>
      <c r="V1908">
        <v>2</v>
      </c>
      <c r="W1908">
        <v>1.9690000000000001</v>
      </c>
      <c r="X1908">
        <v>3.181</v>
      </c>
      <c r="Y1908" s="110">
        <v>43777</v>
      </c>
      <c r="Z1908">
        <v>408803.06731298001</v>
      </c>
      <c r="AA1908">
        <v>3660490.04089549</v>
      </c>
    </row>
    <row r="1909" spans="1:27" x14ac:dyDescent="0.25">
      <c r="A1909">
        <v>-111.977120999999</v>
      </c>
      <c r="B1909">
        <v>33.0792037699999</v>
      </c>
      <c r="C1909" t="s">
        <v>968</v>
      </c>
      <c r="D1909" t="s">
        <v>967</v>
      </c>
      <c r="E1909" t="s">
        <v>966</v>
      </c>
      <c r="F1909">
        <v>342</v>
      </c>
      <c r="G1909">
        <v>0</v>
      </c>
      <c r="H1909">
        <v>13.33</v>
      </c>
      <c r="I1909">
        <v>2.7229999999999999</v>
      </c>
      <c r="J1909">
        <v>1</v>
      </c>
      <c r="K1909">
        <v>1172.7719999999899</v>
      </c>
      <c r="L1909" t="s">
        <v>965</v>
      </c>
      <c r="M1909" t="s">
        <v>964</v>
      </c>
      <c r="N1909" s="110">
        <v>43777</v>
      </c>
      <c r="O1909">
        <v>0</v>
      </c>
      <c r="P1909">
        <v>0</v>
      </c>
      <c r="Q1909">
        <v>14912.308000000001</v>
      </c>
      <c r="R1909">
        <v>1640.4110000000001</v>
      </c>
      <c r="S1909">
        <v>3.4180000000000001</v>
      </c>
      <c r="T1909">
        <v>33</v>
      </c>
      <c r="U1909">
        <v>4970.942</v>
      </c>
      <c r="V1909">
        <v>2</v>
      </c>
      <c r="W1909">
        <v>1.857</v>
      </c>
      <c r="X1909">
        <v>3</v>
      </c>
      <c r="Y1909" s="110">
        <v>43777</v>
      </c>
      <c r="Z1909">
        <v>408803.05970189499</v>
      </c>
      <c r="AA1909">
        <v>3660490.9279877902</v>
      </c>
    </row>
    <row r="1910" spans="1:27" x14ac:dyDescent="0.25">
      <c r="A1910">
        <v>-111.977121339999</v>
      </c>
      <c r="B1910">
        <v>33.079211780000001</v>
      </c>
      <c r="C1910" t="s">
        <v>968</v>
      </c>
      <c r="D1910" t="s">
        <v>967</v>
      </c>
      <c r="E1910" t="s">
        <v>966</v>
      </c>
      <c r="F1910">
        <v>343</v>
      </c>
      <c r="G1910">
        <v>2</v>
      </c>
      <c r="H1910">
        <v>13.33</v>
      </c>
      <c r="I1910">
        <v>2.8540000000000001</v>
      </c>
      <c r="J1910">
        <v>1</v>
      </c>
      <c r="K1910">
        <v>1172.7660000000001</v>
      </c>
      <c r="L1910" t="s">
        <v>965</v>
      </c>
      <c r="M1910" t="s">
        <v>964</v>
      </c>
      <c r="N1910" s="110">
        <v>43777</v>
      </c>
      <c r="O1910">
        <v>0</v>
      </c>
      <c r="P1910">
        <v>0</v>
      </c>
      <c r="Q1910">
        <v>15452.773999999899</v>
      </c>
      <c r="R1910">
        <v>1621.71</v>
      </c>
      <c r="S1910">
        <v>3.379</v>
      </c>
      <c r="T1910">
        <v>33</v>
      </c>
      <c r="U1910">
        <v>4914.2709999999897</v>
      </c>
      <c r="V1910">
        <v>2</v>
      </c>
      <c r="W1910">
        <v>1.946</v>
      </c>
      <c r="X1910">
        <v>3.1440000000000001</v>
      </c>
      <c r="Y1910" s="110">
        <v>43777</v>
      </c>
      <c r="Z1910">
        <v>408803.03623370599</v>
      </c>
      <c r="AA1910">
        <v>3660491.8163364702</v>
      </c>
    </row>
    <row r="1911" spans="1:27" x14ac:dyDescent="0.25">
      <c r="A1911">
        <v>-111.977120999999</v>
      </c>
      <c r="B1911">
        <v>33.079219770000002</v>
      </c>
      <c r="C1911" t="s">
        <v>968</v>
      </c>
      <c r="D1911" t="s">
        <v>967</v>
      </c>
      <c r="E1911" t="s">
        <v>966</v>
      </c>
      <c r="F1911">
        <v>344</v>
      </c>
      <c r="G1911">
        <v>360</v>
      </c>
      <c r="H1911">
        <v>13.33</v>
      </c>
      <c r="I1911">
        <v>2.7890000000000001</v>
      </c>
      <c r="J1911">
        <v>1</v>
      </c>
      <c r="K1911">
        <v>1172.7560000000001</v>
      </c>
      <c r="L1911" t="s">
        <v>965</v>
      </c>
      <c r="M1911" t="s">
        <v>964</v>
      </c>
      <c r="N1911" s="110">
        <v>43777</v>
      </c>
      <c r="O1911">
        <v>0</v>
      </c>
      <c r="P1911">
        <v>0</v>
      </c>
      <c r="Q1911">
        <v>14385.2129999999</v>
      </c>
      <c r="R1911">
        <v>1545.1949999999899</v>
      </c>
      <c r="S1911">
        <v>3.2189999999999999</v>
      </c>
      <c r="T1911">
        <v>33</v>
      </c>
      <c r="U1911">
        <v>4682.4089999999896</v>
      </c>
      <c r="V1911">
        <v>2</v>
      </c>
      <c r="W1911">
        <v>1.901</v>
      </c>
      <c r="X1911">
        <v>3.0720000000000001</v>
      </c>
      <c r="Y1911" s="110">
        <v>43777</v>
      </c>
      <c r="Z1911">
        <v>408803.07621458999</v>
      </c>
      <c r="AA1911">
        <v>3660492.70187697</v>
      </c>
    </row>
    <row r="1912" spans="1:27" x14ac:dyDescent="0.25">
      <c r="A1912">
        <v>-111.97712049</v>
      </c>
      <c r="B1912">
        <v>33.079227779999897</v>
      </c>
      <c r="C1912" t="s">
        <v>968</v>
      </c>
      <c r="D1912" t="s">
        <v>967</v>
      </c>
      <c r="E1912" t="s">
        <v>966</v>
      </c>
      <c r="F1912">
        <v>345</v>
      </c>
      <c r="G1912">
        <v>357</v>
      </c>
      <c r="H1912">
        <v>13.33</v>
      </c>
      <c r="I1912">
        <v>2.8540000000000001</v>
      </c>
      <c r="J1912">
        <v>1</v>
      </c>
      <c r="K1912">
        <v>1172.759</v>
      </c>
      <c r="L1912" t="s">
        <v>965</v>
      </c>
      <c r="M1912" t="s">
        <v>964</v>
      </c>
      <c r="N1912" s="110">
        <v>43777</v>
      </c>
      <c r="O1912">
        <v>0</v>
      </c>
      <c r="P1912">
        <v>0</v>
      </c>
      <c r="Q1912">
        <v>14303.4979999999</v>
      </c>
      <c r="R1912">
        <v>1501.09699999999</v>
      </c>
      <c r="S1912">
        <v>3.1269999999999998</v>
      </c>
      <c r="T1912">
        <v>33</v>
      </c>
      <c r="U1912">
        <v>4548.7799999999897</v>
      </c>
      <c r="V1912">
        <v>2</v>
      </c>
      <c r="W1912">
        <v>1.946</v>
      </c>
      <c r="X1912">
        <v>3.1440000000000001</v>
      </c>
      <c r="Y1912" s="110">
        <v>43777</v>
      </c>
      <c r="Z1912">
        <v>408803.13208353502</v>
      </c>
      <c r="AA1912">
        <v>3660493.5894871298</v>
      </c>
    </row>
    <row r="1913" spans="1:27" x14ac:dyDescent="0.25">
      <c r="A1913">
        <v>-111.977121339999</v>
      </c>
      <c r="B1913">
        <v>33.07923478</v>
      </c>
      <c r="C1913" t="s">
        <v>968</v>
      </c>
      <c r="D1913" t="s">
        <v>967</v>
      </c>
      <c r="E1913" t="s">
        <v>966</v>
      </c>
      <c r="F1913">
        <v>346</v>
      </c>
      <c r="G1913">
        <v>2</v>
      </c>
      <c r="H1913">
        <v>13.33</v>
      </c>
      <c r="I1913">
        <v>2.887</v>
      </c>
      <c r="J1913">
        <v>1</v>
      </c>
      <c r="K1913">
        <v>1172.7819999999899</v>
      </c>
      <c r="L1913" t="s">
        <v>965</v>
      </c>
      <c r="M1913" t="s">
        <v>964</v>
      </c>
      <c r="N1913" s="110">
        <v>43777</v>
      </c>
      <c r="O1913">
        <v>0</v>
      </c>
      <c r="P1913">
        <v>0</v>
      </c>
      <c r="Q1913">
        <v>14331.384</v>
      </c>
      <c r="R1913">
        <v>1486.93299999999</v>
      </c>
      <c r="S1913">
        <v>3.0979999999999999</v>
      </c>
      <c r="T1913">
        <v>33</v>
      </c>
      <c r="U1913">
        <v>4505.85699999999</v>
      </c>
      <c r="V1913">
        <v>2</v>
      </c>
      <c r="W1913">
        <v>1.9690000000000001</v>
      </c>
      <c r="X1913">
        <v>3.181</v>
      </c>
      <c r="Y1913" s="110">
        <v>43777</v>
      </c>
      <c r="Z1913">
        <v>408803.05997072201</v>
      </c>
      <c r="AA1913">
        <v>3660494.3663021801</v>
      </c>
    </row>
    <row r="1914" spans="1:27" x14ac:dyDescent="0.25">
      <c r="A1914">
        <v>-111.97712117</v>
      </c>
      <c r="B1914">
        <v>33.07924277</v>
      </c>
      <c r="C1914" t="s">
        <v>968</v>
      </c>
      <c r="D1914" t="s">
        <v>967</v>
      </c>
      <c r="E1914" t="s">
        <v>966</v>
      </c>
      <c r="F1914">
        <v>347</v>
      </c>
      <c r="G1914">
        <v>1</v>
      </c>
      <c r="H1914">
        <v>13.33</v>
      </c>
      <c r="I1914">
        <v>2.7559999999999998</v>
      </c>
      <c r="J1914">
        <v>1</v>
      </c>
      <c r="K1914">
        <v>1172.7560000000001</v>
      </c>
      <c r="L1914" t="s">
        <v>965</v>
      </c>
      <c r="M1914" t="s">
        <v>964</v>
      </c>
      <c r="N1914" s="110">
        <v>43777</v>
      </c>
      <c r="O1914">
        <v>0</v>
      </c>
      <c r="P1914">
        <v>0</v>
      </c>
      <c r="Q1914">
        <v>14638.245999999899</v>
      </c>
      <c r="R1914">
        <v>1591.0930000000001</v>
      </c>
      <c r="S1914">
        <v>3.3149999999999999</v>
      </c>
      <c r="T1914">
        <v>33</v>
      </c>
      <c r="U1914">
        <v>4821.4949999999899</v>
      </c>
      <c r="V1914">
        <v>2</v>
      </c>
      <c r="W1914">
        <v>1.879</v>
      </c>
      <c r="X1914">
        <v>3.036</v>
      </c>
      <c r="Y1914" s="110">
        <v>43777</v>
      </c>
      <c r="Z1914">
        <v>408803.08408418001</v>
      </c>
      <c r="AA1914">
        <v>3660495.25199039</v>
      </c>
    </row>
    <row r="1915" spans="1:27" x14ac:dyDescent="0.25">
      <c r="A1915">
        <v>-111.977120999999</v>
      </c>
      <c r="B1915">
        <v>33.079250770000002</v>
      </c>
      <c r="C1915" t="s">
        <v>968</v>
      </c>
      <c r="D1915" t="s">
        <v>967</v>
      </c>
      <c r="E1915" t="s">
        <v>966</v>
      </c>
      <c r="F1915">
        <v>348</v>
      </c>
      <c r="G1915">
        <v>360</v>
      </c>
      <c r="H1915">
        <v>13.33</v>
      </c>
      <c r="I1915">
        <v>2.8220000000000001</v>
      </c>
      <c r="J1915">
        <v>1</v>
      </c>
      <c r="K1915">
        <v>1172.8209999999899</v>
      </c>
      <c r="L1915" t="s">
        <v>965</v>
      </c>
      <c r="M1915" t="s">
        <v>964</v>
      </c>
      <c r="N1915" s="110">
        <v>43777</v>
      </c>
      <c r="O1915">
        <v>0</v>
      </c>
      <c r="P1915">
        <v>0</v>
      </c>
      <c r="Q1915">
        <v>13602.057000000001</v>
      </c>
      <c r="R1915">
        <v>1444.0830000000001</v>
      </c>
      <c r="S1915">
        <v>3.0089999999999999</v>
      </c>
      <c r="T1915">
        <v>33</v>
      </c>
      <c r="U1915">
        <v>4376.0079999999898</v>
      </c>
      <c r="V1915">
        <v>2</v>
      </c>
      <c r="W1915">
        <v>1.9239999999999999</v>
      </c>
      <c r="X1915">
        <v>3.1080000000000001</v>
      </c>
      <c r="Y1915" s="110">
        <v>43777</v>
      </c>
      <c r="Z1915">
        <v>408803.108207957</v>
      </c>
      <c r="AA1915">
        <v>3660496.1387872798</v>
      </c>
    </row>
    <row r="1916" spans="1:27" x14ac:dyDescent="0.25">
      <c r="A1916">
        <v>-111.97711966</v>
      </c>
      <c r="B1916">
        <v>33.079258780000004</v>
      </c>
      <c r="C1916" t="s">
        <v>968</v>
      </c>
      <c r="D1916" t="s">
        <v>967</v>
      </c>
      <c r="E1916" t="s">
        <v>966</v>
      </c>
      <c r="F1916">
        <v>349</v>
      </c>
      <c r="G1916">
        <v>358</v>
      </c>
      <c r="H1916">
        <v>13.33</v>
      </c>
      <c r="I1916">
        <v>2.7890000000000001</v>
      </c>
      <c r="J1916">
        <v>1</v>
      </c>
      <c r="K1916">
        <v>1172.81799999999</v>
      </c>
      <c r="L1916" t="s">
        <v>965</v>
      </c>
      <c r="M1916" t="s">
        <v>964</v>
      </c>
      <c r="N1916" s="110">
        <v>43777</v>
      </c>
      <c r="O1916">
        <v>0</v>
      </c>
      <c r="P1916">
        <v>0</v>
      </c>
      <c r="Q1916">
        <v>14820.992</v>
      </c>
      <c r="R1916">
        <v>1592.0039999999899</v>
      </c>
      <c r="S1916">
        <v>3.3170000000000002</v>
      </c>
      <c r="T1916">
        <v>33</v>
      </c>
      <c r="U1916">
        <v>4824.2550000000001</v>
      </c>
      <c r="V1916">
        <v>2</v>
      </c>
      <c r="W1916">
        <v>1.901</v>
      </c>
      <c r="X1916">
        <v>3.0720000000000001</v>
      </c>
      <c r="Y1916" s="110">
        <v>43777</v>
      </c>
      <c r="Z1916">
        <v>408803.241547235</v>
      </c>
      <c r="AA1916">
        <v>3660497.02567629</v>
      </c>
    </row>
    <row r="1917" spans="1:27" x14ac:dyDescent="0.25">
      <c r="A1917">
        <v>-111.97712083</v>
      </c>
      <c r="B1917">
        <v>33.079266769999897</v>
      </c>
      <c r="C1917" t="s">
        <v>968</v>
      </c>
      <c r="D1917" t="s">
        <v>967</v>
      </c>
      <c r="E1917" t="s">
        <v>966</v>
      </c>
      <c r="F1917">
        <v>350</v>
      </c>
      <c r="G1917">
        <v>359</v>
      </c>
      <c r="H1917">
        <v>13.33</v>
      </c>
      <c r="I1917">
        <v>2.887</v>
      </c>
      <c r="J1917">
        <v>1</v>
      </c>
      <c r="K1917">
        <v>1172.80799999999</v>
      </c>
      <c r="L1917" t="s">
        <v>965</v>
      </c>
      <c r="M1917" t="s">
        <v>964</v>
      </c>
      <c r="N1917" s="110">
        <v>43777</v>
      </c>
      <c r="O1917">
        <v>0</v>
      </c>
      <c r="P1917">
        <v>0</v>
      </c>
      <c r="Q1917">
        <v>16178.443999999899</v>
      </c>
      <c r="R1917">
        <v>1678.5719999999901</v>
      </c>
      <c r="S1917">
        <v>3.4969999999999999</v>
      </c>
      <c r="T1917">
        <v>33</v>
      </c>
      <c r="U1917">
        <v>5086.5810000000001</v>
      </c>
      <c r="V1917">
        <v>2</v>
      </c>
      <c r="W1917">
        <v>1.9690000000000001</v>
      </c>
      <c r="X1917">
        <v>3.181</v>
      </c>
      <c r="Y1917" s="110">
        <v>43777</v>
      </c>
      <c r="Z1917">
        <v>408803.14058809099</v>
      </c>
      <c r="AA1917">
        <v>3660497.91252877</v>
      </c>
    </row>
    <row r="1918" spans="1:27" x14ac:dyDescent="0.25">
      <c r="A1918">
        <v>-111.97711983000001</v>
      </c>
      <c r="B1918">
        <v>33.079274769999898</v>
      </c>
      <c r="C1918" t="s">
        <v>968</v>
      </c>
      <c r="D1918" t="s">
        <v>967</v>
      </c>
      <c r="E1918" t="s">
        <v>966</v>
      </c>
      <c r="F1918">
        <v>351</v>
      </c>
      <c r="G1918">
        <v>359</v>
      </c>
      <c r="H1918">
        <v>13.33</v>
      </c>
      <c r="I1918">
        <v>2.92</v>
      </c>
      <c r="J1918">
        <v>1</v>
      </c>
      <c r="K1918">
        <v>1172.8119999999899</v>
      </c>
      <c r="L1918" t="s">
        <v>965</v>
      </c>
      <c r="M1918" t="s">
        <v>964</v>
      </c>
      <c r="N1918" s="110">
        <v>43777</v>
      </c>
      <c r="O1918">
        <v>0</v>
      </c>
      <c r="P1918">
        <v>0</v>
      </c>
      <c r="Q1918">
        <v>15245.398999999899</v>
      </c>
      <c r="R1918">
        <v>1563.99199999999</v>
      </c>
      <c r="S1918">
        <v>3.258</v>
      </c>
      <c r="T1918">
        <v>33</v>
      </c>
      <c r="U1918">
        <v>4739.3710000000001</v>
      </c>
      <c r="V1918">
        <v>2</v>
      </c>
      <c r="W1918">
        <v>1.9910000000000001</v>
      </c>
      <c r="X1918">
        <v>3.2170000000000001</v>
      </c>
      <c r="Y1918" s="110">
        <v>43777</v>
      </c>
      <c r="Z1918">
        <v>408803.24218219402</v>
      </c>
      <c r="AA1918">
        <v>3660498.7986045098</v>
      </c>
    </row>
    <row r="1919" spans="1:27" x14ac:dyDescent="0.25">
      <c r="A1919">
        <v>-111.977121199999</v>
      </c>
      <c r="B1919">
        <v>33.079282829999897</v>
      </c>
      <c r="C1919" t="s">
        <v>968</v>
      </c>
      <c r="D1919" t="s">
        <v>967</v>
      </c>
      <c r="E1919" t="s">
        <v>966</v>
      </c>
      <c r="F1919">
        <v>352</v>
      </c>
      <c r="G1919">
        <v>7</v>
      </c>
      <c r="H1919">
        <v>13.33</v>
      </c>
      <c r="I1919">
        <v>2.9860000000000002</v>
      </c>
      <c r="J1919">
        <v>1</v>
      </c>
      <c r="K1919">
        <v>1172.78899999999</v>
      </c>
      <c r="L1919" t="s">
        <v>965</v>
      </c>
      <c r="M1919" t="s">
        <v>964</v>
      </c>
      <c r="N1919" s="110">
        <v>43777</v>
      </c>
      <c r="O1919">
        <v>0</v>
      </c>
      <c r="P1919">
        <v>0</v>
      </c>
      <c r="Q1919">
        <v>15761.407999999899</v>
      </c>
      <c r="R1919">
        <v>1581.3920000000001</v>
      </c>
      <c r="S1919">
        <v>3.2949999999999999</v>
      </c>
      <c r="T1919">
        <v>33</v>
      </c>
      <c r="U1919">
        <v>4792.0959999999905</v>
      </c>
      <c r="V1919">
        <v>2</v>
      </c>
      <c r="W1919">
        <v>2.036</v>
      </c>
      <c r="X1919">
        <v>3.2890000000000001</v>
      </c>
      <c r="Y1919" s="110">
        <v>43777</v>
      </c>
      <c r="Z1919">
        <v>408803.12262777297</v>
      </c>
      <c r="AA1919">
        <v>3660499.6933915298</v>
      </c>
    </row>
    <row r="1920" spans="1:27" x14ac:dyDescent="0.25">
      <c r="A1920">
        <v>-111.97711983000001</v>
      </c>
      <c r="B1920">
        <v>33.07929077</v>
      </c>
      <c r="C1920" t="s">
        <v>968</v>
      </c>
      <c r="D1920" t="s">
        <v>967</v>
      </c>
      <c r="E1920" t="s">
        <v>966</v>
      </c>
      <c r="F1920">
        <v>353</v>
      </c>
      <c r="G1920">
        <v>359</v>
      </c>
      <c r="H1920">
        <v>13.33</v>
      </c>
      <c r="I1920">
        <v>2.7890000000000001</v>
      </c>
      <c r="J1920">
        <v>1</v>
      </c>
      <c r="K1920">
        <v>1172.7329999999899</v>
      </c>
      <c r="L1920" t="s">
        <v>965</v>
      </c>
      <c r="M1920" t="s">
        <v>964</v>
      </c>
      <c r="N1920" s="110">
        <v>43777</v>
      </c>
      <c r="O1920">
        <v>0</v>
      </c>
      <c r="P1920">
        <v>0</v>
      </c>
      <c r="Q1920">
        <v>15584.433999999899</v>
      </c>
      <c r="R1920">
        <v>1674.00999999999</v>
      </c>
      <c r="S1920">
        <v>3.488</v>
      </c>
      <c r="T1920">
        <v>33</v>
      </c>
      <c r="U1920">
        <v>5072.7569999999896</v>
      </c>
      <c r="V1920">
        <v>2</v>
      </c>
      <c r="W1920">
        <v>1.901</v>
      </c>
      <c r="X1920">
        <v>3.0720000000000001</v>
      </c>
      <c r="Y1920" s="110">
        <v>43777</v>
      </c>
      <c r="Z1920">
        <v>408803.25869490101</v>
      </c>
      <c r="AA1920">
        <v>3660500.5724937199</v>
      </c>
    </row>
    <row r="1921" spans="1:27" x14ac:dyDescent="0.25">
      <c r="A1921">
        <v>-111.97712051000001</v>
      </c>
      <c r="B1921">
        <v>33.079298780000002</v>
      </c>
      <c r="C1921" t="s">
        <v>968</v>
      </c>
      <c r="D1921" t="s">
        <v>967</v>
      </c>
      <c r="E1921" t="s">
        <v>966</v>
      </c>
      <c r="F1921">
        <v>354</v>
      </c>
      <c r="G1921">
        <v>3</v>
      </c>
      <c r="H1921">
        <v>13.33</v>
      </c>
      <c r="I1921">
        <v>2.887</v>
      </c>
      <c r="J1921">
        <v>1</v>
      </c>
      <c r="K1921">
        <v>1172.7750000000001</v>
      </c>
      <c r="L1921" t="s">
        <v>965</v>
      </c>
      <c r="M1921" t="s">
        <v>964</v>
      </c>
      <c r="N1921" s="110">
        <v>43777</v>
      </c>
      <c r="O1921">
        <v>0</v>
      </c>
      <c r="P1921">
        <v>0</v>
      </c>
      <c r="Q1921">
        <v>13609.085999999899</v>
      </c>
      <c r="R1921">
        <v>1411.99199999999</v>
      </c>
      <c r="S1921">
        <v>2.9420000000000002</v>
      </c>
      <c r="T1921">
        <v>33</v>
      </c>
      <c r="U1921">
        <v>4278.7629999999899</v>
      </c>
      <c r="V1921">
        <v>2</v>
      </c>
      <c r="W1921">
        <v>1.9690000000000001</v>
      </c>
      <c r="X1921">
        <v>3.181</v>
      </c>
      <c r="Y1921" s="110">
        <v>43777</v>
      </c>
      <c r="Z1921">
        <v>408803.20349192899</v>
      </c>
      <c r="AA1921">
        <v>3660501.46113782</v>
      </c>
    </row>
    <row r="1922" spans="1:27" x14ac:dyDescent="0.25">
      <c r="A1922">
        <v>-111.977119999999</v>
      </c>
      <c r="B1922">
        <v>33.07932323</v>
      </c>
      <c r="C1922" t="s">
        <v>968</v>
      </c>
      <c r="D1922" t="s">
        <v>967</v>
      </c>
      <c r="E1922" t="s">
        <v>966</v>
      </c>
      <c r="F1922">
        <v>355</v>
      </c>
      <c r="G1922">
        <v>180</v>
      </c>
      <c r="H1922">
        <v>13.33</v>
      </c>
      <c r="I1922">
        <v>2.7890000000000001</v>
      </c>
      <c r="J1922">
        <v>1</v>
      </c>
      <c r="K1922">
        <v>1172.749</v>
      </c>
      <c r="L1922" t="s">
        <v>965</v>
      </c>
      <c r="M1922" t="s">
        <v>964</v>
      </c>
      <c r="N1922" s="110">
        <v>43777</v>
      </c>
      <c r="O1922">
        <v>0</v>
      </c>
      <c r="P1922">
        <v>0</v>
      </c>
      <c r="Q1922">
        <v>13468.4549999999</v>
      </c>
      <c r="R1922">
        <v>1446.721</v>
      </c>
      <c r="S1922">
        <v>3.0139999999999998</v>
      </c>
      <c r="T1922">
        <v>33</v>
      </c>
      <c r="U1922">
        <v>4384.0020000000004</v>
      </c>
      <c r="V1922">
        <v>2</v>
      </c>
      <c r="W1922">
        <v>1.901</v>
      </c>
      <c r="X1922">
        <v>3.0720000000000001</v>
      </c>
      <c r="Y1922" s="110">
        <v>43777</v>
      </c>
      <c r="Z1922">
        <v>408803.27632767102</v>
      </c>
      <c r="AA1922">
        <v>3660504.17141916</v>
      </c>
    </row>
    <row r="1923" spans="1:27" x14ac:dyDescent="0.25">
      <c r="A1923">
        <v>-111.977119999999</v>
      </c>
      <c r="B1923">
        <v>33.079323240000001</v>
      </c>
      <c r="C1923" t="s">
        <v>968</v>
      </c>
      <c r="D1923" t="s">
        <v>967</v>
      </c>
      <c r="E1923" t="s">
        <v>966</v>
      </c>
      <c r="F1923">
        <v>356</v>
      </c>
      <c r="G1923">
        <v>180</v>
      </c>
      <c r="H1923">
        <v>13.33</v>
      </c>
      <c r="I1923">
        <v>2.92</v>
      </c>
      <c r="J1923">
        <v>1</v>
      </c>
      <c r="K1923">
        <v>1172.78899999999</v>
      </c>
      <c r="L1923" t="s">
        <v>965</v>
      </c>
      <c r="M1923" t="s">
        <v>964</v>
      </c>
      <c r="N1923" s="110">
        <v>43777</v>
      </c>
      <c r="O1923">
        <v>0</v>
      </c>
      <c r="P1923">
        <v>0</v>
      </c>
      <c r="Q1923">
        <v>13468.4549999999</v>
      </c>
      <c r="R1923">
        <v>1381.7</v>
      </c>
      <c r="S1923">
        <v>2.879</v>
      </c>
      <c r="T1923">
        <v>33</v>
      </c>
      <c r="U1923">
        <v>4186.9690000000001</v>
      </c>
      <c r="V1923">
        <v>2</v>
      </c>
      <c r="W1923">
        <v>1.9910000000000001</v>
      </c>
      <c r="X1923">
        <v>3.2170000000000001</v>
      </c>
      <c r="Y1923" s="110">
        <v>43777</v>
      </c>
      <c r="Z1923">
        <v>408803.276337991</v>
      </c>
      <c r="AA1923">
        <v>3660504.1725278399</v>
      </c>
    </row>
    <row r="1924" spans="1:27" x14ac:dyDescent="0.25">
      <c r="A1924">
        <v>-111.97711983000001</v>
      </c>
      <c r="B1924">
        <v>33.07932177</v>
      </c>
      <c r="C1924" t="s">
        <v>968</v>
      </c>
      <c r="D1924" t="s">
        <v>967</v>
      </c>
      <c r="E1924" t="s">
        <v>966</v>
      </c>
      <c r="F1924">
        <v>357</v>
      </c>
      <c r="G1924">
        <v>359</v>
      </c>
      <c r="H1924">
        <v>13.33</v>
      </c>
      <c r="I1924">
        <v>2.8220000000000001</v>
      </c>
      <c r="J1924">
        <v>1</v>
      </c>
      <c r="K1924">
        <v>1172.8050000000001</v>
      </c>
      <c r="L1924" t="s">
        <v>965</v>
      </c>
      <c r="M1924" t="s">
        <v>964</v>
      </c>
      <c r="N1924" s="110">
        <v>43777</v>
      </c>
      <c r="O1924">
        <v>0</v>
      </c>
      <c r="P1924">
        <v>0</v>
      </c>
      <c r="Q1924">
        <v>15720.379000000001</v>
      </c>
      <c r="R1924">
        <v>1668.9770000000001</v>
      </c>
      <c r="S1924">
        <v>3.4769999999999999</v>
      </c>
      <c r="T1924">
        <v>33</v>
      </c>
      <c r="U1924">
        <v>5057.5069999999896</v>
      </c>
      <c r="V1924">
        <v>2</v>
      </c>
      <c r="W1924">
        <v>1.9239999999999999</v>
      </c>
      <c r="X1924">
        <v>3.1080000000000001</v>
      </c>
      <c r="Y1924" s="110">
        <v>43777</v>
      </c>
      <c r="Z1924">
        <v>408803.29068829102</v>
      </c>
      <c r="AA1924">
        <v>3660504.00940406</v>
      </c>
    </row>
    <row r="1925" spans="1:27" x14ac:dyDescent="0.25">
      <c r="A1925">
        <v>-111.977119689999</v>
      </c>
      <c r="B1925">
        <v>33.079329790000003</v>
      </c>
      <c r="C1925" t="s">
        <v>968</v>
      </c>
      <c r="D1925" t="s">
        <v>967</v>
      </c>
      <c r="E1925" t="s">
        <v>966</v>
      </c>
      <c r="F1925">
        <v>358</v>
      </c>
      <c r="G1925">
        <v>4</v>
      </c>
      <c r="H1925">
        <v>13.33</v>
      </c>
      <c r="I1925">
        <v>2.8540000000000001</v>
      </c>
      <c r="J1925">
        <v>1</v>
      </c>
      <c r="K1925">
        <v>1172.73</v>
      </c>
      <c r="L1925" t="s">
        <v>965</v>
      </c>
      <c r="M1925" t="s">
        <v>964</v>
      </c>
      <c r="N1925" s="110">
        <v>43777</v>
      </c>
      <c r="O1925">
        <v>0</v>
      </c>
      <c r="P1925">
        <v>0</v>
      </c>
      <c r="Q1925">
        <v>14827.849</v>
      </c>
      <c r="R1925">
        <v>1556.12599999999</v>
      </c>
      <c r="S1925">
        <v>3.242</v>
      </c>
      <c r="T1925">
        <v>33</v>
      </c>
      <c r="U1925">
        <v>4715.5339999999896</v>
      </c>
      <c r="V1925">
        <v>2</v>
      </c>
      <c r="W1925">
        <v>1.946</v>
      </c>
      <c r="X1925">
        <v>3.1440000000000001</v>
      </c>
      <c r="Y1925" s="110">
        <v>43777</v>
      </c>
      <c r="Z1925">
        <v>408803.31203257298</v>
      </c>
      <c r="AA1925">
        <v>3660504.8984443899</v>
      </c>
    </row>
    <row r="1926" spans="1:27" x14ac:dyDescent="0.25">
      <c r="A1926">
        <v>-111.977119</v>
      </c>
      <c r="B1926">
        <v>33.079337770000002</v>
      </c>
      <c r="C1926" t="s">
        <v>968</v>
      </c>
      <c r="D1926" t="s">
        <v>967</v>
      </c>
      <c r="E1926" t="s">
        <v>966</v>
      </c>
      <c r="F1926">
        <v>359</v>
      </c>
      <c r="G1926">
        <v>0</v>
      </c>
      <c r="H1926">
        <v>13.33</v>
      </c>
      <c r="I1926">
        <v>2.7229999999999999</v>
      </c>
      <c r="J1926">
        <v>1</v>
      </c>
      <c r="K1926">
        <v>1172.72299999999</v>
      </c>
      <c r="L1926" t="s">
        <v>965</v>
      </c>
      <c r="M1926" t="s">
        <v>964</v>
      </c>
      <c r="N1926" s="110">
        <v>43777</v>
      </c>
      <c r="O1926">
        <v>0</v>
      </c>
      <c r="P1926">
        <v>0</v>
      </c>
      <c r="Q1926">
        <v>13851.433000000001</v>
      </c>
      <c r="R1926">
        <v>1523.711</v>
      </c>
      <c r="S1926">
        <v>3.1739999999999999</v>
      </c>
      <c r="T1926">
        <v>33</v>
      </c>
      <c r="U1926">
        <v>4617.3050000000003</v>
      </c>
      <c r="V1926">
        <v>2</v>
      </c>
      <c r="W1926">
        <v>1.857</v>
      </c>
      <c r="X1926">
        <v>3</v>
      </c>
      <c r="Y1926" s="110">
        <v>43777</v>
      </c>
      <c r="Z1926">
        <v>408803.38467129198</v>
      </c>
      <c r="AA1926">
        <v>3660505.78257212</v>
      </c>
    </row>
    <row r="1927" spans="1:27" x14ac:dyDescent="0.25">
      <c r="A1927">
        <v>-111.977119999999</v>
      </c>
      <c r="B1927">
        <v>33.079345770000003</v>
      </c>
      <c r="C1927" t="s">
        <v>968</v>
      </c>
      <c r="D1927" t="s">
        <v>967</v>
      </c>
      <c r="E1927" t="s">
        <v>966</v>
      </c>
      <c r="F1927">
        <v>360</v>
      </c>
      <c r="G1927">
        <v>0</v>
      </c>
      <c r="H1927">
        <v>13.33</v>
      </c>
      <c r="I1927">
        <v>2.9529999999999998</v>
      </c>
      <c r="J1927">
        <v>1</v>
      </c>
      <c r="K1927">
        <v>1172.72</v>
      </c>
      <c r="L1927" t="s">
        <v>965</v>
      </c>
      <c r="M1927" t="s">
        <v>964</v>
      </c>
      <c r="N1927" s="110">
        <v>43777</v>
      </c>
      <c r="O1927">
        <v>0</v>
      </c>
      <c r="P1927">
        <v>0</v>
      </c>
      <c r="Q1927">
        <v>14032.0069999999</v>
      </c>
      <c r="R1927">
        <v>1423.519</v>
      </c>
      <c r="S1927">
        <v>2.9660000000000002</v>
      </c>
      <c r="T1927">
        <v>33</v>
      </c>
      <c r="U1927">
        <v>4313.6930000000002</v>
      </c>
      <c r="V1927">
        <v>2</v>
      </c>
      <c r="W1927">
        <v>2.0129999999999999</v>
      </c>
      <c r="X1927">
        <v>3.2530000000000001</v>
      </c>
      <c r="Y1927" s="110">
        <v>43777</v>
      </c>
      <c r="Z1927">
        <v>408803.299589984</v>
      </c>
      <c r="AA1927">
        <v>3660506.6703855898</v>
      </c>
    </row>
    <row r="1928" spans="1:27" x14ac:dyDescent="0.25">
      <c r="A1928">
        <v>-111.977119</v>
      </c>
      <c r="B1928">
        <v>33.079353769999898</v>
      </c>
      <c r="C1928" t="s">
        <v>968</v>
      </c>
      <c r="D1928" t="s">
        <v>967</v>
      </c>
      <c r="E1928" t="s">
        <v>966</v>
      </c>
      <c r="F1928">
        <v>361</v>
      </c>
      <c r="G1928">
        <v>0</v>
      </c>
      <c r="H1928">
        <v>13.33</v>
      </c>
      <c r="I1928">
        <v>2.7559999999999998</v>
      </c>
      <c r="J1928">
        <v>1</v>
      </c>
      <c r="K1928">
        <v>1172.68399999999</v>
      </c>
      <c r="L1928" t="s">
        <v>965</v>
      </c>
      <c r="M1928" t="s">
        <v>964</v>
      </c>
      <c r="N1928" s="110">
        <v>43777</v>
      </c>
      <c r="O1928">
        <v>0</v>
      </c>
      <c r="P1928">
        <v>0</v>
      </c>
      <c r="Q1928">
        <v>15509.174999999899</v>
      </c>
      <c r="R1928">
        <v>1685.758</v>
      </c>
      <c r="S1928">
        <v>3.512</v>
      </c>
      <c r="T1928">
        <v>33</v>
      </c>
      <c r="U1928">
        <v>5108.3580000000002</v>
      </c>
      <c r="V1928">
        <v>2</v>
      </c>
      <c r="W1928">
        <v>1.879</v>
      </c>
      <c r="X1928">
        <v>3.036</v>
      </c>
      <c r="Y1928" s="110">
        <v>43777</v>
      </c>
      <c r="Z1928">
        <v>408803.401184013</v>
      </c>
      <c r="AA1928">
        <v>3660507.5564613398</v>
      </c>
    </row>
    <row r="1929" spans="1:27" x14ac:dyDescent="0.25">
      <c r="A1929">
        <v>-111.97712017000001</v>
      </c>
      <c r="B1929">
        <v>33.079361769999899</v>
      </c>
      <c r="C1929" t="s">
        <v>968</v>
      </c>
      <c r="D1929" t="s">
        <v>967</v>
      </c>
      <c r="E1929" t="s">
        <v>966</v>
      </c>
      <c r="F1929">
        <v>362</v>
      </c>
      <c r="G1929">
        <v>1</v>
      </c>
      <c r="H1929">
        <v>13.33</v>
      </c>
      <c r="I1929">
        <v>2.9860000000000002</v>
      </c>
      <c r="J1929">
        <v>1</v>
      </c>
      <c r="K1929">
        <v>1172.8050000000001</v>
      </c>
      <c r="L1929" t="s">
        <v>965</v>
      </c>
      <c r="M1929" t="s">
        <v>964</v>
      </c>
      <c r="N1929" s="110">
        <v>43777</v>
      </c>
      <c r="O1929">
        <v>0</v>
      </c>
      <c r="P1929">
        <v>0</v>
      </c>
      <c r="Q1929">
        <v>14568.8739999999</v>
      </c>
      <c r="R1929">
        <v>1461.74099999999</v>
      </c>
      <c r="S1929">
        <v>3.0449999999999999</v>
      </c>
      <c r="T1929">
        <v>33</v>
      </c>
      <c r="U1929">
        <v>4429.518</v>
      </c>
      <c r="V1929">
        <v>2</v>
      </c>
      <c r="W1929">
        <v>2.036</v>
      </c>
      <c r="X1929">
        <v>3.2890000000000001</v>
      </c>
      <c r="Y1929" s="110">
        <v>43777</v>
      </c>
      <c r="Z1929">
        <v>408803.30023532303</v>
      </c>
      <c r="AA1929">
        <v>3660508.4444225202</v>
      </c>
    </row>
    <row r="1930" spans="1:27" x14ac:dyDescent="0.25">
      <c r="A1930">
        <v>-111.97711931000001</v>
      </c>
      <c r="B1930">
        <v>33.079368789999897</v>
      </c>
      <c r="C1930" t="s">
        <v>968</v>
      </c>
      <c r="D1930" t="s">
        <v>967</v>
      </c>
      <c r="E1930" t="s">
        <v>966</v>
      </c>
      <c r="F1930">
        <v>363</v>
      </c>
      <c r="G1930">
        <v>356</v>
      </c>
      <c r="H1930">
        <v>13.33</v>
      </c>
      <c r="I1930">
        <v>2.657</v>
      </c>
      <c r="J1930">
        <v>1</v>
      </c>
      <c r="K1930">
        <v>1172.7619999999899</v>
      </c>
      <c r="L1930" t="s">
        <v>965</v>
      </c>
      <c r="M1930" t="s">
        <v>964</v>
      </c>
      <c r="N1930" s="110">
        <v>43777</v>
      </c>
      <c r="O1930">
        <v>0</v>
      </c>
      <c r="P1930">
        <v>0</v>
      </c>
      <c r="Q1930">
        <v>13878.519</v>
      </c>
      <c r="R1930">
        <v>1564.38599999999</v>
      </c>
      <c r="S1930">
        <v>3.2589999999999999</v>
      </c>
      <c r="T1930">
        <v>33</v>
      </c>
      <c r="U1930">
        <v>4740.5640000000003</v>
      </c>
      <c r="V1930">
        <v>2</v>
      </c>
      <c r="W1930">
        <v>1.8120000000000001</v>
      </c>
      <c r="X1930">
        <v>2.9279999999999999</v>
      </c>
      <c r="Y1930" s="110">
        <v>43777</v>
      </c>
      <c r="Z1930">
        <v>408803.387750667</v>
      </c>
      <c r="AA1930">
        <v>3660509.2219691998</v>
      </c>
    </row>
    <row r="1931" spans="1:27" x14ac:dyDescent="0.25">
      <c r="A1931">
        <v>-111.97712069000001</v>
      </c>
      <c r="B1931">
        <v>33.079376789999898</v>
      </c>
      <c r="C1931" t="s">
        <v>968</v>
      </c>
      <c r="D1931" t="s">
        <v>967</v>
      </c>
      <c r="E1931" t="s">
        <v>966</v>
      </c>
      <c r="F1931">
        <v>364</v>
      </c>
      <c r="G1931">
        <v>4</v>
      </c>
      <c r="H1931">
        <v>13.33</v>
      </c>
      <c r="I1931">
        <v>2.8220000000000001</v>
      </c>
      <c r="J1931">
        <v>1</v>
      </c>
      <c r="K1931">
        <v>1172.7159999999899</v>
      </c>
      <c r="L1931" t="s">
        <v>965</v>
      </c>
      <c r="M1931" t="s">
        <v>964</v>
      </c>
      <c r="N1931" s="110">
        <v>43777</v>
      </c>
      <c r="O1931">
        <v>0</v>
      </c>
      <c r="P1931">
        <v>0</v>
      </c>
      <c r="Q1931">
        <v>15146.198</v>
      </c>
      <c r="R1931">
        <v>1608.018</v>
      </c>
      <c r="S1931">
        <v>3.35</v>
      </c>
      <c r="T1931">
        <v>33</v>
      </c>
      <c r="U1931">
        <v>4872.7830000000004</v>
      </c>
      <c r="V1931">
        <v>2</v>
      </c>
      <c r="W1931">
        <v>1.9239999999999999</v>
      </c>
      <c r="X1931">
        <v>3.1080000000000001</v>
      </c>
      <c r="Y1931" s="110">
        <v>43777</v>
      </c>
      <c r="Z1931">
        <v>408803.26720109698</v>
      </c>
      <c r="AA1931">
        <v>3660510.1101128398</v>
      </c>
    </row>
    <row r="1932" spans="1:27" x14ac:dyDescent="0.25">
      <c r="A1932">
        <v>-111.97711949000001</v>
      </c>
      <c r="B1932">
        <v>33.079384779999899</v>
      </c>
      <c r="C1932" t="s">
        <v>968</v>
      </c>
      <c r="D1932" t="s">
        <v>967</v>
      </c>
      <c r="E1932" t="s">
        <v>966</v>
      </c>
      <c r="F1932">
        <v>365</v>
      </c>
      <c r="G1932">
        <v>357</v>
      </c>
      <c r="H1932">
        <v>13.33</v>
      </c>
      <c r="I1932">
        <v>2.887</v>
      </c>
      <c r="J1932">
        <v>1</v>
      </c>
      <c r="K1932">
        <v>1172.7159999999899</v>
      </c>
      <c r="L1932" t="s">
        <v>965</v>
      </c>
      <c r="M1932" t="s">
        <v>964</v>
      </c>
      <c r="N1932" s="110">
        <v>43777</v>
      </c>
      <c r="O1932">
        <v>0</v>
      </c>
      <c r="P1932">
        <v>0</v>
      </c>
      <c r="Q1932">
        <v>14150.924000000001</v>
      </c>
      <c r="R1932">
        <v>1468.2090000000001</v>
      </c>
      <c r="S1932">
        <v>3.0590000000000002</v>
      </c>
      <c r="T1932">
        <v>33</v>
      </c>
      <c r="U1932">
        <v>4449.1189999999897</v>
      </c>
      <c r="V1932">
        <v>2</v>
      </c>
      <c r="W1932">
        <v>1.9690000000000001</v>
      </c>
      <c r="X1932">
        <v>3.181</v>
      </c>
      <c r="Y1932" s="110">
        <v>43777</v>
      </c>
      <c r="Z1932">
        <v>408803.38745231298</v>
      </c>
      <c r="AA1932">
        <v>3660510.99490614</v>
      </c>
    </row>
    <row r="1933" spans="1:27" x14ac:dyDescent="0.25">
      <c r="A1933">
        <v>-111.97711949000001</v>
      </c>
      <c r="B1933">
        <v>33.0793927799999</v>
      </c>
      <c r="C1933" t="s">
        <v>968</v>
      </c>
      <c r="D1933" t="s">
        <v>967</v>
      </c>
      <c r="E1933" t="s">
        <v>966</v>
      </c>
      <c r="F1933">
        <v>366</v>
      </c>
      <c r="G1933">
        <v>357</v>
      </c>
      <c r="H1933">
        <v>13.33</v>
      </c>
      <c r="I1933">
        <v>2.657</v>
      </c>
      <c r="J1933">
        <v>1</v>
      </c>
      <c r="K1933">
        <v>1172.7619999999899</v>
      </c>
      <c r="L1933" t="s">
        <v>965</v>
      </c>
      <c r="M1933" t="s">
        <v>964</v>
      </c>
      <c r="N1933" s="110">
        <v>43777</v>
      </c>
      <c r="O1933">
        <v>0</v>
      </c>
      <c r="P1933">
        <v>0</v>
      </c>
      <c r="Q1933">
        <v>13896.519</v>
      </c>
      <c r="R1933">
        <v>1566.41499999999</v>
      </c>
      <c r="S1933">
        <v>3.2629999999999999</v>
      </c>
      <c r="T1933">
        <v>33</v>
      </c>
      <c r="U1933">
        <v>4746.7129999999897</v>
      </c>
      <c r="V1933">
        <v>2</v>
      </c>
      <c r="W1933">
        <v>1.8120000000000001</v>
      </c>
      <c r="X1933">
        <v>2.9279999999999999</v>
      </c>
      <c r="Y1933" s="110">
        <v>43777</v>
      </c>
      <c r="Z1933">
        <v>408803.39570868702</v>
      </c>
      <c r="AA1933">
        <v>3660511.88185076</v>
      </c>
    </row>
    <row r="1934" spans="1:27" x14ac:dyDescent="0.25">
      <c r="A1934">
        <v>-111.977120339999</v>
      </c>
      <c r="B1934">
        <v>33.07940078</v>
      </c>
      <c r="C1934" t="s">
        <v>968</v>
      </c>
      <c r="D1934" t="s">
        <v>967</v>
      </c>
      <c r="E1934" t="s">
        <v>966</v>
      </c>
      <c r="F1934">
        <v>367</v>
      </c>
      <c r="G1934">
        <v>2</v>
      </c>
      <c r="H1934">
        <v>13.33</v>
      </c>
      <c r="I1934">
        <v>2.9860000000000002</v>
      </c>
      <c r="J1934">
        <v>1</v>
      </c>
      <c r="K1934">
        <v>1172.71299999999</v>
      </c>
      <c r="L1934" t="s">
        <v>965</v>
      </c>
      <c r="M1934" t="s">
        <v>964</v>
      </c>
      <c r="N1934" s="110">
        <v>43777</v>
      </c>
      <c r="O1934">
        <v>0</v>
      </c>
      <c r="P1934">
        <v>0</v>
      </c>
      <c r="Q1934">
        <v>16204.3299999999</v>
      </c>
      <c r="R1934">
        <v>1625.8320000000001</v>
      </c>
      <c r="S1934">
        <v>3.387</v>
      </c>
      <c r="T1934">
        <v>33</v>
      </c>
      <c r="U1934">
        <v>4926.7619999999897</v>
      </c>
      <c r="V1934">
        <v>2</v>
      </c>
      <c r="W1934">
        <v>2.036</v>
      </c>
      <c r="X1934">
        <v>3.2890000000000001</v>
      </c>
      <c r="Y1934" s="110">
        <v>43777</v>
      </c>
      <c r="Z1934">
        <v>408803.32462809602</v>
      </c>
      <c r="AA1934">
        <v>3660512.7695339099</v>
      </c>
    </row>
    <row r="1935" spans="1:27" x14ac:dyDescent="0.25">
      <c r="A1935">
        <v>-111.97712187</v>
      </c>
      <c r="B1935">
        <v>33.079408919999899</v>
      </c>
      <c r="C1935" t="s">
        <v>968</v>
      </c>
      <c r="D1935" t="s">
        <v>967</v>
      </c>
      <c r="E1935" t="s">
        <v>966</v>
      </c>
      <c r="F1935">
        <v>368</v>
      </c>
      <c r="G1935">
        <v>11</v>
      </c>
      <c r="H1935">
        <v>13.33</v>
      </c>
      <c r="I1935">
        <v>2.625</v>
      </c>
      <c r="J1935">
        <v>1</v>
      </c>
      <c r="K1935">
        <v>1172.7</v>
      </c>
      <c r="L1935" t="s">
        <v>965</v>
      </c>
      <c r="M1935" t="s">
        <v>964</v>
      </c>
      <c r="N1935" s="110">
        <v>43777</v>
      </c>
      <c r="O1935">
        <v>0</v>
      </c>
      <c r="P1935">
        <v>0</v>
      </c>
      <c r="Q1935">
        <v>14865.393</v>
      </c>
      <c r="R1935">
        <v>1696.5719999999901</v>
      </c>
      <c r="S1935">
        <v>3.5350000000000001</v>
      </c>
      <c r="T1935">
        <v>33</v>
      </c>
      <c r="U1935">
        <v>5141.1270000000004</v>
      </c>
      <c r="V1935">
        <v>2</v>
      </c>
      <c r="W1935">
        <v>1.79</v>
      </c>
      <c r="X1935">
        <v>2.891</v>
      </c>
      <c r="Y1935" s="110">
        <v>43777</v>
      </c>
      <c r="Z1935">
        <v>408803.190222434</v>
      </c>
      <c r="AA1935">
        <v>3660513.6733294101</v>
      </c>
    </row>
    <row r="1936" spans="1:27" x14ac:dyDescent="0.25">
      <c r="A1936">
        <v>-111.97711949000001</v>
      </c>
      <c r="B1936">
        <v>33.079416780000003</v>
      </c>
      <c r="C1936" t="s">
        <v>968</v>
      </c>
      <c r="D1936" t="s">
        <v>967</v>
      </c>
      <c r="E1936" t="s">
        <v>966</v>
      </c>
      <c r="F1936">
        <v>369</v>
      </c>
      <c r="G1936">
        <v>357</v>
      </c>
      <c r="H1936">
        <v>13.33</v>
      </c>
      <c r="I1936">
        <v>2.8220000000000001</v>
      </c>
      <c r="J1936">
        <v>1</v>
      </c>
      <c r="K1936">
        <v>1172.7260000000001</v>
      </c>
      <c r="L1936" t="s">
        <v>965</v>
      </c>
      <c r="M1936" t="s">
        <v>964</v>
      </c>
      <c r="N1936" s="110">
        <v>43777</v>
      </c>
      <c r="O1936">
        <v>0</v>
      </c>
      <c r="P1936">
        <v>0</v>
      </c>
      <c r="Q1936">
        <v>17238.919000000002</v>
      </c>
      <c r="R1936">
        <v>1830.1949999999899</v>
      </c>
      <c r="S1936">
        <v>3.8130000000000002</v>
      </c>
      <c r="T1936">
        <v>33</v>
      </c>
      <c r="U1936">
        <v>5546.0460000000003</v>
      </c>
      <c r="V1936">
        <v>2</v>
      </c>
      <c r="W1936">
        <v>1.9239999999999999</v>
      </c>
      <c r="X1936">
        <v>3.1080000000000001</v>
      </c>
      <c r="Y1936" s="110">
        <v>43777</v>
      </c>
      <c r="Z1936">
        <v>408803.42047782103</v>
      </c>
      <c r="AA1936">
        <v>3660514.5426846198</v>
      </c>
    </row>
    <row r="1937" spans="1:27" x14ac:dyDescent="0.25">
      <c r="A1937">
        <v>-111.977120339999</v>
      </c>
      <c r="B1937">
        <v>33.079424779999897</v>
      </c>
      <c r="C1937" t="s">
        <v>968</v>
      </c>
      <c r="D1937" t="s">
        <v>967</v>
      </c>
      <c r="E1937" t="s">
        <v>966</v>
      </c>
      <c r="F1937">
        <v>370</v>
      </c>
      <c r="G1937">
        <v>2</v>
      </c>
      <c r="H1937">
        <v>13.33</v>
      </c>
      <c r="I1937">
        <v>2.8220000000000001</v>
      </c>
      <c r="J1937">
        <v>1</v>
      </c>
      <c r="K1937">
        <v>1172.7560000000001</v>
      </c>
      <c r="L1937" t="s">
        <v>965</v>
      </c>
      <c r="M1937" t="s">
        <v>964</v>
      </c>
      <c r="N1937" s="110">
        <v>43777</v>
      </c>
      <c r="O1937">
        <v>0</v>
      </c>
      <c r="P1937">
        <v>0</v>
      </c>
      <c r="Q1937">
        <v>14650.475</v>
      </c>
      <c r="R1937">
        <v>1555.3889999999899</v>
      </c>
      <c r="S1937">
        <v>3.24</v>
      </c>
      <c r="T1937">
        <v>33</v>
      </c>
      <c r="U1937">
        <v>4713.3010000000004</v>
      </c>
      <c r="V1937">
        <v>2</v>
      </c>
      <c r="W1937">
        <v>1.9239999999999999</v>
      </c>
      <c r="X1937">
        <v>3.1080000000000001</v>
      </c>
      <c r="Y1937" s="110">
        <v>43777</v>
      </c>
      <c r="Z1937">
        <v>408803.34939725598</v>
      </c>
      <c r="AA1937">
        <v>3660515.4303677701</v>
      </c>
    </row>
    <row r="1938" spans="1:27" x14ac:dyDescent="0.25">
      <c r="A1938">
        <v>-111.977119139999</v>
      </c>
      <c r="B1938">
        <v>33.079431800000002</v>
      </c>
      <c r="C1938" t="s">
        <v>968</v>
      </c>
      <c r="D1938" t="s">
        <v>967</v>
      </c>
      <c r="E1938" t="s">
        <v>966</v>
      </c>
      <c r="F1938">
        <v>371</v>
      </c>
      <c r="G1938">
        <v>355</v>
      </c>
      <c r="H1938">
        <v>13.33</v>
      </c>
      <c r="I1938">
        <v>2.7229999999999999</v>
      </c>
      <c r="J1938">
        <v>1</v>
      </c>
      <c r="K1938">
        <v>1172.7719999999899</v>
      </c>
      <c r="L1938" t="s">
        <v>965</v>
      </c>
      <c r="M1938" t="s">
        <v>964</v>
      </c>
      <c r="N1938" s="110">
        <v>43777</v>
      </c>
      <c r="O1938">
        <v>0</v>
      </c>
      <c r="P1938">
        <v>0</v>
      </c>
      <c r="Q1938">
        <v>14056.351000000001</v>
      </c>
      <c r="R1938">
        <v>1546.2519999999899</v>
      </c>
      <c r="S1938">
        <v>3.2210000000000001</v>
      </c>
      <c r="T1938">
        <v>33</v>
      </c>
      <c r="U1938">
        <v>4685.6130000000003</v>
      </c>
      <c r="V1938">
        <v>2</v>
      </c>
      <c r="W1938">
        <v>1.857</v>
      </c>
      <c r="X1938">
        <v>3</v>
      </c>
      <c r="Y1938" s="110">
        <v>43777</v>
      </c>
      <c r="Z1938">
        <v>408803.46864733199</v>
      </c>
      <c r="AA1938">
        <v>3660516.2076190398</v>
      </c>
    </row>
    <row r="1939" spans="1:27" x14ac:dyDescent="0.25">
      <c r="A1939">
        <v>-111.97711934</v>
      </c>
      <c r="B1939">
        <v>33.079439780000001</v>
      </c>
      <c r="C1939" t="s">
        <v>968</v>
      </c>
      <c r="D1939" t="s">
        <v>967</v>
      </c>
      <c r="E1939" t="s">
        <v>966</v>
      </c>
      <c r="F1939">
        <v>372</v>
      </c>
      <c r="G1939">
        <v>2</v>
      </c>
      <c r="H1939">
        <v>13.33</v>
      </c>
      <c r="I1939">
        <v>2.8220000000000001</v>
      </c>
      <c r="J1939">
        <v>1</v>
      </c>
      <c r="K1939">
        <v>1172.7429999999899</v>
      </c>
      <c r="L1939" t="s">
        <v>965</v>
      </c>
      <c r="M1939" t="s">
        <v>964</v>
      </c>
      <c r="N1939" s="110">
        <v>43777</v>
      </c>
      <c r="O1939">
        <v>0</v>
      </c>
      <c r="P1939">
        <v>0</v>
      </c>
      <c r="Q1939">
        <v>9871.9950000000008</v>
      </c>
      <c r="R1939">
        <v>1048.075</v>
      </c>
      <c r="S1939">
        <v>2.1829999999999998</v>
      </c>
      <c r="T1939">
        <v>33</v>
      </c>
      <c r="U1939">
        <v>3175.9850000000001</v>
      </c>
      <c r="V1939">
        <v>2</v>
      </c>
      <c r="W1939">
        <v>1.9239999999999999</v>
      </c>
      <c r="X1939">
        <v>3.1080000000000001</v>
      </c>
      <c r="Y1939" s="110">
        <v>43777</v>
      </c>
      <c r="Z1939">
        <v>408803.45821555803</v>
      </c>
      <c r="AA1939">
        <v>3660517.0925200698</v>
      </c>
    </row>
    <row r="1940" spans="1:27" x14ac:dyDescent="0.25">
      <c r="A1940">
        <v>-111.977120339999</v>
      </c>
      <c r="B1940">
        <v>33.079447780000002</v>
      </c>
      <c r="C1940" t="s">
        <v>968</v>
      </c>
      <c r="D1940" t="s">
        <v>967</v>
      </c>
      <c r="E1940" t="s">
        <v>966</v>
      </c>
      <c r="F1940">
        <v>373</v>
      </c>
      <c r="G1940">
        <v>2</v>
      </c>
      <c r="H1940">
        <v>13.33</v>
      </c>
      <c r="I1940">
        <v>2.9860000000000002</v>
      </c>
      <c r="J1940">
        <v>1</v>
      </c>
      <c r="K1940">
        <v>1172.72299999999</v>
      </c>
      <c r="L1940" t="s">
        <v>965</v>
      </c>
      <c r="M1940" t="s">
        <v>964</v>
      </c>
      <c r="N1940" s="110">
        <v>43777</v>
      </c>
      <c r="O1940">
        <v>0</v>
      </c>
      <c r="P1940">
        <v>0</v>
      </c>
      <c r="Q1940">
        <v>14469.558000000001</v>
      </c>
      <c r="R1940">
        <v>1451.7760000000001</v>
      </c>
      <c r="S1940">
        <v>3.0249999999999999</v>
      </c>
      <c r="T1940">
        <v>33</v>
      </c>
      <c r="U1940">
        <v>4399.3220000000001</v>
      </c>
      <c r="V1940">
        <v>2</v>
      </c>
      <c r="W1940">
        <v>2.036</v>
      </c>
      <c r="X1940">
        <v>3.2890000000000001</v>
      </c>
      <c r="Y1940" s="110">
        <v>43777</v>
      </c>
      <c r="Z1940">
        <v>408803.373134383</v>
      </c>
      <c r="AA1940">
        <v>3660517.9803335601</v>
      </c>
    </row>
    <row r="1941" spans="1:27" x14ac:dyDescent="0.25">
      <c r="A1941">
        <v>-111.97711931000001</v>
      </c>
      <c r="B1941">
        <v>33.079455789999898</v>
      </c>
      <c r="C1941" t="s">
        <v>968</v>
      </c>
      <c r="D1941" t="s">
        <v>967</v>
      </c>
      <c r="E1941" t="s">
        <v>966</v>
      </c>
      <c r="F1941">
        <v>374</v>
      </c>
      <c r="G1941">
        <v>356</v>
      </c>
      <c r="H1941">
        <v>13.33</v>
      </c>
      <c r="I1941">
        <v>2.8540000000000001</v>
      </c>
      <c r="J1941">
        <v>1</v>
      </c>
      <c r="K1941">
        <v>1172.7360000000001</v>
      </c>
      <c r="L1941" t="s">
        <v>965</v>
      </c>
      <c r="M1941" t="s">
        <v>964</v>
      </c>
      <c r="N1941" s="110">
        <v>43777</v>
      </c>
      <c r="O1941">
        <v>0</v>
      </c>
      <c r="P1941">
        <v>0</v>
      </c>
      <c r="Q1941">
        <v>14257.268</v>
      </c>
      <c r="R1941">
        <v>1496.2460000000001</v>
      </c>
      <c r="S1941">
        <v>3.117</v>
      </c>
      <c r="T1941">
        <v>33</v>
      </c>
      <c r="U1941">
        <v>4534.0780000000004</v>
      </c>
      <c r="V1941">
        <v>2</v>
      </c>
      <c r="W1941">
        <v>1.946</v>
      </c>
      <c r="X1941">
        <v>3.1440000000000001</v>
      </c>
      <c r="Y1941" s="110">
        <v>43777</v>
      </c>
      <c r="Z1941">
        <v>408803.47753877699</v>
      </c>
      <c r="AA1941">
        <v>3660518.86749194</v>
      </c>
    </row>
    <row r="1942" spans="1:27" x14ac:dyDescent="0.25">
      <c r="A1942">
        <v>-111.977119139999</v>
      </c>
      <c r="B1942">
        <v>33.0794637999999</v>
      </c>
      <c r="C1942" t="s">
        <v>968</v>
      </c>
      <c r="D1942" t="s">
        <v>967</v>
      </c>
      <c r="E1942" t="s">
        <v>966</v>
      </c>
      <c r="F1942">
        <v>375</v>
      </c>
      <c r="G1942">
        <v>355</v>
      </c>
      <c r="H1942">
        <v>13.33</v>
      </c>
      <c r="I1942">
        <v>2.7890000000000001</v>
      </c>
      <c r="J1942">
        <v>1</v>
      </c>
      <c r="K1942">
        <v>1172.7919999999899</v>
      </c>
      <c r="L1942" t="s">
        <v>965</v>
      </c>
      <c r="M1942" t="s">
        <v>964</v>
      </c>
      <c r="N1942" s="110">
        <v>43777</v>
      </c>
      <c r="O1942">
        <v>0</v>
      </c>
      <c r="P1942">
        <v>0</v>
      </c>
      <c r="Q1942">
        <v>15024.938</v>
      </c>
      <c r="R1942">
        <v>1613.9110000000001</v>
      </c>
      <c r="S1942">
        <v>3.3620000000000001</v>
      </c>
      <c r="T1942">
        <v>33</v>
      </c>
      <c r="U1942">
        <v>4890.6400000000003</v>
      </c>
      <c r="V1942">
        <v>2</v>
      </c>
      <c r="W1942">
        <v>1.901</v>
      </c>
      <c r="X1942">
        <v>3.0720000000000001</v>
      </c>
      <c r="Y1942" s="110">
        <v>43777</v>
      </c>
      <c r="Z1942">
        <v>408803.50167287001</v>
      </c>
      <c r="AA1942">
        <v>3660519.7553975401</v>
      </c>
    </row>
    <row r="1943" spans="1:27" x14ac:dyDescent="0.25">
      <c r="A1943">
        <v>-111.977119509999</v>
      </c>
      <c r="B1943">
        <v>33.079471779999899</v>
      </c>
      <c r="C1943" t="s">
        <v>968</v>
      </c>
      <c r="D1943" t="s">
        <v>967</v>
      </c>
      <c r="E1943" t="s">
        <v>966</v>
      </c>
      <c r="F1943">
        <v>376</v>
      </c>
      <c r="G1943">
        <v>3</v>
      </c>
      <c r="H1943">
        <v>13.33</v>
      </c>
      <c r="I1943">
        <v>2.92</v>
      </c>
      <c r="J1943">
        <v>1</v>
      </c>
      <c r="K1943">
        <v>1172.7260000000001</v>
      </c>
      <c r="L1943" t="s">
        <v>965</v>
      </c>
      <c r="M1943" t="s">
        <v>964</v>
      </c>
      <c r="N1943" s="110">
        <v>43777</v>
      </c>
      <c r="O1943">
        <v>0</v>
      </c>
      <c r="P1943">
        <v>0</v>
      </c>
      <c r="Q1943">
        <v>13473.655000000001</v>
      </c>
      <c r="R1943">
        <v>1382.2329999999899</v>
      </c>
      <c r="S1943">
        <v>2.88</v>
      </c>
      <c r="T1943">
        <v>33</v>
      </c>
      <c r="U1943">
        <v>4188.585</v>
      </c>
      <c r="V1943">
        <v>2</v>
      </c>
      <c r="W1943">
        <v>1.9910000000000001</v>
      </c>
      <c r="X1943">
        <v>3.2170000000000001</v>
      </c>
      <c r="Y1943" s="110">
        <v>43777</v>
      </c>
      <c r="Z1943">
        <v>408803.47537373001</v>
      </c>
      <c r="AA1943">
        <v>3660520.6404462801</v>
      </c>
    </row>
    <row r="1944" spans="1:27" x14ac:dyDescent="0.25">
      <c r="A1944">
        <v>-111.977119169999</v>
      </c>
      <c r="B1944">
        <v>33.079479769999899</v>
      </c>
      <c r="C1944" t="s">
        <v>968</v>
      </c>
      <c r="D1944" t="s">
        <v>967</v>
      </c>
      <c r="E1944" t="s">
        <v>966</v>
      </c>
      <c r="F1944">
        <v>377</v>
      </c>
      <c r="G1944">
        <v>1</v>
      </c>
      <c r="H1944">
        <v>13.33</v>
      </c>
      <c r="I1944">
        <v>2.887</v>
      </c>
      <c r="J1944">
        <v>1</v>
      </c>
      <c r="K1944">
        <v>1172.72</v>
      </c>
      <c r="L1944" t="s">
        <v>965</v>
      </c>
      <c r="M1944" t="s">
        <v>964</v>
      </c>
      <c r="N1944" s="110">
        <v>43777</v>
      </c>
      <c r="O1944">
        <v>0</v>
      </c>
      <c r="P1944">
        <v>0</v>
      </c>
      <c r="Q1944">
        <v>15072.1959999999</v>
      </c>
      <c r="R1944">
        <v>1563.7950000000001</v>
      </c>
      <c r="S1944">
        <v>3.258</v>
      </c>
      <c r="T1944">
        <v>33</v>
      </c>
      <c r="U1944">
        <v>4738.7719999999899</v>
      </c>
      <c r="V1944">
        <v>2</v>
      </c>
      <c r="W1944">
        <v>1.9690000000000001</v>
      </c>
      <c r="X1944">
        <v>3.181</v>
      </c>
      <c r="Y1944" s="110">
        <v>43777</v>
      </c>
      <c r="Z1944">
        <v>408803.51535456203</v>
      </c>
      <c r="AA1944">
        <v>3660521.52598682</v>
      </c>
    </row>
    <row r="1945" spans="1:27" x14ac:dyDescent="0.25">
      <c r="A1945">
        <v>-111.977119509999</v>
      </c>
      <c r="B1945">
        <v>33.079487780000001</v>
      </c>
      <c r="C1945" t="s">
        <v>968</v>
      </c>
      <c r="D1945" t="s">
        <v>967</v>
      </c>
      <c r="E1945" t="s">
        <v>966</v>
      </c>
      <c r="F1945">
        <v>378</v>
      </c>
      <c r="G1945">
        <v>3</v>
      </c>
      <c r="H1945">
        <v>13.33</v>
      </c>
      <c r="I1945">
        <v>2.7559999999999998</v>
      </c>
      <c r="J1945">
        <v>1</v>
      </c>
      <c r="K1945">
        <v>1172.6969999999901</v>
      </c>
      <c r="L1945" t="s">
        <v>965</v>
      </c>
      <c r="M1945" t="s">
        <v>964</v>
      </c>
      <c r="N1945" s="110">
        <v>43777</v>
      </c>
      <c r="O1945">
        <v>0</v>
      </c>
      <c r="P1945">
        <v>0</v>
      </c>
      <c r="Q1945">
        <v>16960.513999999901</v>
      </c>
      <c r="R1945">
        <v>1843.50999999999</v>
      </c>
      <c r="S1945">
        <v>3.8410000000000002</v>
      </c>
      <c r="T1945">
        <v>33</v>
      </c>
      <c r="U1945">
        <v>5586.3950000000004</v>
      </c>
      <c r="V1945">
        <v>2</v>
      </c>
      <c r="W1945">
        <v>1.879</v>
      </c>
      <c r="X1945">
        <v>3.036</v>
      </c>
      <c r="Y1945" s="110">
        <v>43777</v>
      </c>
      <c r="Z1945">
        <v>408803.49188651901</v>
      </c>
      <c r="AA1945">
        <v>3660522.41433554</v>
      </c>
    </row>
    <row r="1946" spans="1:27" x14ac:dyDescent="0.25">
      <c r="A1946">
        <v>-111.977119689999</v>
      </c>
      <c r="B1946">
        <v>33.079494789999899</v>
      </c>
      <c r="C1946" t="s">
        <v>968</v>
      </c>
      <c r="D1946" t="s">
        <v>967</v>
      </c>
      <c r="E1946" t="s">
        <v>966</v>
      </c>
      <c r="F1946">
        <v>379</v>
      </c>
      <c r="G1946">
        <v>4</v>
      </c>
      <c r="H1946">
        <v>13.33</v>
      </c>
      <c r="I1946">
        <v>2.9860000000000002</v>
      </c>
      <c r="J1946">
        <v>1</v>
      </c>
      <c r="K1946">
        <v>1172.7070000000001</v>
      </c>
      <c r="L1946" t="s">
        <v>965</v>
      </c>
      <c r="M1946" t="s">
        <v>964</v>
      </c>
      <c r="N1946" s="110">
        <v>43777</v>
      </c>
      <c r="O1946">
        <v>0</v>
      </c>
      <c r="P1946">
        <v>0</v>
      </c>
      <c r="Q1946">
        <v>15002.7669999999</v>
      </c>
      <c r="R1946">
        <v>1505.2750000000001</v>
      </c>
      <c r="S1946">
        <v>3.1360000000000001</v>
      </c>
      <c r="T1946">
        <v>33</v>
      </c>
      <c r="U1946">
        <v>4561.4390000000003</v>
      </c>
      <c r="V1946">
        <v>2</v>
      </c>
      <c r="W1946">
        <v>2.036</v>
      </c>
      <c r="X1946">
        <v>3.2890000000000001</v>
      </c>
      <c r="Y1946" s="110">
        <v>43777</v>
      </c>
      <c r="Z1946">
        <v>408803.482320435</v>
      </c>
      <c r="AA1946">
        <v>3660523.1916771699</v>
      </c>
    </row>
    <row r="1947" spans="1:27" x14ac:dyDescent="0.25">
      <c r="A1947">
        <v>-111.97711834</v>
      </c>
      <c r="B1947">
        <v>33.079502779999899</v>
      </c>
      <c r="C1947" t="s">
        <v>968</v>
      </c>
      <c r="D1947" t="s">
        <v>967</v>
      </c>
      <c r="E1947" t="s">
        <v>966</v>
      </c>
      <c r="F1947">
        <v>380</v>
      </c>
      <c r="G1947">
        <v>2</v>
      </c>
      <c r="H1947">
        <v>13.33</v>
      </c>
      <c r="I1947">
        <v>2.887</v>
      </c>
      <c r="J1947">
        <v>1</v>
      </c>
      <c r="K1947">
        <v>1172.67399999999</v>
      </c>
      <c r="L1947" t="s">
        <v>965</v>
      </c>
      <c r="M1947" t="s">
        <v>964</v>
      </c>
      <c r="N1947" s="110">
        <v>43777</v>
      </c>
      <c r="O1947">
        <v>0</v>
      </c>
      <c r="P1947">
        <v>0</v>
      </c>
      <c r="Q1947">
        <v>12533.297</v>
      </c>
      <c r="R1947">
        <v>1300.375</v>
      </c>
      <c r="S1947">
        <v>2.7090000000000001</v>
      </c>
      <c r="T1947">
        <v>33</v>
      </c>
      <c r="U1947">
        <v>3940.52899999999</v>
      </c>
      <c r="V1947">
        <v>2</v>
      </c>
      <c r="W1947">
        <v>1.9690000000000001</v>
      </c>
      <c r="X1947">
        <v>3.181</v>
      </c>
      <c r="Y1947" s="110">
        <v>43777</v>
      </c>
      <c r="Z1947">
        <v>408803.61657214398</v>
      </c>
      <c r="AA1947">
        <v>3660524.0763401599</v>
      </c>
    </row>
    <row r="1948" spans="1:27" x14ac:dyDescent="0.25">
      <c r="A1948">
        <v>-111.97711714</v>
      </c>
      <c r="B1948">
        <v>33.079510800000001</v>
      </c>
      <c r="C1948" t="s">
        <v>968</v>
      </c>
      <c r="D1948" t="s">
        <v>967</v>
      </c>
      <c r="E1948" t="s">
        <v>966</v>
      </c>
      <c r="F1948">
        <v>381</v>
      </c>
      <c r="G1948">
        <v>355</v>
      </c>
      <c r="H1948">
        <v>13.33</v>
      </c>
      <c r="I1948">
        <v>2.9529999999999998</v>
      </c>
      <c r="J1948">
        <v>1</v>
      </c>
      <c r="K1948">
        <v>1172.7329999999899</v>
      </c>
      <c r="L1948" t="s">
        <v>965</v>
      </c>
      <c r="M1948" t="s">
        <v>964</v>
      </c>
      <c r="N1948" s="110">
        <v>43777</v>
      </c>
      <c r="O1948">
        <v>0</v>
      </c>
      <c r="P1948">
        <v>0</v>
      </c>
      <c r="Q1948">
        <v>16355.9889999999</v>
      </c>
      <c r="R1948">
        <v>1659.2819999999899</v>
      </c>
      <c r="S1948">
        <v>3.4569999999999999</v>
      </c>
      <c r="T1948">
        <v>33</v>
      </c>
      <c r="U1948">
        <v>5028.1270000000004</v>
      </c>
      <c r="V1948">
        <v>2</v>
      </c>
      <c r="W1948">
        <v>2.0129999999999999</v>
      </c>
      <c r="X1948">
        <v>3.2530000000000001</v>
      </c>
      <c r="Y1948" s="110">
        <v>43777</v>
      </c>
      <c r="Z1948">
        <v>408803.73685416899</v>
      </c>
      <c r="AA1948">
        <v>3660524.9644595198</v>
      </c>
    </row>
    <row r="1949" spans="1:27" x14ac:dyDescent="0.25">
      <c r="A1949">
        <v>-111.977118689999</v>
      </c>
      <c r="B1949">
        <v>33.079518790000002</v>
      </c>
      <c r="C1949" t="s">
        <v>968</v>
      </c>
      <c r="D1949" t="s">
        <v>967</v>
      </c>
      <c r="E1949" t="s">
        <v>966</v>
      </c>
      <c r="F1949">
        <v>382</v>
      </c>
      <c r="G1949">
        <v>4</v>
      </c>
      <c r="H1949">
        <v>13.33</v>
      </c>
      <c r="I1949">
        <v>2.7890000000000001</v>
      </c>
      <c r="J1949">
        <v>1</v>
      </c>
      <c r="K1949">
        <v>1172.7460000000001</v>
      </c>
      <c r="L1949" t="s">
        <v>965</v>
      </c>
      <c r="M1949" t="s">
        <v>964</v>
      </c>
      <c r="N1949" s="110">
        <v>43777</v>
      </c>
      <c r="O1949">
        <v>0</v>
      </c>
      <c r="P1949">
        <v>0</v>
      </c>
      <c r="Q1949">
        <v>15026.7669999999</v>
      </c>
      <c r="R1949">
        <v>1614.1079999999899</v>
      </c>
      <c r="S1949">
        <v>3.363</v>
      </c>
      <c r="T1949">
        <v>33</v>
      </c>
      <c r="U1949">
        <v>4891.2349999999897</v>
      </c>
      <c r="V1949">
        <v>2</v>
      </c>
      <c r="W1949">
        <v>1.901</v>
      </c>
      <c r="X1949">
        <v>3.0720000000000001</v>
      </c>
      <c r="Y1949" s="110">
        <v>43777</v>
      </c>
      <c r="Z1949">
        <v>408803.60042712698</v>
      </c>
      <c r="AA1949">
        <v>3660525.85164221</v>
      </c>
    </row>
    <row r="1950" spans="1:27" x14ac:dyDescent="0.25">
      <c r="A1950">
        <v>-111.977119</v>
      </c>
      <c r="B1950">
        <v>33.079526770000001</v>
      </c>
      <c r="C1950" t="s">
        <v>968</v>
      </c>
      <c r="D1950" t="s">
        <v>967</v>
      </c>
      <c r="E1950" t="s">
        <v>966</v>
      </c>
      <c r="F1950">
        <v>383</v>
      </c>
      <c r="G1950">
        <v>360</v>
      </c>
      <c r="H1950">
        <v>13.33</v>
      </c>
      <c r="I1950">
        <v>2.8220000000000001</v>
      </c>
      <c r="J1950">
        <v>1</v>
      </c>
      <c r="K1950">
        <v>1172.7429999999899</v>
      </c>
      <c r="L1950" t="s">
        <v>965</v>
      </c>
      <c r="M1950" t="s">
        <v>964</v>
      </c>
      <c r="N1950" s="110">
        <v>43777</v>
      </c>
      <c r="O1950">
        <v>0</v>
      </c>
      <c r="P1950">
        <v>0</v>
      </c>
      <c r="Q1950">
        <v>12266.206</v>
      </c>
      <c r="R1950">
        <v>1302.25999999999</v>
      </c>
      <c r="S1950">
        <v>2.7130000000000001</v>
      </c>
      <c r="T1950">
        <v>33</v>
      </c>
      <c r="U1950">
        <v>3946.2420000000002</v>
      </c>
      <c r="V1950">
        <v>2</v>
      </c>
      <c r="W1950">
        <v>1.9239999999999999</v>
      </c>
      <c r="X1950">
        <v>3.1080000000000001</v>
      </c>
      <c r="Y1950" s="110">
        <v>43777</v>
      </c>
      <c r="Z1950">
        <v>408803.579728265</v>
      </c>
      <c r="AA1950">
        <v>3660526.73663883</v>
      </c>
    </row>
    <row r="1951" spans="1:27" x14ac:dyDescent="0.25">
      <c r="A1951">
        <v>-111.977118829999</v>
      </c>
      <c r="B1951">
        <v>33.079534770000002</v>
      </c>
      <c r="C1951" t="s">
        <v>968</v>
      </c>
      <c r="D1951" t="s">
        <v>967</v>
      </c>
      <c r="E1951" t="s">
        <v>966</v>
      </c>
      <c r="F1951">
        <v>384</v>
      </c>
      <c r="G1951">
        <v>359</v>
      </c>
      <c r="H1951">
        <v>13.33</v>
      </c>
      <c r="I1951">
        <v>2.8540000000000001</v>
      </c>
      <c r="J1951">
        <v>1</v>
      </c>
      <c r="K1951">
        <v>1172.7850000000001</v>
      </c>
      <c r="L1951" t="s">
        <v>965</v>
      </c>
      <c r="M1951" t="s">
        <v>964</v>
      </c>
      <c r="N1951" s="110">
        <v>43777</v>
      </c>
      <c r="O1951">
        <v>0</v>
      </c>
      <c r="P1951">
        <v>0</v>
      </c>
      <c r="Q1951">
        <v>14534.53</v>
      </c>
      <c r="R1951">
        <v>1525.3430000000001</v>
      </c>
      <c r="S1951">
        <v>3.1779999999999999</v>
      </c>
      <c r="T1951">
        <v>33</v>
      </c>
      <c r="U1951">
        <v>4622.2529999999897</v>
      </c>
      <c r="V1951">
        <v>2</v>
      </c>
      <c r="W1951">
        <v>1.946</v>
      </c>
      <c r="X1951">
        <v>3.1440000000000001</v>
      </c>
      <c r="Y1951" s="110">
        <v>43777</v>
      </c>
      <c r="Z1951">
        <v>408803.60385203798</v>
      </c>
      <c r="AA1951">
        <v>3660527.6234357501</v>
      </c>
    </row>
    <row r="1952" spans="1:27" x14ac:dyDescent="0.25">
      <c r="A1952">
        <v>-111.977119509999</v>
      </c>
      <c r="B1952">
        <v>33.079542779999898</v>
      </c>
      <c r="C1952" t="s">
        <v>968</v>
      </c>
      <c r="D1952" t="s">
        <v>967</v>
      </c>
      <c r="E1952" t="s">
        <v>966</v>
      </c>
      <c r="F1952">
        <v>385</v>
      </c>
      <c r="G1952">
        <v>3</v>
      </c>
      <c r="H1952">
        <v>13.33</v>
      </c>
      <c r="I1952">
        <v>2.8220000000000001</v>
      </c>
      <c r="J1952">
        <v>1</v>
      </c>
      <c r="K1952">
        <v>1172.7360000000001</v>
      </c>
      <c r="L1952" t="s">
        <v>965</v>
      </c>
      <c r="M1952" t="s">
        <v>964</v>
      </c>
      <c r="N1952" s="110">
        <v>43777</v>
      </c>
      <c r="O1952">
        <v>0</v>
      </c>
      <c r="P1952">
        <v>0</v>
      </c>
      <c r="Q1952">
        <v>16540.677999999902</v>
      </c>
      <c r="R1952">
        <v>1756.066</v>
      </c>
      <c r="S1952">
        <v>3.6579999999999999</v>
      </c>
      <c r="T1952">
        <v>33</v>
      </c>
      <c r="U1952">
        <v>5321.4110000000001</v>
      </c>
      <c r="V1952">
        <v>2</v>
      </c>
      <c r="W1952">
        <v>1.9239999999999999</v>
      </c>
      <c r="X1952">
        <v>3.1080000000000001</v>
      </c>
      <c r="Y1952" s="110">
        <v>43777</v>
      </c>
      <c r="Z1952">
        <v>408803.54864928703</v>
      </c>
      <c r="AA1952">
        <v>3660528.5120799001</v>
      </c>
    </row>
    <row r="1953" spans="1:27" x14ac:dyDescent="0.25">
      <c r="A1953">
        <v>-111.977118169999</v>
      </c>
      <c r="B1953">
        <v>33.07954977</v>
      </c>
      <c r="C1953" t="s">
        <v>968</v>
      </c>
      <c r="D1953" t="s">
        <v>967</v>
      </c>
      <c r="E1953" t="s">
        <v>966</v>
      </c>
      <c r="F1953">
        <v>386</v>
      </c>
      <c r="G1953">
        <v>1</v>
      </c>
      <c r="H1953">
        <v>13.33</v>
      </c>
      <c r="I1953">
        <v>2.9529999999999998</v>
      </c>
      <c r="J1953">
        <v>1</v>
      </c>
      <c r="K1953">
        <v>1172.6969999999901</v>
      </c>
      <c r="L1953" t="s">
        <v>965</v>
      </c>
      <c r="M1953" t="s">
        <v>964</v>
      </c>
      <c r="N1953" s="110">
        <v>43777</v>
      </c>
      <c r="O1953">
        <v>0</v>
      </c>
      <c r="P1953">
        <v>0</v>
      </c>
      <c r="Q1953">
        <v>14933.7939999999</v>
      </c>
      <c r="R1953">
        <v>1515.0029999999899</v>
      </c>
      <c r="S1953">
        <v>3.1560000000000001</v>
      </c>
      <c r="T1953">
        <v>33</v>
      </c>
      <c r="U1953">
        <v>4590.9179999999897</v>
      </c>
      <c r="V1953">
        <v>2</v>
      </c>
      <c r="W1953">
        <v>2.0129999999999999</v>
      </c>
      <c r="X1953">
        <v>3.2530000000000001</v>
      </c>
      <c r="Y1953" s="110">
        <v>43777</v>
      </c>
      <c r="Z1953">
        <v>408803.68093551201</v>
      </c>
      <c r="AA1953">
        <v>3660529.2858834998</v>
      </c>
    </row>
    <row r="1954" spans="1:27" x14ac:dyDescent="0.25">
      <c r="A1954">
        <v>-111.97711766</v>
      </c>
      <c r="B1954">
        <v>33.079557780000002</v>
      </c>
      <c r="C1954" t="s">
        <v>968</v>
      </c>
      <c r="D1954" t="s">
        <v>967</v>
      </c>
      <c r="E1954" t="s">
        <v>966</v>
      </c>
      <c r="F1954">
        <v>387</v>
      </c>
      <c r="G1954">
        <v>358</v>
      </c>
      <c r="H1954">
        <v>13.33</v>
      </c>
      <c r="I1954">
        <v>2.887</v>
      </c>
      <c r="J1954">
        <v>1</v>
      </c>
      <c r="K1954">
        <v>1172.7519999999899</v>
      </c>
      <c r="L1954" t="s">
        <v>965</v>
      </c>
      <c r="M1954" t="s">
        <v>964</v>
      </c>
      <c r="N1954" s="110">
        <v>43777</v>
      </c>
      <c r="O1954">
        <v>0</v>
      </c>
      <c r="P1954">
        <v>0</v>
      </c>
      <c r="Q1954">
        <v>16022.9549999999</v>
      </c>
      <c r="R1954">
        <v>1662.4390000000001</v>
      </c>
      <c r="S1954">
        <v>3.4630000000000001</v>
      </c>
      <c r="T1954">
        <v>33</v>
      </c>
      <c r="U1954">
        <v>5037.6949999999897</v>
      </c>
      <c r="V1954">
        <v>2</v>
      </c>
      <c r="W1954">
        <v>1.9690000000000001</v>
      </c>
      <c r="X1954">
        <v>3.181</v>
      </c>
      <c r="Y1954" s="110">
        <v>43777</v>
      </c>
      <c r="Z1954">
        <v>408803.73680432898</v>
      </c>
      <c r="AA1954">
        <v>3660530.1734937001</v>
      </c>
    </row>
    <row r="1955" spans="1:27" x14ac:dyDescent="0.25">
      <c r="A1955">
        <v>-111.97711886</v>
      </c>
      <c r="B1955">
        <v>33.079565799999898</v>
      </c>
      <c r="C1955" t="s">
        <v>968</v>
      </c>
      <c r="D1955" t="s">
        <v>967</v>
      </c>
      <c r="E1955" t="s">
        <v>966</v>
      </c>
      <c r="F1955">
        <v>388</v>
      </c>
      <c r="G1955">
        <v>5</v>
      </c>
      <c r="H1955">
        <v>13.33</v>
      </c>
      <c r="I1955">
        <v>2.8220000000000001</v>
      </c>
      <c r="J1955">
        <v>1</v>
      </c>
      <c r="K1955">
        <v>1172.7919999999899</v>
      </c>
      <c r="L1955" t="s">
        <v>965</v>
      </c>
      <c r="M1955" t="s">
        <v>964</v>
      </c>
      <c r="N1955" s="110">
        <v>43777</v>
      </c>
      <c r="O1955">
        <v>0</v>
      </c>
      <c r="P1955">
        <v>0</v>
      </c>
      <c r="Q1955">
        <v>15794.7229999999</v>
      </c>
      <c r="R1955">
        <v>1676.8699999999899</v>
      </c>
      <c r="S1955">
        <v>3.4929999999999999</v>
      </c>
      <c r="T1955">
        <v>33</v>
      </c>
      <c r="U1955">
        <v>5081.4250000000002</v>
      </c>
      <c r="V1955">
        <v>2</v>
      </c>
      <c r="W1955">
        <v>1.9239999999999999</v>
      </c>
      <c r="X1955">
        <v>3.1080000000000001</v>
      </c>
      <c r="Y1955" s="110">
        <v>43777</v>
      </c>
      <c r="Z1955">
        <v>408803.63307644299</v>
      </c>
      <c r="AA1955">
        <v>3660531.0636983402</v>
      </c>
    </row>
    <row r="1956" spans="1:27" x14ac:dyDescent="0.25">
      <c r="A1956">
        <v>-111.977119</v>
      </c>
      <c r="B1956">
        <v>33.079573770000003</v>
      </c>
      <c r="C1956" t="s">
        <v>968</v>
      </c>
      <c r="D1956" t="s">
        <v>967</v>
      </c>
      <c r="E1956" t="s">
        <v>966</v>
      </c>
      <c r="F1956">
        <v>389</v>
      </c>
      <c r="G1956">
        <v>360</v>
      </c>
      <c r="H1956">
        <v>13.33</v>
      </c>
      <c r="I1956">
        <v>2.7559999999999998</v>
      </c>
      <c r="J1956">
        <v>1</v>
      </c>
      <c r="K1956">
        <v>1172.7519999999899</v>
      </c>
      <c r="L1956" t="s">
        <v>965</v>
      </c>
      <c r="M1956" t="s">
        <v>964</v>
      </c>
      <c r="N1956" s="110">
        <v>43777</v>
      </c>
      <c r="O1956">
        <v>0</v>
      </c>
      <c r="P1956">
        <v>0</v>
      </c>
      <c r="Q1956">
        <v>14981.9089999999</v>
      </c>
      <c r="R1956">
        <v>1628.4469999999901</v>
      </c>
      <c r="S1956">
        <v>3.3929999999999998</v>
      </c>
      <c r="T1956">
        <v>33</v>
      </c>
      <c r="U1956">
        <v>4934.6890000000003</v>
      </c>
      <c r="V1956">
        <v>2</v>
      </c>
      <c r="W1956">
        <v>1.879</v>
      </c>
      <c r="X1956">
        <v>3.036</v>
      </c>
      <c r="Y1956" s="110">
        <v>43777</v>
      </c>
      <c r="Z1956">
        <v>408803.628234651</v>
      </c>
      <c r="AA1956">
        <v>3660531.94743858</v>
      </c>
    </row>
    <row r="1957" spans="1:27" x14ac:dyDescent="0.25">
      <c r="A1957">
        <v>-111.97711866</v>
      </c>
      <c r="B1957">
        <v>33.079581779999899</v>
      </c>
      <c r="C1957" t="s">
        <v>968</v>
      </c>
      <c r="D1957" t="s">
        <v>967</v>
      </c>
      <c r="E1957" t="s">
        <v>966</v>
      </c>
      <c r="F1957">
        <v>390</v>
      </c>
      <c r="G1957">
        <v>358</v>
      </c>
      <c r="H1957">
        <v>13.33</v>
      </c>
      <c r="I1957">
        <v>2.8220000000000001</v>
      </c>
      <c r="J1957">
        <v>1</v>
      </c>
      <c r="K1957">
        <v>1172.71299999999</v>
      </c>
      <c r="L1957" t="s">
        <v>965</v>
      </c>
      <c r="M1957" t="s">
        <v>964</v>
      </c>
      <c r="N1957" s="110">
        <v>43777</v>
      </c>
      <c r="O1957">
        <v>0</v>
      </c>
      <c r="P1957">
        <v>0</v>
      </c>
      <c r="Q1957">
        <v>16092.956</v>
      </c>
      <c r="R1957">
        <v>1708.5319999999899</v>
      </c>
      <c r="S1957">
        <v>3.5590000000000002</v>
      </c>
      <c r="T1957">
        <v>33</v>
      </c>
      <c r="U1957">
        <v>5177.3710000000001</v>
      </c>
      <c r="V1957">
        <v>2</v>
      </c>
      <c r="W1957">
        <v>1.9239999999999999</v>
      </c>
      <c r="X1957">
        <v>3.1080000000000001</v>
      </c>
      <c r="Y1957" s="110">
        <v>43777</v>
      </c>
      <c r="Z1957">
        <v>408803.66823610599</v>
      </c>
      <c r="AA1957">
        <v>3660532.8351964899</v>
      </c>
    </row>
    <row r="1958" spans="1:27" x14ac:dyDescent="0.25">
      <c r="A1958">
        <v>-111.97711766</v>
      </c>
      <c r="B1958">
        <v>33.079588780000002</v>
      </c>
      <c r="C1958" t="s">
        <v>968</v>
      </c>
      <c r="D1958" t="s">
        <v>967</v>
      </c>
      <c r="E1958" t="s">
        <v>966</v>
      </c>
      <c r="F1958">
        <v>391</v>
      </c>
      <c r="G1958">
        <v>358</v>
      </c>
      <c r="H1958">
        <v>13.33</v>
      </c>
      <c r="I1958">
        <v>2.7890000000000001</v>
      </c>
      <c r="J1958">
        <v>1</v>
      </c>
      <c r="K1958">
        <v>1172.7850000000001</v>
      </c>
      <c r="L1958" t="s">
        <v>965</v>
      </c>
      <c r="M1958" t="s">
        <v>964</v>
      </c>
      <c r="N1958" s="110">
        <v>43777</v>
      </c>
      <c r="O1958">
        <v>0</v>
      </c>
      <c r="P1958">
        <v>0</v>
      </c>
      <c r="Q1958">
        <v>15792.4369999999</v>
      </c>
      <c r="R1958">
        <v>1696.3520000000001</v>
      </c>
      <c r="S1958">
        <v>3.5339999999999998</v>
      </c>
      <c r="T1958">
        <v>33</v>
      </c>
      <c r="U1958">
        <v>5140.4620000000004</v>
      </c>
      <c r="V1958">
        <v>2</v>
      </c>
      <c r="W1958">
        <v>1.901</v>
      </c>
      <c r="X1958">
        <v>3.0720000000000001</v>
      </c>
      <c r="Y1958" s="110">
        <v>43777</v>
      </c>
      <c r="Z1958">
        <v>408803.768797878</v>
      </c>
      <c r="AA1958">
        <v>3660533.6104041901</v>
      </c>
    </row>
    <row r="1959" spans="1:27" x14ac:dyDescent="0.25">
      <c r="A1959">
        <v>-111.977119169999</v>
      </c>
      <c r="B1959">
        <v>33.0795977699999</v>
      </c>
      <c r="C1959" t="s">
        <v>968</v>
      </c>
      <c r="D1959" t="s">
        <v>967</v>
      </c>
      <c r="E1959" t="s">
        <v>966</v>
      </c>
      <c r="F1959">
        <v>392</v>
      </c>
      <c r="G1959">
        <v>1</v>
      </c>
      <c r="H1959">
        <v>13.33</v>
      </c>
      <c r="I1959">
        <v>2.8540000000000001</v>
      </c>
      <c r="J1959">
        <v>1</v>
      </c>
      <c r="K1959">
        <v>1172.70299999999</v>
      </c>
      <c r="L1959" t="s">
        <v>965</v>
      </c>
      <c r="M1959" t="s">
        <v>964</v>
      </c>
      <c r="N1959" s="110">
        <v>43777</v>
      </c>
      <c r="O1959">
        <v>0</v>
      </c>
      <c r="P1959">
        <v>0</v>
      </c>
      <c r="Q1959">
        <v>16652.109</v>
      </c>
      <c r="R1959">
        <v>1747.575</v>
      </c>
      <c r="S1959">
        <v>3.641</v>
      </c>
      <c r="T1959">
        <v>33</v>
      </c>
      <c r="U1959">
        <v>5295.6819999999898</v>
      </c>
      <c r="V1959">
        <v>2</v>
      </c>
      <c r="W1959">
        <v>1.946</v>
      </c>
      <c r="X1959">
        <v>3.1440000000000001</v>
      </c>
      <c r="Y1959" s="110">
        <v>43777</v>
      </c>
      <c r="Z1959">
        <v>408803.63713653502</v>
      </c>
      <c r="AA1959">
        <v>3660534.60842021</v>
      </c>
    </row>
    <row r="1960" spans="1:27" x14ac:dyDescent="0.25">
      <c r="A1960">
        <v>-111.97711866</v>
      </c>
      <c r="B1960">
        <v>33.079604779999897</v>
      </c>
      <c r="C1960" t="s">
        <v>968</v>
      </c>
      <c r="D1960" t="s">
        <v>967</v>
      </c>
      <c r="E1960" t="s">
        <v>966</v>
      </c>
      <c r="F1960">
        <v>393</v>
      </c>
      <c r="G1960">
        <v>358</v>
      </c>
      <c r="H1960">
        <v>13.33</v>
      </c>
      <c r="I1960">
        <v>2.887</v>
      </c>
      <c r="J1960">
        <v>1</v>
      </c>
      <c r="K1960">
        <v>1172.73</v>
      </c>
      <c r="L1960" t="s">
        <v>965</v>
      </c>
      <c r="M1960" t="s">
        <v>964</v>
      </c>
      <c r="N1960" s="110">
        <v>43777</v>
      </c>
      <c r="O1960">
        <v>0</v>
      </c>
      <c r="P1960">
        <v>0</v>
      </c>
      <c r="Q1960">
        <v>16927.0279999999</v>
      </c>
      <c r="R1960">
        <v>1756.24</v>
      </c>
      <c r="S1960">
        <v>3.6589999999999998</v>
      </c>
      <c r="T1960">
        <v>33</v>
      </c>
      <c r="U1960">
        <v>5321.9399999999896</v>
      </c>
      <c r="V1960">
        <v>2</v>
      </c>
      <c r="W1960">
        <v>1.9690000000000001</v>
      </c>
      <c r="X1960">
        <v>3.181</v>
      </c>
      <c r="Y1960" s="110">
        <v>43777</v>
      </c>
      <c r="Z1960">
        <v>408803.69197329198</v>
      </c>
      <c r="AA1960">
        <v>3660535.38516234</v>
      </c>
    </row>
    <row r="1961" spans="1:27" x14ac:dyDescent="0.25">
      <c r="A1961">
        <v>-111.977117829999</v>
      </c>
      <c r="B1961">
        <v>33.079612769999898</v>
      </c>
      <c r="C1961" t="s">
        <v>968</v>
      </c>
      <c r="D1961" t="s">
        <v>967</v>
      </c>
      <c r="E1961" t="s">
        <v>966</v>
      </c>
      <c r="F1961">
        <v>394</v>
      </c>
      <c r="G1961">
        <v>359</v>
      </c>
      <c r="H1961">
        <v>13.33</v>
      </c>
      <c r="I1961">
        <v>2.8220000000000001</v>
      </c>
      <c r="J1961">
        <v>1</v>
      </c>
      <c r="K1961">
        <v>1172.7260000000001</v>
      </c>
      <c r="L1961" t="s">
        <v>965</v>
      </c>
      <c r="M1961" t="s">
        <v>964</v>
      </c>
      <c r="N1961" s="110">
        <v>43777</v>
      </c>
      <c r="O1961">
        <v>0</v>
      </c>
      <c r="P1961">
        <v>0</v>
      </c>
      <c r="Q1961">
        <v>14501.501</v>
      </c>
      <c r="R1961">
        <v>1539.5730000000001</v>
      </c>
      <c r="S1961">
        <v>3.2069999999999999</v>
      </c>
      <c r="T1961">
        <v>33</v>
      </c>
      <c r="U1961">
        <v>4665.3739999999898</v>
      </c>
      <c r="V1961">
        <v>2</v>
      </c>
      <c r="W1961">
        <v>1.9239999999999999</v>
      </c>
      <c r="X1961">
        <v>3.1080000000000001</v>
      </c>
      <c r="Y1961" s="110">
        <v>43777</v>
      </c>
      <c r="Z1961">
        <v>408803.77768941998</v>
      </c>
      <c r="AA1961">
        <v>3660536.27027715</v>
      </c>
    </row>
    <row r="1962" spans="1:27" x14ac:dyDescent="0.25">
      <c r="A1962">
        <v>-111.977118509999</v>
      </c>
      <c r="B1962">
        <v>33.0796207799999</v>
      </c>
      <c r="C1962" t="s">
        <v>968</v>
      </c>
      <c r="D1962" t="s">
        <v>967</v>
      </c>
      <c r="E1962" t="s">
        <v>966</v>
      </c>
      <c r="F1962">
        <v>395</v>
      </c>
      <c r="G1962">
        <v>3</v>
      </c>
      <c r="H1962">
        <v>13.33</v>
      </c>
      <c r="I1962">
        <v>2.7229999999999999</v>
      </c>
      <c r="J1962">
        <v>1</v>
      </c>
      <c r="K1962">
        <v>1172.71299999999</v>
      </c>
      <c r="L1962" t="s">
        <v>965</v>
      </c>
      <c r="M1962" t="s">
        <v>964</v>
      </c>
      <c r="N1962" s="110">
        <v>43777</v>
      </c>
      <c r="O1962">
        <v>0</v>
      </c>
      <c r="P1962">
        <v>0</v>
      </c>
      <c r="Q1962">
        <v>14041.264999999899</v>
      </c>
      <c r="R1962">
        <v>1544.5930000000001</v>
      </c>
      <c r="S1962">
        <v>3.218</v>
      </c>
      <c r="T1962">
        <v>33</v>
      </c>
      <c r="U1962">
        <v>4680.5839999999898</v>
      </c>
      <c r="V1962">
        <v>2</v>
      </c>
      <c r="W1962">
        <v>1.857</v>
      </c>
      <c r="X1962">
        <v>3</v>
      </c>
      <c r="Y1962" s="110">
        <v>43777</v>
      </c>
      <c r="Z1962">
        <v>408803.72248673398</v>
      </c>
      <c r="AA1962">
        <v>3660537.1589213</v>
      </c>
    </row>
    <row r="1963" spans="1:27" x14ac:dyDescent="0.25">
      <c r="A1963">
        <v>-111.977118169999</v>
      </c>
      <c r="B1963">
        <v>33.0796287699999</v>
      </c>
      <c r="C1963" t="s">
        <v>968</v>
      </c>
      <c r="D1963" t="s">
        <v>967</v>
      </c>
      <c r="E1963" t="s">
        <v>966</v>
      </c>
      <c r="F1963">
        <v>396</v>
      </c>
      <c r="G1963">
        <v>1</v>
      </c>
      <c r="H1963">
        <v>13.33</v>
      </c>
      <c r="I1963">
        <v>2.7229999999999999</v>
      </c>
      <c r="J1963">
        <v>1</v>
      </c>
      <c r="K1963">
        <v>1172.7460000000001</v>
      </c>
      <c r="L1963" t="s">
        <v>965</v>
      </c>
      <c r="M1963" t="s">
        <v>964</v>
      </c>
      <c r="N1963" s="110">
        <v>43777</v>
      </c>
      <c r="O1963">
        <v>0</v>
      </c>
      <c r="P1963">
        <v>0</v>
      </c>
      <c r="Q1963">
        <v>15699.636</v>
      </c>
      <c r="R1963">
        <v>1727.01999999999</v>
      </c>
      <c r="S1963">
        <v>3.5979999999999999</v>
      </c>
      <c r="T1963">
        <v>33</v>
      </c>
      <c r="U1963">
        <v>5233.3940000000002</v>
      </c>
      <c r="V1963">
        <v>2</v>
      </c>
      <c r="W1963">
        <v>1.857</v>
      </c>
      <c r="X1963">
        <v>3</v>
      </c>
      <c r="Y1963" s="110">
        <v>43777</v>
      </c>
      <c r="Z1963">
        <v>408803.76246753801</v>
      </c>
      <c r="AA1963">
        <v>3660538.0444618599</v>
      </c>
    </row>
    <row r="1964" spans="1:27" x14ac:dyDescent="0.25">
      <c r="A1964">
        <v>-111.977117829999</v>
      </c>
      <c r="B1964">
        <v>33.079635770000003</v>
      </c>
      <c r="C1964" t="s">
        <v>968</v>
      </c>
      <c r="D1964" t="s">
        <v>967</v>
      </c>
      <c r="E1964" t="s">
        <v>966</v>
      </c>
      <c r="F1964">
        <v>397</v>
      </c>
      <c r="G1964">
        <v>359</v>
      </c>
      <c r="H1964">
        <v>13.33</v>
      </c>
      <c r="I1964">
        <v>2.8220000000000001</v>
      </c>
      <c r="J1964">
        <v>1</v>
      </c>
      <c r="K1964">
        <v>1172.7850000000001</v>
      </c>
      <c r="L1964" t="s">
        <v>965</v>
      </c>
      <c r="M1964" t="s">
        <v>964</v>
      </c>
      <c r="N1964" s="110">
        <v>43777</v>
      </c>
      <c r="O1964">
        <v>0</v>
      </c>
      <c r="P1964">
        <v>0</v>
      </c>
      <c r="Q1964">
        <v>13852.3469999999</v>
      </c>
      <c r="R1964">
        <v>1470.65499999999</v>
      </c>
      <c r="S1964">
        <v>3.0640000000000001</v>
      </c>
      <c r="T1964">
        <v>33</v>
      </c>
      <c r="U1964">
        <v>4456.5299999999897</v>
      </c>
      <c r="V1964">
        <v>2</v>
      </c>
      <c r="W1964">
        <v>1.9239999999999999</v>
      </c>
      <c r="X1964">
        <v>3.1080000000000001</v>
      </c>
      <c r="Y1964" s="110">
        <v>43777</v>
      </c>
      <c r="Z1964">
        <v>408803.80142660602</v>
      </c>
      <c r="AA1964">
        <v>3660538.8202430201</v>
      </c>
    </row>
    <row r="1965" spans="1:27" x14ac:dyDescent="0.25">
      <c r="A1965">
        <v>-111.977116969999</v>
      </c>
      <c r="B1965">
        <v>33.079643820000001</v>
      </c>
      <c r="C1965" t="s">
        <v>968</v>
      </c>
      <c r="D1965" t="s">
        <v>967</v>
      </c>
      <c r="E1965" t="s">
        <v>966</v>
      </c>
      <c r="F1965">
        <v>398</v>
      </c>
      <c r="G1965">
        <v>354</v>
      </c>
      <c r="H1965">
        <v>13.33</v>
      </c>
      <c r="I1965">
        <v>2.8540000000000001</v>
      </c>
      <c r="J1965">
        <v>1</v>
      </c>
      <c r="K1965">
        <v>1172.7660000000001</v>
      </c>
      <c r="L1965" t="s">
        <v>965</v>
      </c>
      <c r="M1965" t="s">
        <v>964</v>
      </c>
      <c r="N1965" s="110">
        <v>43777</v>
      </c>
      <c r="O1965">
        <v>0</v>
      </c>
      <c r="P1965">
        <v>0</v>
      </c>
      <c r="Q1965">
        <v>13373.4819999999</v>
      </c>
      <c r="R1965">
        <v>1403.4960000000001</v>
      </c>
      <c r="S1965">
        <v>2.9239999999999999</v>
      </c>
      <c r="T1965">
        <v>33</v>
      </c>
      <c r="U1965">
        <v>4253.0169999999898</v>
      </c>
      <c r="V1965">
        <v>2</v>
      </c>
      <c r="W1965">
        <v>1.946</v>
      </c>
      <c r="X1965">
        <v>3.1440000000000001</v>
      </c>
      <c r="Y1965" s="110">
        <v>43777</v>
      </c>
      <c r="Z1965">
        <v>408803.89000474999</v>
      </c>
      <c r="AA1965">
        <v>3660539.7119838502</v>
      </c>
    </row>
    <row r="1966" spans="1:27" x14ac:dyDescent="0.25">
      <c r="A1966">
        <v>-111.977118509999</v>
      </c>
      <c r="B1966">
        <v>33.079651779999899</v>
      </c>
      <c r="C1966" t="s">
        <v>968</v>
      </c>
      <c r="D1966" t="s">
        <v>967</v>
      </c>
      <c r="E1966" t="s">
        <v>966</v>
      </c>
      <c r="F1966">
        <v>399</v>
      </c>
      <c r="G1966">
        <v>3</v>
      </c>
      <c r="H1966">
        <v>13.33</v>
      </c>
      <c r="I1966">
        <v>2.887</v>
      </c>
      <c r="J1966">
        <v>1</v>
      </c>
      <c r="K1966">
        <v>1172.7719999999899</v>
      </c>
      <c r="L1966" t="s">
        <v>965</v>
      </c>
      <c r="M1966" t="s">
        <v>964</v>
      </c>
      <c r="N1966" s="110">
        <v>43777</v>
      </c>
      <c r="O1966">
        <v>0</v>
      </c>
      <c r="P1966">
        <v>0</v>
      </c>
      <c r="Q1966">
        <v>12764.728999999899</v>
      </c>
      <c r="R1966">
        <v>1324.3869999999899</v>
      </c>
      <c r="S1966">
        <v>2.7589999999999999</v>
      </c>
      <c r="T1966">
        <v>33</v>
      </c>
      <c r="U1966">
        <v>4013.2930000000001</v>
      </c>
      <c r="V1966">
        <v>2</v>
      </c>
      <c r="W1966">
        <v>1.9690000000000001</v>
      </c>
      <c r="X1966">
        <v>3.181</v>
      </c>
      <c r="Y1966" s="110">
        <v>43777</v>
      </c>
      <c r="Z1966">
        <v>408803.75448036601</v>
      </c>
      <c r="AA1966">
        <v>3660540.5958318301</v>
      </c>
    </row>
    <row r="1967" spans="1:27" x14ac:dyDescent="0.25">
      <c r="A1967">
        <v>-111.977118509999</v>
      </c>
      <c r="B1967">
        <v>33.07965978</v>
      </c>
      <c r="C1967" t="s">
        <v>968</v>
      </c>
      <c r="D1967" t="s">
        <v>967</v>
      </c>
      <c r="E1967" t="s">
        <v>966</v>
      </c>
      <c r="F1967">
        <v>400</v>
      </c>
      <c r="G1967">
        <v>3</v>
      </c>
      <c r="H1967">
        <v>13.33</v>
      </c>
      <c r="I1967">
        <v>2.8540000000000001</v>
      </c>
      <c r="J1967">
        <v>1</v>
      </c>
      <c r="K1967">
        <v>1172.7719999999899</v>
      </c>
      <c r="L1967" t="s">
        <v>965</v>
      </c>
      <c r="M1967" t="s">
        <v>964</v>
      </c>
      <c r="N1967" s="110">
        <v>43777</v>
      </c>
      <c r="O1967">
        <v>0</v>
      </c>
      <c r="P1967">
        <v>0</v>
      </c>
      <c r="Q1967">
        <v>12363.065000000001</v>
      </c>
      <c r="R1967">
        <v>1297.4559999999899</v>
      </c>
      <c r="S1967">
        <v>2.7029999999999998</v>
      </c>
      <c r="T1967">
        <v>33</v>
      </c>
      <c r="U1967">
        <v>3931.6860000000001</v>
      </c>
      <c r="V1967">
        <v>2</v>
      </c>
      <c r="W1967">
        <v>1.946</v>
      </c>
      <c r="X1967">
        <v>3.1440000000000001</v>
      </c>
      <c r="Y1967" s="110">
        <v>43777</v>
      </c>
      <c r="Z1967">
        <v>408803.76273679099</v>
      </c>
      <c r="AA1967">
        <v>3660541.4827764798</v>
      </c>
    </row>
    <row r="1968" spans="1:27" x14ac:dyDescent="0.25">
      <c r="A1968">
        <v>-111.977118169999</v>
      </c>
      <c r="B1968">
        <v>33.07966777</v>
      </c>
      <c r="C1968" t="s">
        <v>968</v>
      </c>
      <c r="D1968" t="s">
        <v>967</v>
      </c>
      <c r="E1968" t="s">
        <v>966</v>
      </c>
      <c r="F1968">
        <v>401</v>
      </c>
      <c r="G1968">
        <v>1</v>
      </c>
      <c r="H1968">
        <v>13.33</v>
      </c>
      <c r="I1968">
        <v>2.7890000000000001</v>
      </c>
      <c r="J1968">
        <v>1</v>
      </c>
      <c r="K1968">
        <v>1172.769</v>
      </c>
      <c r="L1968" t="s">
        <v>965</v>
      </c>
      <c r="M1968" t="s">
        <v>964</v>
      </c>
      <c r="N1968" s="110">
        <v>43777</v>
      </c>
      <c r="O1968">
        <v>0</v>
      </c>
      <c r="P1968">
        <v>0</v>
      </c>
      <c r="Q1968">
        <v>13324.3379999999</v>
      </c>
      <c r="R1968">
        <v>1431.24</v>
      </c>
      <c r="S1968">
        <v>2.9820000000000002</v>
      </c>
      <c r="T1968">
        <v>33</v>
      </c>
      <c r="U1968">
        <v>4337.0919999999896</v>
      </c>
      <c r="V1968">
        <v>2</v>
      </c>
      <c r="W1968">
        <v>1.901</v>
      </c>
      <c r="X1968">
        <v>3.0720000000000001</v>
      </c>
      <c r="Y1968" s="110">
        <v>43777</v>
      </c>
      <c r="Z1968">
        <v>408803.80271759001</v>
      </c>
      <c r="AA1968">
        <v>3660542.3683170401</v>
      </c>
    </row>
    <row r="1969" spans="1:27" x14ac:dyDescent="0.25">
      <c r="A1969">
        <v>-111.977117829999</v>
      </c>
      <c r="B1969">
        <v>33.079675770000001</v>
      </c>
      <c r="C1969" t="s">
        <v>968</v>
      </c>
      <c r="D1969" t="s">
        <v>967</v>
      </c>
      <c r="E1969" t="s">
        <v>966</v>
      </c>
      <c r="F1969">
        <v>402</v>
      </c>
      <c r="G1969">
        <v>359</v>
      </c>
      <c r="H1969">
        <v>13.33</v>
      </c>
      <c r="I1969">
        <v>2.9529999999999998</v>
      </c>
      <c r="J1969">
        <v>1</v>
      </c>
      <c r="K1969">
        <v>1172.7260000000001</v>
      </c>
      <c r="L1969" t="s">
        <v>965</v>
      </c>
      <c r="M1969" t="s">
        <v>964</v>
      </c>
      <c r="N1969" s="110">
        <v>43777</v>
      </c>
      <c r="O1969">
        <v>0</v>
      </c>
      <c r="P1969">
        <v>0</v>
      </c>
      <c r="Q1969">
        <v>15150.825999999901</v>
      </c>
      <c r="R1969">
        <v>1537.02099999999</v>
      </c>
      <c r="S1969">
        <v>3.202</v>
      </c>
      <c r="T1969">
        <v>33</v>
      </c>
      <c r="U1969">
        <v>4657.6379999999899</v>
      </c>
      <c r="V1969">
        <v>2</v>
      </c>
      <c r="W1969">
        <v>2.0129999999999999</v>
      </c>
      <c r="X1969">
        <v>3.2530000000000001</v>
      </c>
      <c r="Y1969" s="110">
        <v>43777</v>
      </c>
      <c r="Z1969">
        <v>408803.842708704</v>
      </c>
      <c r="AA1969">
        <v>3660543.25496628</v>
      </c>
    </row>
    <row r="1970" spans="1:27" x14ac:dyDescent="0.25">
      <c r="A1970">
        <v>-111.977117829999</v>
      </c>
      <c r="B1970">
        <v>33.079683770000003</v>
      </c>
      <c r="C1970" t="s">
        <v>968</v>
      </c>
      <c r="D1970" t="s">
        <v>967</v>
      </c>
      <c r="E1970" t="s">
        <v>966</v>
      </c>
      <c r="F1970">
        <v>403</v>
      </c>
      <c r="G1970">
        <v>359</v>
      </c>
      <c r="H1970">
        <v>13.33</v>
      </c>
      <c r="I1970">
        <v>2.7890000000000001</v>
      </c>
      <c r="J1970">
        <v>1</v>
      </c>
      <c r="K1970">
        <v>1172.769</v>
      </c>
      <c r="L1970" t="s">
        <v>965</v>
      </c>
      <c r="M1970" t="s">
        <v>964</v>
      </c>
      <c r="N1970" s="110">
        <v>43777</v>
      </c>
      <c r="O1970">
        <v>0</v>
      </c>
      <c r="P1970">
        <v>0</v>
      </c>
      <c r="Q1970">
        <v>13875.4909999999</v>
      </c>
      <c r="R1970">
        <v>1490.44299999999</v>
      </c>
      <c r="S1970">
        <v>3.105</v>
      </c>
      <c r="T1970">
        <v>33</v>
      </c>
      <c r="U1970">
        <v>4516.4930000000004</v>
      </c>
      <c r="V1970">
        <v>2</v>
      </c>
      <c r="W1970">
        <v>1.901</v>
      </c>
      <c r="X1970">
        <v>3.0720000000000001</v>
      </c>
      <c r="Y1970" s="110">
        <v>43777</v>
      </c>
      <c r="Z1970">
        <v>408803.85096512898</v>
      </c>
      <c r="AA1970">
        <v>3660544.1419109399</v>
      </c>
    </row>
    <row r="1971" spans="1:27" x14ac:dyDescent="0.25">
      <c r="A1971">
        <v>-111.977117829999</v>
      </c>
      <c r="B1971">
        <v>33.079691769999897</v>
      </c>
      <c r="C1971" t="s">
        <v>968</v>
      </c>
      <c r="D1971" t="s">
        <v>967</v>
      </c>
      <c r="E1971" t="s">
        <v>966</v>
      </c>
      <c r="F1971">
        <v>404</v>
      </c>
      <c r="G1971">
        <v>359</v>
      </c>
      <c r="H1971">
        <v>13.33</v>
      </c>
      <c r="I1971">
        <v>2.7229999999999999</v>
      </c>
      <c r="J1971">
        <v>1</v>
      </c>
      <c r="K1971">
        <v>1172.7329999999899</v>
      </c>
      <c r="L1971" t="s">
        <v>965</v>
      </c>
      <c r="M1971" t="s">
        <v>964</v>
      </c>
      <c r="N1971" s="110">
        <v>43777</v>
      </c>
      <c r="O1971">
        <v>0</v>
      </c>
      <c r="P1971">
        <v>0</v>
      </c>
      <c r="Q1971">
        <v>13682.287</v>
      </c>
      <c r="R1971">
        <v>1505.104</v>
      </c>
      <c r="S1971">
        <v>3.1360000000000001</v>
      </c>
      <c r="T1971">
        <v>33</v>
      </c>
      <c r="U1971">
        <v>4560.9210000000003</v>
      </c>
      <c r="V1971">
        <v>2</v>
      </c>
      <c r="W1971">
        <v>1.857</v>
      </c>
      <c r="X1971">
        <v>3</v>
      </c>
      <c r="Y1971" s="110">
        <v>43777</v>
      </c>
      <c r="Z1971">
        <v>408803.85922155599</v>
      </c>
      <c r="AA1971">
        <v>3660545.0288555999</v>
      </c>
    </row>
    <row r="1972" spans="1:27" x14ac:dyDescent="0.25">
      <c r="A1972">
        <v>-111.977119029999</v>
      </c>
      <c r="B1972">
        <v>33.079698819999898</v>
      </c>
      <c r="C1972" t="s">
        <v>968</v>
      </c>
      <c r="D1972" t="s">
        <v>967</v>
      </c>
      <c r="E1972" t="s">
        <v>966</v>
      </c>
      <c r="F1972">
        <v>405</v>
      </c>
      <c r="G1972">
        <v>6</v>
      </c>
      <c r="H1972">
        <v>13.33</v>
      </c>
      <c r="I1972">
        <v>2.69</v>
      </c>
      <c r="J1972">
        <v>1</v>
      </c>
      <c r="K1972">
        <v>1172.7750000000001</v>
      </c>
      <c r="L1972" t="s">
        <v>965</v>
      </c>
      <c r="M1972" t="s">
        <v>964</v>
      </c>
      <c r="N1972" s="110">
        <v>43777</v>
      </c>
      <c r="O1972">
        <v>0</v>
      </c>
      <c r="P1972">
        <v>0</v>
      </c>
      <c r="Q1972">
        <v>14708.361999999899</v>
      </c>
      <c r="R1972">
        <v>1637.7070000000001</v>
      </c>
      <c r="S1972">
        <v>3.4119999999999999</v>
      </c>
      <c r="T1972">
        <v>33</v>
      </c>
      <c r="U1972">
        <v>4962.75</v>
      </c>
      <c r="V1972">
        <v>2</v>
      </c>
      <c r="W1972">
        <v>1.8340000000000001</v>
      </c>
      <c r="X1972">
        <v>2.964</v>
      </c>
      <c r="Y1972" s="110">
        <v>43777</v>
      </c>
      <c r="Z1972">
        <v>408803.75449277798</v>
      </c>
      <c r="AA1972">
        <v>3660545.81151821</v>
      </c>
    </row>
    <row r="1973" spans="1:27" x14ac:dyDescent="0.25">
      <c r="A1973">
        <v>-111.977118</v>
      </c>
      <c r="B1973">
        <v>33.079706770000001</v>
      </c>
      <c r="C1973" t="s">
        <v>968</v>
      </c>
      <c r="D1973" t="s">
        <v>967</v>
      </c>
      <c r="E1973" t="s">
        <v>966</v>
      </c>
      <c r="F1973">
        <v>406</v>
      </c>
      <c r="G1973">
        <v>0</v>
      </c>
      <c r="H1973">
        <v>13.33</v>
      </c>
      <c r="I1973">
        <v>2.9529999999999998</v>
      </c>
      <c r="J1973">
        <v>1</v>
      </c>
      <c r="K1973">
        <v>1172.7519999999899</v>
      </c>
      <c r="L1973" t="s">
        <v>965</v>
      </c>
      <c r="M1973" t="s">
        <v>964</v>
      </c>
      <c r="N1973" s="110">
        <v>43777</v>
      </c>
      <c r="O1973">
        <v>0</v>
      </c>
      <c r="P1973">
        <v>0</v>
      </c>
      <c r="Q1973">
        <v>15675.521000000001</v>
      </c>
      <c r="R1973">
        <v>1590.25</v>
      </c>
      <c r="S1973">
        <v>3.3130000000000002</v>
      </c>
      <c r="T1973">
        <v>33</v>
      </c>
      <c r="U1973">
        <v>4818.9390000000003</v>
      </c>
      <c r="V1973">
        <v>2</v>
      </c>
      <c r="W1973">
        <v>2.0129999999999999</v>
      </c>
      <c r="X1973">
        <v>3.2530000000000001</v>
      </c>
      <c r="Y1973" s="110">
        <v>43777</v>
      </c>
      <c r="Z1973">
        <v>408803.85883502202</v>
      </c>
      <c r="AA1973">
        <v>3660546.6920245402</v>
      </c>
    </row>
    <row r="1974" spans="1:27" x14ac:dyDescent="0.25">
      <c r="A1974">
        <v>-111.977117489999</v>
      </c>
      <c r="B1974">
        <v>33.079714780000003</v>
      </c>
      <c r="C1974" t="s">
        <v>968</v>
      </c>
      <c r="D1974" t="s">
        <v>967</v>
      </c>
      <c r="E1974" t="s">
        <v>966</v>
      </c>
      <c r="F1974">
        <v>407</v>
      </c>
      <c r="G1974">
        <v>357</v>
      </c>
      <c r="H1974">
        <v>13.33</v>
      </c>
      <c r="I1974">
        <v>2.8540000000000001</v>
      </c>
      <c r="J1974">
        <v>1</v>
      </c>
      <c r="K1974">
        <v>1172.7660000000001</v>
      </c>
      <c r="L1974" t="s">
        <v>965</v>
      </c>
      <c r="M1974" t="s">
        <v>964</v>
      </c>
      <c r="N1974" s="110">
        <v>43777</v>
      </c>
      <c r="O1974">
        <v>0</v>
      </c>
      <c r="P1974">
        <v>0</v>
      </c>
      <c r="Q1974">
        <v>13222.565000000001</v>
      </c>
      <c r="R1974">
        <v>1387.6579999999899</v>
      </c>
      <c r="S1974">
        <v>2.891</v>
      </c>
      <c r="T1974">
        <v>33</v>
      </c>
      <c r="U1974">
        <v>4205.0230000000001</v>
      </c>
      <c r="V1974">
        <v>2</v>
      </c>
      <c r="W1974">
        <v>1.946</v>
      </c>
      <c r="X1974">
        <v>3.1440000000000001</v>
      </c>
      <c r="Y1974" s="110">
        <v>43777</v>
      </c>
      <c r="Z1974">
        <v>408803.914703788</v>
      </c>
      <c r="AA1974">
        <v>3660547.57963476</v>
      </c>
    </row>
    <row r="1975" spans="1:27" x14ac:dyDescent="0.25">
      <c r="A1975">
        <v>-111.97711834</v>
      </c>
      <c r="B1975">
        <v>33.079722779999898</v>
      </c>
      <c r="C1975" t="s">
        <v>968</v>
      </c>
      <c r="D1975" t="s">
        <v>967</v>
      </c>
      <c r="E1975" t="s">
        <v>966</v>
      </c>
      <c r="F1975">
        <v>408</v>
      </c>
      <c r="G1975">
        <v>2</v>
      </c>
      <c r="H1975">
        <v>13.33</v>
      </c>
      <c r="I1975">
        <v>2.9860000000000002</v>
      </c>
      <c r="J1975">
        <v>1</v>
      </c>
      <c r="K1975">
        <v>1172.7429999999899</v>
      </c>
      <c r="L1975" t="s">
        <v>965</v>
      </c>
      <c r="M1975" t="s">
        <v>964</v>
      </c>
      <c r="N1975" s="110">
        <v>43777</v>
      </c>
      <c r="O1975">
        <v>0</v>
      </c>
      <c r="P1975">
        <v>0</v>
      </c>
      <c r="Q1975">
        <v>13318.9099999999</v>
      </c>
      <c r="R1975">
        <v>1336.32799999999</v>
      </c>
      <c r="S1975">
        <v>2.7839999999999998</v>
      </c>
      <c r="T1975">
        <v>33</v>
      </c>
      <c r="U1975">
        <v>4049.4789999999898</v>
      </c>
      <c r="V1975">
        <v>2</v>
      </c>
      <c r="W1975">
        <v>2.036</v>
      </c>
      <c r="X1975">
        <v>3.2890000000000001</v>
      </c>
      <c r="Y1975" s="110">
        <v>43777</v>
      </c>
      <c r="Z1975">
        <v>408803.84362353903</v>
      </c>
      <c r="AA1975">
        <v>3660548.46731795</v>
      </c>
    </row>
    <row r="1976" spans="1:27" x14ac:dyDescent="0.25">
      <c r="A1976">
        <v>-111.97711886</v>
      </c>
      <c r="B1976">
        <v>33.0797308</v>
      </c>
      <c r="C1976" t="s">
        <v>968</v>
      </c>
      <c r="D1976" t="s">
        <v>967</v>
      </c>
      <c r="E1976" t="s">
        <v>966</v>
      </c>
      <c r="F1976">
        <v>409</v>
      </c>
      <c r="G1976">
        <v>5</v>
      </c>
      <c r="H1976">
        <v>13.33</v>
      </c>
      <c r="I1976">
        <v>2.8220000000000001</v>
      </c>
      <c r="J1976">
        <v>1</v>
      </c>
      <c r="K1976">
        <v>1172.7619999999899</v>
      </c>
      <c r="L1976" t="s">
        <v>965</v>
      </c>
      <c r="M1976" t="s">
        <v>964</v>
      </c>
      <c r="N1976" s="110">
        <v>43777</v>
      </c>
      <c r="O1976">
        <v>0</v>
      </c>
      <c r="P1976">
        <v>0</v>
      </c>
      <c r="Q1976">
        <v>12599.8119999999</v>
      </c>
      <c r="R1976">
        <v>1337.6780000000001</v>
      </c>
      <c r="S1976">
        <v>2.7869999999999999</v>
      </c>
      <c r="T1976">
        <v>33</v>
      </c>
      <c r="U1976">
        <v>4053.56899999999</v>
      </c>
      <c r="V1976">
        <v>2</v>
      </c>
      <c r="W1976">
        <v>1.9239999999999999</v>
      </c>
      <c r="X1976">
        <v>3.1080000000000001</v>
      </c>
      <c r="Y1976" s="110">
        <v>43777</v>
      </c>
      <c r="Z1976">
        <v>408803.80336524302</v>
      </c>
      <c r="AA1976">
        <v>3660549.3569317898</v>
      </c>
    </row>
    <row r="1977" spans="1:27" x14ac:dyDescent="0.25">
      <c r="A1977">
        <v>-111.977117489999</v>
      </c>
      <c r="B1977">
        <v>33.079737780000002</v>
      </c>
      <c r="C1977" t="s">
        <v>968</v>
      </c>
      <c r="D1977" t="s">
        <v>967</v>
      </c>
      <c r="E1977" t="s">
        <v>966</v>
      </c>
      <c r="F1977">
        <v>410</v>
      </c>
      <c r="G1977">
        <v>357</v>
      </c>
      <c r="H1977">
        <v>13.33</v>
      </c>
      <c r="I1977">
        <v>2.8540000000000001</v>
      </c>
      <c r="J1977">
        <v>1</v>
      </c>
      <c r="K1977">
        <v>1172.77899999999</v>
      </c>
      <c r="L1977" t="s">
        <v>965</v>
      </c>
      <c r="M1977" t="s">
        <v>964</v>
      </c>
      <c r="N1977" s="110">
        <v>43777</v>
      </c>
      <c r="O1977">
        <v>0</v>
      </c>
      <c r="P1977">
        <v>0</v>
      </c>
      <c r="Q1977">
        <v>13674.001</v>
      </c>
      <c r="R1977">
        <v>1435.0340000000001</v>
      </c>
      <c r="S1977">
        <v>2.99</v>
      </c>
      <c r="T1977">
        <v>33</v>
      </c>
      <c r="U1977">
        <v>4348.5879999999897</v>
      </c>
      <c r="V1977">
        <v>2</v>
      </c>
      <c r="W1977">
        <v>1.946</v>
      </c>
      <c r="X1977">
        <v>3.1440000000000001</v>
      </c>
      <c r="Y1977" s="110">
        <v>43777</v>
      </c>
      <c r="Z1977">
        <v>408803.93844103097</v>
      </c>
      <c r="AA1977">
        <v>3660550.1296006702</v>
      </c>
    </row>
    <row r="1978" spans="1:27" x14ac:dyDescent="0.25">
      <c r="A1978">
        <v>-111.977118689999</v>
      </c>
      <c r="B1978">
        <v>33.079745789999897</v>
      </c>
      <c r="C1978" t="s">
        <v>968</v>
      </c>
      <c r="D1978" t="s">
        <v>967</v>
      </c>
      <c r="E1978" t="s">
        <v>966</v>
      </c>
      <c r="F1978">
        <v>411</v>
      </c>
      <c r="G1978">
        <v>4</v>
      </c>
      <c r="H1978">
        <v>13.33</v>
      </c>
      <c r="I1978">
        <v>2.7559999999999998</v>
      </c>
      <c r="J1978">
        <v>1</v>
      </c>
      <c r="K1978">
        <v>1172.7719999999899</v>
      </c>
      <c r="L1978" t="s">
        <v>965</v>
      </c>
      <c r="M1978" t="s">
        <v>964</v>
      </c>
      <c r="N1978" s="110">
        <v>43777</v>
      </c>
      <c r="O1978">
        <v>0</v>
      </c>
      <c r="P1978">
        <v>0</v>
      </c>
      <c r="Q1978">
        <v>14243.897000000001</v>
      </c>
      <c r="R1978">
        <v>1548.23</v>
      </c>
      <c r="S1978">
        <v>3.2250000000000001</v>
      </c>
      <c r="T1978">
        <v>33</v>
      </c>
      <c r="U1978">
        <v>4691.6049999999896</v>
      </c>
      <c r="V1978">
        <v>2</v>
      </c>
      <c r="W1978">
        <v>1.879</v>
      </c>
      <c r="X1978">
        <v>3.036</v>
      </c>
      <c r="Y1978" s="110">
        <v>43777</v>
      </c>
      <c r="Z1978">
        <v>408803.834703092</v>
      </c>
      <c r="AA1978">
        <v>3660551.0186966499</v>
      </c>
    </row>
    <row r="1979" spans="1:27" x14ac:dyDescent="0.25">
      <c r="A1979">
        <v>-111.977117829999</v>
      </c>
      <c r="B1979">
        <v>33.079753770000003</v>
      </c>
      <c r="C1979" t="s">
        <v>968</v>
      </c>
      <c r="D1979" t="s">
        <v>967</v>
      </c>
      <c r="E1979" t="s">
        <v>966</v>
      </c>
      <c r="F1979">
        <v>412</v>
      </c>
      <c r="G1979">
        <v>359</v>
      </c>
      <c r="H1979">
        <v>13.33</v>
      </c>
      <c r="I1979">
        <v>2.7229999999999999</v>
      </c>
      <c r="J1979">
        <v>1</v>
      </c>
      <c r="K1979">
        <v>1172.739</v>
      </c>
      <c r="L1979" t="s">
        <v>965</v>
      </c>
      <c r="M1979" t="s">
        <v>964</v>
      </c>
      <c r="N1979" s="110">
        <v>43777</v>
      </c>
      <c r="O1979">
        <v>0</v>
      </c>
      <c r="P1979">
        <v>0</v>
      </c>
      <c r="Q1979">
        <v>13982.120999999899</v>
      </c>
      <c r="R1979">
        <v>1538.08699999999</v>
      </c>
      <c r="S1979">
        <v>3.2040000000000002</v>
      </c>
      <c r="T1979">
        <v>33</v>
      </c>
      <c r="U1979">
        <v>4660.8689999999897</v>
      </c>
      <c r="V1979">
        <v>2</v>
      </c>
      <c r="W1979">
        <v>1.857</v>
      </c>
      <c r="X1979">
        <v>3</v>
      </c>
      <c r="Y1979" s="110">
        <v>43777</v>
      </c>
      <c r="Z1979">
        <v>408803.92320892401</v>
      </c>
      <c r="AA1979">
        <v>3660551.90267673</v>
      </c>
    </row>
    <row r="1980" spans="1:27" x14ac:dyDescent="0.25">
      <c r="A1980">
        <v>-111.977119029999</v>
      </c>
      <c r="B1980">
        <v>33.079761820000002</v>
      </c>
      <c r="C1980" t="s">
        <v>968</v>
      </c>
      <c r="D1980" t="s">
        <v>967</v>
      </c>
      <c r="E1980" t="s">
        <v>966</v>
      </c>
      <c r="F1980">
        <v>413</v>
      </c>
      <c r="G1980">
        <v>6</v>
      </c>
      <c r="H1980">
        <v>13.33</v>
      </c>
      <c r="I1980">
        <v>2.625</v>
      </c>
      <c r="J1980">
        <v>1</v>
      </c>
      <c r="K1980">
        <v>1172.7950000000001</v>
      </c>
      <c r="L1980" t="s">
        <v>965</v>
      </c>
      <c r="M1980" t="s">
        <v>964</v>
      </c>
      <c r="N1980" s="110">
        <v>43777</v>
      </c>
      <c r="O1980">
        <v>0</v>
      </c>
      <c r="P1980">
        <v>0</v>
      </c>
      <c r="Q1980">
        <v>16297.130999999899</v>
      </c>
      <c r="R1980">
        <v>1859.9749999999899</v>
      </c>
      <c r="S1980">
        <v>3.875</v>
      </c>
      <c r="T1980">
        <v>33</v>
      </c>
      <c r="U1980">
        <v>5636.2870000000003</v>
      </c>
      <c r="V1980">
        <v>2</v>
      </c>
      <c r="W1980">
        <v>1.79</v>
      </c>
      <c r="X1980">
        <v>2.891</v>
      </c>
      <c r="Y1980" s="110">
        <v>43777</v>
      </c>
      <c r="Z1980">
        <v>408803.81951229402</v>
      </c>
      <c r="AA1980">
        <v>3660552.7962074401</v>
      </c>
    </row>
    <row r="1981" spans="1:27" x14ac:dyDescent="0.25">
      <c r="A1981">
        <v>-111.97711717</v>
      </c>
      <c r="B1981">
        <v>33.079769769999899</v>
      </c>
      <c r="C1981" t="s">
        <v>968</v>
      </c>
      <c r="D1981" t="s">
        <v>967</v>
      </c>
      <c r="E1981" t="s">
        <v>966</v>
      </c>
      <c r="F1981">
        <v>414</v>
      </c>
      <c r="G1981">
        <v>1</v>
      </c>
      <c r="H1981">
        <v>13.33</v>
      </c>
      <c r="I1981">
        <v>2.7890000000000001</v>
      </c>
      <c r="J1981">
        <v>1</v>
      </c>
      <c r="K1981">
        <v>1172.73</v>
      </c>
      <c r="L1981" t="s">
        <v>965</v>
      </c>
      <c r="M1981" t="s">
        <v>964</v>
      </c>
      <c r="N1981" s="110">
        <v>43777</v>
      </c>
      <c r="O1981">
        <v>0</v>
      </c>
      <c r="P1981">
        <v>0</v>
      </c>
      <c r="Q1981">
        <v>14775.449000000001</v>
      </c>
      <c r="R1981">
        <v>1587.1120000000001</v>
      </c>
      <c r="S1981">
        <v>3.306</v>
      </c>
      <c r="T1981">
        <v>33</v>
      </c>
      <c r="U1981">
        <v>4809.4309999999896</v>
      </c>
      <c r="V1981">
        <v>2</v>
      </c>
      <c r="W1981">
        <v>1.901</v>
      </c>
      <c r="X1981">
        <v>3.0720000000000001</v>
      </c>
      <c r="Y1981" s="110">
        <v>43777</v>
      </c>
      <c r="Z1981">
        <v>408804.00132437702</v>
      </c>
      <c r="AA1981">
        <v>3660553.6759926202</v>
      </c>
    </row>
    <row r="1982" spans="1:27" x14ac:dyDescent="0.25">
      <c r="A1982">
        <v>-111.97711717</v>
      </c>
      <c r="B1982">
        <v>33.079776770000002</v>
      </c>
      <c r="C1982" t="s">
        <v>968</v>
      </c>
      <c r="D1982" t="s">
        <v>967</v>
      </c>
      <c r="E1982" t="s">
        <v>966</v>
      </c>
      <c r="F1982">
        <v>415</v>
      </c>
      <c r="G1982">
        <v>1</v>
      </c>
      <c r="H1982">
        <v>13.33</v>
      </c>
      <c r="I1982">
        <v>2.7890000000000001</v>
      </c>
      <c r="J1982">
        <v>1</v>
      </c>
      <c r="K1982">
        <v>1172.7660000000001</v>
      </c>
      <c r="L1982" t="s">
        <v>965</v>
      </c>
      <c r="M1982" t="s">
        <v>964</v>
      </c>
      <c r="N1982" s="110">
        <v>43777</v>
      </c>
      <c r="O1982">
        <v>0</v>
      </c>
      <c r="P1982">
        <v>0</v>
      </c>
      <c r="Q1982">
        <v>14240.468000000001</v>
      </c>
      <c r="R1982">
        <v>1529.6469999999899</v>
      </c>
      <c r="S1982">
        <v>3.1869999999999998</v>
      </c>
      <c r="T1982">
        <v>33</v>
      </c>
      <c r="U1982">
        <v>4635.2939999999899</v>
      </c>
      <c r="V1982">
        <v>2</v>
      </c>
      <c r="W1982">
        <v>1.901</v>
      </c>
      <c r="X1982">
        <v>3.0720000000000001</v>
      </c>
      <c r="Y1982" s="110">
        <v>43777</v>
      </c>
      <c r="Z1982">
        <v>408804.00854876201</v>
      </c>
      <c r="AA1982">
        <v>3660554.4520692001</v>
      </c>
    </row>
    <row r="1983" spans="1:27" x14ac:dyDescent="0.25">
      <c r="A1983">
        <v>-111.97711717</v>
      </c>
      <c r="B1983">
        <v>33.079784770000003</v>
      </c>
      <c r="C1983" t="s">
        <v>968</v>
      </c>
      <c r="D1983" t="s">
        <v>967</v>
      </c>
      <c r="E1983" t="s">
        <v>966</v>
      </c>
      <c r="F1983">
        <v>416</v>
      </c>
      <c r="G1983">
        <v>1</v>
      </c>
      <c r="H1983">
        <v>13.33</v>
      </c>
      <c r="I1983">
        <v>2.7890000000000001</v>
      </c>
      <c r="J1983">
        <v>1</v>
      </c>
      <c r="K1983">
        <v>1172.72299999999</v>
      </c>
      <c r="L1983" t="s">
        <v>965</v>
      </c>
      <c r="M1983" t="s">
        <v>964</v>
      </c>
      <c r="N1983" s="110">
        <v>43777</v>
      </c>
      <c r="O1983">
        <v>0</v>
      </c>
      <c r="P1983">
        <v>0</v>
      </c>
      <c r="Q1983">
        <v>15868.380999999899</v>
      </c>
      <c r="R1983">
        <v>1704.50999999999</v>
      </c>
      <c r="S1983">
        <v>3.5510000000000002</v>
      </c>
      <c r="T1983">
        <v>33</v>
      </c>
      <c r="U1983">
        <v>5165.1819999999898</v>
      </c>
      <c r="V1983">
        <v>2</v>
      </c>
      <c r="W1983">
        <v>1.901</v>
      </c>
      <c r="X1983">
        <v>3.0720000000000001</v>
      </c>
      <c r="Y1983" s="110">
        <v>43777</v>
      </c>
      <c r="Z1983">
        <v>408804.01680520398</v>
      </c>
      <c r="AA1983">
        <v>3660555.3390138699</v>
      </c>
    </row>
    <row r="1984" spans="1:27" x14ac:dyDescent="0.25">
      <c r="A1984">
        <v>-111.97711683</v>
      </c>
      <c r="B1984">
        <v>33.079792769999898</v>
      </c>
      <c r="C1984" t="s">
        <v>968</v>
      </c>
      <c r="D1984" t="s">
        <v>967</v>
      </c>
      <c r="E1984" t="s">
        <v>966</v>
      </c>
      <c r="F1984">
        <v>417</v>
      </c>
      <c r="G1984">
        <v>359</v>
      </c>
      <c r="H1984">
        <v>13.33</v>
      </c>
      <c r="I1984">
        <v>2.8540000000000001</v>
      </c>
      <c r="J1984">
        <v>1</v>
      </c>
      <c r="K1984">
        <v>1172.7519999999899</v>
      </c>
      <c r="L1984" t="s">
        <v>965</v>
      </c>
      <c r="M1984" t="s">
        <v>964</v>
      </c>
      <c r="N1984" s="110">
        <v>43777</v>
      </c>
      <c r="O1984">
        <v>0</v>
      </c>
      <c r="P1984">
        <v>0</v>
      </c>
      <c r="Q1984">
        <v>15332.657999999899</v>
      </c>
      <c r="R1984">
        <v>1609.104</v>
      </c>
      <c r="S1984">
        <v>3.3519999999999999</v>
      </c>
      <c r="T1984">
        <v>33</v>
      </c>
      <c r="U1984">
        <v>4876.0720000000001</v>
      </c>
      <c r="V1984">
        <v>2</v>
      </c>
      <c r="W1984">
        <v>1.946</v>
      </c>
      <c r="X1984">
        <v>3.1440000000000001</v>
      </c>
      <c r="Y1984" s="110">
        <v>43777</v>
      </c>
      <c r="Z1984">
        <v>408804.056796294</v>
      </c>
      <c r="AA1984">
        <v>3660556.2256631302</v>
      </c>
    </row>
    <row r="1985" spans="1:27" x14ac:dyDescent="0.25">
      <c r="A1985">
        <v>-111.97711683</v>
      </c>
      <c r="B1985">
        <v>33.079799770000001</v>
      </c>
      <c r="C1985" t="s">
        <v>968</v>
      </c>
      <c r="D1985" t="s">
        <v>967</v>
      </c>
      <c r="E1985" t="s">
        <v>966</v>
      </c>
      <c r="F1985">
        <v>418</v>
      </c>
      <c r="G1985">
        <v>359</v>
      </c>
      <c r="H1985">
        <v>13.33</v>
      </c>
      <c r="I1985">
        <v>2.7229999999999999</v>
      </c>
      <c r="J1985">
        <v>1</v>
      </c>
      <c r="K1985">
        <v>1172.7660000000001</v>
      </c>
      <c r="L1985" t="s">
        <v>965</v>
      </c>
      <c r="M1985" t="s">
        <v>964</v>
      </c>
      <c r="N1985" s="110">
        <v>43777</v>
      </c>
      <c r="O1985">
        <v>0</v>
      </c>
      <c r="P1985">
        <v>0</v>
      </c>
      <c r="Q1985">
        <v>14585.959999999901</v>
      </c>
      <c r="R1985">
        <v>1604.51099999999</v>
      </c>
      <c r="S1985">
        <v>3.343</v>
      </c>
      <c r="T1985">
        <v>33</v>
      </c>
      <c r="U1985">
        <v>4862.1549999999897</v>
      </c>
      <c r="V1985">
        <v>2</v>
      </c>
      <c r="W1985">
        <v>1.857</v>
      </c>
      <c r="X1985">
        <v>3</v>
      </c>
      <c r="Y1985" s="110">
        <v>43777</v>
      </c>
      <c r="Z1985">
        <v>408804.06402068102</v>
      </c>
      <c r="AA1985">
        <v>3660557.0017397199</v>
      </c>
    </row>
    <row r="1986" spans="1:27" x14ac:dyDescent="0.25">
      <c r="A1986">
        <v>-111.97711786000001</v>
      </c>
      <c r="B1986">
        <v>33.079807799999898</v>
      </c>
      <c r="C1986" t="s">
        <v>968</v>
      </c>
      <c r="D1986" t="s">
        <v>967</v>
      </c>
      <c r="E1986" t="s">
        <v>966</v>
      </c>
      <c r="F1986">
        <v>419</v>
      </c>
      <c r="G1986">
        <v>5</v>
      </c>
      <c r="H1986">
        <v>13.33</v>
      </c>
      <c r="I1986">
        <v>2.657</v>
      </c>
      <c r="J1986">
        <v>1</v>
      </c>
      <c r="K1986">
        <v>1172.749</v>
      </c>
      <c r="L1986" t="s">
        <v>965</v>
      </c>
      <c r="M1986" t="s">
        <v>964</v>
      </c>
      <c r="N1986" s="110">
        <v>43777</v>
      </c>
      <c r="O1986">
        <v>0</v>
      </c>
      <c r="P1986">
        <v>0</v>
      </c>
      <c r="Q1986">
        <v>13481.084000000001</v>
      </c>
      <c r="R1986">
        <v>1519.58699999999</v>
      </c>
      <c r="S1986">
        <v>3.1659999999999999</v>
      </c>
      <c r="T1986">
        <v>33</v>
      </c>
      <c r="U1986">
        <v>4604.8100000000004</v>
      </c>
      <c r="V1986">
        <v>2</v>
      </c>
      <c r="W1986">
        <v>1.8120000000000001</v>
      </c>
      <c r="X1986">
        <v>2.9279999999999999</v>
      </c>
      <c r="Y1986" s="110">
        <v>43777</v>
      </c>
      <c r="Z1986">
        <v>408803.97617078898</v>
      </c>
      <c r="AA1986">
        <v>3660557.8929053601</v>
      </c>
    </row>
    <row r="1987" spans="1:27" x14ac:dyDescent="0.25">
      <c r="A1987">
        <v>-111.97711631</v>
      </c>
      <c r="B1987">
        <v>33.079815789999898</v>
      </c>
      <c r="C1987" t="s">
        <v>968</v>
      </c>
      <c r="D1987" t="s">
        <v>967</v>
      </c>
      <c r="E1987" t="s">
        <v>966</v>
      </c>
      <c r="F1987">
        <v>420</v>
      </c>
      <c r="G1987">
        <v>356</v>
      </c>
      <c r="H1987">
        <v>13.33</v>
      </c>
      <c r="I1987">
        <v>2.8540000000000001</v>
      </c>
      <c r="J1987">
        <v>1</v>
      </c>
      <c r="K1987">
        <v>1172.739</v>
      </c>
      <c r="L1987" t="s">
        <v>965</v>
      </c>
      <c r="M1987" t="s">
        <v>964</v>
      </c>
      <c r="N1987" s="110">
        <v>43777</v>
      </c>
      <c r="O1987">
        <v>0</v>
      </c>
      <c r="P1987">
        <v>0</v>
      </c>
      <c r="Q1987">
        <v>15507.004000000001</v>
      </c>
      <c r="R1987">
        <v>1627.4010000000001</v>
      </c>
      <c r="S1987">
        <v>3.39</v>
      </c>
      <c r="T1987">
        <v>33</v>
      </c>
      <c r="U1987">
        <v>4931.5169999999898</v>
      </c>
      <c r="V1987">
        <v>2</v>
      </c>
      <c r="W1987">
        <v>1.946</v>
      </c>
      <c r="X1987">
        <v>3.1440000000000001</v>
      </c>
      <c r="Y1987" s="110">
        <v>43777</v>
      </c>
      <c r="Z1987">
        <v>408804.12908954301</v>
      </c>
      <c r="AA1987">
        <v>3660558.7773946198</v>
      </c>
    </row>
    <row r="1988" spans="1:27" x14ac:dyDescent="0.25">
      <c r="A1988">
        <v>-111.97711717</v>
      </c>
      <c r="B1988">
        <v>33.079823769999898</v>
      </c>
      <c r="C1988" t="s">
        <v>968</v>
      </c>
      <c r="D1988" t="s">
        <v>967</v>
      </c>
      <c r="E1988" t="s">
        <v>966</v>
      </c>
      <c r="F1988">
        <v>421</v>
      </c>
      <c r="G1988">
        <v>1</v>
      </c>
      <c r="H1988">
        <v>13.33</v>
      </c>
      <c r="I1988">
        <v>2.69</v>
      </c>
      <c r="J1988">
        <v>1</v>
      </c>
      <c r="K1988">
        <v>1172.7460000000001</v>
      </c>
      <c r="L1988" t="s">
        <v>965</v>
      </c>
      <c r="M1988" t="s">
        <v>964</v>
      </c>
      <c r="N1988" s="110">
        <v>43777</v>
      </c>
      <c r="O1988">
        <v>0</v>
      </c>
      <c r="P1988">
        <v>0</v>
      </c>
      <c r="Q1988">
        <v>15348.03</v>
      </c>
      <c r="R1988">
        <v>1708.931</v>
      </c>
      <c r="S1988">
        <v>3.56</v>
      </c>
      <c r="T1988">
        <v>33</v>
      </c>
      <c r="U1988">
        <v>5178.5799999999899</v>
      </c>
      <c r="V1988">
        <v>2</v>
      </c>
      <c r="W1988">
        <v>1.8340000000000001</v>
      </c>
      <c r="X1988">
        <v>2.964</v>
      </c>
      <c r="Y1988" s="110">
        <v>43777</v>
      </c>
      <c r="Z1988">
        <v>408804.05705538299</v>
      </c>
      <c r="AA1988">
        <v>3660559.6628691498</v>
      </c>
    </row>
    <row r="1989" spans="1:27" x14ac:dyDescent="0.25">
      <c r="A1989">
        <v>-111.977116659999</v>
      </c>
      <c r="B1989">
        <v>33.079830780000002</v>
      </c>
      <c r="C1989" t="s">
        <v>968</v>
      </c>
      <c r="D1989" t="s">
        <v>967</v>
      </c>
      <c r="E1989" t="s">
        <v>966</v>
      </c>
      <c r="F1989">
        <v>422</v>
      </c>
      <c r="G1989">
        <v>358</v>
      </c>
      <c r="H1989">
        <v>13.33</v>
      </c>
      <c r="I1989">
        <v>2.7229999999999999</v>
      </c>
      <c r="J1989">
        <v>1</v>
      </c>
      <c r="K1989">
        <v>1172.70299999999</v>
      </c>
      <c r="L1989" t="s">
        <v>965</v>
      </c>
      <c r="M1989" t="s">
        <v>964</v>
      </c>
      <c r="N1989" s="110">
        <v>43777</v>
      </c>
      <c r="O1989">
        <v>0</v>
      </c>
      <c r="P1989">
        <v>0</v>
      </c>
      <c r="Q1989">
        <v>14458.815000000001</v>
      </c>
      <c r="R1989">
        <v>1590.5250000000001</v>
      </c>
      <c r="S1989">
        <v>3.3140000000000001</v>
      </c>
      <c r="T1989">
        <v>33</v>
      </c>
      <c r="U1989">
        <v>4819.7719999999899</v>
      </c>
      <c r="V1989">
        <v>2</v>
      </c>
      <c r="W1989">
        <v>1.857</v>
      </c>
      <c r="X1989">
        <v>3</v>
      </c>
      <c r="Y1989" s="110">
        <v>43777</v>
      </c>
      <c r="Z1989">
        <v>408804.11189204903</v>
      </c>
      <c r="AA1989">
        <v>3660560.4396113101</v>
      </c>
    </row>
    <row r="1990" spans="1:27" x14ac:dyDescent="0.25">
      <c r="A1990">
        <v>-111.97711717</v>
      </c>
      <c r="B1990">
        <v>33.079838770000002</v>
      </c>
      <c r="C1990" t="s">
        <v>968</v>
      </c>
      <c r="D1990" t="s">
        <v>967</v>
      </c>
      <c r="E1990" t="s">
        <v>966</v>
      </c>
      <c r="F1990">
        <v>423</v>
      </c>
      <c r="G1990">
        <v>1</v>
      </c>
      <c r="H1990">
        <v>13.33</v>
      </c>
      <c r="I1990">
        <v>2.8220000000000001</v>
      </c>
      <c r="J1990">
        <v>1</v>
      </c>
      <c r="K1990">
        <v>1172.7460000000001</v>
      </c>
      <c r="L1990" t="s">
        <v>965</v>
      </c>
      <c r="M1990" t="s">
        <v>964</v>
      </c>
      <c r="N1990" s="110">
        <v>43777</v>
      </c>
      <c r="O1990">
        <v>0</v>
      </c>
      <c r="P1990">
        <v>0</v>
      </c>
      <c r="Q1990">
        <v>16073.813</v>
      </c>
      <c r="R1990">
        <v>1706.5</v>
      </c>
      <c r="S1990">
        <v>3.5550000000000002</v>
      </c>
      <c r="T1990">
        <v>33</v>
      </c>
      <c r="U1990">
        <v>5171.2129999999897</v>
      </c>
      <c r="V1990">
        <v>2</v>
      </c>
      <c r="W1990">
        <v>1.9239999999999999</v>
      </c>
      <c r="X1990">
        <v>3.1080000000000001</v>
      </c>
      <c r="Y1990" s="110">
        <v>43777</v>
      </c>
      <c r="Z1990">
        <v>408804.072536233</v>
      </c>
      <c r="AA1990">
        <v>3660561.32589042</v>
      </c>
    </row>
    <row r="1991" spans="1:27" x14ac:dyDescent="0.25">
      <c r="A1991">
        <v>-111.977116659999</v>
      </c>
      <c r="B1991">
        <v>33.079846779999897</v>
      </c>
      <c r="C1991" t="s">
        <v>968</v>
      </c>
      <c r="D1991" t="s">
        <v>967</v>
      </c>
      <c r="E1991" t="s">
        <v>966</v>
      </c>
      <c r="F1991">
        <v>424</v>
      </c>
      <c r="G1991">
        <v>358</v>
      </c>
      <c r="H1991">
        <v>13.33</v>
      </c>
      <c r="I1991">
        <v>2.9529999999999998</v>
      </c>
      <c r="J1991">
        <v>1</v>
      </c>
      <c r="K1991">
        <v>1172.769</v>
      </c>
      <c r="L1991" t="s">
        <v>965</v>
      </c>
      <c r="M1991" t="s">
        <v>964</v>
      </c>
      <c r="N1991" s="110">
        <v>43777</v>
      </c>
      <c r="O1991">
        <v>0</v>
      </c>
      <c r="P1991">
        <v>0</v>
      </c>
      <c r="Q1991">
        <v>16845.198</v>
      </c>
      <c r="R1991">
        <v>1708.9110000000001</v>
      </c>
      <c r="S1991">
        <v>3.56</v>
      </c>
      <c r="T1991">
        <v>33</v>
      </c>
      <c r="U1991">
        <v>5178.518</v>
      </c>
      <c r="V1991">
        <v>2</v>
      </c>
      <c r="W1991">
        <v>2.0129999999999999</v>
      </c>
      <c r="X1991">
        <v>3.2530000000000001</v>
      </c>
      <c r="Y1991" s="110">
        <v>43777</v>
      </c>
      <c r="Z1991">
        <v>408804.12840495002</v>
      </c>
      <c r="AA1991">
        <v>3660562.2135006599</v>
      </c>
    </row>
    <row r="1992" spans="1:27" x14ac:dyDescent="0.25">
      <c r="A1992">
        <v>-111.977117509999</v>
      </c>
      <c r="B1992">
        <v>33.079854779999899</v>
      </c>
      <c r="C1992" t="s">
        <v>968</v>
      </c>
      <c r="D1992" t="s">
        <v>967</v>
      </c>
      <c r="E1992" t="s">
        <v>966</v>
      </c>
      <c r="F1992">
        <v>425</v>
      </c>
      <c r="G1992">
        <v>3</v>
      </c>
      <c r="H1992">
        <v>13.33</v>
      </c>
      <c r="I1992">
        <v>2.7890000000000001</v>
      </c>
      <c r="J1992">
        <v>1</v>
      </c>
      <c r="K1992">
        <v>1172.78899999999</v>
      </c>
      <c r="L1992" t="s">
        <v>965</v>
      </c>
      <c r="M1992" t="s">
        <v>964</v>
      </c>
      <c r="N1992" s="110">
        <v>43777</v>
      </c>
      <c r="O1992">
        <v>0</v>
      </c>
      <c r="P1992">
        <v>0</v>
      </c>
      <c r="Q1992">
        <v>14823.049000000001</v>
      </c>
      <c r="R1992">
        <v>1592.2249999999899</v>
      </c>
      <c r="S1992">
        <v>3.3170000000000002</v>
      </c>
      <c r="T1992">
        <v>33</v>
      </c>
      <c r="U1992">
        <v>4824.9250000000002</v>
      </c>
      <c r="V1992">
        <v>2</v>
      </c>
      <c r="W1992">
        <v>1.901</v>
      </c>
      <c r="X1992">
        <v>3.0720000000000001</v>
      </c>
      <c r="Y1992" s="110">
        <v>43777</v>
      </c>
      <c r="Z1992">
        <v>408804.05732484203</v>
      </c>
      <c r="AA1992">
        <v>3660563.1011838801</v>
      </c>
    </row>
    <row r="1993" spans="1:27" x14ac:dyDescent="0.25">
      <c r="A1993">
        <v>-111.977116659999</v>
      </c>
      <c r="B1993">
        <v>33.0798627799999</v>
      </c>
      <c r="C1993" t="s">
        <v>968</v>
      </c>
      <c r="D1993" t="s">
        <v>967</v>
      </c>
      <c r="E1993" t="s">
        <v>966</v>
      </c>
      <c r="F1993">
        <v>426</v>
      </c>
      <c r="G1993">
        <v>358</v>
      </c>
      <c r="H1993">
        <v>13.33</v>
      </c>
      <c r="I1993">
        <v>3.0840000000000001</v>
      </c>
      <c r="J1993">
        <v>1</v>
      </c>
      <c r="K1993">
        <v>1172.7360000000001</v>
      </c>
      <c r="L1993" t="s">
        <v>965</v>
      </c>
      <c r="M1993" t="s">
        <v>964</v>
      </c>
      <c r="N1993" s="110">
        <v>43777</v>
      </c>
      <c r="O1993">
        <v>0</v>
      </c>
      <c r="P1993">
        <v>0</v>
      </c>
      <c r="Q1993">
        <v>14746.361999999899</v>
      </c>
      <c r="R1993">
        <v>1432.3289999999899</v>
      </c>
      <c r="S1993">
        <v>2.984</v>
      </c>
      <c r="T1993">
        <v>33</v>
      </c>
      <c r="U1993">
        <v>4340.3919999999898</v>
      </c>
      <c r="V1993">
        <v>2</v>
      </c>
      <c r="W1993">
        <v>2.1030000000000002</v>
      </c>
      <c r="X1993">
        <v>3.3969999999999998</v>
      </c>
      <c r="Y1993" s="110">
        <v>43777</v>
      </c>
      <c r="Z1993">
        <v>408804.14491785801</v>
      </c>
      <c r="AA1993">
        <v>3660563.9873900199</v>
      </c>
    </row>
    <row r="1994" spans="1:27" x14ac:dyDescent="0.25">
      <c r="A1994">
        <v>-111.97711669</v>
      </c>
      <c r="B1994">
        <v>33.079869789999897</v>
      </c>
      <c r="C1994" t="s">
        <v>968</v>
      </c>
      <c r="D1994" t="s">
        <v>967</v>
      </c>
      <c r="E1994" t="s">
        <v>966</v>
      </c>
      <c r="F1994">
        <v>427</v>
      </c>
      <c r="G1994">
        <v>4</v>
      </c>
      <c r="H1994">
        <v>13.33</v>
      </c>
      <c r="I1994">
        <v>2.7559999999999998</v>
      </c>
      <c r="J1994">
        <v>1</v>
      </c>
      <c r="K1994">
        <v>1172.7159999999899</v>
      </c>
      <c r="L1994" t="s">
        <v>965</v>
      </c>
      <c r="M1994" t="s">
        <v>964</v>
      </c>
      <c r="N1994" s="110">
        <v>43777</v>
      </c>
      <c r="O1994">
        <v>0</v>
      </c>
      <c r="P1994">
        <v>0</v>
      </c>
      <c r="Q1994">
        <v>15400.201999999899</v>
      </c>
      <c r="R1994">
        <v>1673.913</v>
      </c>
      <c r="S1994">
        <v>3.4870000000000001</v>
      </c>
      <c r="T1994">
        <v>33</v>
      </c>
      <c r="U1994">
        <v>5072.4650000000001</v>
      </c>
      <c r="V1994">
        <v>2</v>
      </c>
      <c r="W1994">
        <v>1.879</v>
      </c>
      <c r="X1994">
        <v>3.036</v>
      </c>
      <c r="Y1994" s="110">
        <v>43777</v>
      </c>
      <c r="Z1994">
        <v>408804.14935246401</v>
      </c>
      <c r="AA1994">
        <v>3660564.7646013699</v>
      </c>
    </row>
    <row r="1995" spans="1:27" x14ac:dyDescent="0.25">
      <c r="A1995">
        <v>-111.977117539999</v>
      </c>
      <c r="B1995">
        <v>33.079877869999898</v>
      </c>
      <c r="C1995" t="s">
        <v>968</v>
      </c>
      <c r="D1995" t="s">
        <v>967</v>
      </c>
      <c r="E1995" t="s">
        <v>966</v>
      </c>
      <c r="F1995">
        <v>428</v>
      </c>
      <c r="G1995">
        <v>9</v>
      </c>
      <c r="H1995">
        <v>13.33</v>
      </c>
      <c r="I1995">
        <v>2.69</v>
      </c>
      <c r="J1995">
        <v>1</v>
      </c>
      <c r="K1995">
        <v>1172.7460000000001</v>
      </c>
      <c r="L1995" t="s">
        <v>965</v>
      </c>
      <c r="M1995" t="s">
        <v>964</v>
      </c>
      <c r="N1995" s="110">
        <v>43777</v>
      </c>
      <c r="O1995">
        <v>0</v>
      </c>
      <c r="P1995">
        <v>0</v>
      </c>
      <c r="Q1995">
        <v>14703.961999999899</v>
      </c>
      <c r="R1995">
        <v>1637.2170000000001</v>
      </c>
      <c r="S1995">
        <v>3.411</v>
      </c>
      <c r="T1995">
        <v>33</v>
      </c>
      <c r="U1995">
        <v>4961.2650000000003</v>
      </c>
      <c r="V1995">
        <v>2</v>
      </c>
      <c r="W1995">
        <v>1.8340000000000001</v>
      </c>
      <c r="X1995">
        <v>2.964</v>
      </c>
      <c r="Y1995" s="110">
        <v>43777</v>
      </c>
      <c r="Z1995">
        <v>408804.07835494803</v>
      </c>
      <c r="AA1995">
        <v>3660565.6611540299</v>
      </c>
    </row>
    <row r="1996" spans="1:27" x14ac:dyDescent="0.25">
      <c r="A1996">
        <v>-111.97711669</v>
      </c>
      <c r="B1996">
        <v>33.079885789999899</v>
      </c>
      <c r="C1996" t="s">
        <v>968</v>
      </c>
      <c r="D1996" t="s">
        <v>967</v>
      </c>
      <c r="E1996" t="s">
        <v>966</v>
      </c>
      <c r="F1996">
        <v>429</v>
      </c>
      <c r="G1996">
        <v>4</v>
      </c>
      <c r="H1996">
        <v>13.33</v>
      </c>
      <c r="I1996">
        <v>2.8220000000000001</v>
      </c>
      <c r="J1996">
        <v>1</v>
      </c>
      <c r="K1996">
        <v>1172.8209999999899</v>
      </c>
      <c r="L1996" t="s">
        <v>965</v>
      </c>
      <c r="M1996" t="s">
        <v>964</v>
      </c>
      <c r="N1996" s="110">
        <v>43777</v>
      </c>
      <c r="O1996">
        <v>0</v>
      </c>
      <c r="P1996">
        <v>0</v>
      </c>
      <c r="Q1996">
        <v>10836.2389999999</v>
      </c>
      <c r="R1996">
        <v>1150.4449999999899</v>
      </c>
      <c r="S1996">
        <v>2.3969999999999998</v>
      </c>
      <c r="T1996">
        <v>33</v>
      </c>
      <c r="U1996">
        <v>3486.1979999999899</v>
      </c>
      <c r="V1996">
        <v>2</v>
      </c>
      <c r="W1996">
        <v>1.9239999999999999</v>
      </c>
      <c r="X1996">
        <v>3.1080000000000001</v>
      </c>
      <c r="Y1996" s="110">
        <v>43777</v>
      </c>
      <c r="Z1996">
        <v>408804.16586538299</v>
      </c>
      <c r="AA1996">
        <v>3660566.5384907299</v>
      </c>
    </row>
    <row r="1997" spans="1:27" x14ac:dyDescent="0.25">
      <c r="A1997">
        <v>-111.977115139999</v>
      </c>
      <c r="B1997">
        <v>33.079893800000001</v>
      </c>
      <c r="C1997" t="s">
        <v>968</v>
      </c>
      <c r="D1997" t="s">
        <v>967</v>
      </c>
      <c r="E1997" t="s">
        <v>966</v>
      </c>
      <c r="F1997">
        <v>430</v>
      </c>
      <c r="G1997">
        <v>355</v>
      </c>
      <c r="H1997">
        <v>13.33</v>
      </c>
      <c r="I1997">
        <v>2.887</v>
      </c>
      <c r="J1997">
        <v>1</v>
      </c>
      <c r="K1997">
        <v>1172.8409999999899</v>
      </c>
      <c r="L1997" t="s">
        <v>965</v>
      </c>
      <c r="M1997" t="s">
        <v>964</v>
      </c>
      <c r="N1997" s="110">
        <v>43777</v>
      </c>
      <c r="O1997">
        <v>0</v>
      </c>
      <c r="P1997">
        <v>0</v>
      </c>
      <c r="Q1997">
        <v>12940.046</v>
      </c>
      <c r="R1997">
        <v>1342.576</v>
      </c>
      <c r="S1997">
        <v>2.7970000000000002</v>
      </c>
      <c r="T1997">
        <v>33</v>
      </c>
      <c r="U1997">
        <v>4068.413</v>
      </c>
      <c r="V1997">
        <v>2</v>
      </c>
      <c r="W1997">
        <v>1.9690000000000001</v>
      </c>
      <c r="X1997">
        <v>3.181</v>
      </c>
      <c r="Y1997" s="110">
        <v>43777</v>
      </c>
      <c r="Z1997">
        <v>408804.31880465703</v>
      </c>
      <c r="AA1997">
        <v>3660567.4251973601</v>
      </c>
    </row>
    <row r="1998" spans="1:27" x14ac:dyDescent="0.25">
      <c r="A1998">
        <v>-111.97711631</v>
      </c>
      <c r="B1998">
        <v>33.079901790000001</v>
      </c>
      <c r="C1998" t="s">
        <v>968</v>
      </c>
      <c r="D1998" t="s">
        <v>967</v>
      </c>
      <c r="E1998" t="s">
        <v>966</v>
      </c>
      <c r="F1998">
        <v>431</v>
      </c>
      <c r="G1998">
        <v>356</v>
      </c>
      <c r="H1998">
        <v>13.33</v>
      </c>
      <c r="I1998">
        <v>2.8220000000000001</v>
      </c>
      <c r="J1998">
        <v>1</v>
      </c>
      <c r="K1998">
        <v>1172.7950000000001</v>
      </c>
      <c r="L1998" t="s">
        <v>965</v>
      </c>
      <c r="M1998" t="s">
        <v>964</v>
      </c>
      <c r="N1998" s="110">
        <v>43777</v>
      </c>
      <c r="O1998">
        <v>0</v>
      </c>
      <c r="P1998">
        <v>0</v>
      </c>
      <c r="Q1998">
        <v>12601.468999999899</v>
      </c>
      <c r="R1998">
        <v>1337.854</v>
      </c>
      <c r="S1998">
        <v>2.7869999999999999</v>
      </c>
      <c r="T1998">
        <v>33</v>
      </c>
      <c r="U1998">
        <v>4054.1019999999899</v>
      </c>
      <c r="V1998">
        <v>2</v>
      </c>
      <c r="W1998">
        <v>1.9239999999999999</v>
      </c>
      <c r="X1998">
        <v>3.1080000000000001</v>
      </c>
      <c r="Y1998" s="110">
        <v>43777</v>
      </c>
      <c r="Z1998">
        <v>408804.21784640098</v>
      </c>
      <c r="AA1998">
        <v>3660568.3120499402</v>
      </c>
    </row>
    <row r="1999" spans="1:27" x14ac:dyDescent="0.25">
      <c r="A1999">
        <v>-111.977116339999</v>
      </c>
      <c r="B1999">
        <v>33.079909780000001</v>
      </c>
      <c r="C1999" t="s">
        <v>968</v>
      </c>
      <c r="D1999" t="s">
        <v>967</v>
      </c>
      <c r="E1999" t="s">
        <v>966</v>
      </c>
      <c r="F1999">
        <v>432</v>
      </c>
      <c r="G1999">
        <v>2</v>
      </c>
      <c r="H1999">
        <v>13.33</v>
      </c>
      <c r="I1999">
        <v>2.92</v>
      </c>
      <c r="J1999">
        <v>1</v>
      </c>
      <c r="K1999">
        <v>1172.7719999999899</v>
      </c>
      <c r="L1999" t="s">
        <v>965</v>
      </c>
      <c r="M1999" t="s">
        <v>964</v>
      </c>
      <c r="N1999" s="110">
        <v>43777</v>
      </c>
      <c r="O1999">
        <v>0</v>
      </c>
      <c r="P1999">
        <v>0</v>
      </c>
      <c r="Q1999">
        <v>8413.17</v>
      </c>
      <c r="R1999">
        <v>863.08900000000006</v>
      </c>
      <c r="S1999">
        <v>1.798</v>
      </c>
      <c r="T1999">
        <v>33</v>
      </c>
      <c r="U1999">
        <v>2615.4209999999898</v>
      </c>
      <c r="V1999">
        <v>2</v>
      </c>
      <c r="W1999">
        <v>1.9910000000000001</v>
      </c>
      <c r="X1999">
        <v>3.2170000000000001</v>
      </c>
      <c r="Y1999" s="110">
        <v>43777</v>
      </c>
      <c r="Z1999">
        <v>408804.22329243098</v>
      </c>
      <c r="AA1999">
        <v>3660569.1979120099</v>
      </c>
    </row>
    <row r="2000" spans="1:27" x14ac:dyDescent="0.25">
      <c r="A2000">
        <v>-111.977116339999</v>
      </c>
      <c r="B2000">
        <v>33.079917780000002</v>
      </c>
      <c r="C2000" t="s">
        <v>968</v>
      </c>
      <c r="D2000" t="s">
        <v>967</v>
      </c>
      <c r="E2000" t="s">
        <v>966</v>
      </c>
      <c r="F2000">
        <v>433</v>
      </c>
      <c r="G2000">
        <v>2</v>
      </c>
      <c r="H2000">
        <v>13.33</v>
      </c>
      <c r="I2000">
        <v>2.7890000000000001</v>
      </c>
      <c r="J2000">
        <v>1</v>
      </c>
      <c r="K2000">
        <v>1172.85699999999</v>
      </c>
      <c r="L2000" t="s">
        <v>965</v>
      </c>
      <c r="M2000" t="s">
        <v>964</v>
      </c>
      <c r="N2000" s="110">
        <v>43777</v>
      </c>
      <c r="O2000">
        <v>0</v>
      </c>
      <c r="P2000">
        <v>0</v>
      </c>
      <c r="Q2000">
        <v>5203.11599999999</v>
      </c>
      <c r="R2000">
        <v>558.89499999999896</v>
      </c>
      <c r="S2000">
        <v>1.1639999999999999</v>
      </c>
      <c r="T2000">
        <v>33</v>
      </c>
      <c r="U2000">
        <v>1693.6220000000001</v>
      </c>
      <c r="V2000">
        <v>2</v>
      </c>
      <c r="W2000">
        <v>1.901</v>
      </c>
      <c r="X2000">
        <v>3.0720000000000001</v>
      </c>
      <c r="Y2000" s="110">
        <v>43777</v>
      </c>
      <c r="Z2000">
        <v>408804.231548896</v>
      </c>
      <c r="AA2000">
        <v>3660570.0848567002</v>
      </c>
    </row>
    <row r="2001" spans="1:27" x14ac:dyDescent="0.25">
      <c r="A2001">
        <v>-111.97711531</v>
      </c>
      <c r="B2001">
        <v>33.079925789999898</v>
      </c>
      <c r="C2001" t="s">
        <v>968</v>
      </c>
      <c r="D2001" t="s">
        <v>967</v>
      </c>
      <c r="E2001" t="s">
        <v>966</v>
      </c>
      <c r="F2001">
        <v>434</v>
      </c>
      <c r="G2001">
        <v>356</v>
      </c>
      <c r="H2001">
        <v>13.33</v>
      </c>
      <c r="I2001">
        <v>3.0840000000000001</v>
      </c>
      <c r="J2001">
        <v>1</v>
      </c>
      <c r="K2001">
        <v>1172.835</v>
      </c>
      <c r="L2001" t="s">
        <v>965</v>
      </c>
      <c r="M2001" t="s">
        <v>964</v>
      </c>
      <c r="N2001" s="110">
        <v>43777</v>
      </c>
      <c r="O2001">
        <v>0</v>
      </c>
      <c r="P2001">
        <v>0</v>
      </c>
      <c r="Q2001">
        <v>4689.7929999999897</v>
      </c>
      <c r="R2001">
        <v>455.524</v>
      </c>
      <c r="S2001">
        <v>0.94899999999999995</v>
      </c>
      <c r="T2001">
        <v>33</v>
      </c>
      <c r="U2001">
        <v>1380.3769999999899</v>
      </c>
      <c r="V2001">
        <v>2</v>
      </c>
      <c r="W2001">
        <v>2.1030000000000002</v>
      </c>
      <c r="X2001">
        <v>3.3969999999999998</v>
      </c>
      <c r="Y2001" s="110">
        <v>43777</v>
      </c>
      <c r="Z2001">
        <v>408804.33595284901</v>
      </c>
      <c r="AA2001">
        <v>3660570.9720151401</v>
      </c>
    </row>
    <row r="2002" spans="1:27" x14ac:dyDescent="0.25">
      <c r="A2002">
        <v>-111.97711651</v>
      </c>
      <c r="B2002">
        <v>33.079933779999898</v>
      </c>
      <c r="C2002" t="s">
        <v>968</v>
      </c>
      <c r="D2002" t="s">
        <v>967</v>
      </c>
      <c r="E2002" t="s">
        <v>966</v>
      </c>
      <c r="F2002">
        <v>435</v>
      </c>
      <c r="G2002">
        <v>3</v>
      </c>
      <c r="H2002">
        <v>13.33</v>
      </c>
      <c r="I2002">
        <v>2.7229999999999999</v>
      </c>
      <c r="J2002">
        <v>1</v>
      </c>
      <c r="K2002">
        <v>1172.83799999999</v>
      </c>
      <c r="L2002" t="s">
        <v>965</v>
      </c>
      <c r="M2002" t="s">
        <v>964</v>
      </c>
      <c r="N2002" s="110">
        <v>43777</v>
      </c>
      <c r="O2002">
        <v>0</v>
      </c>
      <c r="P2002">
        <v>0</v>
      </c>
      <c r="Q2002">
        <v>5185.6869999999899</v>
      </c>
      <c r="R2002">
        <v>570.44500000000005</v>
      </c>
      <c r="S2002">
        <v>1.1879999999999999</v>
      </c>
      <c r="T2002">
        <v>33</v>
      </c>
      <c r="U2002">
        <v>1728.6220000000001</v>
      </c>
      <c r="V2002">
        <v>2</v>
      </c>
      <c r="W2002">
        <v>1.857</v>
      </c>
      <c r="X2002">
        <v>3</v>
      </c>
      <c r="Y2002" s="110">
        <v>43777</v>
      </c>
      <c r="Z2002">
        <v>408804.23219453101</v>
      </c>
      <c r="AA2002">
        <v>3660571.8588937898</v>
      </c>
    </row>
    <row r="2003" spans="1:27" x14ac:dyDescent="0.25">
      <c r="A2003">
        <v>-111.977114999999</v>
      </c>
      <c r="B2003">
        <v>33.079941769999898</v>
      </c>
      <c r="C2003" t="s">
        <v>968</v>
      </c>
      <c r="D2003" t="s">
        <v>967</v>
      </c>
      <c r="E2003" t="s">
        <v>966</v>
      </c>
      <c r="F2003">
        <v>436</v>
      </c>
      <c r="G2003">
        <v>0</v>
      </c>
      <c r="H2003">
        <v>13.33</v>
      </c>
      <c r="I2003">
        <v>2.9529999999999998</v>
      </c>
      <c r="J2003">
        <v>1</v>
      </c>
      <c r="K2003">
        <v>1172.8969999999899</v>
      </c>
      <c r="L2003" t="s">
        <v>965</v>
      </c>
      <c r="M2003" t="s">
        <v>964</v>
      </c>
      <c r="N2003" s="110">
        <v>43777</v>
      </c>
      <c r="O2003">
        <v>0</v>
      </c>
      <c r="P2003">
        <v>0</v>
      </c>
      <c r="Q2003">
        <v>7077.1480000000001</v>
      </c>
      <c r="R2003">
        <v>717.96199999999897</v>
      </c>
      <c r="S2003">
        <v>1.496</v>
      </c>
      <c r="T2003">
        <v>33</v>
      </c>
      <c r="U2003">
        <v>2175.643</v>
      </c>
      <c r="V2003">
        <v>2</v>
      </c>
      <c r="W2003">
        <v>2.0129999999999999</v>
      </c>
      <c r="X2003">
        <v>3.2530000000000001</v>
      </c>
      <c r="Y2003" s="110">
        <v>43777</v>
      </c>
      <c r="Z2003">
        <v>408804.38137961098</v>
      </c>
      <c r="AA2003">
        <v>3660572.7434178102</v>
      </c>
    </row>
    <row r="2004" spans="1:27" x14ac:dyDescent="0.25">
      <c r="A2004">
        <v>-111.977116199999</v>
      </c>
      <c r="B2004">
        <v>33.079950830000001</v>
      </c>
      <c r="C2004" t="s">
        <v>968</v>
      </c>
      <c r="D2004" t="s">
        <v>967</v>
      </c>
      <c r="E2004" t="s">
        <v>966</v>
      </c>
      <c r="F2004">
        <v>437</v>
      </c>
      <c r="G2004">
        <v>7</v>
      </c>
      <c r="H2004">
        <v>13.33</v>
      </c>
      <c r="I2004">
        <v>2.9860000000000002</v>
      </c>
      <c r="J2004">
        <v>1</v>
      </c>
      <c r="K2004">
        <v>1172.884</v>
      </c>
      <c r="L2004" t="s">
        <v>965</v>
      </c>
      <c r="M2004" t="s">
        <v>964</v>
      </c>
      <c r="N2004" s="110">
        <v>43777</v>
      </c>
      <c r="O2004">
        <v>0</v>
      </c>
      <c r="P2004">
        <v>0</v>
      </c>
      <c r="Q2004">
        <v>4916.0259999999898</v>
      </c>
      <c r="R2004">
        <v>493.24</v>
      </c>
      <c r="S2004">
        <v>1.028</v>
      </c>
      <c r="T2004">
        <v>33</v>
      </c>
      <c r="U2004">
        <v>1494.6679999999899</v>
      </c>
      <c r="V2004">
        <v>2</v>
      </c>
      <c r="W2004">
        <v>2.036</v>
      </c>
      <c r="X2004">
        <v>3.2890000000000001</v>
      </c>
      <c r="Y2004" s="110">
        <v>43777</v>
      </c>
      <c r="Z2004">
        <v>408804.27872561599</v>
      </c>
      <c r="AA2004">
        <v>3660573.7489253199</v>
      </c>
    </row>
    <row r="2005" spans="1:27" x14ac:dyDescent="0.25">
      <c r="A2005">
        <v>-111.977114659999</v>
      </c>
      <c r="B2005">
        <v>33.079958779999899</v>
      </c>
      <c r="C2005" t="s">
        <v>968</v>
      </c>
      <c r="D2005" t="s">
        <v>967</v>
      </c>
      <c r="E2005" t="s">
        <v>966</v>
      </c>
      <c r="F2005">
        <v>438</v>
      </c>
      <c r="G2005">
        <v>358</v>
      </c>
      <c r="H2005">
        <v>13.33</v>
      </c>
      <c r="I2005">
        <v>2.9860000000000002</v>
      </c>
      <c r="J2005">
        <v>1</v>
      </c>
      <c r="K2005">
        <v>1172.769</v>
      </c>
      <c r="L2005" t="s">
        <v>965</v>
      </c>
      <c r="M2005" t="s">
        <v>964</v>
      </c>
      <c r="N2005" s="110">
        <v>43777</v>
      </c>
      <c r="O2005">
        <v>0</v>
      </c>
      <c r="P2005">
        <v>0</v>
      </c>
      <c r="Q2005">
        <v>3501.03</v>
      </c>
      <c r="R2005">
        <v>351.26900000000001</v>
      </c>
      <c r="S2005">
        <v>0.73199999999999998</v>
      </c>
      <c r="T2005">
        <v>33</v>
      </c>
      <c r="U2005">
        <v>1064.45299999999</v>
      </c>
      <c r="V2005">
        <v>2</v>
      </c>
      <c r="W2005">
        <v>2.036</v>
      </c>
      <c r="X2005">
        <v>3.2890000000000001</v>
      </c>
      <c r="Y2005" s="110">
        <v>43777</v>
      </c>
      <c r="Z2005">
        <v>408804.43066949799</v>
      </c>
      <c r="AA2005">
        <v>3660574.6289885598</v>
      </c>
    </row>
    <row r="2006" spans="1:27" x14ac:dyDescent="0.25">
      <c r="A2006">
        <v>-111.977115339999</v>
      </c>
      <c r="B2006">
        <v>33.0799667799999</v>
      </c>
      <c r="C2006" t="s">
        <v>968</v>
      </c>
      <c r="D2006" t="s">
        <v>967</v>
      </c>
      <c r="E2006" t="s">
        <v>966</v>
      </c>
      <c r="F2006">
        <v>439</v>
      </c>
      <c r="G2006">
        <v>2</v>
      </c>
      <c r="H2006">
        <v>13.33</v>
      </c>
      <c r="I2006">
        <v>2.9529999999999998</v>
      </c>
      <c r="J2006">
        <v>1</v>
      </c>
      <c r="K2006">
        <v>1172.7460000000001</v>
      </c>
      <c r="L2006" t="s">
        <v>965</v>
      </c>
      <c r="M2006" t="s">
        <v>964</v>
      </c>
      <c r="N2006" s="110">
        <v>43777</v>
      </c>
      <c r="O2006">
        <v>0</v>
      </c>
      <c r="P2006">
        <v>0</v>
      </c>
      <c r="Q2006">
        <v>2461.413</v>
      </c>
      <c r="R2006">
        <v>249.70500000000001</v>
      </c>
      <c r="S2006">
        <v>0.52</v>
      </c>
      <c r="T2006">
        <v>33</v>
      </c>
      <c r="U2006">
        <v>756.68299999999897</v>
      </c>
      <c r="V2006">
        <v>2</v>
      </c>
      <c r="W2006">
        <v>2.0129999999999999</v>
      </c>
      <c r="X2006">
        <v>3.2530000000000001</v>
      </c>
      <c r="Y2006" s="110">
        <v>43777</v>
      </c>
      <c r="Z2006">
        <v>408804.37545679102</v>
      </c>
      <c r="AA2006">
        <v>3660575.5165240802</v>
      </c>
    </row>
    <row r="2007" spans="1:27" x14ac:dyDescent="0.25">
      <c r="A2007">
        <v>-111.977114999999</v>
      </c>
      <c r="B2007">
        <v>33.07997477</v>
      </c>
      <c r="C2007" t="s">
        <v>968</v>
      </c>
      <c r="D2007" t="s">
        <v>967</v>
      </c>
      <c r="E2007" t="s">
        <v>966</v>
      </c>
      <c r="F2007">
        <v>440</v>
      </c>
      <c r="G2007">
        <v>0</v>
      </c>
      <c r="H2007">
        <v>13.33</v>
      </c>
      <c r="I2007">
        <v>3.0179999999999998</v>
      </c>
      <c r="J2007">
        <v>1</v>
      </c>
      <c r="K2007">
        <v>1172.71299999999</v>
      </c>
      <c r="L2007" t="s">
        <v>965</v>
      </c>
      <c r="M2007" t="s">
        <v>964</v>
      </c>
      <c r="N2007" s="110">
        <v>43777</v>
      </c>
      <c r="O2007">
        <v>0</v>
      </c>
      <c r="P2007">
        <v>0</v>
      </c>
      <c r="Q2007">
        <v>1259.04999999999</v>
      </c>
      <c r="R2007">
        <v>124.950999999999</v>
      </c>
      <c r="S2007">
        <v>0.26</v>
      </c>
      <c r="T2007">
        <v>33</v>
      </c>
      <c r="U2007">
        <v>378.63999999999902</v>
      </c>
      <c r="V2007">
        <v>2</v>
      </c>
      <c r="W2007">
        <v>2.0579999999999998</v>
      </c>
      <c r="X2007">
        <v>3.3250000000000002</v>
      </c>
      <c r="Y2007" s="110">
        <v>43777</v>
      </c>
      <c r="Z2007">
        <v>408804.41543752101</v>
      </c>
      <c r="AA2007">
        <v>3660576.4020646801</v>
      </c>
    </row>
    <row r="2008" spans="1:27" x14ac:dyDescent="0.25">
      <c r="A2008">
        <v>-111.97711434</v>
      </c>
      <c r="B2008">
        <v>33.079982780000002</v>
      </c>
      <c r="C2008" t="s">
        <v>968</v>
      </c>
      <c r="D2008" t="s">
        <v>967</v>
      </c>
      <c r="E2008" t="s">
        <v>966</v>
      </c>
      <c r="F2008">
        <v>441</v>
      </c>
      <c r="G2008">
        <v>2</v>
      </c>
      <c r="H2008">
        <v>13.33</v>
      </c>
      <c r="I2008">
        <v>3.0840000000000001</v>
      </c>
      <c r="J2008">
        <v>1</v>
      </c>
      <c r="K2008">
        <v>1172.769</v>
      </c>
      <c r="L2008" t="s">
        <v>965</v>
      </c>
      <c r="M2008" t="s">
        <v>964</v>
      </c>
      <c r="N2008" s="110">
        <v>43777</v>
      </c>
      <c r="O2008">
        <v>0</v>
      </c>
      <c r="P2008">
        <v>0</v>
      </c>
      <c r="Q2008">
        <v>90.23</v>
      </c>
      <c r="R2008">
        <v>8.7639999999999905</v>
      </c>
      <c r="S2008">
        <v>1.7999999999999999E-2</v>
      </c>
      <c r="T2008">
        <v>33</v>
      </c>
      <c r="U2008">
        <v>26.558</v>
      </c>
      <c r="V2008">
        <v>2</v>
      </c>
      <c r="W2008">
        <v>2.1030000000000002</v>
      </c>
      <c r="X2008">
        <v>3.3969999999999998</v>
      </c>
      <c r="Y2008" s="110">
        <v>43777</v>
      </c>
      <c r="Z2008">
        <v>408804.485306727</v>
      </c>
      <c r="AA2008">
        <v>3660577.2895446098</v>
      </c>
    </row>
    <row r="2009" spans="1:27" x14ac:dyDescent="0.25">
      <c r="A2009">
        <v>-111.977009539999</v>
      </c>
      <c r="B2009">
        <v>33.079997130000002</v>
      </c>
      <c r="C2009" t="s">
        <v>968</v>
      </c>
      <c r="D2009" t="s">
        <v>967</v>
      </c>
      <c r="E2009" t="s">
        <v>966</v>
      </c>
      <c r="F2009">
        <v>442</v>
      </c>
      <c r="G2009">
        <v>171</v>
      </c>
      <c r="H2009">
        <v>13.33</v>
      </c>
      <c r="I2009">
        <v>1.411</v>
      </c>
      <c r="J2009">
        <v>1</v>
      </c>
      <c r="K2009">
        <v>1172.71</v>
      </c>
      <c r="L2009" t="s">
        <v>965</v>
      </c>
      <c r="M2009" t="s">
        <v>964</v>
      </c>
      <c r="N2009" s="110">
        <v>43777</v>
      </c>
      <c r="O2009">
        <v>0</v>
      </c>
      <c r="P2009">
        <v>0</v>
      </c>
      <c r="Q2009">
        <v>323.20499999999902</v>
      </c>
      <c r="R2009">
        <v>68.626999999999896</v>
      </c>
      <c r="S2009">
        <v>0.14299999999999999</v>
      </c>
      <c r="T2009">
        <v>33</v>
      </c>
      <c r="U2009">
        <v>207.96100000000001</v>
      </c>
      <c r="V2009">
        <v>3</v>
      </c>
      <c r="W2009">
        <v>0.96199999999999997</v>
      </c>
      <c r="X2009">
        <v>1.554</v>
      </c>
      <c r="Y2009" s="110">
        <v>43777</v>
      </c>
      <c r="Z2009">
        <v>408814.28183229099</v>
      </c>
      <c r="AA2009">
        <v>3660578.7894496801</v>
      </c>
    </row>
    <row r="2010" spans="1:27" x14ac:dyDescent="0.25">
      <c r="A2010">
        <v>-111.97700817</v>
      </c>
      <c r="B2010">
        <v>33.079992230000002</v>
      </c>
      <c r="C2010" t="s">
        <v>968</v>
      </c>
      <c r="D2010" t="s">
        <v>967</v>
      </c>
      <c r="E2010" t="s">
        <v>966</v>
      </c>
      <c r="F2010">
        <v>443</v>
      </c>
      <c r="G2010">
        <v>179</v>
      </c>
      <c r="H2010">
        <v>13.33</v>
      </c>
      <c r="I2010">
        <v>1.9359999999999999</v>
      </c>
      <c r="J2010">
        <v>1</v>
      </c>
      <c r="K2010">
        <v>1172.72</v>
      </c>
      <c r="L2010" t="s">
        <v>965</v>
      </c>
      <c r="M2010" t="s">
        <v>964</v>
      </c>
      <c r="N2010" s="110">
        <v>43777</v>
      </c>
      <c r="O2010">
        <v>0</v>
      </c>
      <c r="P2010">
        <v>0</v>
      </c>
      <c r="Q2010">
        <v>323.60500000000002</v>
      </c>
      <c r="R2010">
        <v>50.078000000000003</v>
      </c>
      <c r="S2010">
        <v>0.104</v>
      </c>
      <c r="T2010">
        <v>33</v>
      </c>
      <c r="U2010">
        <v>151.75200000000001</v>
      </c>
      <c r="V2010">
        <v>3</v>
      </c>
      <c r="W2010">
        <v>1.32</v>
      </c>
      <c r="X2010">
        <v>2.1320000000000001</v>
      </c>
      <c r="Y2010" s="110">
        <v>43777</v>
      </c>
      <c r="Z2010">
        <v>408814.40464741603</v>
      </c>
      <c r="AA2010">
        <v>3660578.2450058502</v>
      </c>
    </row>
    <row r="2011" spans="1:27" x14ac:dyDescent="0.25">
      <c r="A2011">
        <v>-111.97700749000001</v>
      </c>
      <c r="B2011">
        <v>33.079986220000002</v>
      </c>
      <c r="C2011" t="s">
        <v>968</v>
      </c>
      <c r="D2011" t="s">
        <v>967</v>
      </c>
      <c r="E2011" t="s">
        <v>966</v>
      </c>
      <c r="F2011">
        <v>444</v>
      </c>
      <c r="G2011">
        <v>183</v>
      </c>
      <c r="H2011">
        <v>13.33</v>
      </c>
      <c r="I2011">
        <v>2.3290000000000002</v>
      </c>
      <c r="J2011">
        <v>1</v>
      </c>
      <c r="K2011">
        <v>1172.7070000000001</v>
      </c>
      <c r="L2011" t="s">
        <v>965</v>
      </c>
      <c r="M2011" t="s">
        <v>964</v>
      </c>
      <c r="N2011" s="110">
        <v>43777</v>
      </c>
      <c r="O2011">
        <v>0</v>
      </c>
      <c r="P2011">
        <v>0</v>
      </c>
      <c r="Q2011">
        <v>426.17899999999901</v>
      </c>
      <c r="R2011">
        <v>54.805</v>
      </c>
      <c r="S2011">
        <v>0.114</v>
      </c>
      <c r="T2011">
        <v>33</v>
      </c>
      <c r="U2011">
        <v>166.07499999999899</v>
      </c>
      <c r="V2011">
        <v>3</v>
      </c>
      <c r="W2011">
        <v>1.5880000000000001</v>
      </c>
      <c r="X2011">
        <v>2.5659999999999998</v>
      </c>
      <c r="Y2011" s="110">
        <v>43777</v>
      </c>
      <c r="Z2011">
        <v>408814.46191457601</v>
      </c>
      <c r="AA2011">
        <v>3660577.5780978901</v>
      </c>
    </row>
    <row r="2012" spans="1:27" x14ac:dyDescent="0.25">
      <c r="A2012">
        <v>-111.977008339999</v>
      </c>
      <c r="B2012">
        <v>33.079981220000001</v>
      </c>
      <c r="C2012" t="s">
        <v>968</v>
      </c>
      <c r="D2012" t="s">
        <v>967</v>
      </c>
      <c r="E2012" t="s">
        <v>966</v>
      </c>
      <c r="F2012">
        <v>445</v>
      </c>
      <c r="G2012">
        <v>178</v>
      </c>
      <c r="H2012">
        <v>13.33</v>
      </c>
      <c r="I2012">
        <v>2.0670000000000002</v>
      </c>
      <c r="J2012">
        <v>1</v>
      </c>
      <c r="K2012">
        <v>1172.634</v>
      </c>
      <c r="L2012" t="s">
        <v>965</v>
      </c>
      <c r="M2012" t="s">
        <v>964</v>
      </c>
      <c r="N2012" s="110">
        <v>43777</v>
      </c>
      <c r="O2012">
        <v>0</v>
      </c>
      <c r="P2012">
        <v>0</v>
      </c>
      <c r="Q2012">
        <v>294.06200000000001</v>
      </c>
      <c r="R2012">
        <v>42.616999999999898</v>
      </c>
      <c r="S2012">
        <v>8.8999999999999996E-2</v>
      </c>
      <c r="T2012">
        <v>33</v>
      </c>
      <c r="U2012">
        <v>129.143</v>
      </c>
      <c r="V2012">
        <v>3</v>
      </c>
      <c r="W2012">
        <v>1.409</v>
      </c>
      <c r="X2012">
        <v>2.2770000000000001</v>
      </c>
      <c r="Y2012" s="110">
        <v>43777</v>
      </c>
      <c r="Z2012">
        <v>408814.37741840503</v>
      </c>
      <c r="AA2012">
        <v>3660577.0244959099</v>
      </c>
    </row>
    <row r="2013" spans="1:27" x14ac:dyDescent="0.25">
      <c r="A2013">
        <v>-111.97700817</v>
      </c>
      <c r="B2013">
        <v>33.079975230000002</v>
      </c>
      <c r="C2013" t="s">
        <v>968</v>
      </c>
      <c r="D2013" t="s">
        <v>967</v>
      </c>
      <c r="E2013" t="s">
        <v>966</v>
      </c>
      <c r="F2013">
        <v>446</v>
      </c>
      <c r="G2013">
        <v>179</v>
      </c>
      <c r="H2013">
        <v>13.33</v>
      </c>
      <c r="I2013">
        <v>2.0339999999999998</v>
      </c>
      <c r="J2013">
        <v>1</v>
      </c>
      <c r="K2013">
        <v>1172.73</v>
      </c>
      <c r="L2013" t="s">
        <v>965</v>
      </c>
      <c r="M2013" t="s">
        <v>964</v>
      </c>
      <c r="N2013" s="110">
        <v>43777</v>
      </c>
      <c r="O2013">
        <v>0</v>
      </c>
      <c r="P2013">
        <v>0</v>
      </c>
      <c r="Q2013">
        <v>307.43400000000003</v>
      </c>
      <c r="R2013">
        <v>45.274000000000001</v>
      </c>
      <c r="S2013">
        <v>9.4E-2</v>
      </c>
      <c r="T2013">
        <v>33</v>
      </c>
      <c r="U2013">
        <v>137.19300000000001</v>
      </c>
      <c r="V2013">
        <v>3</v>
      </c>
      <c r="W2013">
        <v>1.387</v>
      </c>
      <c r="X2013">
        <v>2.2410000000000001</v>
      </c>
      <c r="Y2013" s="110">
        <v>43777</v>
      </c>
      <c r="Z2013">
        <v>408814.38710433902</v>
      </c>
      <c r="AA2013">
        <v>3660576.3602483901</v>
      </c>
    </row>
    <row r="2014" spans="1:27" x14ac:dyDescent="0.25">
      <c r="A2014">
        <v>-111.97700854</v>
      </c>
      <c r="B2014">
        <v>33.079969130000002</v>
      </c>
      <c r="C2014" t="s">
        <v>968</v>
      </c>
      <c r="D2014" t="s">
        <v>967</v>
      </c>
      <c r="E2014" t="s">
        <v>966</v>
      </c>
      <c r="F2014">
        <v>447</v>
      </c>
      <c r="G2014">
        <v>171</v>
      </c>
      <c r="H2014">
        <v>13.33</v>
      </c>
      <c r="I2014">
        <v>2.2309999999999999</v>
      </c>
      <c r="J2014">
        <v>1</v>
      </c>
      <c r="K2014">
        <v>1172.72299999999</v>
      </c>
      <c r="L2014" t="s">
        <v>965</v>
      </c>
      <c r="M2014" t="s">
        <v>964</v>
      </c>
      <c r="N2014" s="110">
        <v>43777</v>
      </c>
      <c r="O2014">
        <v>0</v>
      </c>
      <c r="P2014">
        <v>0</v>
      </c>
      <c r="Q2014">
        <v>381.32100000000003</v>
      </c>
      <c r="R2014">
        <v>51.2</v>
      </c>
      <c r="S2014">
        <v>0.107</v>
      </c>
      <c r="T2014">
        <v>33</v>
      </c>
      <c r="U2014">
        <v>155.15100000000001</v>
      </c>
      <c r="V2014">
        <v>3</v>
      </c>
      <c r="W2014">
        <v>1.5209999999999999</v>
      </c>
      <c r="X2014">
        <v>2.4580000000000002</v>
      </c>
      <c r="Y2014" s="110">
        <v>43777</v>
      </c>
      <c r="Z2014">
        <v>408814.346274779</v>
      </c>
      <c r="AA2014">
        <v>3660575.68427451</v>
      </c>
    </row>
    <row r="2015" spans="1:27" x14ac:dyDescent="0.25">
      <c r="A2015">
        <v>-111.977008339999</v>
      </c>
      <c r="B2015">
        <v>33.079963220000003</v>
      </c>
      <c r="C2015" t="s">
        <v>968</v>
      </c>
      <c r="D2015" t="s">
        <v>967</v>
      </c>
      <c r="E2015" t="s">
        <v>966</v>
      </c>
      <c r="F2015">
        <v>448</v>
      </c>
      <c r="G2015">
        <v>178</v>
      </c>
      <c r="H2015">
        <v>13.33</v>
      </c>
      <c r="I2015">
        <v>1.9690000000000001</v>
      </c>
      <c r="J2015">
        <v>1</v>
      </c>
      <c r="K2015">
        <v>1172.749</v>
      </c>
      <c r="L2015" t="s">
        <v>965</v>
      </c>
      <c r="M2015" t="s">
        <v>964</v>
      </c>
      <c r="N2015" s="110">
        <v>43777</v>
      </c>
      <c r="O2015">
        <v>0</v>
      </c>
      <c r="P2015">
        <v>0</v>
      </c>
      <c r="Q2015">
        <v>607.49599999999896</v>
      </c>
      <c r="R2015">
        <v>92.444000000000003</v>
      </c>
      <c r="S2015">
        <v>0.193</v>
      </c>
      <c r="T2015">
        <v>33</v>
      </c>
      <c r="U2015">
        <v>280.13299999999902</v>
      </c>
      <c r="V2015">
        <v>3</v>
      </c>
      <c r="W2015">
        <v>1.3420000000000001</v>
      </c>
      <c r="X2015">
        <v>2.169</v>
      </c>
      <c r="Y2015" s="110">
        <v>43777</v>
      </c>
      <c r="Z2015">
        <v>408814.35884338501</v>
      </c>
      <c r="AA2015">
        <v>3660575.0288703698</v>
      </c>
    </row>
    <row r="2016" spans="1:27" x14ac:dyDescent="0.25">
      <c r="A2016">
        <v>-111.97700663000001</v>
      </c>
      <c r="B2016">
        <v>33.079957149999899</v>
      </c>
      <c r="C2016" t="s">
        <v>968</v>
      </c>
      <c r="D2016" t="s">
        <v>967</v>
      </c>
      <c r="E2016" t="s">
        <v>966</v>
      </c>
      <c r="F2016">
        <v>449</v>
      </c>
      <c r="G2016">
        <v>188</v>
      </c>
      <c r="H2016">
        <v>13.33</v>
      </c>
      <c r="I2016">
        <v>1.9359999999999999</v>
      </c>
      <c r="J2016">
        <v>1</v>
      </c>
      <c r="K2016">
        <v>1172.7519999999899</v>
      </c>
      <c r="L2016" t="s">
        <v>965</v>
      </c>
      <c r="M2016" t="s">
        <v>964</v>
      </c>
      <c r="N2016" s="110">
        <v>43777</v>
      </c>
      <c r="O2016">
        <v>0</v>
      </c>
      <c r="P2016">
        <v>0</v>
      </c>
      <c r="Q2016">
        <v>1388.2519999999899</v>
      </c>
      <c r="R2016">
        <v>214.834</v>
      </c>
      <c r="S2016">
        <v>0.44800000000000001</v>
      </c>
      <c r="T2016">
        <v>33</v>
      </c>
      <c r="U2016">
        <v>651.01099999999894</v>
      </c>
      <c r="V2016">
        <v>3</v>
      </c>
      <c r="W2016">
        <v>1.32</v>
      </c>
      <c r="X2016">
        <v>2.1320000000000001</v>
      </c>
      <c r="Y2016" s="110">
        <v>43777</v>
      </c>
      <c r="Z2016">
        <v>408814.512185784</v>
      </c>
      <c r="AA2016">
        <v>3660574.3544155001</v>
      </c>
    </row>
    <row r="2017" spans="1:27" x14ac:dyDescent="0.25">
      <c r="A2017">
        <v>-111.977007999999</v>
      </c>
      <c r="B2017">
        <v>33.079952230000004</v>
      </c>
      <c r="C2017" t="s">
        <v>968</v>
      </c>
      <c r="D2017" t="s">
        <v>967</v>
      </c>
      <c r="E2017" t="s">
        <v>966</v>
      </c>
      <c r="F2017">
        <v>450</v>
      </c>
      <c r="G2017">
        <v>180</v>
      </c>
      <c r="H2017">
        <v>13.33</v>
      </c>
      <c r="I2017">
        <v>2.0009999999999999</v>
      </c>
      <c r="J2017">
        <v>1</v>
      </c>
      <c r="K2017">
        <v>1172.8019999999899</v>
      </c>
      <c r="L2017" t="s">
        <v>965</v>
      </c>
      <c r="M2017" t="s">
        <v>964</v>
      </c>
      <c r="N2017" s="110">
        <v>43777</v>
      </c>
      <c r="O2017">
        <v>0</v>
      </c>
      <c r="P2017">
        <v>0</v>
      </c>
      <c r="Q2017">
        <v>2987.8220000000001</v>
      </c>
      <c r="R2017">
        <v>447.209</v>
      </c>
      <c r="S2017">
        <v>0.93200000000000005</v>
      </c>
      <c r="T2017">
        <v>33</v>
      </c>
      <c r="U2017">
        <v>1355.1790000000001</v>
      </c>
      <c r="V2017">
        <v>3</v>
      </c>
      <c r="W2017">
        <v>1.365</v>
      </c>
      <c r="X2017">
        <v>2.2050000000000001</v>
      </c>
      <c r="Y2017" s="110">
        <v>43777</v>
      </c>
      <c r="Z2017">
        <v>408814.379236896</v>
      </c>
      <c r="AA2017">
        <v>3660573.8101347298</v>
      </c>
    </row>
    <row r="2018" spans="1:27" x14ac:dyDescent="0.25">
      <c r="A2018">
        <v>-111.97700749000001</v>
      </c>
      <c r="B2018">
        <v>33.079946219999897</v>
      </c>
      <c r="C2018" t="s">
        <v>968</v>
      </c>
      <c r="D2018" t="s">
        <v>967</v>
      </c>
      <c r="E2018" t="s">
        <v>966</v>
      </c>
      <c r="F2018">
        <v>451</v>
      </c>
      <c r="G2018">
        <v>183</v>
      </c>
      <c r="H2018">
        <v>13.33</v>
      </c>
      <c r="I2018">
        <v>2.198</v>
      </c>
      <c r="J2018">
        <v>1</v>
      </c>
      <c r="K2018">
        <v>1172.8150000000001</v>
      </c>
      <c r="L2018" t="s">
        <v>965</v>
      </c>
      <c r="M2018" t="s">
        <v>964</v>
      </c>
      <c r="N2018" s="110">
        <v>43777</v>
      </c>
      <c r="O2018">
        <v>0</v>
      </c>
      <c r="P2018">
        <v>0</v>
      </c>
      <c r="Q2018">
        <v>3530.4589999999898</v>
      </c>
      <c r="R2018">
        <v>481.108</v>
      </c>
      <c r="S2018">
        <v>1.002</v>
      </c>
      <c r="T2018">
        <v>33</v>
      </c>
      <c r="U2018">
        <v>1457.902</v>
      </c>
      <c r="V2018">
        <v>3</v>
      </c>
      <c r="W2018">
        <v>1.4990000000000001</v>
      </c>
      <c r="X2018">
        <v>2.4220000000000002</v>
      </c>
      <c r="Y2018" s="110">
        <v>43777</v>
      </c>
      <c r="Z2018">
        <v>408814.42063679599</v>
      </c>
      <c r="AA2018">
        <v>3660573.1433744701</v>
      </c>
    </row>
    <row r="2019" spans="1:27" x14ac:dyDescent="0.25">
      <c r="A2019">
        <v>-111.97700817</v>
      </c>
      <c r="B2019">
        <v>33.079940229999899</v>
      </c>
      <c r="C2019" t="s">
        <v>968</v>
      </c>
      <c r="D2019" t="s">
        <v>967</v>
      </c>
      <c r="E2019" t="s">
        <v>966</v>
      </c>
      <c r="F2019">
        <v>452</v>
      </c>
      <c r="G2019">
        <v>179</v>
      </c>
      <c r="H2019">
        <v>13.33</v>
      </c>
      <c r="I2019">
        <v>2.5590000000000002</v>
      </c>
      <c r="J2019">
        <v>1</v>
      </c>
      <c r="K2019">
        <v>1172.835</v>
      </c>
      <c r="L2019" t="s">
        <v>965</v>
      </c>
      <c r="M2019" t="s">
        <v>964</v>
      </c>
      <c r="N2019" s="110">
        <v>43777</v>
      </c>
      <c r="O2019">
        <v>0</v>
      </c>
      <c r="P2019">
        <v>0</v>
      </c>
      <c r="Q2019">
        <v>4908.4830000000002</v>
      </c>
      <c r="R2019">
        <v>574.56399999999906</v>
      </c>
      <c r="S2019">
        <v>1.1970000000000001</v>
      </c>
      <c r="T2019">
        <v>33</v>
      </c>
      <c r="U2019">
        <v>1741.1030000000001</v>
      </c>
      <c r="V2019">
        <v>3</v>
      </c>
      <c r="W2019">
        <v>1.7450000000000001</v>
      </c>
      <c r="X2019">
        <v>2.819</v>
      </c>
      <c r="Y2019" s="110">
        <v>43777</v>
      </c>
      <c r="Z2019">
        <v>408814.350986265</v>
      </c>
      <c r="AA2019">
        <v>3660572.4798654001</v>
      </c>
    </row>
    <row r="2020" spans="1:27" x14ac:dyDescent="0.25">
      <c r="A2020">
        <v>-111.97700869000001</v>
      </c>
      <c r="B2020">
        <v>33.07993321</v>
      </c>
      <c r="C2020" t="s">
        <v>968</v>
      </c>
      <c r="D2020" t="s">
        <v>967</v>
      </c>
      <c r="E2020" t="s">
        <v>966</v>
      </c>
      <c r="F2020">
        <v>453</v>
      </c>
      <c r="G2020">
        <v>176</v>
      </c>
      <c r="H2020">
        <v>13.33</v>
      </c>
      <c r="I2020">
        <v>2.395</v>
      </c>
      <c r="J2020">
        <v>1</v>
      </c>
      <c r="K2020">
        <v>1172.7819999999899</v>
      </c>
      <c r="L2020" t="s">
        <v>965</v>
      </c>
      <c r="M2020" t="s">
        <v>964</v>
      </c>
      <c r="N2020" s="110">
        <v>43777</v>
      </c>
      <c r="O2020">
        <v>0</v>
      </c>
      <c r="P2020">
        <v>0</v>
      </c>
      <c r="Q2020">
        <v>3820.2359999999899</v>
      </c>
      <c r="R2020">
        <v>477.80799999999903</v>
      </c>
      <c r="S2020">
        <v>0.995</v>
      </c>
      <c r="T2020">
        <v>33</v>
      </c>
      <c r="U2020">
        <v>1447.902</v>
      </c>
      <c r="V2020">
        <v>3</v>
      </c>
      <c r="W2020">
        <v>1.633</v>
      </c>
      <c r="X2020">
        <v>2.6379999999999999</v>
      </c>
      <c r="Y2020" s="110">
        <v>43777</v>
      </c>
      <c r="Z2020">
        <v>408814.29520675098</v>
      </c>
      <c r="AA2020">
        <v>3660571.7020232002</v>
      </c>
    </row>
    <row r="2021" spans="1:27" x14ac:dyDescent="0.25">
      <c r="A2021">
        <v>-111.97700749000001</v>
      </c>
      <c r="B2021">
        <v>33.079926219999898</v>
      </c>
      <c r="C2021" t="s">
        <v>968</v>
      </c>
      <c r="D2021" t="s">
        <v>967</v>
      </c>
      <c r="E2021" t="s">
        <v>966</v>
      </c>
      <c r="F2021">
        <v>454</v>
      </c>
      <c r="G2021">
        <v>183</v>
      </c>
      <c r="H2021">
        <v>13.33</v>
      </c>
      <c r="I2021">
        <v>2.4929999999999999</v>
      </c>
      <c r="J2021">
        <v>1</v>
      </c>
      <c r="K2021">
        <v>1172.749</v>
      </c>
      <c r="L2021" t="s">
        <v>965</v>
      </c>
      <c r="M2021" t="s">
        <v>964</v>
      </c>
      <c r="N2021" s="110">
        <v>43777</v>
      </c>
      <c r="O2021">
        <v>0</v>
      </c>
      <c r="P2021">
        <v>0</v>
      </c>
      <c r="Q2021">
        <v>5473.692</v>
      </c>
      <c r="R2021">
        <v>657.58600000000001</v>
      </c>
      <c r="S2021">
        <v>1.37</v>
      </c>
      <c r="T2021">
        <v>33</v>
      </c>
      <c r="U2021">
        <v>1992.6849999999899</v>
      </c>
      <c r="V2021">
        <v>3</v>
      </c>
      <c r="W2021">
        <v>1.7</v>
      </c>
      <c r="X2021">
        <v>2.7469999999999999</v>
      </c>
      <c r="Y2021" s="110">
        <v>43777</v>
      </c>
      <c r="Z2021">
        <v>408814.399997923</v>
      </c>
      <c r="AA2021">
        <v>3660570.9260127698</v>
      </c>
    </row>
    <row r="2022" spans="1:27" x14ac:dyDescent="0.25">
      <c r="A2022">
        <v>-111.97700851</v>
      </c>
      <c r="B2022">
        <v>33.079919220000001</v>
      </c>
      <c r="C2022" t="s">
        <v>968</v>
      </c>
      <c r="D2022" t="s">
        <v>967</v>
      </c>
      <c r="E2022" t="s">
        <v>966</v>
      </c>
      <c r="F2022">
        <v>455</v>
      </c>
      <c r="G2022">
        <v>177</v>
      </c>
      <c r="H2022">
        <v>13.33</v>
      </c>
      <c r="I2022">
        <v>2.3290000000000002</v>
      </c>
      <c r="J2022">
        <v>1</v>
      </c>
      <c r="K2022">
        <v>1172.739</v>
      </c>
      <c r="L2022" t="s">
        <v>965</v>
      </c>
      <c r="M2022" t="s">
        <v>964</v>
      </c>
      <c r="N2022" s="110">
        <v>43777</v>
      </c>
      <c r="O2022">
        <v>0</v>
      </c>
      <c r="P2022">
        <v>0</v>
      </c>
      <c r="Q2022">
        <v>6415.9359999999897</v>
      </c>
      <c r="R2022">
        <v>825.06399999999906</v>
      </c>
      <c r="S2022">
        <v>1.7190000000000001</v>
      </c>
      <c r="T2022">
        <v>33</v>
      </c>
      <c r="U2022">
        <v>2500.19399999999</v>
      </c>
      <c r="V2022">
        <v>3</v>
      </c>
      <c r="W2022">
        <v>1.5880000000000001</v>
      </c>
      <c r="X2022">
        <v>2.5659999999999998</v>
      </c>
      <c r="Y2022" s="110">
        <v>43777</v>
      </c>
      <c r="Z2022">
        <v>408814.29757051601</v>
      </c>
      <c r="AA2022">
        <v>3660570.15082232</v>
      </c>
    </row>
    <row r="2023" spans="1:27" x14ac:dyDescent="0.25">
      <c r="A2023">
        <v>-111.97700817</v>
      </c>
      <c r="B2023">
        <v>33.079913230000002</v>
      </c>
      <c r="C2023" t="s">
        <v>968</v>
      </c>
      <c r="D2023" t="s">
        <v>967</v>
      </c>
      <c r="E2023" t="s">
        <v>966</v>
      </c>
      <c r="F2023">
        <v>456</v>
      </c>
      <c r="G2023">
        <v>179</v>
      </c>
      <c r="H2023">
        <v>13.33</v>
      </c>
      <c r="I2023">
        <v>2.3290000000000002</v>
      </c>
      <c r="J2023">
        <v>1</v>
      </c>
      <c r="K2023">
        <v>1172.7</v>
      </c>
      <c r="L2023" t="s">
        <v>965</v>
      </c>
      <c r="M2023" t="s">
        <v>964</v>
      </c>
      <c r="N2023" s="110">
        <v>43777</v>
      </c>
      <c r="O2023">
        <v>0</v>
      </c>
      <c r="P2023">
        <v>0</v>
      </c>
      <c r="Q2023">
        <v>6925.7740000000003</v>
      </c>
      <c r="R2023">
        <v>890.62699999999904</v>
      </c>
      <c r="S2023">
        <v>1.855</v>
      </c>
      <c r="T2023">
        <v>33</v>
      </c>
      <c r="U2023">
        <v>2698.8690000000001</v>
      </c>
      <c r="V2023">
        <v>3</v>
      </c>
      <c r="W2023">
        <v>1.5880000000000001</v>
      </c>
      <c r="X2023">
        <v>2.5659999999999998</v>
      </c>
      <c r="Y2023" s="110">
        <v>43777</v>
      </c>
      <c r="Z2023">
        <v>408814.32312377298</v>
      </c>
      <c r="AA2023">
        <v>3660569.4864271102</v>
      </c>
    </row>
    <row r="2024" spans="1:27" x14ac:dyDescent="0.25">
      <c r="A2024">
        <v>-111.977007659999</v>
      </c>
      <c r="B2024">
        <v>33.079906219999899</v>
      </c>
      <c r="C2024" t="s">
        <v>968</v>
      </c>
      <c r="D2024" t="s">
        <v>967</v>
      </c>
      <c r="E2024" t="s">
        <v>966</v>
      </c>
      <c r="F2024">
        <v>457</v>
      </c>
      <c r="G2024">
        <v>182</v>
      </c>
      <c r="H2024">
        <v>13.33</v>
      </c>
      <c r="I2024">
        <v>2.4279999999999999</v>
      </c>
      <c r="J2024">
        <v>1</v>
      </c>
      <c r="K2024">
        <v>1172.69299999999</v>
      </c>
      <c r="L2024" t="s">
        <v>965</v>
      </c>
      <c r="M2024" t="s">
        <v>964</v>
      </c>
      <c r="N2024" s="110">
        <v>43777</v>
      </c>
      <c r="O2024">
        <v>0</v>
      </c>
      <c r="P2024">
        <v>0</v>
      </c>
      <c r="Q2024">
        <v>8055.2209999999905</v>
      </c>
      <c r="R2024">
        <v>993.875</v>
      </c>
      <c r="S2024">
        <v>2.0710000000000002</v>
      </c>
      <c r="T2024">
        <v>33</v>
      </c>
      <c r="U2024">
        <v>3011.74099999999</v>
      </c>
      <c r="V2024">
        <v>3</v>
      </c>
      <c r="W2024">
        <v>1.655</v>
      </c>
      <c r="X2024">
        <v>2.6749999999999998</v>
      </c>
      <c r="Y2024" s="110">
        <v>43777</v>
      </c>
      <c r="Z2024">
        <v>408814.36349175801</v>
      </c>
      <c r="AA2024">
        <v>3660568.7087987601</v>
      </c>
    </row>
    <row r="2025" spans="1:27" x14ac:dyDescent="0.25">
      <c r="A2025">
        <v>-111.97700851</v>
      </c>
      <c r="B2025">
        <v>33.079899220000001</v>
      </c>
      <c r="C2025" t="s">
        <v>968</v>
      </c>
      <c r="D2025" t="s">
        <v>967</v>
      </c>
      <c r="E2025" t="s">
        <v>966</v>
      </c>
      <c r="F2025">
        <v>458</v>
      </c>
      <c r="G2025">
        <v>177</v>
      </c>
      <c r="H2025">
        <v>13.33</v>
      </c>
      <c r="I2025">
        <v>2.4929999999999999</v>
      </c>
      <c r="J2025">
        <v>1</v>
      </c>
      <c r="K2025">
        <v>1172.739</v>
      </c>
      <c r="L2025" t="s">
        <v>965</v>
      </c>
      <c r="M2025" t="s">
        <v>964</v>
      </c>
      <c r="N2025" s="110">
        <v>43777</v>
      </c>
      <c r="O2025">
        <v>0</v>
      </c>
      <c r="P2025">
        <v>0</v>
      </c>
      <c r="Q2025">
        <v>9366.1</v>
      </c>
      <c r="R2025">
        <v>1125.2039999999899</v>
      </c>
      <c r="S2025">
        <v>2.3439999999999999</v>
      </c>
      <c r="T2025">
        <v>33</v>
      </c>
      <c r="U2025">
        <v>3409.7080000000001</v>
      </c>
      <c r="V2025">
        <v>3</v>
      </c>
      <c r="W2025">
        <v>1.7</v>
      </c>
      <c r="X2025">
        <v>2.7469999999999999</v>
      </c>
      <c r="Y2025" s="110">
        <v>43777</v>
      </c>
      <c r="Z2025">
        <v>408814.27693163598</v>
      </c>
      <c r="AA2025">
        <v>3660567.93346063</v>
      </c>
    </row>
    <row r="2026" spans="1:27" x14ac:dyDescent="0.25">
      <c r="A2026">
        <v>-111.97700749000001</v>
      </c>
      <c r="B2026">
        <v>33.079893220000002</v>
      </c>
      <c r="C2026" t="s">
        <v>968</v>
      </c>
      <c r="D2026" t="s">
        <v>967</v>
      </c>
      <c r="E2026" t="s">
        <v>966</v>
      </c>
      <c r="F2026">
        <v>459</v>
      </c>
      <c r="G2026">
        <v>183</v>
      </c>
      <c r="H2026">
        <v>13.33</v>
      </c>
      <c r="I2026">
        <v>2.2970000000000002</v>
      </c>
      <c r="J2026">
        <v>1</v>
      </c>
      <c r="K2026">
        <v>1172.7660000000001</v>
      </c>
      <c r="L2026" t="s">
        <v>965</v>
      </c>
      <c r="M2026" t="s">
        <v>964</v>
      </c>
      <c r="N2026" s="110">
        <v>43777</v>
      </c>
      <c r="O2026">
        <v>0</v>
      </c>
      <c r="P2026">
        <v>0</v>
      </c>
      <c r="Q2026">
        <v>9191.8119999999908</v>
      </c>
      <c r="R2026">
        <v>1198.9169999999899</v>
      </c>
      <c r="S2026">
        <v>2.4980000000000002</v>
      </c>
      <c r="T2026">
        <v>33</v>
      </c>
      <c r="U2026">
        <v>3633.0799999999899</v>
      </c>
      <c r="V2026">
        <v>3</v>
      </c>
      <c r="W2026">
        <v>1.5660000000000001</v>
      </c>
      <c r="X2026">
        <v>2.5299999999999998</v>
      </c>
      <c r="Y2026" s="110">
        <v>43777</v>
      </c>
      <c r="Z2026">
        <v>408814.36594380601</v>
      </c>
      <c r="AA2026">
        <v>3660567.26736598</v>
      </c>
    </row>
    <row r="2027" spans="1:27" x14ac:dyDescent="0.25">
      <c r="A2027">
        <v>-111.97700817</v>
      </c>
      <c r="B2027">
        <v>33.07988623</v>
      </c>
      <c r="C2027" t="s">
        <v>968</v>
      </c>
      <c r="D2027" t="s">
        <v>967</v>
      </c>
      <c r="E2027" t="s">
        <v>966</v>
      </c>
      <c r="F2027">
        <v>460</v>
      </c>
      <c r="G2027">
        <v>179</v>
      </c>
      <c r="H2027">
        <v>13.33</v>
      </c>
      <c r="I2027">
        <v>2.4279999999999999</v>
      </c>
      <c r="J2027">
        <v>1</v>
      </c>
      <c r="K2027">
        <v>1172.7429999999899</v>
      </c>
      <c r="L2027" t="s">
        <v>965</v>
      </c>
      <c r="M2027" t="s">
        <v>964</v>
      </c>
      <c r="N2027" s="110">
        <v>43777</v>
      </c>
      <c r="O2027">
        <v>0</v>
      </c>
      <c r="P2027">
        <v>0</v>
      </c>
      <c r="Q2027">
        <v>11070.072</v>
      </c>
      <c r="R2027">
        <v>1365.855</v>
      </c>
      <c r="S2027">
        <v>2.8460000000000001</v>
      </c>
      <c r="T2027">
        <v>33</v>
      </c>
      <c r="U2027">
        <v>4138.9539999999897</v>
      </c>
      <c r="V2027">
        <v>3</v>
      </c>
      <c r="W2027">
        <v>1.655</v>
      </c>
      <c r="X2027">
        <v>2.6749999999999998</v>
      </c>
      <c r="Y2027" s="110">
        <v>43777</v>
      </c>
      <c r="Z2027">
        <v>408814.29526130197</v>
      </c>
      <c r="AA2027">
        <v>3660566.49298883</v>
      </c>
    </row>
    <row r="2028" spans="1:27" x14ac:dyDescent="0.25">
      <c r="A2028">
        <v>-111.97700749000001</v>
      </c>
      <c r="B2028">
        <v>33.079879220000002</v>
      </c>
      <c r="C2028" t="s">
        <v>968</v>
      </c>
      <c r="D2028" t="s">
        <v>967</v>
      </c>
      <c r="E2028" t="s">
        <v>966</v>
      </c>
      <c r="F2028">
        <v>461</v>
      </c>
      <c r="G2028">
        <v>183</v>
      </c>
      <c r="H2028">
        <v>13.33</v>
      </c>
      <c r="I2028">
        <v>2.3290000000000002</v>
      </c>
      <c r="J2028">
        <v>1</v>
      </c>
      <c r="K2028">
        <v>1172.7460000000001</v>
      </c>
      <c r="L2028" t="s">
        <v>965</v>
      </c>
      <c r="M2028" t="s">
        <v>964</v>
      </c>
      <c r="N2028" s="110">
        <v>43777</v>
      </c>
      <c r="O2028">
        <v>0</v>
      </c>
      <c r="P2028">
        <v>0</v>
      </c>
      <c r="Q2028">
        <v>11859.684999999899</v>
      </c>
      <c r="R2028">
        <v>1525.1079999999899</v>
      </c>
      <c r="S2028">
        <v>3.177</v>
      </c>
      <c r="T2028">
        <v>33</v>
      </c>
      <c r="U2028">
        <v>4621.53999999999</v>
      </c>
      <c r="V2028">
        <v>3</v>
      </c>
      <c r="W2028">
        <v>1.5880000000000001</v>
      </c>
      <c r="X2028">
        <v>2.5659999999999998</v>
      </c>
      <c r="Y2028" s="110">
        <v>43777</v>
      </c>
      <c r="Z2028">
        <v>408814.35149661399</v>
      </c>
      <c r="AA2028">
        <v>3660565.7152128001</v>
      </c>
    </row>
    <row r="2029" spans="1:27" x14ac:dyDescent="0.25">
      <c r="A2029">
        <v>-111.977007999999</v>
      </c>
      <c r="B2029">
        <v>33.0798722299999</v>
      </c>
      <c r="C2029" t="s">
        <v>968</v>
      </c>
      <c r="D2029" t="s">
        <v>967</v>
      </c>
      <c r="E2029" t="s">
        <v>966</v>
      </c>
      <c r="F2029">
        <v>462</v>
      </c>
      <c r="G2029">
        <v>180</v>
      </c>
      <c r="H2029">
        <v>13.33</v>
      </c>
      <c r="I2029">
        <v>2.5590000000000002</v>
      </c>
      <c r="J2029">
        <v>1</v>
      </c>
      <c r="K2029">
        <v>1172.7560000000001</v>
      </c>
      <c r="L2029" t="s">
        <v>965</v>
      </c>
      <c r="M2029" t="s">
        <v>964</v>
      </c>
      <c r="N2029" s="110">
        <v>43777</v>
      </c>
      <c r="O2029">
        <v>0</v>
      </c>
      <c r="P2029">
        <v>0</v>
      </c>
      <c r="Q2029">
        <v>10270.800999999899</v>
      </c>
      <c r="R2029">
        <v>1202.2519999999899</v>
      </c>
      <c r="S2029">
        <v>2.5049999999999999</v>
      </c>
      <c r="T2029">
        <v>33</v>
      </c>
      <c r="U2029">
        <v>3643.1889999999898</v>
      </c>
      <c r="V2029">
        <v>3</v>
      </c>
      <c r="W2029">
        <v>1.7450000000000001</v>
      </c>
      <c r="X2029">
        <v>2.819</v>
      </c>
      <c r="Y2029" s="110">
        <v>43777</v>
      </c>
      <c r="Z2029">
        <v>408814.29668141302</v>
      </c>
      <c r="AA2029">
        <v>3660564.94068796</v>
      </c>
    </row>
    <row r="2030" spans="1:27" x14ac:dyDescent="0.25">
      <c r="A2030">
        <v>-111.977008339999</v>
      </c>
      <c r="B2030">
        <v>33.07986622</v>
      </c>
      <c r="C2030" t="s">
        <v>968</v>
      </c>
      <c r="D2030" t="s">
        <v>967</v>
      </c>
      <c r="E2030" t="s">
        <v>966</v>
      </c>
      <c r="F2030">
        <v>463</v>
      </c>
      <c r="G2030">
        <v>178</v>
      </c>
      <c r="H2030">
        <v>13.33</v>
      </c>
      <c r="I2030">
        <v>2.4279999999999999</v>
      </c>
      <c r="J2030">
        <v>1</v>
      </c>
      <c r="K2030">
        <v>1172.72</v>
      </c>
      <c r="L2030" t="s">
        <v>965</v>
      </c>
      <c r="M2030" t="s">
        <v>964</v>
      </c>
      <c r="N2030" s="110">
        <v>43777</v>
      </c>
      <c r="O2030">
        <v>0</v>
      </c>
      <c r="P2030">
        <v>0</v>
      </c>
      <c r="Q2030">
        <v>11894.429</v>
      </c>
      <c r="R2030">
        <v>1467.566</v>
      </c>
      <c r="S2030">
        <v>3.0569999999999999</v>
      </c>
      <c r="T2030">
        <v>33</v>
      </c>
      <c r="U2030">
        <v>4447.1710000000003</v>
      </c>
      <c r="V2030">
        <v>3</v>
      </c>
      <c r="W2030">
        <v>1.655</v>
      </c>
      <c r="X2030">
        <v>2.6749999999999998</v>
      </c>
      <c r="Y2030" s="110">
        <v>43777</v>
      </c>
      <c r="Z2030">
        <v>408814.25874481897</v>
      </c>
      <c r="AA2030">
        <v>3660564.2746661599</v>
      </c>
    </row>
    <row r="2031" spans="1:27" x14ac:dyDescent="0.25">
      <c r="A2031">
        <v>-111.977007659999</v>
      </c>
      <c r="B2031">
        <v>33.079859220000003</v>
      </c>
      <c r="C2031" t="s">
        <v>968</v>
      </c>
      <c r="D2031" t="s">
        <v>967</v>
      </c>
      <c r="E2031" t="s">
        <v>966</v>
      </c>
      <c r="F2031">
        <v>464</v>
      </c>
      <c r="G2031">
        <v>182</v>
      </c>
      <c r="H2031">
        <v>13.33</v>
      </c>
      <c r="I2031">
        <v>2.395</v>
      </c>
      <c r="J2031">
        <v>1</v>
      </c>
      <c r="K2031">
        <v>1172.7159999999899</v>
      </c>
      <c r="L2031" t="s">
        <v>965</v>
      </c>
      <c r="M2031" t="s">
        <v>964</v>
      </c>
      <c r="N2031" s="110">
        <v>43777</v>
      </c>
      <c r="O2031">
        <v>0</v>
      </c>
      <c r="P2031">
        <v>0</v>
      </c>
      <c r="Q2031">
        <v>12829.93</v>
      </c>
      <c r="R2031">
        <v>1604.6759999999899</v>
      </c>
      <c r="S2031">
        <v>3.343</v>
      </c>
      <c r="T2031">
        <v>33</v>
      </c>
      <c r="U2031">
        <v>4862.6540000000005</v>
      </c>
      <c r="V2031">
        <v>3</v>
      </c>
      <c r="W2031">
        <v>1.633</v>
      </c>
      <c r="X2031">
        <v>2.6379999999999999</v>
      </c>
      <c r="Y2031" s="110">
        <v>43777</v>
      </c>
      <c r="Z2031">
        <v>408814.31499046698</v>
      </c>
      <c r="AA2031">
        <v>3660563.4979988099</v>
      </c>
    </row>
    <row r="2032" spans="1:27" x14ac:dyDescent="0.25">
      <c r="A2032">
        <v>-111.977006489999</v>
      </c>
      <c r="B2032">
        <v>33.0798522199999</v>
      </c>
      <c r="C2032" t="s">
        <v>968</v>
      </c>
      <c r="D2032" t="s">
        <v>967</v>
      </c>
      <c r="E2032" t="s">
        <v>966</v>
      </c>
      <c r="F2032">
        <v>465</v>
      </c>
      <c r="G2032">
        <v>183</v>
      </c>
      <c r="H2032">
        <v>13.33</v>
      </c>
      <c r="I2032">
        <v>2.395</v>
      </c>
      <c r="J2032">
        <v>1</v>
      </c>
      <c r="K2032">
        <v>1172.7159999999899</v>
      </c>
      <c r="L2032" t="s">
        <v>965</v>
      </c>
      <c r="M2032" t="s">
        <v>964</v>
      </c>
      <c r="N2032" s="110">
        <v>43777</v>
      </c>
      <c r="O2032">
        <v>0</v>
      </c>
      <c r="P2032">
        <v>0</v>
      </c>
      <c r="Q2032">
        <v>12827.816000000001</v>
      </c>
      <c r="R2032">
        <v>1604.4110000000001</v>
      </c>
      <c r="S2032">
        <v>3.343</v>
      </c>
      <c r="T2032">
        <v>33</v>
      </c>
      <c r="U2032">
        <v>4861.8519999999899</v>
      </c>
      <c r="V2032">
        <v>3</v>
      </c>
      <c r="W2032">
        <v>1.633</v>
      </c>
      <c r="X2032">
        <v>2.6379999999999999</v>
      </c>
      <c r="Y2032" s="110">
        <v>43777</v>
      </c>
      <c r="Z2032">
        <v>408814.41697132098</v>
      </c>
      <c r="AA2032">
        <v>3660562.7209057701</v>
      </c>
    </row>
    <row r="2033" spans="1:27" x14ac:dyDescent="0.25">
      <c r="A2033">
        <v>-111.977008029999</v>
      </c>
      <c r="B2033">
        <v>33.079846179999898</v>
      </c>
      <c r="C2033" t="s">
        <v>968</v>
      </c>
      <c r="D2033" t="s">
        <v>967</v>
      </c>
      <c r="E2033" t="s">
        <v>966</v>
      </c>
      <c r="F2033">
        <v>466</v>
      </c>
      <c r="G2033">
        <v>174</v>
      </c>
      <c r="H2033">
        <v>13.33</v>
      </c>
      <c r="I2033">
        <v>2.3620000000000001</v>
      </c>
      <c r="J2033">
        <v>1</v>
      </c>
      <c r="K2033">
        <v>1172.68399999999</v>
      </c>
      <c r="L2033" t="s">
        <v>965</v>
      </c>
      <c r="M2033" t="s">
        <v>964</v>
      </c>
      <c r="N2033" s="110">
        <v>43777</v>
      </c>
      <c r="O2033">
        <v>0</v>
      </c>
      <c r="P2033">
        <v>0</v>
      </c>
      <c r="Q2033">
        <v>13668.1159999999</v>
      </c>
      <c r="R2033">
        <v>1733.2529999999899</v>
      </c>
      <c r="S2033">
        <v>3.6110000000000002</v>
      </c>
      <c r="T2033">
        <v>33</v>
      </c>
      <c r="U2033">
        <v>5252.2820000000002</v>
      </c>
      <c r="V2033">
        <v>3</v>
      </c>
      <c r="W2033">
        <v>1.611</v>
      </c>
      <c r="X2033">
        <v>2.6019999999999999</v>
      </c>
      <c r="Y2033" s="110">
        <v>43777</v>
      </c>
      <c r="Z2033">
        <v>408814.26699920802</v>
      </c>
      <c r="AA2033">
        <v>3660562.0526004499</v>
      </c>
    </row>
    <row r="2034" spans="1:27" x14ac:dyDescent="0.25">
      <c r="A2034">
        <v>-111.977007</v>
      </c>
      <c r="B2034">
        <v>33.079839229999898</v>
      </c>
      <c r="C2034" t="s">
        <v>968</v>
      </c>
      <c r="D2034" t="s">
        <v>967</v>
      </c>
      <c r="E2034" t="s">
        <v>966</v>
      </c>
      <c r="F2034">
        <v>467</v>
      </c>
      <c r="G2034">
        <v>180</v>
      </c>
      <c r="H2034">
        <v>13.33</v>
      </c>
      <c r="I2034">
        <v>2.4609999999999999</v>
      </c>
      <c r="J2034">
        <v>1</v>
      </c>
      <c r="K2034">
        <v>1172.7619999999899</v>
      </c>
      <c r="L2034" t="s">
        <v>965</v>
      </c>
      <c r="M2034" t="s">
        <v>964</v>
      </c>
      <c r="N2034" s="110">
        <v>43777</v>
      </c>
      <c r="O2034">
        <v>0</v>
      </c>
      <c r="P2034">
        <v>0</v>
      </c>
      <c r="Q2034">
        <v>13873.4909999999</v>
      </c>
      <c r="R2034">
        <v>1688.92499999999</v>
      </c>
      <c r="S2034">
        <v>3.5190000000000001</v>
      </c>
      <c r="T2034">
        <v>33</v>
      </c>
      <c r="U2034">
        <v>5117.9539999999897</v>
      </c>
      <c r="V2034">
        <v>3</v>
      </c>
      <c r="W2034">
        <v>1.6779999999999999</v>
      </c>
      <c r="X2034">
        <v>2.7109999999999999</v>
      </c>
      <c r="Y2034" s="110">
        <v>43777</v>
      </c>
      <c r="Z2034">
        <v>408814.35596447502</v>
      </c>
      <c r="AA2034">
        <v>3660561.2811724399</v>
      </c>
    </row>
    <row r="2035" spans="1:27" x14ac:dyDescent="0.25">
      <c r="A2035">
        <v>-111.977006489999</v>
      </c>
      <c r="B2035">
        <v>33.07983222</v>
      </c>
      <c r="C2035" t="s">
        <v>968</v>
      </c>
      <c r="D2035" t="s">
        <v>967</v>
      </c>
      <c r="E2035" t="s">
        <v>966</v>
      </c>
      <c r="F2035">
        <v>468</v>
      </c>
      <c r="G2035">
        <v>183</v>
      </c>
      <c r="H2035">
        <v>13.33</v>
      </c>
      <c r="I2035">
        <v>2.2309999999999999</v>
      </c>
      <c r="J2035">
        <v>1</v>
      </c>
      <c r="K2035">
        <v>1172.7329999999899</v>
      </c>
      <c r="L2035" t="s">
        <v>965</v>
      </c>
      <c r="M2035" t="s">
        <v>964</v>
      </c>
      <c r="N2035" s="110">
        <v>43777</v>
      </c>
      <c r="O2035">
        <v>0</v>
      </c>
      <c r="P2035">
        <v>0</v>
      </c>
      <c r="Q2035">
        <v>14985.281000000001</v>
      </c>
      <c r="R2035">
        <v>2012.0640000000001</v>
      </c>
      <c r="S2035">
        <v>4.1920000000000002</v>
      </c>
      <c r="T2035">
        <v>33</v>
      </c>
      <c r="U2035">
        <v>6097.1639999999898</v>
      </c>
      <c r="V2035">
        <v>3</v>
      </c>
      <c r="W2035">
        <v>1.5209999999999999</v>
      </c>
      <c r="X2035">
        <v>2.4580000000000002</v>
      </c>
      <c r="Y2035" s="110">
        <v>43777</v>
      </c>
      <c r="Z2035">
        <v>408814.39633252099</v>
      </c>
      <c r="AA2035">
        <v>3660560.5035441001</v>
      </c>
    </row>
    <row r="2036" spans="1:27" x14ac:dyDescent="0.25">
      <c r="A2036">
        <v>-111.977007689999</v>
      </c>
      <c r="B2036">
        <v>33.07982621</v>
      </c>
      <c r="C2036" t="s">
        <v>968</v>
      </c>
      <c r="D2036" t="s">
        <v>967</v>
      </c>
      <c r="E2036" t="s">
        <v>966</v>
      </c>
      <c r="F2036">
        <v>469</v>
      </c>
      <c r="G2036">
        <v>176</v>
      </c>
      <c r="H2036">
        <v>13.33</v>
      </c>
      <c r="I2036">
        <v>2.4279999999999999</v>
      </c>
      <c r="J2036">
        <v>1</v>
      </c>
      <c r="K2036">
        <v>1172.68</v>
      </c>
      <c r="L2036" t="s">
        <v>965</v>
      </c>
      <c r="M2036" t="s">
        <v>964</v>
      </c>
      <c r="N2036" s="110">
        <v>43777</v>
      </c>
      <c r="O2036">
        <v>0</v>
      </c>
      <c r="P2036">
        <v>0</v>
      </c>
      <c r="Q2036">
        <v>12647.127</v>
      </c>
      <c r="R2036">
        <v>1560.4359999999899</v>
      </c>
      <c r="S2036">
        <v>3.2509999999999999</v>
      </c>
      <c r="T2036">
        <v>33</v>
      </c>
      <c r="U2036">
        <v>4728.5950000000003</v>
      </c>
      <c r="V2036">
        <v>3</v>
      </c>
      <c r="W2036">
        <v>1.655</v>
      </c>
      <c r="X2036">
        <v>2.6749999999999998</v>
      </c>
      <c r="Y2036" s="110">
        <v>43777</v>
      </c>
      <c r="Z2036">
        <v>408814.27812597097</v>
      </c>
      <c r="AA2036">
        <v>3660559.83826944</v>
      </c>
    </row>
    <row r="2037" spans="1:27" x14ac:dyDescent="0.25">
      <c r="A2037">
        <v>-111.977007689999</v>
      </c>
      <c r="B2037">
        <v>33.079819209999897</v>
      </c>
      <c r="C2037" t="s">
        <v>968</v>
      </c>
      <c r="D2037" t="s">
        <v>967</v>
      </c>
      <c r="E2037" t="s">
        <v>966</v>
      </c>
      <c r="F2037">
        <v>470</v>
      </c>
      <c r="G2037">
        <v>176</v>
      </c>
      <c r="H2037">
        <v>13.33</v>
      </c>
      <c r="I2037">
        <v>2.5259999999999998</v>
      </c>
      <c r="J2037">
        <v>1</v>
      </c>
      <c r="K2037">
        <v>1172.68</v>
      </c>
      <c r="L2037" t="s">
        <v>965</v>
      </c>
      <c r="M2037" t="s">
        <v>964</v>
      </c>
      <c r="N2037" s="110">
        <v>43777</v>
      </c>
      <c r="O2037">
        <v>0</v>
      </c>
      <c r="P2037">
        <v>0</v>
      </c>
      <c r="Q2037">
        <v>12041.916999999899</v>
      </c>
      <c r="R2037">
        <v>1427.8769999999899</v>
      </c>
      <c r="S2037">
        <v>2.9750000000000001</v>
      </c>
      <c r="T2037">
        <v>33</v>
      </c>
      <c r="U2037">
        <v>4326.8999999999896</v>
      </c>
      <c r="V2037">
        <v>3</v>
      </c>
      <c r="W2037">
        <v>1.722</v>
      </c>
      <c r="X2037">
        <v>2.7829999999999999</v>
      </c>
      <c r="Y2037" s="110">
        <v>43777</v>
      </c>
      <c r="Z2037">
        <v>408814.27090238599</v>
      </c>
      <c r="AA2037">
        <v>3660559.0621928601</v>
      </c>
    </row>
    <row r="2038" spans="1:27" x14ac:dyDescent="0.25">
      <c r="A2038">
        <v>-111.977007659999</v>
      </c>
      <c r="B2038">
        <v>33.079812220000001</v>
      </c>
      <c r="C2038" t="s">
        <v>968</v>
      </c>
      <c r="D2038" t="s">
        <v>967</v>
      </c>
      <c r="E2038" t="s">
        <v>966</v>
      </c>
      <c r="F2038">
        <v>471</v>
      </c>
      <c r="G2038">
        <v>182</v>
      </c>
      <c r="H2038">
        <v>13.33</v>
      </c>
      <c r="I2038">
        <v>2.2970000000000002</v>
      </c>
      <c r="J2038">
        <v>1</v>
      </c>
      <c r="K2038">
        <v>1172.68399999999</v>
      </c>
      <c r="L2038" t="s">
        <v>965</v>
      </c>
      <c r="M2038" t="s">
        <v>964</v>
      </c>
      <c r="N2038" s="110">
        <v>43777</v>
      </c>
      <c r="O2038">
        <v>0</v>
      </c>
      <c r="P2038">
        <v>0</v>
      </c>
      <c r="Q2038">
        <v>12673.9269999999</v>
      </c>
      <c r="R2038">
        <v>1653.0999999999899</v>
      </c>
      <c r="S2038">
        <v>3.444</v>
      </c>
      <c r="T2038">
        <v>33</v>
      </c>
      <c r="U2038">
        <v>5009.393</v>
      </c>
      <c r="V2038">
        <v>3</v>
      </c>
      <c r="W2038">
        <v>1.5660000000000001</v>
      </c>
      <c r="X2038">
        <v>2.5299999999999998</v>
      </c>
      <c r="Y2038" s="110">
        <v>43777</v>
      </c>
      <c r="Z2038">
        <v>408814.26648923702</v>
      </c>
      <c r="AA2038">
        <v>3660558.2871988998</v>
      </c>
    </row>
    <row r="2039" spans="1:27" x14ac:dyDescent="0.25">
      <c r="A2039">
        <v>-111.97700697000001</v>
      </c>
      <c r="B2039">
        <v>33.079806179999899</v>
      </c>
      <c r="C2039" t="s">
        <v>968</v>
      </c>
      <c r="D2039" t="s">
        <v>967</v>
      </c>
      <c r="E2039" t="s">
        <v>966</v>
      </c>
      <c r="F2039">
        <v>472</v>
      </c>
      <c r="G2039">
        <v>186</v>
      </c>
      <c r="H2039">
        <v>13.33</v>
      </c>
      <c r="I2039">
        <v>2.2970000000000002</v>
      </c>
      <c r="J2039">
        <v>1</v>
      </c>
      <c r="K2039">
        <v>1172.71299999999</v>
      </c>
      <c r="L2039" t="s">
        <v>965</v>
      </c>
      <c r="M2039" t="s">
        <v>964</v>
      </c>
      <c r="N2039" s="110">
        <v>43777</v>
      </c>
      <c r="O2039">
        <v>0</v>
      </c>
      <c r="P2039">
        <v>0</v>
      </c>
      <c r="Q2039">
        <v>12093.689</v>
      </c>
      <c r="R2039">
        <v>1577.4169999999899</v>
      </c>
      <c r="S2039">
        <v>3.286</v>
      </c>
      <c r="T2039">
        <v>33</v>
      </c>
      <c r="U2039">
        <v>4780.0529999999899</v>
      </c>
      <c r="V2039">
        <v>3</v>
      </c>
      <c r="W2039">
        <v>1.5660000000000001</v>
      </c>
      <c r="X2039">
        <v>2.5299999999999998</v>
      </c>
      <c r="Y2039" s="110">
        <v>43777</v>
      </c>
      <c r="Z2039">
        <v>408814.32465897198</v>
      </c>
      <c r="AA2039">
        <v>3660557.6169562298</v>
      </c>
    </row>
    <row r="2040" spans="1:27" x14ac:dyDescent="0.25">
      <c r="A2040">
        <v>-111.97700783000001</v>
      </c>
      <c r="B2040">
        <v>33.0797992299999</v>
      </c>
      <c r="C2040" t="s">
        <v>968</v>
      </c>
      <c r="D2040" t="s">
        <v>967</v>
      </c>
      <c r="E2040" t="s">
        <v>966</v>
      </c>
      <c r="F2040">
        <v>473</v>
      </c>
      <c r="G2040">
        <v>181</v>
      </c>
      <c r="H2040">
        <v>13.33</v>
      </c>
      <c r="I2040">
        <v>2.3290000000000002</v>
      </c>
      <c r="J2040">
        <v>1</v>
      </c>
      <c r="K2040">
        <v>1172.6869999999899</v>
      </c>
      <c r="L2040" t="s">
        <v>965</v>
      </c>
      <c r="M2040" t="s">
        <v>964</v>
      </c>
      <c r="N2040" s="110">
        <v>43777</v>
      </c>
      <c r="O2040">
        <v>0</v>
      </c>
      <c r="P2040">
        <v>0</v>
      </c>
      <c r="Q2040">
        <v>13837.718000000001</v>
      </c>
      <c r="R2040">
        <v>1779.4749999999899</v>
      </c>
      <c r="S2040">
        <v>3.7069999999999999</v>
      </c>
      <c r="T2040">
        <v>33</v>
      </c>
      <c r="U2040">
        <v>5392.35</v>
      </c>
      <c r="V2040">
        <v>3</v>
      </c>
      <c r="W2040">
        <v>1.5880000000000001</v>
      </c>
      <c r="X2040">
        <v>2.5659999999999998</v>
      </c>
      <c r="Y2040" s="110">
        <v>43777</v>
      </c>
      <c r="Z2040">
        <v>408814.23721701099</v>
      </c>
      <c r="AA2040">
        <v>3660556.84717019</v>
      </c>
    </row>
    <row r="2041" spans="1:27" x14ac:dyDescent="0.25">
      <c r="A2041">
        <v>-111.977007659999</v>
      </c>
      <c r="B2041">
        <v>33.079792220000002</v>
      </c>
      <c r="C2041" t="s">
        <v>968</v>
      </c>
      <c r="D2041" t="s">
        <v>967</v>
      </c>
      <c r="E2041" t="s">
        <v>966</v>
      </c>
      <c r="F2041">
        <v>474</v>
      </c>
      <c r="G2041">
        <v>182</v>
      </c>
      <c r="H2041">
        <v>13.33</v>
      </c>
      <c r="I2041">
        <v>2.4279999999999999</v>
      </c>
      <c r="J2041">
        <v>1</v>
      </c>
      <c r="K2041">
        <v>1172.72</v>
      </c>
      <c r="L2041" t="s">
        <v>965</v>
      </c>
      <c r="M2041" t="s">
        <v>964</v>
      </c>
      <c r="N2041" s="110">
        <v>43777</v>
      </c>
      <c r="O2041">
        <v>0</v>
      </c>
      <c r="P2041">
        <v>0</v>
      </c>
      <c r="Q2041">
        <v>11418.077999999899</v>
      </c>
      <c r="R2041">
        <v>1408.7929999999899</v>
      </c>
      <c r="S2041">
        <v>2.9350000000000001</v>
      </c>
      <c r="T2041">
        <v>33</v>
      </c>
      <c r="U2041">
        <v>4269.0690000000004</v>
      </c>
      <c r="V2041">
        <v>3</v>
      </c>
      <c r="W2041">
        <v>1.655</v>
      </c>
      <c r="X2041">
        <v>2.6749999999999998</v>
      </c>
      <c r="Y2041" s="110">
        <v>43777</v>
      </c>
      <c r="Z2041">
        <v>408814.245850434</v>
      </c>
      <c r="AA2041">
        <v>3660556.0698372498</v>
      </c>
    </row>
    <row r="2042" spans="1:27" x14ac:dyDescent="0.25">
      <c r="A2042">
        <v>-111.977007999999</v>
      </c>
      <c r="B2042">
        <v>33.079786230000003</v>
      </c>
      <c r="C2042" t="s">
        <v>968</v>
      </c>
      <c r="D2042" t="s">
        <v>967</v>
      </c>
      <c r="E2042" t="s">
        <v>966</v>
      </c>
      <c r="F2042">
        <v>475</v>
      </c>
      <c r="G2042">
        <v>180</v>
      </c>
      <c r="H2042">
        <v>13.33</v>
      </c>
      <c r="I2042">
        <v>2.165</v>
      </c>
      <c r="J2042">
        <v>1</v>
      </c>
      <c r="K2042">
        <v>1172.7260000000001</v>
      </c>
      <c r="L2042" t="s">
        <v>965</v>
      </c>
      <c r="M2042" t="s">
        <v>964</v>
      </c>
      <c r="N2042" s="110">
        <v>43777</v>
      </c>
      <c r="O2042">
        <v>0</v>
      </c>
      <c r="P2042">
        <v>0</v>
      </c>
      <c r="Q2042">
        <v>13768.289000000001</v>
      </c>
      <c r="R2042">
        <v>1904.6790000000001</v>
      </c>
      <c r="S2042">
        <v>3.968</v>
      </c>
      <c r="T2042">
        <v>33</v>
      </c>
      <c r="U2042">
        <v>5771.7560000000003</v>
      </c>
      <c r="V2042">
        <v>3</v>
      </c>
      <c r="W2042">
        <v>1.476</v>
      </c>
      <c r="X2042">
        <v>2.3849999999999998</v>
      </c>
      <c r="Y2042" s="110">
        <v>43777</v>
      </c>
      <c r="Z2042">
        <v>408814.20793446701</v>
      </c>
      <c r="AA2042">
        <v>3660555.40603281</v>
      </c>
    </row>
    <row r="2043" spans="1:27" x14ac:dyDescent="0.25">
      <c r="A2043">
        <v>-111.97700731</v>
      </c>
      <c r="B2043">
        <v>33.079779209999899</v>
      </c>
      <c r="C2043" t="s">
        <v>968</v>
      </c>
      <c r="D2043" t="s">
        <v>967</v>
      </c>
      <c r="E2043" t="s">
        <v>966</v>
      </c>
      <c r="F2043">
        <v>476</v>
      </c>
      <c r="G2043">
        <v>184</v>
      </c>
      <c r="H2043">
        <v>13.33</v>
      </c>
      <c r="I2043">
        <v>2.2970000000000002</v>
      </c>
      <c r="J2043">
        <v>1</v>
      </c>
      <c r="K2043">
        <v>1172.68399999999</v>
      </c>
      <c r="L2043" t="s">
        <v>965</v>
      </c>
      <c r="M2043" t="s">
        <v>964</v>
      </c>
      <c r="N2043" s="110">
        <v>43777</v>
      </c>
      <c r="O2043">
        <v>0</v>
      </c>
      <c r="P2043">
        <v>0</v>
      </c>
      <c r="Q2043">
        <v>12246.0349999999</v>
      </c>
      <c r="R2043">
        <v>1597.288</v>
      </c>
      <c r="S2043">
        <v>3.3279999999999998</v>
      </c>
      <c r="T2043">
        <v>33</v>
      </c>
      <c r="U2043">
        <v>4840.2669999999898</v>
      </c>
      <c r="V2043">
        <v>3</v>
      </c>
      <c r="W2043">
        <v>1.5660000000000001</v>
      </c>
      <c r="X2043">
        <v>2.5299999999999998</v>
      </c>
      <c r="Y2043" s="110">
        <v>43777</v>
      </c>
      <c r="Z2043">
        <v>408814.26509292203</v>
      </c>
      <c r="AA2043">
        <v>3660554.62713943</v>
      </c>
    </row>
    <row r="2044" spans="1:27" x14ac:dyDescent="0.25">
      <c r="A2044">
        <v>-111.977007999999</v>
      </c>
      <c r="B2044">
        <v>33.079772230000003</v>
      </c>
      <c r="C2044" t="s">
        <v>968</v>
      </c>
      <c r="D2044" t="s">
        <v>967</v>
      </c>
      <c r="E2044" t="s">
        <v>966</v>
      </c>
      <c r="F2044">
        <v>477</v>
      </c>
      <c r="G2044">
        <v>180</v>
      </c>
      <c r="H2044">
        <v>13.33</v>
      </c>
      <c r="I2044">
        <v>2.4929999999999999</v>
      </c>
      <c r="J2044">
        <v>1</v>
      </c>
      <c r="K2044">
        <v>1172.69299999999</v>
      </c>
      <c r="L2044" t="s">
        <v>965</v>
      </c>
      <c r="M2044" t="s">
        <v>964</v>
      </c>
      <c r="N2044" s="110">
        <v>43777</v>
      </c>
      <c r="O2044">
        <v>0</v>
      </c>
      <c r="P2044">
        <v>0</v>
      </c>
      <c r="Q2044">
        <v>12542.554</v>
      </c>
      <c r="R2044">
        <v>1506.80899999999</v>
      </c>
      <c r="S2044">
        <v>3.1389999999999998</v>
      </c>
      <c r="T2044">
        <v>33</v>
      </c>
      <c r="U2044">
        <v>4566.0879999999897</v>
      </c>
      <c r="V2044">
        <v>3</v>
      </c>
      <c r="W2044">
        <v>1.7</v>
      </c>
      <c r="X2044">
        <v>2.7469999999999999</v>
      </c>
      <c r="Y2044" s="110">
        <v>43777</v>
      </c>
      <c r="Z2044">
        <v>408814.19348730898</v>
      </c>
      <c r="AA2044">
        <v>3660553.8538796599</v>
      </c>
    </row>
    <row r="2045" spans="1:27" x14ac:dyDescent="0.25">
      <c r="A2045">
        <v>-111.97700749000001</v>
      </c>
      <c r="B2045">
        <v>33.079766220000003</v>
      </c>
      <c r="C2045" t="s">
        <v>968</v>
      </c>
      <c r="D2045" t="s">
        <v>967</v>
      </c>
      <c r="E2045" t="s">
        <v>966</v>
      </c>
      <c r="F2045">
        <v>478</v>
      </c>
      <c r="G2045">
        <v>183</v>
      </c>
      <c r="H2045">
        <v>13.33</v>
      </c>
      <c r="I2045">
        <v>2.625</v>
      </c>
      <c r="J2045">
        <v>1</v>
      </c>
      <c r="K2045">
        <v>1172.72</v>
      </c>
      <c r="L2045" t="s">
        <v>965</v>
      </c>
      <c r="M2045" t="s">
        <v>964</v>
      </c>
      <c r="N2045" s="110">
        <v>43777</v>
      </c>
      <c r="O2045">
        <v>0</v>
      </c>
      <c r="P2045">
        <v>0</v>
      </c>
      <c r="Q2045">
        <v>11625.0529999999</v>
      </c>
      <c r="R2045">
        <v>1326.7550000000001</v>
      </c>
      <c r="S2045">
        <v>2.7639999999999998</v>
      </c>
      <c r="T2045">
        <v>33</v>
      </c>
      <c r="U2045">
        <v>4020.4699999999898</v>
      </c>
      <c r="V2045">
        <v>3</v>
      </c>
      <c r="W2045">
        <v>1.79</v>
      </c>
      <c r="X2045">
        <v>2.891</v>
      </c>
      <c r="Y2045" s="110">
        <v>43777</v>
      </c>
      <c r="Z2045">
        <v>408814.23488733597</v>
      </c>
      <c r="AA2045">
        <v>3660553.1871194202</v>
      </c>
    </row>
    <row r="2046" spans="1:27" x14ac:dyDescent="0.25">
      <c r="A2046">
        <v>-111.97700817</v>
      </c>
      <c r="B2046">
        <v>33.079759230000001</v>
      </c>
      <c r="C2046" t="s">
        <v>968</v>
      </c>
      <c r="D2046" t="s">
        <v>967</v>
      </c>
      <c r="E2046" t="s">
        <v>966</v>
      </c>
      <c r="F2046">
        <v>479</v>
      </c>
      <c r="G2046">
        <v>179</v>
      </c>
      <c r="H2046">
        <v>13.33</v>
      </c>
      <c r="I2046">
        <v>2.4929999999999999</v>
      </c>
      <c r="J2046">
        <v>1</v>
      </c>
      <c r="K2046">
        <v>1172.70299999999</v>
      </c>
      <c r="L2046" t="s">
        <v>965</v>
      </c>
      <c r="M2046" t="s">
        <v>964</v>
      </c>
      <c r="N2046" s="110">
        <v>43777</v>
      </c>
      <c r="O2046">
        <v>0</v>
      </c>
      <c r="P2046">
        <v>0</v>
      </c>
      <c r="Q2046">
        <v>11710.996999999899</v>
      </c>
      <c r="R2046">
        <v>1406.9090000000001</v>
      </c>
      <c r="S2046">
        <v>2.931</v>
      </c>
      <c r="T2046">
        <v>33</v>
      </c>
      <c r="U2046">
        <v>4263.3620000000001</v>
      </c>
      <c r="V2046">
        <v>3</v>
      </c>
      <c r="W2046">
        <v>1.7</v>
      </c>
      <c r="X2046">
        <v>2.7469999999999999</v>
      </c>
      <c r="Y2046" s="110">
        <v>43777</v>
      </c>
      <c r="Z2046">
        <v>408814.16420476499</v>
      </c>
      <c r="AA2046">
        <v>3660552.4127422799</v>
      </c>
    </row>
    <row r="2047" spans="1:27" x14ac:dyDescent="0.25">
      <c r="A2047">
        <v>-111.977009539999</v>
      </c>
      <c r="B2047">
        <v>33.079752130000003</v>
      </c>
      <c r="C2047" t="s">
        <v>968</v>
      </c>
      <c r="D2047" t="s">
        <v>967</v>
      </c>
      <c r="E2047" t="s">
        <v>966</v>
      </c>
      <c r="F2047">
        <v>480</v>
      </c>
      <c r="G2047">
        <v>171</v>
      </c>
      <c r="H2047">
        <v>13.33</v>
      </c>
      <c r="I2047">
        <v>2.3620000000000001</v>
      </c>
      <c r="J2047">
        <v>1</v>
      </c>
      <c r="K2047">
        <v>1172.69</v>
      </c>
      <c r="L2047" t="s">
        <v>965</v>
      </c>
      <c r="M2047" t="s">
        <v>964</v>
      </c>
      <c r="N2047" s="110">
        <v>43777</v>
      </c>
      <c r="O2047">
        <v>0</v>
      </c>
      <c r="P2047">
        <v>0</v>
      </c>
      <c r="Q2047">
        <v>12894.844999999899</v>
      </c>
      <c r="R2047">
        <v>1635.1949999999899</v>
      </c>
      <c r="S2047">
        <v>3.407</v>
      </c>
      <c r="T2047">
        <v>33</v>
      </c>
      <c r="U2047">
        <v>4955.1360000000004</v>
      </c>
      <c r="V2047">
        <v>3</v>
      </c>
      <c r="W2047">
        <v>1.611</v>
      </c>
      <c r="X2047">
        <v>2.6019999999999999</v>
      </c>
      <c r="Y2047" s="110">
        <v>43777</v>
      </c>
      <c r="Z2047">
        <v>408814.02900598</v>
      </c>
      <c r="AA2047">
        <v>3660551.6267691101</v>
      </c>
    </row>
    <row r="2048" spans="1:27" x14ac:dyDescent="0.25">
      <c r="A2048">
        <v>-111.97700749000001</v>
      </c>
      <c r="B2048">
        <v>33.079746219999898</v>
      </c>
      <c r="C2048" t="s">
        <v>968</v>
      </c>
      <c r="D2048" t="s">
        <v>967</v>
      </c>
      <c r="E2048" t="s">
        <v>966</v>
      </c>
      <c r="F2048">
        <v>481</v>
      </c>
      <c r="G2048">
        <v>183</v>
      </c>
      <c r="H2048">
        <v>13.33</v>
      </c>
      <c r="I2048">
        <v>2.2970000000000002</v>
      </c>
      <c r="J2048">
        <v>1</v>
      </c>
      <c r="K2048">
        <v>1172.7719999999899</v>
      </c>
      <c r="L2048" t="s">
        <v>965</v>
      </c>
      <c r="M2048" t="s">
        <v>964</v>
      </c>
      <c r="N2048" s="110">
        <v>43777</v>
      </c>
      <c r="O2048">
        <v>0</v>
      </c>
      <c r="P2048">
        <v>0</v>
      </c>
      <c r="Q2048">
        <v>10680.751</v>
      </c>
      <c r="R2048">
        <v>1393.123</v>
      </c>
      <c r="S2048">
        <v>2.9020000000000001</v>
      </c>
      <c r="T2048">
        <v>33</v>
      </c>
      <c r="U2048">
        <v>4221.5860000000002</v>
      </c>
      <c r="V2048">
        <v>3</v>
      </c>
      <c r="W2048">
        <v>1.5660000000000001</v>
      </c>
      <c r="X2048">
        <v>2.5299999999999998</v>
      </c>
      <c r="Y2048" s="110">
        <v>43777</v>
      </c>
      <c r="Z2048">
        <v>408814.214248562</v>
      </c>
      <c r="AA2048">
        <v>3660550.96975778</v>
      </c>
    </row>
    <row r="2049" spans="1:27" x14ac:dyDescent="0.25">
      <c r="A2049">
        <v>-111.97700749000001</v>
      </c>
      <c r="B2049">
        <v>33.07973922</v>
      </c>
      <c r="C2049" t="s">
        <v>968</v>
      </c>
      <c r="D2049" t="s">
        <v>967</v>
      </c>
      <c r="E2049" t="s">
        <v>966</v>
      </c>
      <c r="F2049">
        <v>482</v>
      </c>
      <c r="G2049">
        <v>183</v>
      </c>
      <c r="H2049">
        <v>13.33</v>
      </c>
      <c r="I2049">
        <v>2.657</v>
      </c>
      <c r="J2049">
        <v>1</v>
      </c>
      <c r="K2049">
        <v>1172.80799999999</v>
      </c>
      <c r="L2049" t="s">
        <v>965</v>
      </c>
      <c r="M2049" t="s">
        <v>964</v>
      </c>
      <c r="N2049" s="110">
        <v>43777</v>
      </c>
      <c r="O2049">
        <v>0</v>
      </c>
      <c r="P2049">
        <v>0</v>
      </c>
      <c r="Q2049">
        <v>11752.9979999999</v>
      </c>
      <c r="R2049">
        <v>1324.797</v>
      </c>
      <c r="S2049">
        <v>2.76</v>
      </c>
      <c r="T2049">
        <v>33</v>
      </c>
      <c r="U2049">
        <v>4014.538</v>
      </c>
      <c r="V2049">
        <v>3</v>
      </c>
      <c r="W2049">
        <v>1.8120000000000001</v>
      </c>
      <c r="X2049">
        <v>2.9279999999999999</v>
      </c>
      <c r="Y2049" s="110">
        <v>43777</v>
      </c>
      <c r="Z2049">
        <v>408814.20702499402</v>
      </c>
      <c r="AA2049">
        <v>3660550.1936812098</v>
      </c>
    </row>
    <row r="2050" spans="1:27" x14ac:dyDescent="0.25">
      <c r="A2050">
        <v>-111.977007999999</v>
      </c>
      <c r="B2050">
        <v>33.079732229999898</v>
      </c>
      <c r="C2050" t="s">
        <v>968</v>
      </c>
      <c r="D2050" t="s">
        <v>967</v>
      </c>
      <c r="E2050" t="s">
        <v>966</v>
      </c>
      <c r="F2050">
        <v>483</v>
      </c>
      <c r="G2050">
        <v>180</v>
      </c>
      <c r="H2050">
        <v>13.33</v>
      </c>
      <c r="I2050">
        <v>2.5590000000000002</v>
      </c>
      <c r="J2050">
        <v>1</v>
      </c>
      <c r="K2050">
        <v>1172.8119999999899</v>
      </c>
      <c r="L2050" t="s">
        <v>965</v>
      </c>
      <c r="M2050" t="s">
        <v>964</v>
      </c>
      <c r="N2050" s="110">
        <v>43777</v>
      </c>
      <c r="O2050">
        <v>0</v>
      </c>
      <c r="P2050">
        <v>0</v>
      </c>
      <c r="Q2050">
        <v>11611.224</v>
      </c>
      <c r="R2050">
        <v>1359.1559999999899</v>
      </c>
      <c r="S2050">
        <v>2.8319999999999999</v>
      </c>
      <c r="T2050">
        <v>33</v>
      </c>
      <c r="U2050">
        <v>4118.6540000000005</v>
      </c>
      <c r="V2050">
        <v>3</v>
      </c>
      <c r="W2050">
        <v>1.7450000000000001</v>
      </c>
      <c r="X2050">
        <v>2.819</v>
      </c>
      <c r="Y2050" s="110">
        <v>43777</v>
      </c>
      <c r="Z2050">
        <v>408814.15220974502</v>
      </c>
      <c r="AA2050">
        <v>3660549.4191563898</v>
      </c>
    </row>
    <row r="2051" spans="1:27" x14ac:dyDescent="0.25">
      <c r="A2051">
        <v>-111.97700749000001</v>
      </c>
      <c r="B2051">
        <v>33.07972522</v>
      </c>
      <c r="C2051" t="s">
        <v>968</v>
      </c>
      <c r="D2051" t="s">
        <v>967</v>
      </c>
      <c r="E2051" t="s">
        <v>966</v>
      </c>
      <c r="F2051">
        <v>484</v>
      </c>
      <c r="G2051">
        <v>183</v>
      </c>
      <c r="H2051">
        <v>13.33</v>
      </c>
      <c r="I2051">
        <v>2.395</v>
      </c>
      <c r="J2051">
        <v>1</v>
      </c>
      <c r="K2051">
        <v>1172.73</v>
      </c>
      <c r="L2051" t="s">
        <v>965</v>
      </c>
      <c r="M2051" t="s">
        <v>964</v>
      </c>
      <c r="N2051" s="110">
        <v>43777</v>
      </c>
      <c r="O2051">
        <v>0</v>
      </c>
      <c r="P2051">
        <v>0</v>
      </c>
      <c r="Q2051">
        <v>11724.197</v>
      </c>
      <c r="R2051">
        <v>1466.3789999999899</v>
      </c>
      <c r="S2051">
        <v>3.0550000000000002</v>
      </c>
      <c r="T2051">
        <v>33</v>
      </c>
      <c r="U2051">
        <v>4443.5720000000001</v>
      </c>
      <c r="V2051">
        <v>3</v>
      </c>
      <c r="W2051">
        <v>1.633</v>
      </c>
      <c r="X2051">
        <v>2.6379999999999999</v>
      </c>
      <c r="Y2051" s="110">
        <v>43777</v>
      </c>
      <c r="Z2051">
        <v>408814.19257786201</v>
      </c>
      <c r="AA2051">
        <v>3660548.64152807</v>
      </c>
    </row>
    <row r="2052" spans="1:27" x14ac:dyDescent="0.25">
      <c r="A2052">
        <v>-111.97701003</v>
      </c>
      <c r="B2052">
        <v>33.079719179999898</v>
      </c>
      <c r="C2052" t="s">
        <v>968</v>
      </c>
      <c r="D2052" t="s">
        <v>967</v>
      </c>
      <c r="E2052" t="s">
        <v>966</v>
      </c>
      <c r="F2052">
        <v>485</v>
      </c>
      <c r="G2052">
        <v>174</v>
      </c>
      <c r="H2052">
        <v>13.33</v>
      </c>
      <c r="I2052">
        <v>2.4929999999999999</v>
      </c>
      <c r="J2052">
        <v>1</v>
      </c>
      <c r="K2052">
        <v>1172.7460000000001</v>
      </c>
      <c r="L2052" t="s">
        <v>965</v>
      </c>
      <c r="M2052" t="s">
        <v>964</v>
      </c>
      <c r="N2052" s="110">
        <v>43777</v>
      </c>
      <c r="O2052">
        <v>0</v>
      </c>
      <c r="P2052">
        <v>0</v>
      </c>
      <c r="Q2052">
        <v>8532.6010000000006</v>
      </c>
      <c r="R2052">
        <v>1025.0699999999899</v>
      </c>
      <c r="S2052">
        <v>2.1360000000000001</v>
      </c>
      <c r="T2052">
        <v>33</v>
      </c>
      <c r="U2052">
        <v>3106.2739999999899</v>
      </c>
      <c r="V2052">
        <v>3</v>
      </c>
      <c r="W2052">
        <v>1.7</v>
      </c>
      <c r="X2052">
        <v>2.7469999999999999</v>
      </c>
      <c r="Y2052" s="110">
        <v>43777</v>
      </c>
      <c r="Z2052">
        <v>408813.94926828402</v>
      </c>
      <c r="AA2052">
        <v>3660547.9740915201</v>
      </c>
    </row>
    <row r="2053" spans="1:27" x14ac:dyDescent="0.25">
      <c r="A2053">
        <v>-111.977007459999</v>
      </c>
      <c r="B2053">
        <v>33.079712129999898</v>
      </c>
      <c r="C2053" t="s">
        <v>968</v>
      </c>
      <c r="D2053" t="s">
        <v>967</v>
      </c>
      <c r="E2053" t="s">
        <v>966</v>
      </c>
      <c r="F2053">
        <v>486</v>
      </c>
      <c r="G2053">
        <v>189</v>
      </c>
      <c r="H2053">
        <v>13.33</v>
      </c>
      <c r="I2053">
        <v>2.5259999999999998</v>
      </c>
      <c r="J2053">
        <v>1</v>
      </c>
      <c r="K2053">
        <v>1172.69</v>
      </c>
      <c r="L2053" t="s">
        <v>965</v>
      </c>
      <c r="M2053" t="s">
        <v>964</v>
      </c>
      <c r="N2053" s="110">
        <v>43777</v>
      </c>
      <c r="O2053">
        <v>0</v>
      </c>
      <c r="P2053">
        <v>0</v>
      </c>
      <c r="Q2053">
        <v>10983.2129999999</v>
      </c>
      <c r="R2053">
        <v>1302.3409999999899</v>
      </c>
      <c r="S2053">
        <v>2.7130000000000001</v>
      </c>
      <c r="T2053">
        <v>33</v>
      </c>
      <c r="U2053">
        <v>3946.4859999999899</v>
      </c>
      <c r="V2053">
        <v>3</v>
      </c>
      <c r="W2053">
        <v>1.722</v>
      </c>
      <c r="X2053">
        <v>2.7829999999999999</v>
      </c>
      <c r="Y2053" s="110">
        <v>43777</v>
      </c>
      <c r="Z2053">
        <v>408814.18186991801</v>
      </c>
      <c r="AA2053">
        <v>3660547.1902388199</v>
      </c>
    </row>
    <row r="2054" spans="1:27" x14ac:dyDescent="0.25">
      <c r="A2054">
        <v>-111.977009339999</v>
      </c>
      <c r="B2054">
        <v>33.079705220000001</v>
      </c>
      <c r="C2054" t="s">
        <v>968</v>
      </c>
      <c r="D2054" t="s">
        <v>967</v>
      </c>
      <c r="E2054" t="s">
        <v>966</v>
      </c>
      <c r="F2054">
        <v>487</v>
      </c>
      <c r="G2054">
        <v>178</v>
      </c>
      <c r="H2054">
        <v>13.33</v>
      </c>
      <c r="I2054">
        <v>2.4929999999999999</v>
      </c>
      <c r="J2054">
        <v>1</v>
      </c>
      <c r="K2054">
        <v>1172.6669999999899</v>
      </c>
      <c r="L2054" t="s">
        <v>965</v>
      </c>
      <c r="M2054" t="s">
        <v>964</v>
      </c>
      <c r="N2054" s="110">
        <v>43777</v>
      </c>
      <c r="O2054">
        <v>0</v>
      </c>
      <c r="P2054">
        <v>0</v>
      </c>
      <c r="Q2054">
        <v>12991.647000000001</v>
      </c>
      <c r="R2054">
        <v>1560.76099999999</v>
      </c>
      <c r="S2054">
        <v>3.2519999999999998</v>
      </c>
      <c r="T2054">
        <v>33</v>
      </c>
      <c r="U2054">
        <v>4729.5799999999899</v>
      </c>
      <c r="V2054">
        <v>3</v>
      </c>
      <c r="W2054">
        <v>1.7</v>
      </c>
      <c r="X2054">
        <v>2.7469999999999999</v>
      </c>
      <c r="Y2054" s="110">
        <v>43777</v>
      </c>
      <c r="Z2054">
        <v>408813.99926512898</v>
      </c>
      <c r="AA2054">
        <v>3660546.4257736602</v>
      </c>
    </row>
    <row r="2055" spans="1:27" x14ac:dyDescent="0.25">
      <c r="A2055">
        <v>-111.97700951</v>
      </c>
      <c r="B2055">
        <v>33.079698219999898</v>
      </c>
      <c r="C2055" t="s">
        <v>968</v>
      </c>
      <c r="D2055" t="s">
        <v>967</v>
      </c>
      <c r="E2055" t="s">
        <v>966</v>
      </c>
      <c r="F2055">
        <v>488</v>
      </c>
      <c r="G2055">
        <v>177</v>
      </c>
      <c r="H2055">
        <v>13.33</v>
      </c>
      <c r="I2055">
        <v>2.165</v>
      </c>
      <c r="J2055">
        <v>1</v>
      </c>
      <c r="K2055">
        <v>1172.68399999999</v>
      </c>
      <c r="L2055" t="s">
        <v>965</v>
      </c>
      <c r="M2055" t="s">
        <v>964</v>
      </c>
      <c r="N2055" s="110">
        <v>43777</v>
      </c>
      <c r="O2055">
        <v>0</v>
      </c>
      <c r="P2055">
        <v>0</v>
      </c>
      <c r="Q2055">
        <v>11549.851000000001</v>
      </c>
      <c r="R2055">
        <v>1597.7850000000001</v>
      </c>
      <c r="S2055">
        <v>3.3290000000000002</v>
      </c>
      <c r="T2055">
        <v>33</v>
      </c>
      <c r="U2055">
        <v>4841.7730000000001</v>
      </c>
      <c r="V2055">
        <v>3</v>
      </c>
      <c r="W2055">
        <v>1.476</v>
      </c>
      <c r="X2055">
        <v>2.3849999999999998</v>
      </c>
      <c r="Y2055" s="110">
        <v>43777</v>
      </c>
      <c r="Z2055">
        <v>408813.97617421497</v>
      </c>
      <c r="AA2055">
        <v>3660545.6498447801</v>
      </c>
    </row>
    <row r="2056" spans="1:27" x14ac:dyDescent="0.25">
      <c r="A2056">
        <v>-111.97700917</v>
      </c>
      <c r="B2056">
        <v>33.0796922299999</v>
      </c>
      <c r="C2056" t="s">
        <v>968</v>
      </c>
      <c r="D2056" t="s">
        <v>967</v>
      </c>
      <c r="E2056" t="s">
        <v>966</v>
      </c>
      <c r="F2056">
        <v>489</v>
      </c>
      <c r="G2056">
        <v>179</v>
      </c>
      <c r="H2056">
        <v>13.33</v>
      </c>
      <c r="I2056">
        <v>2.4929999999999999</v>
      </c>
      <c r="J2056">
        <v>1</v>
      </c>
      <c r="K2056">
        <v>1172.70299999999</v>
      </c>
      <c r="L2056" t="s">
        <v>965</v>
      </c>
      <c r="M2056" t="s">
        <v>964</v>
      </c>
      <c r="N2056" s="110">
        <v>43777</v>
      </c>
      <c r="O2056">
        <v>0</v>
      </c>
      <c r="P2056">
        <v>0</v>
      </c>
      <c r="Q2056">
        <v>13059.191000000001</v>
      </c>
      <c r="R2056">
        <v>1568.87599999999</v>
      </c>
      <c r="S2056">
        <v>3.2679999999999998</v>
      </c>
      <c r="T2056">
        <v>33</v>
      </c>
      <c r="U2056">
        <v>4754.1689999999899</v>
      </c>
      <c r="V2056">
        <v>3</v>
      </c>
      <c r="W2056">
        <v>1.7</v>
      </c>
      <c r="X2056">
        <v>2.7469999999999999</v>
      </c>
      <c r="Y2056" s="110">
        <v>43777</v>
      </c>
      <c r="Z2056">
        <v>408814.00172758201</v>
      </c>
      <c r="AA2056">
        <v>3660544.9854496</v>
      </c>
    </row>
    <row r="2057" spans="1:27" x14ac:dyDescent="0.25">
      <c r="A2057">
        <v>-111.97700749000001</v>
      </c>
      <c r="B2057">
        <v>33.079685220000002</v>
      </c>
      <c r="C2057" t="s">
        <v>968</v>
      </c>
      <c r="D2057" t="s">
        <v>967</v>
      </c>
      <c r="E2057" t="s">
        <v>966</v>
      </c>
      <c r="F2057">
        <v>490</v>
      </c>
      <c r="G2057">
        <v>183</v>
      </c>
      <c r="H2057">
        <v>13.33</v>
      </c>
      <c r="I2057">
        <v>2.4609999999999999</v>
      </c>
      <c r="J2057">
        <v>1</v>
      </c>
      <c r="K2057">
        <v>1172.6569999999899</v>
      </c>
      <c r="L2057" t="s">
        <v>965</v>
      </c>
      <c r="M2057" t="s">
        <v>964</v>
      </c>
      <c r="N2057" s="110">
        <v>43777</v>
      </c>
      <c r="O2057">
        <v>0</v>
      </c>
      <c r="P2057">
        <v>0</v>
      </c>
      <c r="Q2057">
        <v>11591.281000000001</v>
      </c>
      <c r="R2057">
        <v>1411.0940000000001</v>
      </c>
      <c r="S2057">
        <v>2.94</v>
      </c>
      <c r="T2057">
        <v>33</v>
      </c>
      <c r="U2057">
        <v>4276.0429999999897</v>
      </c>
      <c r="V2057">
        <v>3</v>
      </c>
      <c r="W2057">
        <v>1.6779999999999999</v>
      </c>
      <c r="X2057">
        <v>2.7109999999999999</v>
      </c>
      <c r="Y2057" s="110">
        <v>43777</v>
      </c>
      <c r="Z2057">
        <v>408814.15130037197</v>
      </c>
      <c r="AA2057">
        <v>3660544.2068048301</v>
      </c>
    </row>
    <row r="2058" spans="1:27" x14ac:dyDescent="0.25">
      <c r="A2058">
        <v>-111.97700969</v>
      </c>
      <c r="B2058">
        <v>33.079678209999898</v>
      </c>
      <c r="C2058" t="s">
        <v>968</v>
      </c>
      <c r="D2058" t="s">
        <v>967</v>
      </c>
      <c r="E2058" t="s">
        <v>966</v>
      </c>
      <c r="F2058">
        <v>491</v>
      </c>
      <c r="G2058">
        <v>176</v>
      </c>
      <c r="H2058">
        <v>13.33</v>
      </c>
      <c r="I2058">
        <v>2.4609999999999999</v>
      </c>
      <c r="J2058">
        <v>1</v>
      </c>
      <c r="K2058">
        <v>1172.71299999999</v>
      </c>
      <c r="L2058" t="s">
        <v>965</v>
      </c>
      <c r="M2058" t="s">
        <v>964</v>
      </c>
      <c r="N2058" s="110">
        <v>43777</v>
      </c>
      <c r="O2058">
        <v>0</v>
      </c>
      <c r="P2058">
        <v>0</v>
      </c>
      <c r="Q2058">
        <v>12147.175999999899</v>
      </c>
      <c r="R2058">
        <v>1478.768</v>
      </c>
      <c r="S2058">
        <v>3.081</v>
      </c>
      <c r="T2058">
        <v>33</v>
      </c>
      <c r="U2058">
        <v>4481.1139999999896</v>
      </c>
      <c r="V2058">
        <v>3</v>
      </c>
      <c r="W2058">
        <v>1.6779999999999999</v>
      </c>
      <c r="X2058">
        <v>2.7109999999999999</v>
      </c>
      <c r="Y2058" s="110">
        <v>43777</v>
      </c>
      <c r="Z2058">
        <v>408813.93872440001</v>
      </c>
      <c r="AA2058">
        <v>3660543.4315308598</v>
      </c>
    </row>
    <row r="2059" spans="1:27" x14ac:dyDescent="0.25">
      <c r="A2059">
        <v>-111.97700883</v>
      </c>
      <c r="B2059">
        <v>33.07967223</v>
      </c>
      <c r="C2059" t="s">
        <v>968</v>
      </c>
      <c r="D2059" t="s">
        <v>967</v>
      </c>
      <c r="E2059" t="s">
        <v>966</v>
      </c>
      <c r="F2059">
        <v>492</v>
      </c>
      <c r="G2059">
        <v>181</v>
      </c>
      <c r="H2059">
        <v>13.33</v>
      </c>
      <c r="I2059">
        <v>2.395</v>
      </c>
      <c r="J2059">
        <v>1</v>
      </c>
      <c r="K2059">
        <v>1172.7360000000001</v>
      </c>
      <c r="L2059" t="s">
        <v>965</v>
      </c>
      <c r="M2059" t="s">
        <v>964</v>
      </c>
      <c r="N2059" s="110">
        <v>43777</v>
      </c>
      <c r="O2059">
        <v>0</v>
      </c>
      <c r="P2059">
        <v>0</v>
      </c>
      <c r="Q2059">
        <v>10970.3559999999</v>
      </c>
      <c r="R2059">
        <v>1372.0940000000001</v>
      </c>
      <c r="S2059">
        <v>2.859</v>
      </c>
      <c r="T2059">
        <v>33</v>
      </c>
      <c r="U2059">
        <v>4157.8590000000004</v>
      </c>
      <c r="V2059">
        <v>3</v>
      </c>
      <c r="W2059">
        <v>1.633</v>
      </c>
      <c r="X2059">
        <v>2.6379999999999999</v>
      </c>
      <c r="Y2059" s="110">
        <v>43777</v>
      </c>
      <c r="Z2059">
        <v>408814.01282350399</v>
      </c>
      <c r="AA2059">
        <v>3660542.7677926002</v>
      </c>
    </row>
    <row r="2060" spans="1:27" x14ac:dyDescent="0.25">
      <c r="A2060">
        <v>-111.977008659999</v>
      </c>
      <c r="B2060">
        <v>33.079665220000003</v>
      </c>
      <c r="C2060" t="s">
        <v>968</v>
      </c>
      <c r="D2060" t="s">
        <v>967</v>
      </c>
      <c r="E2060" t="s">
        <v>966</v>
      </c>
      <c r="F2060">
        <v>493</v>
      </c>
      <c r="G2060">
        <v>182</v>
      </c>
      <c r="H2060">
        <v>13.33</v>
      </c>
      <c r="I2060">
        <v>2.2970000000000002</v>
      </c>
      <c r="J2060">
        <v>1</v>
      </c>
      <c r="K2060">
        <v>1172.68</v>
      </c>
      <c r="L2060" t="s">
        <v>965</v>
      </c>
      <c r="M2060" t="s">
        <v>964</v>
      </c>
      <c r="N2060" s="110">
        <v>43777</v>
      </c>
      <c r="O2060">
        <v>0</v>
      </c>
      <c r="P2060">
        <v>0</v>
      </c>
      <c r="Q2060">
        <v>10071.027</v>
      </c>
      <c r="R2060">
        <v>1313.595</v>
      </c>
      <c r="S2060">
        <v>2.7370000000000001</v>
      </c>
      <c r="T2060">
        <v>33</v>
      </c>
      <c r="U2060">
        <v>3980.5920000000001</v>
      </c>
      <c r="V2060">
        <v>3</v>
      </c>
      <c r="W2060">
        <v>1.5660000000000001</v>
      </c>
      <c r="X2060">
        <v>2.5299999999999998</v>
      </c>
      <c r="Y2060" s="110">
        <v>43777</v>
      </c>
      <c r="Z2060">
        <v>408814.02145696903</v>
      </c>
      <c r="AA2060">
        <v>3660541.9904596698</v>
      </c>
    </row>
    <row r="2061" spans="1:27" x14ac:dyDescent="0.25">
      <c r="A2061">
        <v>-111.977007799999</v>
      </c>
      <c r="B2061">
        <v>33.079658170000002</v>
      </c>
      <c r="C2061" t="s">
        <v>968</v>
      </c>
      <c r="D2061" t="s">
        <v>967</v>
      </c>
      <c r="E2061" t="s">
        <v>966</v>
      </c>
      <c r="F2061">
        <v>494</v>
      </c>
      <c r="G2061">
        <v>187</v>
      </c>
      <c r="H2061">
        <v>13.33</v>
      </c>
      <c r="I2061">
        <v>2.5259999999999998</v>
      </c>
      <c r="J2061">
        <v>1</v>
      </c>
      <c r="K2061">
        <v>1172.72</v>
      </c>
      <c r="L2061" t="s">
        <v>965</v>
      </c>
      <c r="M2061" t="s">
        <v>964</v>
      </c>
      <c r="N2061" s="110">
        <v>43777</v>
      </c>
      <c r="O2061">
        <v>0</v>
      </c>
      <c r="P2061">
        <v>0</v>
      </c>
      <c r="Q2061">
        <v>12086.202999999899</v>
      </c>
      <c r="R2061">
        <v>1433.1279999999899</v>
      </c>
      <c r="S2061">
        <v>2.9860000000000002</v>
      </c>
      <c r="T2061">
        <v>33</v>
      </c>
      <c r="U2061">
        <v>4342.8130000000001</v>
      </c>
      <c r="V2061">
        <v>3</v>
      </c>
      <c r="W2061">
        <v>1.722</v>
      </c>
      <c r="X2061">
        <v>2.7829999999999999</v>
      </c>
      <c r="Y2061" s="110">
        <v>43777</v>
      </c>
      <c r="Z2061">
        <v>408814.094451921</v>
      </c>
      <c r="AA2061">
        <v>3660541.2080925698</v>
      </c>
    </row>
    <row r="2062" spans="1:27" x14ac:dyDescent="0.25">
      <c r="A2062">
        <v>-111.97700969</v>
      </c>
      <c r="B2062">
        <v>33.079651210000002</v>
      </c>
      <c r="C2062" t="s">
        <v>968</v>
      </c>
      <c r="D2062" t="s">
        <v>967</v>
      </c>
      <c r="E2062" t="s">
        <v>966</v>
      </c>
      <c r="F2062">
        <v>495</v>
      </c>
      <c r="G2062">
        <v>176</v>
      </c>
      <c r="H2062">
        <v>13.33</v>
      </c>
      <c r="I2062">
        <v>2.5259999999999998</v>
      </c>
      <c r="J2062">
        <v>1</v>
      </c>
      <c r="K2062">
        <v>1172.71</v>
      </c>
      <c r="L2062" t="s">
        <v>965</v>
      </c>
      <c r="M2062" t="s">
        <v>964</v>
      </c>
      <c r="N2062" s="110">
        <v>43777</v>
      </c>
      <c r="O2062">
        <v>0</v>
      </c>
      <c r="P2062">
        <v>0</v>
      </c>
      <c r="Q2062">
        <v>11757.798000000001</v>
      </c>
      <c r="R2062">
        <v>1394.1869999999899</v>
      </c>
      <c r="S2062">
        <v>2.9049999999999998</v>
      </c>
      <c r="T2062">
        <v>33</v>
      </c>
      <c r="U2062">
        <v>4224.8100000000004</v>
      </c>
      <c r="V2062">
        <v>3</v>
      </c>
      <c r="W2062">
        <v>1.722</v>
      </c>
      <c r="X2062">
        <v>2.7829999999999999</v>
      </c>
      <c r="Y2062" s="110">
        <v>43777</v>
      </c>
      <c r="Z2062">
        <v>408813.91086206201</v>
      </c>
      <c r="AA2062">
        <v>3660540.43809269</v>
      </c>
    </row>
    <row r="2063" spans="1:27" x14ac:dyDescent="0.25">
      <c r="A2063">
        <v>-111.97701037</v>
      </c>
      <c r="B2063">
        <v>33.079645149999898</v>
      </c>
      <c r="C2063" t="s">
        <v>968</v>
      </c>
      <c r="D2063" t="s">
        <v>967</v>
      </c>
      <c r="E2063" t="s">
        <v>966</v>
      </c>
      <c r="F2063">
        <v>496</v>
      </c>
      <c r="G2063">
        <v>172</v>
      </c>
      <c r="H2063">
        <v>13.33</v>
      </c>
      <c r="I2063">
        <v>2.4929999999999999</v>
      </c>
      <c r="J2063">
        <v>1</v>
      </c>
      <c r="K2063">
        <v>1172.7360000000001</v>
      </c>
      <c r="L2063" t="s">
        <v>965</v>
      </c>
      <c r="M2063" t="s">
        <v>964</v>
      </c>
      <c r="N2063" s="110">
        <v>43777</v>
      </c>
      <c r="O2063">
        <v>0</v>
      </c>
      <c r="P2063">
        <v>0</v>
      </c>
      <c r="Q2063">
        <v>11737.683000000001</v>
      </c>
      <c r="R2063">
        <v>1410.115</v>
      </c>
      <c r="S2063">
        <v>2.9380000000000002</v>
      </c>
      <c r="T2063">
        <v>33</v>
      </c>
      <c r="U2063">
        <v>4273.0770000000002</v>
      </c>
      <c r="V2063">
        <v>3</v>
      </c>
      <c r="W2063">
        <v>1.7</v>
      </c>
      <c r="X2063">
        <v>2.7469999999999999</v>
      </c>
      <c r="Y2063" s="110">
        <v>43777</v>
      </c>
      <c r="Z2063">
        <v>408813.841139119</v>
      </c>
      <c r="AA2063">
        <v>3660539.7668228899</v>
      </c>
    </row>
    <row r="2064" spans="1:27" x14ac:dyDescent="0.25">
      <c r="A2064">
        <v>-111.97700831</v>
      </c>
      <c r="B2064">
        <v>33.079638209999899</v>
      </c>
      <c r="C2064" t="s">
        <v>968</v>
      </c>
      <c r="D2064" t="s">
        <v>967</v>
      </c>
      <c r="E2064" t="s">
        <v>966</v>
      </c>
      <c r="F2064">
        <v>497</v>
      </c>
      <c r="G2064">
        <v>184</v>
      </c>
      <c r="H2064">
        <v>13.33</v>
      </c>
      <c r="I2064">
        <v>2.4609999999999999</v>
      </c>
      <c r="J2064">
        <v>1</v>
      </c>
      <c r="K2064">
        <v>1172.71299999999</v>
      </c>
      <c r="L2064" t="s">
        <v>965</v>
      </c>
      <c r="M2064" t="s">
        <v>964</v>
      </c>
      <c r="N2064" s="110">
        <v>43777</v>
      </c>
      <c r="O2064">
        <v>0</v>
      </c>
      <c r="P2064">
        <v>0</v>
      </c>
      <c r="Q2064">
        <v>11731.111999999899</v>
      </c>
      <c r="R2064">
        <v>1428.11699999999</v>
      </c>
      <c r="S2064">
        <v>2.9750000000000001</v>
      </c>
      <c r="T2064">
        <v>33</v>
      </c>
      <c r="U2064">
        <v>4327.6270000000004</v>
      </c>
      <c r="V2064">
        <v>3</v>
      </c>
      <c r="W2064">
        <v>1.6779999999999999</v>
      </c>
      <c r="X2064">
        <v>2.7109999999999999</v>
      </c>
      <c r="Y2064" s="110">
        <v>43777</v>
      </c>
      <c r="Z2064">
        <v>408814.02625242498</v>
      </c>
      <c r="AA2064">
        <v>3660538.99560876</v>
      </c>
    </row>
    <row r="2065" spans="1:27" x14ac:dyDescent="0.25">
      <c r="A2065">
        <v>-111.97700849</v>
      </c>
      <c r="B2065">
        <v>33.079631220000003</v>
      </c>
      <c r="C2065" t="s">
        <v>968</v>
      </c>
      <c r="D2065" t="s">
        <v>967</v>
      </c>
      <c r="E2065" t="s">
        <v>966</v>
      </c>
      <c r="F2065">
        <v>498</v>
      </c>
      <c r="G2065">
        <v>183</v>
      </c>
      <c r="H2065">
        <v>13.33</v>
      </c>
      <c r="I2065">
        <v>2.5259999999999998</v>
      </c>
      <c r="J2065">
        <v>1</v>
      </c>
      <c r="K2065">
        <v>1172.7159999999899</v>
      </c>
      <c r="L2065" t="s">
        <v>965</v>
      </c>
      <c r="M2065" t="s">
        <v>964</v>
      </c>
      <c r="N2065" s="110">
        <v>43777</v>
      </c>
      <c r="O2065">
        <v>0</v>
      </c>
      <c r="P2065">
        <v>0</v>
      </c>
      <c r="Q2065">
        <v>11532.137000000001</v>
      </c>
      <c r="R2065">
        <v>1367.4290000000001</v>
      </c>
      <c r="S2065">
        <v>2.8490000000000002</v>
      </c>
      <c r="T2065">
        <v>33</v>
      </c>
      <c r="U2065">
        <v>4143.7259999999897</v>
      </c>
      <c r="V2065">
        <v>3</v>
      </c>
      <c r="W2065">
        <v>1.722</v>
      </c>
      <c r="X2065">
        <v>2.7829999999999999</v>
      </c>
      <c r="Y2065" s="110">
        <v>43777</v>
      </c>
      <c r="Z2065">
        <v>408814.00223846501</v>
      </c>
      <c r="AA2065">
        <v>3660538.2207972598</v>
      </c>
    </row>
    <row r="2066" spans="1:27" x14ac:dyDescent="0.25">
      <c r="A2066">
        <v>-111.977009859999</v>
      </c>
      <c r="B2066">
        <v>33.079624199999898</v>
      </c>
      <c r="C2066" t="s">
        <v>968</v>
      </c>
      <c r="D2066" t="s">
        <v>967</v>
      </c>
      <c r="E2066" t="s">
        <v>966</v>
      </c>
      <c r="F2066">
        <v>499</v>
      </c>
      <c r="G2066">
        <v>175</v>
      </c>
      <c r="H2066">
        <v>13.33</v>
      </c>
      <c r="I2066">
        <v>2.4609999999999999</v>
      </c>
      <c r="J2066">
        <v>1</v>
      </c>
      <c r="K2066">
        <v>1172.6869999999899</v>
      </c>
      <c r="L2066" t="s">
        <v>965</v>
      </c>
      <c r="M2066" t="s">
        <v>964</v>
      </c>
      <c r="N2066" s="110">
        <v>43777</v>
      </c>
      <c r="O2066">
        <v>0</v>
      </c>
      <c r="P2066">
        <v>0</v>
      </c>
      <c r="Q2066">
        <v>10910.2409999999</v>
      </c>
      <c r="R2066">
        <v>1328.1859999999899</v>
      </c>
      <c r="S2066">
        <v>2.7669999999999999</v>
      </c>
      <c r="T2066">
        <v>33</v>
      </c>
      <c r="U2066">
        <v>4024.806</v>
      </c>
      <c r="V2066">
        <v>3</v>
      </c>
      <c r="W2066">
        <v>1.6779999999999999</v>
      </c>
      <c r="X2066">
        <v>2.7109999999999999</v>
      </c>
      <c r="Y2066" s="110">
        <v>43777</v>
      </c>
      <c r="Z2066">
        <v>408813.86712207302</v>
      </c>
      <c r="AA2066">
        <v>3660537.4436935498</v>
      </c>
    </row>
    <row r="2067" spans="1:27" x14ac:dyDescent="0.25">
      <c r="A2067">
        <v>-111.97701034000001</v>
      </c>
      <c r="B2067">
        <v>33.07961822</v>
      </c>
      <c r="C2067" t="s">
        <v>968</v>
      </c>
      <c r="D2067" t="s">
        <v>967</v>
      </c>
      <c r="E2067" t="s">
        <v>966</v>
      </c>
      <c r="F2067">
        <v>500</v>
      </c>
      <c r="G2067">
        <v>178</v>
      </c>
      <c r="H2067">
        <v>13.33</v>
      </c>
      <c r="I2067">
        <v>2.4609999999999999</v>
      </c>
      <c r="J2067">
        <v>1</v>
      </c>
      <c r="K2067">
        <v>1172.71299999999</v>
      </c>
      <c r="L2067" t="s">
        <v>965</v>
      </c>
      <c r="M2067" t="s">
        <v>964</v>
      </c>
      <c r="N2067" s="110">
        <v>43777</v>
      </c>
      <c r="O2067">
        <v>0</v>
      </c>
      <c r="P2067">
        <v>0</v>
      </c>
      <c r="Q2067">
        <v>10714.009</v>
      </c>
      <c r="R2067">
        <v>1304.297</v>
      </c>
      <c r="S2067">
        <v>2.7170000000000001</v>
      </c>
      <c r="T2067">
        <v>33</v>
      </c>
      <c r="U2067">
        <v>3952.4160000000002</v>
      </c>
      <c r="V2067">
        <v>3</v>
      </c>
      <c r="W2067">
        <v>1.6779999999999999</v>
      </c>
      <c r="X2067">
        <v>2.7109999999999999</v>
      </c>
      <c r="Y2067" s="110">
        <v>43777</v>
      </c>
      <c r="Z2067">
        <v>408813.81614914298</v>
      </c>
      <c r="AA2067">
        <v>3660536.7811194402</v>
      </c>
    </row>
    <row r="2068" spans="1:27" x14ac:dyDescent="0.25">
      <c r="A2068">
        <v>-111.97700917</v>
      </c>
      <c r="B2068">
        <v>33.079611229999898</v>
      </c>
      <c r="C2068" t="s">
        <v>968</v>
      </c>
      <c r="D2068" t="s">
        <v>967</v>
      </c>
      <c r="E2068" t="s">
        <v>966</v>
      </c>
      <c r="F2068">
        <v>501</v>
      </c>
      <c r="G2068">
        <v>179</v>
      </c>
      <c r="H2068">
        <v>13.33</v>
      </c>
      <c r="I2068">
        <v>2.4279999999999999</v>
      </c>
      <c r="J2068">
        <v>1</v>
      </c>
      <c r="K2068">
        <v>1172.6969999999901</v>
      </c>
      <c r="L2068" t="s">
        <v>965</v>
      </c>
      <c r="M2068" t="s">
        <v>964</v>
      </c>
      <c r="N2068" s="110">
        <v>43777</v>
      </c>
      <c r="O2068">
        <v>0</v>
      </c>
      <c r="P2068">
        <v>0</v>
      </c>
      <c r="Q2068">
        <v>11988.9449999999</v>
      </c>
      <c r="R2068">
        <v>1479.2280000000001</v>
      </c>
      <c r="S2068">
        <v>3.0819999999999999</v>
      </c>
      <c r="T2068">
        <v>33</v>
      </c>
      <c r="U2068">
        <v>4482.509</v>
      </c>
      <c r="V2068">
        <v>3</v>
      </c>
      <c r="W2068">
        <v>1.655</v>
      </c>
      <c r="X2068">
        <v>2.6749999999999998</v>
      </c>
      <c r="Y2068" s="110">
        <v>43777</v>
      </c>
      <c r="Z2068">
        <v>408813.918140642</v>
      </c>
      <c r="AA2068">
        <v>3660536.0051351101</v>
      </c>
    </row>
    <row r="2069" spans="1:27" x14ac:dyDescent="0.25">
      <c r="A2069">
        <v>-111.977007459999</v>
      </c>
      <c r="B2069">
        <v>33.07960413</v>
      </c>
      <c r="C2069" t="s">
        <v>968</v>
      </c>
      <c r="D2069" t="s">
        <v>967</v>
      </c>
      <c r="E2069" t="s">
        <v>966</v>
      </c>
      <c r="F2069">
        <v>502</v>
      </c>
      <c r="G2069">
        <v>189</v>
      </c>
      <c r="H2069">
        <v>13.33</v>
      </c>
      <c r="I2069">
        <v>2.4609999999999999</v>
      </c>
      <c r="J2069">
        <v>1</v>
      </c>
      <c r="K2069">
        <v>1172.6510000000001</v>
      </c>
      <c r="L2069" t="s">
        <v>965</v>
      </c>
      <c r="M2069" t="s">
        <v>964</v>
      </c>
      <c r="N2069" s="110">
        <v>43777</v>
      </c>
      <c r="O2069">
        <v>0</v>
      </c>
      <c r="P2069">
        <v>0</v>
      </c>
      <c r="Q2069">
        <v>11023.1</v>
      </c>
      <c r="R2069">
        <v>1341.92499999999</v>
      </c>
      <c r="S2069">
        <v>2.7959999999999998</v>
      </c>
      <c r="T2069">
        <v>33</v>
      </c>
      <c r="U2069">
        <v>4066.44</v>
      </c>
      <c r="V2069">
        <v>3</v>
      </c>
      <c r="W2069">
        <v>1.6779999999999999</v>
      </c>
      <c r="X2069">
        <v>2.7109999999999999</v>
      </c>
      <c r="Y2069" s="110">
        <v>43777</v>
      </c>
      <c r="Z2069">
        <v>408814.07042084</v>
      </c>
      <c r="AA2069">
        <v>3660535.2164861602</v>
      </c>
    </row>
    <row r="2070" spans="1:27" x14ac:dyDescent="0.25">
      <c r="A2070">
        <v>-111.977010859999</v>
      </c>
      <c r="B2070">
        <v>33.079597200000002</v>
      </c>
      <c r="C2070" t="s">
        <v>968</v>
      </c>
      <c r="D2070" t="s">
        <v>967</v>
      </c>
      <c r="E2070" t="s">
        <v>966</v>
      </c>
      <c r="F2070">
        <v>503</v>
      </c>
      <c r="G2070">
        <v>175</v>
      </c>
      <c r="H2070">
        <v>13.33</v>
      </c>
      <c r="I2070">
        <v>2.7229999999999999</v>
      </c>
      <c r="J2070">
        <v>1</v>
      </c>
      <c r="K2070">
        <v>1172.72299999999</v>
      </c>
      <c r="L2070" t="s">
        <v>965</v>
      </c>
      <c r="M2070" t="s">
        <v>964</v>
      </c>
      <c r="N2070" s="110">
        <v>43777</v>
      </c>
      <c r="O2070">
        <v>0</v>
      </c>
      <c r="P2070">
        <v>0</v>
      </c>
      <c r="Q2070">
        <v>11697.968000000001</v>
      </c>
      <c r="R2070">
        <v>1286.8209999999899</v>
      </c>
      <c r="S2070">
        <v>2.681</v>
      </c>
      <c r="T2070">
        <v>33</v>
      </c>
      <c r="U2070">
        <v>3899.4580000000001</v>
      </c>
      <c r="V2070">
        <v>3</v>
      </c>
      <c r="W2070">
        <v>1.857</v>
      </c>
      <c r="X2070">
        <v>3</v>
      </c>
      <c r="Y2070" s="110">
        <v>43777</v>
      </c>
      <c r="Z2070">
        <v>408813.74592236802</v>
      </c>
      <c r="AA2070">
        <v>3660534.4511241699</v>
      </c>
    </row>
    <row r="2071" spans="1:27" x14ac:dyDescent="0.25">
      <c r="A2071">
        <v>-111.97700931</v>
      </c>
      <c r="B2071">
        <v>33.0795902099999</v>
      </c>
      <c r="C2071" t="s">
        <v>968</v>
      </c>
      <c r="D2071" t="s">
        <v>967</v>
      </c>
      <c r="E2071" t="s">
        <v>966</v>
      </c>
      <c r="F2071">
        <v>504</v>
      </c>
      <c r="G2071">
        <v>184</v>
      </c>
      <c r="H2071">
        <v>13.33</v>
      </c>
      <c r="I2071">
        <v>2.3290000000000002</v>
      </c>
      <c r="J2071">
        <v>1</v>
      </c>
      <c r="K2071">
        <v>1172.69</v>
      </c>
      <c r="L2071" t="s">
        <v>965</v>
      </c>
      <c r="M2071" t="s">
        <v>964</v>
      </c>
      <c r="N2071" s="110">
        <v>43777</v>
      </c>
      <c r="O2071">
        <v>0</v>
      </c>
      <c r="P2071">
        <v>0</v>
      </c>
      <c r="Q2071">
        <v>11651.452999999899</v>
      </c>
      <c r="R2071">
        <v>1498.3299999999899</v>
      </c>
      <c r="S2071">
        <v>3.1219999999999999</v>
      </c>
      <c r="T2071">
        <v>33</v>
      </c>
      <c r="U2071">
        <v>4540.3950000000004</v>
      </c>
      <c r="V2071">
        <v>3</v>
      </c>
      <c r="W2071">
        <v>1.5880000000000001</v>
      </c>
      <c r="X2071">
        <v>2.5659999999999998</v>
      </c>
      <c r="Y2071" s="110">
        <v>43777</v>
      </c>
      <c r="Z2071">
        <v>408813.88338210701</v>
      </c>
      <c r="AA2071">
        <v>3660533.6748097101</v>
      </c>
    </row>
    <row r="2072" spans="1:27" x14ac:dyDescent="0.25">
      <c r="A2072">
        <v>-111.97701000000001</v>
      </c>
      <c r="B2072">
        <v>33.079583229999898</v>
      </c>
      <c r="C2072" t="s">
        <v>968</v>
      </c>
      <c r="D2072" t="s">
        <v>967</v>
      </c>
      <c r="E2072" t="s">
        <v>966</v>
      </c>
      <c r="F2072">
        <v>505</v>
      </c>
      <c r="G2072">
        <v>180</v>
      </c>
      <c r="H2072">
        <v>13.33</v>
      </c>
      <c r="I2072">
        <v>2.4609999999999999</v>
      </c>
      <c r="J2072">
        <v>1</v>
      </c>
      <c r="K2072">
        <v>1172.6510000000001</v>
      </c>
      <c r="L2072" t="s">
        <v>965</v>
      </c>
      <c r="M2072" t="s">
        <v>964</v>
      </c>
      <c r="N2072" s="110">
        <v>43777</v>
      </c>
      <c r="O2072">
        <v>0</v>
      </c>
      <c r="P2072">
        <v>0</v>
      </c>
      <c r="Q2072">
        <v>14644.932000000001</v>
      </c>
      <c r="R2072">
        <v>1782.83799999999</v>
      </c>
      <c r="S2072">
        <v>3.714</v>
      </c>
      <c r="T2072">
        <v>33</v>
      </c>
      <c r="U2072">
        <v>5402.53999999999</v>
      </c>
      <c r="V2072">
        <v>3</v>
      </c>
      <c r="W2072">
        <v>1.6779999999999999</v>
      </c>
      <c r="X2072">
        <v>2.7109999999999999</v>
      </c>
      <c r="Y2072" s="110">
        <v>43777</v>
      </c>
      <c r="Z2072">
        <v>408813.81177637703</v>
      </c>
      <c r="AA2072">
        <v>3660532.90154996</v>
      </c>
    </row>
    <row r="2073" spans="1:27" x14ac:dyDescent="0.25">
      <c r="A2073">
        <v>-111.97701034000001</v>
      </c>
      <c r="B2073">
        <v>33.079577219999898</v>
      </c>
      <c r="C2073" t="s">
        <v>968</v>
      </c>
      <c r="D2073" t="s">
        <v>967</v>
      </c>
      <c r="E2073" t="s">
        <v>966</v>
      </c>
      <c r="F2073">
        <v>506</v>
      </c>
      <c r="G2073">
        <v>178</v>
      </c>
      <c r="H2073">
        <v>13.33</v>
      </c>
      <c r="I2073">
        <v>2.3290000000000002</v>
      </c>
      <c r="J2073">
        <v>1</v>
      </c>
      <c r="K2073">
        <v>1172.6479999999899</v>
      </c>
      <c r="L2073" t="s">
        <v>965</v>
      </c>
      <c r="M2073" t="s">
        <v>964</v>
      </c>
      <c r="N2073" s="110">
        <v>43777</v>
      </c>
      <c r="O2073">
        <v>0</v>
      </c>
      <c r="P2073">
        <v>0</v>
      </c>
      <c r="Q2073">
        <v>14495.6149999999</v>
      </c>
      <c r="R2073">
        <v>1864.07799999999</v>
      </c>
      <c r="S2073">
        <v>3.883</v>
      </c>
      <c r="T2073">
        <v>33</v>
      </c>
      <c r="U2073">
        <v>5648.7219999999897</v>
      </c>
      <c r="V2073">
        <v>3</v>
      </c>
      <c r="W2073">
        <v>1.5880000000000001</v>
      </c>
      <c r="X2073">
        <v>2.5659999999999998</v>
      </c>
      <c r="Y2073" s="110">
        <v>43777</v>
      </c>
      <c r="Z2073">
        <v>408813.773839715</v>
      </c>
      <c r="AA2073">
        <v>3660532.2355281902</v>
      </c>
    </row>
    <row r="2074" spans="1:27" x14ac:dyDescent="0.25">
      <c r="A2074">
        <v>-111.97700983</v>
      </c>
      <c r="B2074">
        <v>33.079570230000002</v>
      </c>
      <c r="C2074" t="s">
        <v>968</v>
      </c>
      <c r="D2074" t="s">
        <v>967</v>
      </c>
      <c r="E2074" t="s">
        <v>966</v>
      </c>
      <c r="F2074">
        <v>507</v>
      </c>
      <c r="G2074">
        <v>181</v>
      </c>
      <c r="H2074">
        <v>13.33</v>
      </c>
      <c r="I2074">
        <v>2.657</v>
      </c>
      <c r="J2074">
        <v>1</v>
      </c>
      <c r="K2074">
        <v>1172.6769999999899</v>
      </c>
      <c r="L2074" t="s">
        <v>965</v>
      </c>
      <c r="M2074" t="s">
        <v>964</v>
      </c>
      <c r="N2074" s="110">
        <v>43777</v>
      </c>
      <c r="O2074">
        <v>0</v>
      </c>
      <c r="P2074">
        <v>0</v>
      </c>
      <c r="Q2074">
        <v>14114.752</v>
      </c>
      <c r="R2074">
        <v>1591.0139999999899</v>
      </c>
      <c r="S2074">
        <v>3.3149999999999999</v>
      </c>
      <c r="T2074">
        <v>33</v>
      </c>
      <c r="U2074">
        <v>4821.2550000000001</v>
      </c>
      <c r="V2074">
        <v>3</v>
      </c>
      <c r="W2074">
        <v>1.8120000000000001</v>
      </c>
      <c r="X2074">
        <v>2.9279999999999999</v>
      </c>
      <c r="Y2074" s="110">
        <v>43777</v>
      </c>
      <c r="Z2074">
        <v>408813.81422856898</v>
      </c>
      <c r="AA2074">
        <v>3660531.4601172502</v>
      </c>
    </row>
    <row r="2075" spans="1:27" x14ac:dyDescent="0.25">
      <c r="A2075">
        <v>-111.977010509999</v>
      </c>
      <c r="B2075">
        <v>33.079563219999898</v>
      </c>
      <c r="C2075" t="s">
        <v>968</v>
      </c>
      <c r="D2075" t="s">
        <v>967</v>
      </c>
      <c r="E2075" t="s">
        <v>966</v>
      </c>
      <c r="F2075">
        <v>508</v>
      </c>
      <c r="G2075">
        <v>177</v>
      </c>
      <c r="H2075">
        <v>13.33</v>
      </c>
      <c r="I2075">
        <v>2.5259999999999998</v>
      </c>
      <c r="J2075">
        <v>1</v>
      </c>
      <c r="K2075">
        <v>1172.739</v>
      </c>
      <c r="L2075" t="s">
        <v>965</v>
      </c>
      <c r="M2075" t="s">
        <v>964</v>
      </c>
      <c r="N2075" s="110">
        <v>43777</v>
      </c>
      <c r="O2075">
        <v>0</v>
      </c>
      <c r="P2075">
        <v>0</v>
      </c>
      <c r="Q2075">
        <v>15442.773999999899</v>
      </c>
      <c r="R2075">
        <v>1831.13499999999</v>
      </c>
      <c r="S2075">
        <v>3.8149999999999999</v>
      </c>
      <c r="T2075">
        <v>33</v>
      </c>
      <c r="U2075">
        <v>5548.8950000000004</v>
      </c>
      <c r="V2075">
        <v>3</v>
      </c>
      <c r="W2075">
        <v>1.722</v>
      </c>
      <c r="X2075">
        <v>2.7829999999999999</v>
      </c>
      <c r="Y2075" s="110">
        <v>43777</v>
      </c>
      <c r="Z2075">
        <v>408813.74352523999</v>
      </c>
      <c r="AA2075">
        <v>3660530.68352278</v>
      </c>
    </row>
    <row r="2076" spans="1:27" x14ac:dyDescent="0.25">
      <c r="A2076">
        <v>-111.97700949</v>
      </c>
      <c r="B2076">
        <v>33.079557219999899</v>
      </c>
      <c r="C2076" t="s">
        <v>968</v>
      </c>
      <c r="D2076" t="s">
        <v>967</v>
      </c>
      <c r="E2076" t="s">
        <v>966</v>
      </c>
      <c r="F2076">
        <v>509</v>
      </c>
      <c r="G2076">
        <v>183</v>
      </c>
      <c r="H2076">
        <v>13.33</v>
      </c>
      <c r="I2076">
        <v>2.2970000000000002</v>
      </c>
      <c r="J2076">
        <v>1</v>
      </c>
      <c r="K2076">
        <v>1172.7719999999899</v>
      </c>
      <c r="L2076" t="s">
        <v>965</v>
      </c>
      <c r="M2076" t="s">
        <v>964</v>
      </c>
      <c r="N2076" s="110">
        <v>43777</v>
      </c>
      <c r="O2076">
        <v>0</v>
      </c>
      <c r="P2076">
        <v>0</v>
      </c>
      <c r="Q2076">
        <v>13547.885</v>
      </c>
      <c r="R2076">
        <v>1767.0930000000001</v>
      </c>
      <c r="S2076">
        <v>3.681</v>
      </c>
      <c r="T2076">
        <v>33</v>
      </c>
      <c r="U2076">
        <v>5354.826</v>
      </c>
      <c r="V2076">
        <v>3</v>
      </c>
      <c r="W2076">
        <v>1.5660000000000001</v>
      </c>
      <c r="X2076">
        <v>2.5299999999999998</v>
      </c>
      <c r="Y2076" s="110">
        <v>43777</v>
      </c>
      <c r="Z2076">
        <v>408813.83253781497</v>
      </c>
      <c r="AA2076">
        <v>3660530.01742817</v>
      </c>
    </row>
    <row r="2077" spans="1:27" x14ac:dyDescent="0.25">
      <c r="A2077">
        <v>-111.977009659999</v>
      </c>
      <c r="B2077">
        <v>33.079550220000002</v>
      </c>
      <c r="C2077" t="s">
        <v>968</v>
      </c>
      <c r="D2077" t="s">
        <v>967</v>
      </c>
      <c r="E2077" t="s">
        <v>966</v>
      </c>
      <c r="F2077">
        <v>510</v>
      </c>
      <c r="G2077">
        <v>182</v>
      </c>
      <c r="H2077">
        <v>13.33</v>
      </c>
      <c r="I2077">
        <v>2.4279999999999999</v>
      </c>
      <c r="J2077">
        <v>1</v>
      </c>
      <c r="K2077">
        <v>1172.759</v>
      </c>
      <c r="L2077" t="s">
        <v>965</v>
      </c>
      <c r="M2077" t="s">
        <v>964</v>
      </c>
      <c r="N2077" s="110">
        <v>43777</v>
      </c>
      <c r="O2077">
        <v>0</v>
      </c>
      <c r="P2077">
        <v>0</v>
      </c>
      <c r="Q2077">
        <v>14443.1</v>
      </c>
      <c r="R2077">
        <v>1782.028</v>
      </c>
      <c r="S2077">
        <v>3.7130000000000001</v>
      </c>
      <c r="T2077">
        <v>33</v>
      </c>
      <c r="U2077">
        <v>5400.085</v>
      </c>
      <c r="V2077">
        <v>3</v>
      </c>
      <c r="W2077">
        <v>1.655</v>
      </c>
      <c r="X2077">
        <v>2.6749999999999998</v>
      </c>
      <c r="Y2077" s="110">
        <v>43777</v>
      </c>
      <c r="Z2077">
        <v>408813.809446903</v>
      </c>
      <c r="AA2077">
        <v>3660529.2414993099</v>
      </c>
    </row>
    <row r="2078" spans="1:27" x14ac:dyDescent="0.25">
      <c r="A2078">
        <v>-111.97700914000001</v>
      </c>
      <c r="B2078">
        <v>33.079543200000003</v>
      </c>
      <c r="C2078" t="s">
        <v>968</v>
      </c>
      <c r="D2078" t="s">
        <v>967</v>
      </c>
      <c r="E2078" t="s">
        <v>966</v>
      </c>
      <c r="F2078">
        <v>511</v>
      </c>
      <c r="G2078">
        <v>185</v>
      </c>
      <c r="H2078">
        <v>13.33</v>
      </c>
      <c r="I2078">
        <v>2.69</v>
      </c>
      <c r="J2078">
        <v>1</v>
      </c>
      <c r="K2078">
        <v>1172.71299999999</v>
      </c>
      <c r="L2078" t="s">
        <v>965</v>
      </c>
      <c r="M2078" t="s">
        <v>964</v>
      </c>
      <c r="N2078" s="110">
        <v>43777</v>
      </c>
      <c r="O2078">
        <v>0</v>
      </c>
      <c r="P2078">
        <v>0</v>
      </c>
      <c r="Q2078">
        <v>13762.574000000001</v>
      </c>
      <c r="R2078">
        <v>1532.3979999999899</v>
      </c>
      <c r="S2078">
        <v>3.1920000000000002</v>
      </c>
      <c r="T2078">
        <v>33</v>
      </c>
      <c r="U2078">
        <v>4643.6310000000003</v>
      </c>
      <c r="V2078">
        <v>3</v>
      </c>
      <c r="W2078">
        <v>1.8340000000000001</v>
      </c>
      <c r="X2078">
        <v>2.964</v>
      </c>
      <c r="Y2078" s="110">
        <v>43777</v>
      </c>
      <c r="Z2078">
        <v>408813.85073819599</v>
      </c>
      <c r="AA2078">
        <v>3660528.46275364</v>
      </c>
    </row>
    <row r="2079" spans="1:27" x14ac:dyDescent="0.25">
      <c r="A2079">
        <v>-111.977010859999</v>
      </c>
      <c r="B2079">
        <v>33.0795362</v>
      </c>
      <c r="C2079" t="s">
        <v>968</v>
      </c>
      <c r="D2079" t="s">
        <v>967</v>
      </c>
      <c r="E2079" t="s">
        <v>966</v>
      </c>
      <c r="F2079">
        <v>512</v>
      </c>
      <c r="G2079">
        <v>175</v>
      </c>
      <c r="H2079">
        <v>13.33</v>
      </c>
      <c r="I2079">
        <v>2.69</v>
      </c>
      <c r="J2079">
        <v>1</v>
      </c>
      <c r="K2079">
        <v>1172.7159999999899</v>
      </c>
      <c r="L2079" t="s">
        <v>965</v>
      </c>
      <c r="M2079" t="s">
        <v>964</v>
      </c>
      <c r="N2079" s="110">
        <v>43777</v>
      </c>
      <c r="O2079">
        <v>0</v>
      </c>
      <c r="P2079">
        <v>0</v>
      </c>
      <c r="Q2079">
        <v>12323.75</v>
      </c>
      <c r="R2079">
        <v>1372.192</v>
      </c>
      <c r="S2079">
        <v>2.859</v>
      </c>
      <c r="T2079">
        <v>33</v>
      </c>
      <c r="U2079">
        <v>4158.1580000000004</v>
      </c>
      <c r="V2079">
        <v>3</v>
      </c>
      <c r="W2079">
        <v>1.8340000000000001</v>
      </c>
      <c r="X2079">
        <v>2.964</v>
      </c>
      <c r="Y2079" s="110">
        <v>43777</v>
      </c>
      <c r="Z2079">
        <v>408813.68297421298</v>
      </c>
      <c r="AA2079">
        <v>3660527.68817137</v>
      </c>
    </row>
    <row r="2080" spans="1:27" x14ac:dyDescent="0.25">
      <c r="A2080">
        <v>-111.977011</v>
      </c>
      <c r="B2080">
        <v>33.079529229999899</v>
      </c>
      <c r="C2080" t="s">
        <v>968</v>
      </c>
      <c r="D2080" t="s">
        <v>967</v>
      </c>
      <c r="E2080" t="s">
        <v>966</v>
      </c>
      <c r="F2080">
        <v>513</v>
      </c>
      <c r="G2080">
        <v>180</v>
      </c>
      <c r="H2080">
        <v>13.33</v>
      </c>
      <c r="I2080">
        <v>2.198</v>
      </c>
      <c r="J2080">
        <v>1</v>
      </c>
      <c r="K2080">
        <v>1172.7560000000001</v>
      </c>
      <c r="L2080" t="s">
        <v>965</v>
      </c>
      <c r="M2080" t="s">
        <v>964</v>
      </c>
      <c r="N2080" s="110">
        <v>43777</v>
      </c>
      <c r="O2080">
        <v>0</v>
      </c>
      <c r="P2080">
        <v>0</v>
      </c>
      <c r="Q2080">
        <v>11296.476000000001</v>
      </c>
      <c r="R2080">
        <v>1539.4090000000001</v>
      </c>
      <c r="S2080">
        <v>3.2069999999999999</v>
      </c>
      <c r="T2080">
        <v>33</v>
      </c>
      <c r="U2080">
        <v>4664.8760000000002</v>
      </c>
      <c r="V2080">
        <v>3</v>
      </c>
      <c r="W2080">
        <v>1.4990000000000001</v>
      </c>
      <c r="X2080">
        <v>2.4220000000000002</v>
      </c>
      <c r="Y2080" s="110">
        <v>43777</v>
      </c>
      <c r="Z2080">
        <v>408813.66271437198</v>
      </c>
      <c r="AA2080">
        <v>3660526.9155424898</v>
      </c>
    </row>
    <row r="2081" spans="1:27" x14ac:dyDescent="0.25">
      <c r="A2081">
        <v>-111.97700946</v>
      </c>
      <c r="B2081">
        <v>33.079522130000001</v>
      </c>
      <c r="C2081" t="s">
        <v>968</v>
      </c>
      <c r="D2081" t="s">
        <v>967</v>
      </c>
      <c r="E2081" t="s">
        <v>966</v>
      </c>
      <c r="F2081">
        <v>514</v>
      </c>
      <c r="G2081">
        <v>189</v>
      </c>
      <c r="H2081">
        <v>13.33</v>
      </c>
      <c r="I2081">
        <v>2.395</v>
      </c>
      <c r="J2081">
        <v>1</v>
      </c>
      <c r="K2081">
        <v>1172.67</v>
      </c>
      <c r="L2081" t="s">
        <v>965</v>
      </c>
      <c r="M2081" t="s">
        <v>964</v>
      </c>
      <c r="N2081" s="110">
        <v>43777</v>
      </c>
      <c r="O2081">
        <v>0</v>
      </c>
      <c r="P2081">
        <v>0</v>
      </c>
      <c r="Q2081">
        <v>13333.309999999899</v>
      </c>
      <c r="R2081">
        <v>1667.63499999999</v>
      </c>
      <c r="S2081">
        <v>3.4740000000000002</v>
      </c>
      <c r="T2081">
        <v>33</v>
      </c>
      <c r="U2081">
        <v>5053.4390000000003</v>
      </c>
      <c r="V2081">
        <v>3</v>
      </c>
      <c r="W2081">
        <v>1.633</v>
      </c>
      <c r="X2081">
        <v>2.6379999999999999</v>
      </c>
      <c r="Y2081" s="110">
        <v>43777</v>
      </c>
      <c r="Z2081">
        <v>408813.79912734899</v>
      </c>
      <c r="AA2081">
        <v>3660526.1270412402</v>
      </c>
    </row>
    <row r="2082" spans="1:27" x14ac:dyDescent="0.25">
      <c r="A2082">
        <v>-111.97701066</v>
      </c>
      <c r="B2082">
        <v>33.079516220000002</v>
      </c>
      <c r="C2082" t="s">
        <v>968</v>
      </c>
      <c r="D2082" t="s">
        <v>967</v>
      </c>
      <c r="E2082" t="s">
        <v>966</v>
      </c>
      <c r="F2082">
        <v>515</v>
      </c>
      <c r="G2082">
        <v>182</v>
      </c>
      <c r="H2082">
        <v>13.33</v>
      </c>
      <c r="I2082">
        <v>2.4609999999999999</v>
      </c>
      <c r="J2082">
        <v>1</v>
      </c>
      <c r="K2082">
        <v>1172.70299999999</v>
      </c>
      <c r="L2082" t="s">
        <v>965</v>
      </c>
      <c r="M2082" t="s">
        <v>964</v>
      </c>
      <c r="N2082" s="110">
        <v>43777</v>
      </c>
      <c r="O2082">
        <v>0</v>
      </c>
      <c r="P2082">
        <v>0</v>
      </c>
      <c r="Q2082">
        <v>12734.5</v>
      </c>
      <c r="R2082">
        <v>1550.2670000000001</v>
      </c>
      <c r="S2082">
        <v>3.23</v>
      </c>
      <c r="T2082">
        <v>33</v>
      </c>
      <c r="U2082">
        <v>4697.7790000000005</v>
      </c>
      <c r="V2082">
        <v>3</v>
      </c>
      <c r="W2082">
        <v>1.6779999999999999</v>
      </c>
      <c r="X2082">
        <v>2.7109999999999999</v>
      </c>
      <c r="Y2082" s="110">
        <v>43777</v>
      </c>
      <c r="Z2082">
        <v>408813.68102363299</v>
      </c>
      <c r="AA2082">
        <v>3660525.4728534198</v>
      </c>
    </row>
    <row r="2083" spans="1:27" x14ac:dyDescent="0.25">
      <c r="A2083">
        <v>-111.97701134</v>
      </c>
      <c r="B2083">
        <v>33.079509219999899</v>
      </c>
      <c r="C2083" t="s">
        <v>968</v>
      </c>
      <c r="D2083" t="s">
        <v>967</v>
      </c>
      <c r="E2083" t="s">
        <v>966</v>
      </c>
      <c r="F2083">
        <v>516</v>
      </c>
      <c r="G2083">
        <v>178</v>
      </c>
      <c r="H2083">
        <v>13.33</v>
      </c>
      <c r="I2083">
        <v>2.8220000000000001</v>
      </c>
      <c r="J2083">
        <v>1</v>
      </c>
      <c r="K2083">
        <v>1172.7</v>
      </c>
      <c r="L2083" t="s">
        <v>965</v>
      </c>
      <c r="M2083" t="s">
        <v>964</v>
      </c>
      <c r="N2083" s="110">
        <v>43777</v>
      </c>
      <c r="O2083">
        <v>0</v>
      </c>
      <c r="P2083">
        <v>0</v>
      </c>
      <c r="Q2083">
        <v>10791.666999999899</v>
      </c>
      <c r="R2083">
        <v>1145.71299999999</v>
      </c>
      <c r="S2083">
        <v>2.387</v>
      </c>
      <c r="T2083">
        <v>33</v>
      </c>
      <c r="U2083">
        <v>3471.8580000000002</v>
      </c>
      <c r="V2083">
        <v>3</v>
      </c>
      <c r="W2083">
        <v>1.9239999999999999</v>
      </c>
      <c r="X2083">
        <v>3.1080000000000001</v>
      </c>
      <c r="Y2083" s="110">
        <v>43777</v>
      </c>
      <c r="Z2083">
        <v>408813.61033058801</v>
      </c>
      <c r="AA2083">
        <v>3660524.6973676402</v>
      </c>
    </row>
    <row r="2084" spans="1:27" x14ac:dyDescent="0.25">
      <c r="A2084">
        <v>-111.977011689999</v>
      </c>
      <c r="B2084">
        <v>33.079502210000001</v>
      </c>
      <c r="C2084" t="s">
        <v>968</v>
      </c>
      <c r="D2084" t="s">
        <v>967</v>
      </c>
      <c r="E2084" t="s">
        <v>966</v>
      </c>
      <c r="F2084">
        <v>517</v>
      </c>
      <c r="G2084">
        <v>176</v>
      </c>
      <c r="H2084">
        <v>13.33</v>
      </c>
      <c r="I2084">
        <v>2.3290000000000002</v>
      </c>
      <c r="J2084">
        <v>1</v>
      </c>
      <c r="K2084">
        <v>1172.7329999999899</v>
      </c>
      <c r="L2084" t="s">
        <v>965</v>
      </c>
      <c r="M2084" t="s">
        <v>964</v>
      </c>
      <c r="N2084" s="110">
        <v>43777</v>
      </c>
      <c r="O2084">
        <v>0</v>
      </c>
      <c r="P2084">
        <v>0</v>
      </c>
      <c r="Q2084">
        <v>11237.8459999999</v>
      </c>
      <c r="R2084">
        <v>1445.1420000000001</v>
      </c>
      <c r="S2084">
        <v>3.0110000000000001</v>
      </c>
      <c r="T2084">
        <v>33</v>
      </c>
      <c r="U2084">
        <v>4379.2190000000001</v>
      </c>
      <c r="V2084">
        <v>3</v>
      </c>
      <c r="W2084">
        <v>1.5880000000000001</v>
      </c>
      <c r="X2084">
        <v>2.5659999999999998</v>
      </c>
      <c r="Y2084" s="110">
        <v>43777</v>
      </c>
      <c r="Z2084">
        <v>408813.57042859303</v>
      </c>
      <c r="AA2084">
        <v>3660523.92048648</v>
      </c>
    </row>
    <row r="2085" spans="1:27" x14ac:dyDescent="0.25">
      <c r="A2085">
        <v>-111.9770098</v>
      </c>
      <c r="B2085">
        <v>33.079495170000001</v>
      </c>
      <c r="C2085" t="s">
        <v>968</v>
      </c>
      <c r="D2085" t="s">
        <v>967</v>
      </c>
      <c r="E2085" t="s">
        <v>966</v>
      </c>
      <c r="F2085">
        <v>518</v>
      </c>
      <c r="G2085">
        <v>187</v>
      </c>
      <c r="H2085">
        <v>13.33</v>
      </c>
      <c r="I2085">
        <v>2.4279999999999999</v>
      </c>
      <c r="J2085">
        <v>1</v>
      </c>
      <c r="K2085">
        <v>1172.6869999999899</v>
      </c>
      <c r="L2085" t="s">
        <v>965</v>
      </c>
      <c r="M2085" t="s">
        <v>964</v>
      </c>
      <c r="N2085" s="110">
        <v>43777</v>
      </c>
      <c r="O2085">
        <v>0</v>
      </c>
      <c r="P2085">
        <v>0</v>
      </c>
      <c r="Q2085">
        <v>13648.6869999999</v>
      </c>
      <c r="R2085">
        <v>1684.01099999999</v>
      </c>
      <c r="S2085">
        <v>3.508</v>
      </c>
      <c r="T2085">
        <v>33</v>
      </c>
      <c r="U2085">
        <v>5103.0649999999896</v>
      </c>
      <c r="V2085">
        <v>3</v>
      </c>
      <c r="W2085">
        <v>1.655</v>
      </c>
      <c r="X2085">
        <v>2.6749999999999998</v>
      </c>
      <c r="Y2085" s="110">
        <v>43777</v>
      </c>
      <c r="Z2085">
        <v>408813.73957165697</v>
      </c>
      <c r="AA2085">
        <v>3660523.1383332498</v>
      </c>
    </row>
    <row r="2086" spans="1:27" x14ac:dyDescent="0.25">
      <c r="A2086">
        <v>-111.977011509999</v>
      </c>
      <c r="B2086">
        <v>33.079488220000002</v>
      </c>
      <c r="C2086" t="s">
        <v>968</v>
      </c>
      <c r="D2086" t="s">
        <v>967</v>
      </c>
      <c r="E2086" t="s">
        <v>966</v>
      </c>
      <c r="F2086">
        <v>519</v>
      </c>
      <c r="G2086">
        <v>177</v>
      </c>
      <c r="H2086">
        <v>13.33</v>
      </c>
      <c r="I2086">
        <v>2.657</v>
      </c>
      <c r="J2086">
        <v>1</v>
      </c>
      <c r="K2086">
        <v>1172.6969999999901</v>
      </c>
      <c r="L2086" t="s">
        <v>965</v>
      </c>
      <c r="M2086" t="s">
        <v>964</v>
      </c>
      <c r="N2086" s="110">
        <v>43777</v>
      </c>
      <c r="O2086">
        <v>0</v>
      </c>
      <c r="P2086">
        <v>0</v>
      </c>
      <c r="Q2086">
        <v>15192.77</v>
      </c>
      <c r="R2086">
        <v>1712.528</v>
      </c>
      <c r="S2086">
        <v>3.5680000000000001</v>
      </c>
      <c r="T2086">
        <v>33</v>
      </c>
      <c r="U2086">
        <v>5189.4799999999896</v>
      </c>
      <c r="V2086">
        <v>3</v>
      </c>
      <c r="W2086">
        <v>1.8120000000000001</v>
      </c>
      <c r="X2086">
        <v>2.9279999999999999</v>
      </c>
      <c r="Y2086" s="110">
        <v>43777</v>
      </c>
      <c r="Z2086">
        <v>408813.57279256498</v>
      </c>
      <c r="AA2086">
        <v>3660522.3692856999</v>
      </c>
    </row>
    <row r="2087" spans="1:27" x14ac:dyDescent="0.25">
      <c r="A2087">
        <v>-111.97701066</v>
      </c>
      <c r="B2087">
        <v>33.079481219999899</v>
      </c>
      <c r="C2087" t="s">
        <v>968</v>
      </c>
      <c r="D2087" t="s">
        <v>967</v>
      </c>
      <c r="E2087" t="s">
        <v>966</v>
      </c>
      <c r="F2087">
        <v>520</v>
      </c>
      <c r="G2087">
        <v>182</v>
      </c>
      <c r="H2087">
        <v>13.33</v>
      </c>
      <c r="I2087">
        <v>2.4279999999999999</v>
      </c>
      <c r="J2087">
        <v>1</v>
      </c>
      <c r="K2087">
        <v>1172.644</v>
      </c>
      <c r="L2087" t="s">
        <v>965</v>
      </c>
      <c r="M2087" t="s">
        <v>964</v>
      </c>
      <c r="N2087" s="110">
        <v>43777</v>
      </c>
      <c r="O2087">
        <v>0</v>
      </c>
      <c r="P2087">
        <v>0</v>
      </c>
      <c r="Q2087">
        <v>12110.603999999899</v>
      </c>
      <c r="R2087">
        <v>1494.239</v>
      </c>
      <c r="S2087">
        <v>3.113</v>
      </c>
      <c r="T2087">
        <v>33</v>
      </c>
      <c r="U2087">
        <v>4527.9960000000001</v>
      </c>
      <c r="V2087">
        <v>3</v>
      </c>
      <c r="W2087">
        <v>1.655</v>
      </c>
      <c r="X2087">
        <v>2.6749999999999998</v>
      </c>
      <c r="Y2087" s="110">
        <v>43777</v>
      </c>
      <c r="Z2087">
        <v>408813.64490591298</v>
      </c>
      <c r="AA2087">
        <v>3660521.5924707102</v>
      </c>
    </row>
    <row r="2088" spans="1:27" x14ac:dyDescent="0.25">
      <c r="A2088">
        <v>-111.977009629999</v>
      </c>
      <c r="B2088">
        <v>33.07947515</v>
      </c>
      <c r="C2088" t="s">
        <v>968</v>
      </c>
      <c r="D2088" t="s">
        <v>967</v>
      </c>
      <c r="E2088" t="s">
        <v>966</v>
      </c>
      <c r="F2088">
        <v>521</v>
      </c>
      <c r="G2088">
        <v>188</v>
      </c>
      <c r="H2088">
        <v>13.33</v>
      </c>
      <c r="I2088">
        <v>2.4929999999999999</v>
      </c>
      <c r="J2088">
        <v>1</v>
      </c>
      <c r="K2088">
        <v>1172.65399999999</v>
      </c>
      <c r="L2088" t="s">
        <v>965</v>
      </c>
      <c r="M2088" t="s">
        <v>964</v>
      </c>
      <c r="N2088" s="110">
        <v>43777</v>
      </c>
      <c r="O2088">
        <v>0</v>
      </c>
      <c r="P2088">
        <v>0</v>
      </c>
      <c r="Q2088">
        <v>13455.711999999899</v>
      </c>
      <c r="R2088">
        <v>1616.5119999999899</v>
      </c>
      <c r="S2088">
        <v>3.3679999999999999</v>
      </c>
      <c r="T2088">
        <v>33</v>
      </c>
      <c r="U2088">
        <v>4898.5209999999897</v>
      </c>
      <c r="V2088">
        <v>3</v>
      </c>
      <c r="W2088">
        <v>1.7</v>
      </c>
      <c r="X2088">
        <v>2.7469999999999999</v>
      </c>
      <c r="Y2088" s="110">
        <v>43777</v>
      </c>
      <c r="Z2088">
        <v>408813.73477972898</v>
      </c>
      <c r="AA2088">
        <v>3660520.9186066501</v>
      </c>
    </row>
    <row r="2089" spans="1:27" x14ac:dyDescent="0.25">
      <c r="A2089">
        <v>-111.977011689999</v>
      </c>
      <c r="B2089">
        <v>33.079468210000002</v>
      </c>
      <c r="C2089" t="s">
        <v>968</v>
      </c>
      <c r="D2089" t="s">
        <v>967</v>
      </c>
      <c r="E2089" t="s">
        <v>966</v>
      </c>
      <c r="F2089">
        <v>522</v>
      </c>
      <c r="G2089">
        <v>176</v>
      </c>
      <c r="H2089">
        <v>13.33</v>
      </c>
      <c r="I2089">
        <v>2.3620000000000001</v>
      </c>
      <c r="J2089">
        <v>1</v>
      </c>
      <c r="K2089">
        <v>1172.67</v>
      </c>
      <c r="L2089" t="s">
        <v>965</v>
      </c>
      <c r="M2089" t="s">
        <v>964</v>
      </c>
      <c r="N2089" s="110">
        <v>43777</v>
      </c>
      <c r="O2089">
        <v>0</v>
      </c>
      <c r="P2089">
        <v>0</v>
      </c>
      <c r="Q2089">
        <v>16111.584999999901</v>
      </c>
      <c r="R2089">
        <v>2043.1089999999899</v>
      </c>
      <c r="S2089">
        <v>4.2560000000000002</v>
      </c>
      <c r="T2089">
        <v>33</v>
      </c>
      <c r="U2089">
        <v>6191.24099999999</v>
      </c>
      <c r="V2089">
        <v>3</v>
      </c>
      <c r="W2089">
        <v>1.611</v>
      </c>
      <c r="X2089">
        <v>2.6019999999999999</v>
      </c>
      <c r="Y2089" s="110">
        <v>43777</v>
      </c>
      <c r="Z2089">
        <v>408813.53534278402</v>
      </c>
      <c r="AA2089">
        <v>3660520.1509718499</v>
      </c>
    </row>
    <row r="2090" spans="1:27" x14ac:dyDescent="0.25">
      <c r="A2090">
        <v>-111.977011</v>
      </c>
      <c r="B2090">
        <v>33.07946123</v>
      </c>
      <c r="C2090" t="s">
        <v>968</v>
      </c>
      <c r="D2090" t="s">
        <v>967</v>
      </c>
      <c r="E2090" t="s">
        <v>966</v>
      </c>
      <c r="F2090">
        <v>523</v>
      </c>
      <c r="G2090">
        <v>180</v>
      </c>
      <c r="H2090">
        <v>13.33</v>
      </c>
      <c r="I2090">
        <v>2.395</v>
      </c>
      <c r="J2090">
        <v>1</v>
      </c>
      <c r="K2090">
        <v>1172.69</v>
      </c>
      <c r="L2090" t="s">
        <v>965</v>
      </c>
      <c r="M2090" t="s">
        <v>964</v>
      </c>
      <c r="N2090" s="110">
        <v>43777</v>
      </c>
      <c r="O2090">
        <v>0</v>
      </c>
      <c r="P2090">
        <v>0</v>
      </c>
      <c r="Q2090">
        <v>13530.398999999899</v>
      </c>
      <c r="R2090">
        <v>1692.2850000000001</v>
      </c>
      <c r="S2090">
        <v>3.5259999999999998</v>
      </c>
      <c r="T2090">
        <v>33</v>
      </c>
      <c r="U2090">
        <v>5128.1379999999899</v>
      </c>
      <c r="V2090">
        <v>3</v>
      </c>
      <c r="W2090">
        <v>1.633</v>
      </c>
      <c r="X2090">
        <v>2.6379999999999999</v>
      </c>
      <c r="Y2090" s="110">
        <v>43777</v>
      </c>
      <c r="Z2090">
        <v>408813.592542784</v>
      </c>
      <c r="AA2090">
        <v>3660519.3765132301</v>
      </c>
    </row>
    <row r="2091" spans="1:27" x14ac:dyDescent="0.25">
      <c r="A2091">
        <v>-111.977010829999</v>
      </c>
      <c r="B2091">
        <v>33.079454230000003</v>
      </c>
      <c r="C2091" t="s">
        <v>968</v>
      </c>
      <c r="D2091" t="s">
        <v>967</v>
      </c>
      <c r="E2091" t="s">
        <v>966</v>
      </c>
      <c r="F2091">
        <v>524</v>
      </c>
      <c r="G2091">
        <v>181</v>
      </c>
      <c r="H2091">
        <v>13.33</v>
      </c>
      <c r="I2091">
        <v>2.4279999999999999</v>
      </c>
      <c r="J2091">
        <v>1</v>
      </c>
      <c r="K2091">
        <v>1172.72299999999</v>
      </c>
      <c r="L2091" t="s">
        <v>965</v>
      </c>
      <c r="M2091" t="s">
        <v>964</v>
      </c>
      <c r="N2091" s="110">
        <v>43777</v>
      </c>
      <c r="O2091">
        <v>0</v>
      </c>
      <c r="P2091">
        <v>0</v>
      </c>
      <c r="Q2091">
        <v>10801.0959999999</v>
      </c>
      <c r="R2091">
        <v>1332.6679999999899</v>
      </c>
      <c r="S2091">
        <v>2.7759999999999998</v>
      </c>
      <c r="T2091">
        <v>33</v>
      </c>
      <c r="U2091">
        <v>4038.3879999999899</v>
      </c>
      <c r="V2091">
        <v>3</v>
      </c>
      <c r="W2091">
        <v>1.655</v>
      </c>
      <c r="X2091">
        <v>2.6749999999999998</v>
      </c>
      <c r="Y2091" s="110">
        <v>43777</v>
      </c>
      <c r="Z2091">
        <v>408813.60118663003</v>
      </c>
      <c r="AA2091">
        <v>3660518.6002890002</v>
      </c>
    </row>
    <row r="2092" spans="1:27" x14ac:dyDescent="0.25">
      <c r="A2092">
        <v>-111.97701134</v>
      </c>
      <c r="B2092">
        <v>33.079447219999899</v>
      </c>
      <c r="C2092" t="s">
        <v>968</v>
      </c>
      <c r="D2092" t="s">
        <v>967</v>
      </c>
      <c r="E2092" t="s">
        <v>966</v>
      </c>
      <c r="F2092">
        <v>525</v>
      </c>
      <c r="G2092">
        <v>178</v>
      </c>
      <c r="H2092">
        <v>13.33</v>
      </c>
      <c r="I2092">
        <v>2.5590000000000002</v>
      </c>
      <c r="J2092">
        <v>1</v>
      </c>
      <c r="K2092">
        <v>1172.6610000000001</v>
      </c>
      <c r="L2092" t="s">
        <v>965</v>
      </c>
      <c r="M2092" t="s">
        <v>964</v>
      </c>
      <c r="N2092" s="110">
        <v>43777</v>
      </c>
      <c r="O2092">
        <v>0</v>
      </c>
      <c r="P2092">
        <v>0</v>
      </c>
      <c r="Q2092">
        <v>10951.4989999999</v>
      </c>
      <c r="R2092">
        <v>1281.931</v>
      </c>
      <c r="S2092">
        <v>2.6709999999999998</v>
      </c>
      <c r="T2092">
        <v>33</v>
      </c>
      <c r="U2092">
        <v>3884.6410000000001</v>
      </c>
      <c r="V2092">
        <v>3</v>
      </c>
      <c r="W2092">
        <v>1.7450000000000001</v>
      </c>
      <c r="X2092">
        <v>2.819</v>
      </c>
      <c r="Y2092" s="110">
        <v>43777</v>
      </c>
      <c r="Z2092">
        <v>408813.54635061801</v>
      </c>
      <c r="AA2092">
        <v>3660517.8235468501</v>
      </c>
    </row>
    <row r="2093" spans="1:27" x14ac:dyDescent="0.25">
      <c r="A2093">
        <v>-111.977011</v>
      </c>
      <c r="B2093">
        <v>33.079440230000003</v>
      </c>
      <c r="C2093" t="s">
        <v>968</v>
      </c>
      <c r="D2093" t="s">
        <v>967</v>
      </c>
      <c r="E2093" t="s">
        <v>966</v>
      </c>
      <c r="F2093">
        <v>526</v>
      </c>
      <c r="G2093">
        <v>180</v>
      </c>
      <c r="H2093">
        <v>13.33</v>
      </c>
      <c r="I2093">
        <v>2.4929999999999999</v>
      </c>
      <c r="J2093">
        <v>1</v>
      </c>
      <c r="K2093">
        <v>1172.6769999999899</v>
      </c>
      <c r="L2093" t="s">
        <v>965</v>
      </c>
      <c r="M2093" t="s">
        <v>964</v>
      </c>
      <c r="N2093" s="110">
        <v>43777</v>
      </c>
      <c r="O2093">
        <v>0</v>
      </c>
      <c r="P2093">
        <v>0</v>
      </c>
      <c r="Q2093">
        <v>12970.103999999899</v>
      </c>
      <c r="R2093">
        <v>1558.173</v>
      </c>
      <c r="S2093">
        <v>3.246</v>
      </c>
      <c r="T2093">
        <v>33</v>
      </c>
      <c r="U2093">
        <v>4721.7370000000001</v>
      </c>
      <c r="V2093">
        <v>3</v>
      </c>
      <c r="W2093">
        <v>1.7</v>
      </c>
      <c r="X2093">
        <v>2.7469999999999999</v>
      </c>
      <c r="Y2093" s="110">
        <v>43777</v>
      </c>
      <c r="Z2093">
        <v>408813.57087217201</v>
      </c>
      <c r="AA2093">
        <v>3660517.0482836198</v>
      </c>
    </row>
    <row r="2094" spans="1:27" x14ac:dyDescent="0.25">
      <c r="A2094">
        <v>-111.97701186</v>
      </c>
      <c r="B2094">
        <v>33.079433199999897</v>
      </c>
      <c r="C2094" t="s">
        <v>968</v>
      </c>
      <c r="D2094" t="s">
        <v>967</v>
      </c>
      <c r="E2094" t="s">
        <v>966</v>
      </c>
      <c r="F2094">
        <v>527</v>
      </c>
      <c r="G2094">
        <v>175</v>
      </c>
      <c r="H2094">
        <v>13.33</v>
      </c>
      <c r="I2094">
        <v>2.395</v>
      </c>
      <c r="J2094">
        <v>1</v>
      </c>
      <c r="K2094">
        <v>1172.6410000000001</v>
      </c>
      <c r="L2094" t="s">
        <v>965</v>
      </c>
      <c r="M2094" t="s">
        <v>964</v>
      </c>
      <c r="N2094" s="110">
        <v>43777</v>
      </c>
      <c r="O2094">
        <v>0</v>
      </c>
      <c r="P2094">
        <v>0</v>
      </c>
      <c r="Q2094">
        <v>17090.287</v>
      </c>
      <c r="R2094">
        <v>2137.5309999999899</v>
      </c>
      <c r="S2094">
        <v>4.4530000000000003</v>
      </c>
      <c r="T2094">
        <v>33</v>
      </c>
      <c r="U2094">
        <v>6477.36599999999</v>
      </c>
      <c r="V2094">
        <v>3</v>
      </c>
      <c r="W2094">
        <v>1.633</v>
      </c>
      <c r="X2094">
        <v>2.6379999999999999</v>
      </c>
      <c r="Y2094" s="110">
        <v>43777</v>
      </c>
      <c r="Z2094">
        <v>408813.48334736598</v>
      </c>
      <c r="AA2094">
        <v>3660516.2696281802</v>
      </c>
    </row>
    <row r="2095" spans="1:27" x14ac:dyDescent="0.25">
      <c r="A2095">
        <v>-111.977011689999</v>
      </c>
      <c r="B2095">
        <v>33.079426210000001</v>
      </c>
      <c r="C2095" t="s">
        <v>968</v>
      </c>
      <c r="D2095" t="s">
        <v>967</v>
      </c>
      <c r="E2095" t="s">
        <v>966</v>
      </c>
      <c r="F2095">
        <v>528</v>
      </c>
      <c r="G2095">
        <v>176</v>
      </c>
      <c r="H2095">
        <v>13.33</v>
      </c>
      <c r="I2095">
        <v>2.5590000000000002</v>
      </c>
      <c r="J2095">
        <v>1</v>
      </c>
      <c r="K2095">
        <v>1172.6669999999899</v>
      </c>
      <c r="L2095" t="s">
        <v>965</v>
      </c>
      <c r="M2095" t="s">
        <v>964</v>
      </c>
      <c r="N2095" s="110">
        <v>43777</v>
      </c>
      <c r="O2095">
        <v>0</v>
      </c>
      <c r="P2095">
        <v>0</v>
      </c>
      <c r="Q2095">
        <v>15142.083000000001</v>
      </c>
      <c r="R2095">
        <v>1772.46199999999</v>
      </c>
      <c r="S2095">
        <v>3.6930000000000001</v>
      </c>
      <c r="T2095">
        <v>33</v>
      </c>
      <c r="U2095">
        <v>5371.0959999999905</v>
      </c>
      <c r="V2095">
        <v>3</v>
      </c>
      <c r="W2095">
        <v>1.7450000000000001</v>
      </c>
      <c r="X2095">
        <v>2.819</v>
      </c>
      <c r="Y2095" s="110">
        <v>43777</v>
      </c>
      <c r="Z2095">
        <v>408813.49200153502</v>
      </c>
      <c r="AA2095">
        <v>3660515.4945126302</v>
      </c>
    </row>
    <row r="2096" spans="1:27" x14ac:dyDescent="0.25">
      <c r="A2096">
        <v>-111.977011</v>
      </c>
      <c r="B2096">
        <v>33.079420229999897</v>
      </c>
      <c r="C2096" t="s">
        <v>968</v>
      </c>
      <c r="D2096" t="s">
        <v>967</v>
      </c>
      <c r="E2096" t="s">
        <v>966</v>
      </c>
      <c r="F2096">
        <v>529</v>
      </c>
      <c r="G2096">
        <v>180</v>
      </c>
      <c r="H2096">
        <v>13.33</v>
      </c>
      <c r="I2096">
        <v>2.625</v>
      </c>
      <c r="J2096">
        <v>1</v>
      </c>
      <c r="K2096">
        <v>1172.68</v>
      </c>
      <c r="L2096" t="s">
        <v>965</v>
      </c>
      <c r="M2096" t="s">
        <v>964</v>
      </c>
      <c r="N2096" s="110">
        <v>43777</v>
      </c>
      <c r="O2096">
        <v>0</v>
      </c>
      <c r="P2096">
        <v>0</v>
      </c>
      <c r="Q2096">
        <v>13291.308999999899</v>
      </c>
      <c r="R2096">
        <v>1516.923</v>
      </c>
      <c r="S2096">
        <v>3.16</v>
      </c>
      <c r="T2096">
        <v>33</v>
      </c>
      <c r="U2096">
        <v>4596.7370000000001</v>
      </c>
      <c r="V2096">
        <v>3</v>
      </c>
      <c r="W2096">
        <v>1.79</v>
      </c>
      <c r="X2096">
        <v>2.891</v>
      </c>
      <c r="Y2096" s="110">
        <v>43777</v>
      </c>
      <c r="Z2096">
        <v>408813.55023350602</v>
      </c>
      <c r="AA2096">
        <v>3660514.83092209</v>
      </c>
    </row>
    <row r="2097" spans="1:27" x14ac:dyDescent="0.25">
      <c r="A2097">
        <v>-111.97700914000001</v>
      </c>
      <c r="B2097">
        <v>33.079413199999898</v>
      </c>
      <c r="C2097" t="s">
        <v>968</v>
      </c>
      <c r="D2097" t="s">
        <v>967</v>
      </c>
      <c r="E2097" t="s">
        <v>966</v>
      </c>
      <c r="F2097">
        <v>530</v>
      </c>
      <c r="G2097">
        <v>185</v>
      </c>
      <c r="H2097">
        <v>13.33</v>
      </c>
      <c r="I2097">
        <v>2.4609999999999999</v>
      </c>
      <c r="J2097">
        <v>1</v>
      </c>
      <c r="K2097">
        <v>1172.70299999999</v>
      </c>
      <c r="L2097" t="s">
        <v>965</v>
      </c>
      <c r="M2097" t="s">
        <v>964</v>
      </c>
      <c r="N2097" s="110">
        <v>43777</v>
      </c>
      <c r="O2097">
        <v>0</v>
      </c>
      <c r="P2097">
        <v>0</v>
      </c>
      <c r="Q2097">
        <v>11646.939</v>
      </c>
      <c r="R2097">
        <v>1417.8699999999899</v>
      </c>
      <c r="S2097">
        <v>2.9540000000000002</v>
      </c>
      <c r="T2097">
        <v>33</v>
      </c>
      <c r="U2097">
        <v>4296.576</v>
      </c>
      <c r="V2097">
        <v>3</v>
      </c>
      <c r="W2097">
        <v>1.6779999999999999</v>
      </c>
      <c r="X2097">
        <v>2.7109999999999999</v>
      </c>
      <c r="Y2097" s="110">
        <v>43777</v>
      </c>
      <c r="Z2097">
        <v>408813.71658694802</v>
      </c>
      <c r="AA2097">
        <v>3660514.04990362</v>
      </c>
    </row>
    <row r="2098" spans="1:27" x14ac:dyDescent="0.25">
      <c r="A2098">
        <v>-111.977012709999</v>
      </c>
      <c r="B2098">
        <v>33.0794061</v>
      </c>
      <c r="C2098" t="s">
        <v>968</v>
      </c>
      <c r="D2098" t="s">
        <v>967</v>
      </c>
      <c r="E2098" t="s">
        <v>966</v>
      </c>
      <c r="F2098">
        <v>531</v>
      </c>
      <c r="G2098">
        <v>170</v>
      </c>
      <c r="H2098">
        <v>13.33</v>
      </c>
      <c r="I2098">
        <v>2.4279999999999999</v>
      </c>
      <c r="J2098">
        <v>1</v>
      </c>
      <c r="K2098">
        <v>1172.73</v>
      </c>
      <c r="L2098" t="s">
        <v>965</v>
      </c>
      <c r="M2098" t="s">
        <v>964</v>
      </c>
      <c r="N2098" s="110">
        <v>43777</v>
      </c>
      <c r="O2098">
        <v>0</v>
      </c>
      <c r="P2098">
        <v>0</v>
      </c>
      <c r="Q2098">
        <v>11525.165000000001</v>
      </c>
      <c r="R2098">
        <v>1422.0060000000001</v>
      </c>
      <c r="S2098">
        <v>2.9630000000000001</v>
      </c>
      <c r="T2098">
        <v>33</v>
      </c>
      <c r="U2098">
        <v>4309.1080000000002</v>
      </c>
      <c r="V2098">
        <v>3</v>
      </c>
      <c r="W2098">
        <v>1.655</v>
      </c>
      <c r="X2098">
        <v>2.6749999999999998</v>
      </c>
      <c r="Y2098" s="110">
        <v>43777</v>
      </c>
      <c r="Z2098">
        <v>408813.37604499399</v>
      </c>
      <c r="AA2098">
        <v>3660513.26584177</v>
      </c>
    </row>
    <row r="2099" spans="1:27" x14ac:dyDescent="0.25">
      <c r="A2099">
        <v>-111.977010309999</v>
      </c>
      <c r="B2099">
        <v>33.079399209999899</v>
      </c>
      <c r="C2099" t="s">
        <v>968</v>
      </c>
      <c r="D2099" t="s">
        <v>967</v>
      </c>
      <c r="E2099" t="s">
        <v>966</v>
      </c>
      <c r="F2099">
        <v>532</v>
      </c>
      <c r="G2099">
        <v>184</v>
      </c>
      <c r="H2099">
        <v>13.33</v>
      </c>
      <c r="I2099">
        <v>2.5259999999999998</v>
      </c>
      <c r="J2099">
        <v>1</v>
      </c>
      <c r="K2099">
        <v>1172.70299999999</v>
      </c>
      <c r="L2099" t="s">
        <v>965</v>
      </c>
      <c r="M2099" t="s">
        <v>964</v>
      </c>
      <c r="N2099" s="110">
        <v>43777</v>
      </c>
      <c r="O2099">
        <v>0</v>
      </c>
      <c r="P2099">
        <v>0</v>
      </c>
      <c r="Q2099">
        <v>11462.763999999899</v>
      </c>
      <c r="R2099">
        <v>1359.2039999999899</v>
      </c>
      <c r="S2099">
        <v>2.8319999999999999</v>
      </c>
      <c r="T2099">
        <v>33</v>
      </c>
      <c r="U2099">
        <v>4118.79899999999</v>
      </c>
      <c r="V2099">
        <v>3</v>
      </c>
      <c r="W2099">
        <v>1.722</v>
      </c>
      <c r="X2099">
        <v>2.7829999999999999</v>
      </c>
      <c r="Y2099" s="110">
        <v>43777</v>
      </c>
      <c r="Z2099">
        <v>408813.59294523299</v>
      </c>
      <c r="AA2099">
        <v>3660512.4998756899</v>
      </c>
    </row>
    <row r="2100" spans="1:27" x14ac:dyDescent="0.25">
      <c r="A2100">
        <v>-111.977008799999</v>
      </c>
      <c r="B2100">
        <v>33.079392169999899</v>
      </c>
      <c r="C2100" t="s">
        <v>968</v>
      </c>
      <c r="D2100" t="s">
        <v>967</v>
      </c>
      <c r="E2100" t="s">
        <v>966</v>
      </c>
      <c r="F2100">
        <v>533</v>
      </c>
      <c r="G2100">
        <v>187</v>
      </c>
      <c r="H2100">
        <v>13.33</v>
      </c>
      <c r="I2100">
        <v>2.4609999999999999</v>
      </c>
      <c r="J2100">
        <v>1</v>
      </c>
      <c r="K2100">
        <v>1172.7329999999899</v>
      </c>
      <c r="L2100" t="s">
        <v>965</v>
      </c>
      <c r="M2100" t="s">
        <v>964</v>
      </c>
      <c r="N2100" s="110">
        <v>43777</v>
      </c>
      <c r="O2100">
        <v>0</v>
      </c>
      <c r="P2100">
        <v>0</v>
      </c>
      <c r="Q2100">
        <v>12734.1</v>
      </c>
      <c r="R2100">
        <v>1550.2180000000001</v>
      </c>
      <c r="S2100">
        <v>3.23</v>
      </c>
      <c r="T2100">
        <v>33</v>
      </c>
      <c r="U2100">
        <v>4697.6310000000003</v>
      </c>
      <c r="V2100">
        <v>3</v>
      </c>
      <c r="W2100">
        <v>1.6779999999999999</v>
      </c>
      <c r="X2100">
        <v>2.7109999999999999</v>
      </c>
      <c r="Y2100" s="110">
        <v>43777</v>
      </c>
      <c r="Z2100">
        <v>408813.72662023897</v>
      </c>
      <c r="AA2100">
        <v>3660511.7180526098</v>
      </c>
    </row>
    <row r="2101" spans="1:27" x14ac:dyDescent="0.25">
      <c r="A2101">
        <v>-111.97701254</v>
      </c>
      <c r="B2101">
        <v>33.079386130000003</v>
      </c>
      <c r="C2101" t="s">
        <v>968</v>
      </c>
      <c r="D2101" t="s">
        <v>967</v>
      </c>
      <c r="E2101" t="s">
        <v>966</v>
      </c>
      <c r="F2101">
        <v>534</v>
      </c>
      <c r="G2101">
        <v>171</v>
      </c>
      <c r="H2101">
        <v>13.33</v>
      </c>
      <c r="I2101">
        <v>2.5259999999999998</v>
      </c>
      <c r="J2101">
        <v>1</v>
      </c>
      <c r="K2101">
        <v>1172.70299999999</v>
      </c>
      <c r="L2101" t="s">
        <v>965</v>
      </c>
      <c r="M2101" t="s">
        <v>964</v>
      </c>
      <c r="N2101" s="110">
        <v>43777</v>
      </c>
      <c r="O2101">
        <v>0</v>
      </c>
      <c r="P2101">
        <v>0</v>
      </c>
      <c r="Q2101">
        <v>13518.227000000001</v>
      </c>
      <c r="R2101">
        <v>1602.931</v>
      </c>
      <c r="S2101">
        <v>3.339</v>
      </c>
      <c r="T2101">
        <v>33</v>
      </c>
      <c r="U2101">
        <v>4857.3670000000002</v>
      </c>
      <c r="V2101">
        <v>3</v>
      </c>
      <c r="W2101">
        <v>1.722</v>
      </c>
      <c r="X2101">
        <v>2.7829999999999999</v>
      </c>
      <c r="Y2101" s="110">
        <v>43777</v>
      </c>
      <c r="Z2101">
        <v>408813.37130466301</v>
      </c>
      <c r="AA2101">
        <v>3660511.0516586001</v>
      </c>
    </row>
    <row r="2102" spans="1:27" x14ac:dyDescent="0.25">
      <c r="A2102">
        <v>-111.9770108</v>
      </c>
      <c r="B2102">
        <v>33.079379170000003</v>
      </c>
      <c r="C2102" t="s">
        <v>968</v>
      </c>
      <c r="D2102" t="s">
        <v>967</v>
      </c>
      <c r="E2102" t="s">
        <v>966</v>
      </c>
      <c r="F2102">
        <v>535</v>
      </c>
      <c r="G2102">
        <v>187</v>
      </c>
      <c r="H2102">
        <v>13.33</v>
      </c>
      <c r="I2102">
        <v>2.3290000000000002</v>
      </c>
      <c r="J2102">
        <v>1</v>
      </c>
      <c r="K2102">
        <v>1172.68</v>
      </c>
      <c r="L2102" t="s">
        <v>965</v>
      </c>
      <c r="M2102" t="s">
        <v>964</v>
      </c>
      <c r="N2102" s="110">
        <v>43777</v>
      </c>
      <c r="O2102">
        <v>0</v>
      </c>
      <c r="P2102">
        <v>0</v>
      </c>
      <c r="Q2102">
        <v>12832.3299999999</v>
      </c>
      <c r="R2102">
        <v>1650.1869999999899</v>
      </c>
      <c r="S2102">
        <v>3.4380000000000002</v>
      </c>
      <c r="T2102">
        <v>33</v>
      </c>
      <c r="U2102">
        <v>5000.5649999999896</v>
      </c>
      <c r="V2102">
        <v>3</v>
      </c>
      <c r="W2102">
        <v>1.5880000000000001</v>
      </c>
      <c r="X2102">
        <v>2.5659999999999998</v>
      </c>
      <c r="Y2102" s="110">
        <v>43777</v>
      </c>
      <c r="Z2102">
        <v>408813.52652988699</v>
      </c>
      <c r="AA2102">
        <v>3660510.2785051502</v>
      </c>
    </row>
    <row r="2103" spans="1:27" x14ac:dyDescent="0.25">
      <c r="A2103">
        <v>-111.977010629999</v>
      </c>
      <c r="B2103">
        <v>33.079372149999898</v>
      </c>
      <c r="C2103" t="s">
        <v>968</v>
      </c>
      <c r="D2103" t="s">
        <v>967</v>
      </c>
      <c r="E2103" t="s">
        <v>966</v>
      </c>
      <c r="F2103">
        <v>536</v>
      </c>
      <c r="G2103">
        <v>188</v>
      </c>
      <c r="H2103">
        <v>13.33</v>
      </c>
      <c r="I2103">
        <v>2.4279999999999999</v>
      </c>
      <c r="J2103">
        <v>1</v>
      </c>
      <c r="K2103">
        <v>1172.6569999999899</v>
      </c>
      <c r="L2103" t="s">
        <v>965</v>
      </c>
      <c r="M2103" t="s">
        <v>964</v>
      </c>
      <c r="N2103" s="110">
        <v>43777</v>
      </c>
      <c r="O2103">
        <v>0</v>
      </c>
      <c r="P2103">
        <v>0</v>
      </c>
      <c r="Q2103">
        <v>13711.9449999999</v>
      </c>
      <c r="R2103">
        <v>1691.816</v>
      </c>
      <c r="S2103">
        <v>3.5249999999999999</v>
      </c>
      <c r="T2103">
        <v>33</v>
      </c>
      <c r="U2103">
        <v>5126.7160000000003</v>
      </c>
      <c r="V2103">
        <v>3</v>
      </c>
      <c r="W2103">
        <v>1.655</v>
      </c>
      <c r="X2103">
        <v>2.6749999999999998</v>
      </c>
      <c r="Y2103" s="110">
        <v>43777</v>
      </c>
      <c r="Z2103">
        <v>408813.53515312698</v>
      </c>
      <c r="AA2103">
        <v>3660509.5000635702</v>
      </c>
    </row>
    <row r="2104" spans="1:27" x14ac:dyDescent="0.25">
      <c r="A2104">
        <v>-111.977011309999</v>
      </c>
      <c r="B2104">
        <v>33.079365209999899</v>
      </c>
      <c r="C2104" t="s">
        <v>968</v>
      </c>
      <c r="D2104" t="s">
        <v>967</v>
      </c>
      <c r="E2104" t="s">
        <v>966</v>
      </c>
      <c r="F2104">
        <v>537</v>
      </c>
      <c r="G2104">
        <v>184</v>
      </c>
      <c r="H2104">
        <v>13.33</v>
      </c>
      <c r="I2104">
        <v>2.625</v>
      </c>
      <c r="J2104">
        <v>1</v>
      </c>
      <c r="K2104">
        <v>1172.66399999999</v>
      </c>
      <c r="L2104" t="s">
        <v>965</v>
      </c>
      <c r="M2104" t="s">
        <v>964</v>
      </c>
      <c r="N2104" s="110">
        <v>43777</v>
      </c>
      <c r="O2104">
        <v>0</v>
      </c>
      <c r="P2104">
        <v>0</v>
      </c>
      <c r="Q2104">
        <v>12503.753000000001</v>
      </c>
      <c r="R2104">
        <v>1427.03999999999</v>
      </c>
      <c r="S2104">
        <v>2.9729999999999999</v>
      </c>
      <c r="T2104">
        <v>33</v>
      </c>
      <c r="U2104">
        <v>4324.3649999999898</v>
      </c>
      <c r="V2104">
        <v>3</v>
      </c>
      <c r="W2104">
        <v>1.79</v>
      </c>
      <c r="X2104">
        <v>2.891</v>
      </c>
      <c r="Y2104" s="110">
        <v>43777</v>
      </c>
      <c r="Z2104">
        <v>408813.46452192299</v>
      </c>
      <c r="AA2104">
        <v>3660508.7312298901</v>
      </c>
    </row>
    <row r="2105" spans="1:27" x14ac:dyDescent="0.25">
      <c r="A2105">
        <v>-111.977012689999</v>
      </c>
      <c r="B2105">
        <v>33.079358210000002</v>
      </c>
      <c r="C2105" t="s">
        <v>968</v>
      </c>
      <c r="D2105" t="s">
        <v>967</v>
      </c>
      <c r="E2105" t="s">
        <v>966</v>
      </c>
      <c r="F2105">
        <v>538</v>
      </c>
      <c r="G2105">
        <v>176</v>
      </c>
      <c r="H2105">
        <v>13.33</v>
      </c>
      <c r="I2105">
        <v>2.4279999999999999</v>
      </c>
      <c r="J2105">
        <v>1</v>
      </c>
      <c r="K2105">
        <v>1172.7429999999899</v>
      </c>
      <c r="L2105" t="s">
        <v>965</v>
      </c>
      <c r="M2105" t="s">
        <v>964</v>
      </c>
      <c r="N2105" s="110">
        <v>43777</v>
      </c>
      <c r="O2105">
        <v>0</v>
      </c>
      <c r="P2105">
        <v>0</v>
      </c>
      <c r="Q2105">
        <v>13180.279</v>
      </c>
      <c r="R2105">
        <v>1626.2180000000001</v>
      </c>
      <c r="S2105">
        <v>3.3879999999999999</v>
      </c>
      <c r="T2105">
        <v>33</v>
      </c>
      <c r="U2105">
        <v>4927.93299999999</v>
      </c>
      <c r="V2105">
        <v>3</v>
      </c>
      <c r="W2105">
        <v>1.655</v>
      </c>
      <c r="X2105">
        <v>2.6749999999999998</v>
      </c>
      <c r="Y2105" s="110">
        <v>43777</v>
      </c>
      <c r="Z2105">
        <v>408813.32849243801</v>
      </c>
      <c r="AA2105">
        <v>3660507.9563522502</v>
      </c>
    </row>
    <row r="2106" spans="1:27" x14ac:dyDescent="0.25">
      <c r="A2106">
        <v>-111.977011309999</v>
      </c>
      <c r="B2106">
        <v>33.079351209999899</v>
      </c>
      <c r="C2106" t="s">
        <v>968</v>
      </c>
      <c r="D2106" t="s">
        <v>967</v>
      </c>
      <c r="E2106" t="s">
        <v>966</v>
      </c>
      <c r="F2106">
        <v>539</v>
      </c>
      <c r="G2106">
        <v>184</v>
      </c>
      <c r="H2106">
        <v>13.33</v>
      </c>
      <c r="I2106">
        <v>2.4609999999999999</v>
      </c>
      <c r="J2106">
        <v>1</v>
      </c>
      <c r="K2106">
        <v>1172.71299999999</v>
      </c>
      <c r="L2106" t="s">
        <v>965</v>
      </c>
      <c r="M2106" t="s">
        <v>964</v>
      </c>
      <c r="N2106" s="110">
        <v>43777</v>
      </c>
      <c r="O2106">
        <v>0</v>
      </c>
      <c r="P2106">
        <v>0</v>
      </c>
      <c r="Q2106">
        <v>12111.404</v>
      </c>
      <c r="R2106">
        <v>1474.413</v>
      </c>
      <c r="S2106">
        <v>3.0720000000000001</v>
      </c>
      <c r="T2106">
        <v>33</v>
      </c>
      <c r="U2106">
        <v>4467.9170000000004</v>
      </c>
      <c r="V2106">
        <v>3</v>
      </c>
      <c r="W2106">
        <v>1.6779999999999999</v>
      </c>
      <c r="X2106">
        <v>2.7109999999999999</v>
      </c>
      <c r="Y2106" s="110">
        <v>43777</v>
      </c>
      <c r="Z2106">
        <v>408813.45007487998</v>
      </c>
      <c r="AA2106">
        <v>3660507.1790768299</v>
      </c>
    </row>
    <row r="2107" spans="1:27" x14ac:dyDescent="0.25">
      <c r="A2107">
        <v>-111.977012169999</v>
      </c>
      <c r="B2107">
        <v>33.079344229999897</v>
      </c>
      <c r="C2107" t="s">
        <v>968</v>
      </c>
      <c r="D2107" t="s">
        <v>967</v>
      </c>
      <c r="E2107" t="s">
        <v>966</v>
      </c>
      <c r="F2107">
        <v>540</v>
      </c>
      <c r="G2107">
        <v>179</v>
      </c>
      <c r="H2107">
        <v>13.33</v>
      </c>
      <c r="I2107">
        <v>2.4609999999999999</v>
      </c>
      <c r="J2107">
        <v>1</v>
      </c>
      <c r="K2107">
        <v>1172.7329999999899</v>
      </c>
      <c r="L2107" t="s">
        <v>965</v>
      </c>
      <c r="M2107" t="s">
        <v>964</v>
      </c>
      <c r="N2107" s="110">
        <v>43777</v>
      </c>
      <c r="O2107">
        <v>0</v>
      </c>
      <c r="P2107">
        <v>0</v>
      </c>
      <c r="Q2107">
        <v>12938.789000000001</v>
      </c>
      <c r="R2107">
        <v>1575.1369999999899</v>
      </c>
      <c r="S2107">
        <v>3.282</v>
      </c>
      <c r="T2107">
        <v>33</v>
      </c>
      <c r="U2107">
        <v>4773.1409999999896</v>
      </c>
      <c r="V2107">
        <v>3</v>
      </c>
      <c r="W2107">
        <v>1.6779999999999999</v>
      </c>
      <c r="X2107">
        <v>2.7109999999999999</v>
      </c>
      <c r="Y2107" s="110">
        <v>43777</v>
      </c>
      <c r="Z2107">
        <v>408813.36260160402</v>
      </c>
      <c r="AA2107">
        <v>3660506.4059648099</v>
      </c>
    </row>
    <row r="2108" spans="1:27" x14ac:dyDescent="0.25">
      <c r="A2108">
        <v>-111.977012169999</v>
      </c>
      <c r="B2108">
        <v>33.07933723</v>
      </c>
      <c r="C2108" t="s">
        <v>968</v>
      </c>
      <c r="D2108" t="s">
        <v>967</v>
      </c>
      <c r="E2108" t="s">
        <v>966</v>
      </c>
      <c r="F2108">
        <v>541</v>
      </c>
      <c r="G2108">
        <v>179</v>
      </c>
      <c r="H2108">
        <v>13.33</v>
      </c>
      <c r="I2108">
        <v>2.4929999999999999</v>
      </c>
      <c r="J2108">
        <v>1</v>
      </c>
      <c r="K2108">
        <v>1172.7070000000001</v>
      </c>
      <c r="L2108" t="s">
        <v>965</v>
      </c>
      <c r="M2108" t="s">
        <v>964</v>
      </c>
      <c r="N2108" s="110">
        <v>43777</v>
      </c>
      <c r="O2108">
        <v>0</v>
      </c>
      <c r="P2108">
        <v>0</v>
      </c>
      <c r="Q2108">
        <v>14177.2669999999</v>
      </c>
      <c r="R2108">
        <v>1703.1969999999901</v>
      </c>
      <c r="S2108">
        <v>3.548</v>
      </c>
      <c r="T2108">
        <v>33</v>
      </c>
      <c r="U2108">
        <v>5161.2020000000002</v>
      </c>
      <c r="V2108">
        <v>3</v>
      </c>
      <c r="W2108">
        <v>1.7</v>
      </c>
      <c r="X2108">
        <v>2.7469999999999999</v>
      </c>
      <c r="Y2108" s="110">
        <v>43777</v>
      </c>
      <c r="Z2108">
        <v>408813.355378079</v>
      </c>
      <c r="AA2108">
        <v>3660505.6298882901</v>
      </c>
    </row>
    <row r="2109" spans="1:27" x14ac:dyDescent="0.25">
      <c r="A2109">
        <v>-111.977011489999</v>
      </c>
      <c r="B2109">
        <v>33.079330220000003</v>
      </c>
      <c r="C2109" t="s">
        <v>968</v>
      </c>
      <c r="D2109" t="s">
        <v>967</v>
      </c>
      <c r="E2109" t="s">
        <v>966</v>
      </c>
      <c r="F2109">
        <v>542</v>
      </c>
      <c r="G2109">
        <v>183</v>
      </c>
      <c r="H2109">
        <v>13.33</v>
      </c>
      <c r="I2109">
        <v>2.625</v>
      </c>
      <c r="J2109">
        <v>1</v>
      </c>
      <c r="K2109">
        <v>1172.68</v>
      </c>
      <c r="L2109" t="s">
        <v>965</v>
      </c>
      <c r="M2109" t="s">
        <v>964</v>
      </c>
      <c r="N2109" s="110">
        <v>43777</v>
      </c>
      <c r="O2109">
        <v>0</v>
      </c>
      <c r="P2109">
        <v>0</v>
      </c>
      <c r="Q2109">
        <v>11134.4729999999</v>
      </c>
      <c r="R2109">
        <v>1270.7660000000001</v>
      </c>
      <c r="S2109">
        <v>2.6469999999999998</v>
      </c>
      <c r="T2109">
        <v>33</v>
      </c>
      <c r="U2109">
        <v>3850.806</v>
      </c>
      <c r="V2109">
        <v>3</v>
      </c>
      <c r="W2109">
        <v>1.79</v>
      </c>
      <c r="X2109">
        <v>2.891</v>
      </c>
      <c r="Y2109" s="110">
        <v>43777</v>
      </c>
      <c r="Z2109">
        <v>408813.41161386302</v>
      </c>
      <c r="AA2109">
        <v>3660504.8521123198</v>
      </c>
    </row>
    <row r="2110" spans="1:27" x14ac:dyDescent="0.25">
      <c r="A2110">
        <v>-111.977011829999</v>
      </c>
      <c r="B2110">
        <v>33.07932323</v>
      </c>
      <c r="C2110" t="s">
        <v>968</v>
      </c>
      <c r="D2110" t="s">
        <v>967</v>
      </c>
      <c r="E2110" t="s">
        <v>966</v>
      </c>
      <c r="F2110">
        <v>543</v>
      </c>
      <c r="G2110">
        <v>181</v>
      </c>
      <c r="H2110">
        <v>13.33</v>
      </c>
      <c r="I2110">
        <v>2.4609999999999999</v>
      </c>
      <c r="J2110">
        <v>1</v>
      </c>
      <c r="K2110">
        <v>1172.6569999999899</v>
      </c>
      <c r="L2110" t="s">
        <v>965</v>
      </c>
      <c r="M2110" t="s">
        <v>964</v>
      </c>
      <c r="N2110" s="110">
        <v>43777</v>
      </c>
      <c r="O2110">
        <v>0</v>
      </c>
      <c r="P2110">
        <v>0</v>
      </c>
      <c r="Q2110">
        <v>9869.652</v>
      </c>
      <c r="R2110">
        <v>1201.5070000000001</v>
      </c>
      <c r="S2110">
        <v>2.5030000000000001</v>
      </c>
      <c r="T2110">
        <v>33</v>
      </c>
      <c r="U2110">
        <v>3640.931</v>
      </c>
      <c r="V2110">
        <v>3</v>
      </c>
      <c r="W2110">
        <v>1.6779999999999999</v>
      </c>
      <c r="X2110">
        <v>2.7109999999999999</v>
      </c>
      <c r="Y2110" s="110">
        <v>43777</v>
      </c>
      <c r="Z2110">
        <v>408813.37266585103</v>
      </c>
      <c r="AA2110">
        <v>3660504.07743986</v>
      </c>
    </row>
    <row r="2111" spans="1:27" x14ac:dyDescent="0.25">
      <c r="A2111">
        <v>-111.977012169999</v>
      </c>
      <c r="B2111">
        <v>33.079317230000001</v>
      </c>
      <c r="C2111" t="s">
        <v>968</v>
      </c>
      <c r="D2111" t="s">
        <v>967</v>
      </c>
      <c r="E2111" t="s">
        <v>966</v>
      </c>
      <c r="F2111">
        <v>544</v>
      </c>
      <c r="G2111">
        <v>179</v>
      </c>
      <c r="H2111">
        <v>13.33</v>
      </c>
      <c r="I2111">
        <v>2.2970000000000002</v>
      </c>
      <c r="J2111">
        <v>1</v>
      </c>
      <c r="K2111">
        <v>1172.69299999999</v>
      </c>
      <c r="L2111" t="s">
        <v>965</v>
      </c>
      <c r="M2111" t="s">
        <v>964</v>
      </c>
      <c r="N2111" s="110">
        <v>43777</v>
      </c>
      <c r="O2111">
        <v>0</v>
      </c>
      <c r="P2111">
        <v>0</v>
      </c>
      <c r="Q2111">
        <v>11129.959000000001</v>
      </c>
      <c r="R2111">
        <v>1451.7149999999899</v>
      </c>
      <c r="S2111">
        <v>3.024</v>
      </c>
      <c r="T2111">
        <v>33</v>
      </c>
      <c r="U2111">
        <v>4399.1360000000004</v>
      </c>
      <c r="V2111">
        <v>3</v>
      </c>
      <c r="W2111">
        <v>1.5660000000000001</v>
      </c>
      <c r="X2111">
        <v>2.5299999999999998</v>
      </c>
      <c r="Y2111" s="110">
        <v>43777</v>
      </c>
      <c r="Z2111">
        <v>408813.334739446</v>
      </c>
      <c r="AA2111">
        <v>3660503.4125267998</v>
      </c>
    </row>
    <row r="2112" spans="1:27" x14ac:dyDescent="0.25">
      <c r="A2112">
        <v>-111.977012509999</v>
      </c>
      <c r="B2112">
        <v>33.079310220000004</v>
      </c>
      <c r="C2112" t="s">
        <v>968</v>
      </c>
      <c r="D2112" t="s">
        <v>967</v>
      </c>
      <c r="E2112" t="s">
        <v>966</v>
      </c>
      <c r="F2112">
        <v>545</v>
      </c>
      <c r="G2112">
        <v>177</v>
      </c>
      <c r="H2112">
        <v>13.33</v>
      </c>
      <c r="I2112">
        <v>2.5590000000000002</v>
      </c>
      <c r="J2112">
        <v>1</v>
      </c>
      <c r="K2112">
        <v>1172.7</v>
      </c>
      <c r="L2112" t="s">
        <v>965</v>
      </c>
      <c r="M2112" t="s">
        <v>964</v>
      </c>
      <c r="N2112" s="110">
        <v>43777</v>
      </c>
      <c r="O2112">
        <v>0</v>
      </c>
      <c r="P2112">
        <v>0</v>
      </c>
      <c r="Q2112">
        <v>12109.975</v>
      </c>
      <c r="R2112">
        <v>1417.537</v>
      </c>
      <c r="S2112">
        <v>2.9529999999999998</v>
      </c>
      <c r="T2112">
        <v>33</v>
      </c>
      <c r="U2112">
        <v>4295.5680000000002</v>
      </c>
      <c r="V2112">
        <v>3</v>
      </c>
      <c r="W2112">
        <v>1.7450000000000001</v>
      </c>
      <c r="X2112">
        <v>2.819</v>
      </c>
      <c r="Y2112" s="110">
        <v>43777</v>
      </c>
      <c r="Z2112">
        <v>408813.29577078798</v>
      </c>
      <c r="AA2112">
        <v>3660502.6356369699</v>
      </c>
    </row>
    <row r="2113" spans="1:27" x14ac:dyDescent="0.25">
      <c r="A2113">
        <v>-111.97701166</v>
      </c>
      <c r="B2113">
        <v>33.07930322</v>
      </c>
      <c r="C2113" t="s">
        <v>968</v>
      </c>
      <c r="D2113" t="s">
        <v>967</v>
      </c>
      <c r="E2113" t="s">
        <v>966</v>
      </c>
      <c r="F2113">
        <v>546</v>
      </c>
      <c r="G2113">
        <v>182</v>
      </c>
      <c r="H2113">
        <v>13.33</v>
      </c>
      <c r="I2113">
        <v>2.5590000000000002</v>
      </c>
      <c r="J2113">
        <v>1</v>
      </c>
      <c r="K2113">
        <v>1172.7819999999899</v>
      </c>
      <c r="L2113" t="s">
        <v>965</v>
      </c>
      <c r="M2113" t="s">
        <v>964</v>
      </c>
      <c r="N2113" s="110">
        <v>43777</v>
      </c>
      <c r="O2113">
        <v>0</v>
      </c>
      <c r="P2113">
        <v>0</v>
      </c>
      <c r="Q2113">
        <v>11662.424999999899</v>
      </c>
      <c r="R2113">
        <v>1365.1489999999901</v>
      </c>
      <c r="S2113">
        <v>2.8439999999999999</v>
      </c>
      <c r="T2113">
        <v>33</v>
      </c>
      <c r="U2113">
        <v>4136.8159999999898</v>
      </c>
      <c r="V2113">
        <v>3</v>
      </c>
      <c r="W2113">
        <v>1.7450000000000001</v>
      </c>
      <c r="X2113">
        <v>2.819</v>
      </c>
      <c r="Y2113" s="110">
        <v>43777</v>
      </c>
      <c r="Z2113">
        <v>408813.367884323</v>
      </c>
      <c r="AA2113">
        <v>3660501.85882201</v>
      </c>
    </row>
    <row r="2114" spans="1:27" x14ac:dyDescent="0.25">
      <c r="A2114">
        <v>-111.977011489999</v>
      </c>
      <c r="B2114">
        <v>33.079296220000003</v>
      </c>
      <c r="C2114" t="s">
        <v>968</v>
      </c>
      <c r="D2114" t="s">
        <v>967</v>
      </c>
      <c r="E2114" t="s">
        <v>966</v>
      </c>
      <c r="F2114">
        <v>547</v>
      </c>
      <c r="G2114">
        <v>183</v>
      </c>
      <c r="H2114">
        <v>13.33</v>
      </c>
      <c r="I2114">
        <v>2.7229999999999999</v>
      </c>
      <c r="J2114">
        <v>1</v>
      </c>
      <c r="K2114">
        <v>1172.759</v>
      </c>
      <c r="L2114" t="s">
        <v>965</v>
      </c>
      <c r="M2114" t="s">
        <v>964</v>
      </c>
      <c r="N2114" s="110">
        <v>43777</v>
      </c>
      <c r="O2114">
        <v>0</v>
      </c>
      <c r="P2114">
        <v>0</v>
      </c>
      <c r="Q2114">
        <v>11780.540999999899</v>
      </c>
      <c r="R2114">
        <v>1295.90499999999</v>
      </c>
      <c r="S2114">
        <v>2.7</v>
      </c>
      <c r="T2114">
        <v>33</v>
      </c>
      <c r="U2114">
        <v>3926.9830000000002</v>
      </c>
      <c r="V2114">
        <v>3</v>
      </c>
      <c r="W2114">
        <v>1.857</v>
      </c>
      <c r="X2114">
        <v>3</v>
      </c>
      <c r="Y2114" s="110">
        <v>43777</v>
      </c>
      <c r="Z2114">
        <v>408813.37652822398</v>
      </c>
      <c r="AA2114">
        <v>3660501.0825978001</v>
      </c>
    </row>
    <row r="2115" spans="1:27" x14ac:dyDescent="0.25">
      <c r="A2115">
        <v>-111.97701234</v>
      </c>
      <c r="B2115">
        <v>33.07928922</v>
      </c>
      <c r="C2115" t="s">
        <v>968</v>
      </c>
      <c r="D2115" t="s">
        <v>967</v>
      </c>
      <c r="E2115" t="s">
        <v>966</v>
      </c>
      <c r="F2115">
        <v>548</v>
      </c>
      <c r="G2115">
        <v>178</v>
      </c>
      <c r="H2115">
        <v>13.33</v>
      </c>
      <c r="I2115">
        <v>2.4609999999999999</v>
      </c>
      <c r="J2115">
        <v>1</v>
      </c>
      <c r="K2115">
        <v>1172.7260000000001</v>
      </c>
      <c r="L2115" t="s">
        <v>965</v>
      </c>
      <c r="M2115" t="s">
        <v>964</v>
      </c>
      <c r="N2115" s="110">
        <v>43777</v>
      </c>
      <c r="O2115">
        <v>0</v>
      </c>
      <c r="P2115">
        <v>0</v>
      </c>
      <c r="Q2115">
        <v>12338.779</v>
      </c>
      <c r="R2115">
        <v>1502.0930000000001</v>
      </c>
      <c r="S2115">
        <v>3.129</v>
      </c>
      <c r="T2115">
        <v>33</v>
      </c>
      <c r="U2115">
        <v>4551.7969999999896</v>
      </c>
      <c r="V2115">
        <v>3</v>
      </c>
      <c r="W2115">
        <v>1.6779999999999999</v>
      </c>
      <c r="X2115">
        <v>2.7109999999999999</v>
      </c>
      <c r="Y2115" s="110">
        <v>43777</v>
      </c>
      <c r="Z2115">
        <v>408813.28996764403</v>
      </c>
      <c r="AA2115">
        <v>3660500.3072597301</v>
      </c>
    </row>
    <row r="2116" spans="1:27" x14ac:dyDescent="0.25">
      <c r="A2116">
        <v>-111.977012169999</v>
      </c>
      <c r="B2116">
        <v>33.079282229999897</v>
      </c>
      <c r="C2116" t="s">
        <v>968</v>
      </c>
      <c r="D2116" t="s">
        <v>967</v>
      </c>
      <c r="E2116" t="s">
        <v>966</v>
      </c>
      <c r="F2116">
        <v>549</v>
      </c>
      <c r="G2116">
        <v>179</v>
      </c>
      <c r="H2116">
        <v>13.33</v>
      </c>
      <c r="I2116">
        <v>2.3620000000000001</v>
      </c>
      <c r="J2116">
        <v>1</v>
      </c>
      <c r="K2116">
        <v>1172.72</v>
      </c>
      <c r="L2116" t="s">
        <v>965</v>
      </c>
      <c r="M2116" t="s">
        <v>964</v>
      </c>
      <c r="N2116" s="110">
        <v>43777</v>
      </c>
      <c r="O2116">
        <v>0</v>
      </c>
      <c r="P2116">
        <v>0</v>
      </c>
      <c r="Q2116">
        <v>14201.495999999899</v>
      </c>
      <c r="R2116">
        <v>1800.8910000000001</v>
      </c>
      <c r="S2116">
        <v>3.7519999999999998</v>
      </c>
      <c r="T2116">
        <v>33</v>
      </c>
      <c r="U2116">
        <v>5457.2460000000001</v>
      </c>
      <c r="V2116">
        <v>3</v>
      </c>
      <c r="W2116">
        <v>1.611</v>
      </c>
      <c r="X2116">
        <v>2.6019999999999999</v>
      </c>
      <c r="Y2116" s="110">
        <v>43777</v>
      </c>
      <c r="Z2116">
        <v>408813.298621864</v>
      </c>
      <c r="AA2116">
        <v>3660499.5321442001</v>
      </c>
    </row>
    <row r="2117" spans="1:27" x14ac:dyDescent="0.25">
      <c r="A2117">
        <v>-111.97701234</v>
      </c>
      <c r="B2117">
        <v>33.07927522</v>
      </c>
      <c r="C2117" t="s">
        <v>968</v>
      </c>
      <c r="D2117" t="s">
        <v>967</v>
      </c>
      <c r="E2117" t="s">
        <v>966</v>
      </c>
      <c r="F2117">
        <v>550</v>
      </c>
      <c r="G2117">
        <v>178</v>
      </c>
      <c r="H2117">
        <v>13.33</v>
      </c>
      <c r="I2117">
        <v>2.4279999999999999</v>
      </c>
      <c r="J2117">
        <v>1</v>
      </c>
      <c r="K2117">
        <v>1172.6210000000001</v>
      </c>
      <c r="L2117" t="s">
        <v>965</v>
      </c>
      <c r="M2117" t="s">
        <v>964</v>
      </c>
      <c r="N2117" s="110">
        <v>43777</v>
      </c>
      <c r="O2117">
        <v>0</v>
      </c>
      <c r="P2117">
        <v>0</v>
      </c>
      <c r="Q2117">
        <v>11042.414000000001</v>
      </c>
      <c r="R2117">
        <v>1362.442</v>
      </c>
      <c r="S2117">
        <v>2.8380000000000001</v>
      </c>
      <c r="T2117">
        <v>33</v>
      </c>
      <c r="U2117">
        <v>4128.6139999999896</v>
      </c>
      <c r="V2117">
        <v>3</v>
      </c>
      <c r="W2117">
        <v>1.655</v>
      </c>
      <c r="X2117">
        <v>2.6749999999999998</v>
      </c>
      <c r="Y2117" s="110">
        <v>43777</v>
      </c>
      <c r="Z2117">
        <v>408813.27552061598</v>
      </c>
      <c r="AA2117">
        <v>3660498.7551067001</v>
      </c>
    </row>
    <row r="2118" spans="1:27" x14ac:dyDescent="0.25">
      <c r="A2118">
        <v>-111.9770108</v>
      </c>
      <c r="B2118">
        <v>33.079268169999899</v>
      </c>
      <c r="C2118" t="s">
        <v>968</v>
      </c>
      <c r="D2118" t="s">
        <v>967</v>
      </c>
      <c r="E2118" t="s">
        <v>966</v>
      </c>
      <c r="F2118">
        <v>551</v>
      </c>
      <c r="G2118">
        <v>187</v>
      </c>
      <c r="H2118">
        <v>13.33</v>
      </c>
      <c r="I2118">
        <v>2.5590000000000002</v>
      </c>
      <c r="J2118">
        <v>1</v>
      </c>
      <c r="K2118">
        <v>1172.68399999999</v>
      </c>
      <c r="L2118" t="s">
        <v>965</v>
      </c>
      <c r="M2118" t="s">
        <v>964</v>
      </c>
      <c r="N2118" s="110">
        <v>43777</v>
      </c>
      <c r="O2118">
        <v>0</v>
      </c>
      <c r="P2118">
        <v>0</v>
      </c>
      <c r="Q2118">
        <v>10241.601000000001</v>
      </c>
      <c r="R2118">
        <v>1198.8340000000001</v>
      </c>
      <c r="S2118">
        <v>2.4980000000000002</v>
      </c>
      <c r="T2118">
        <v>33</v>
      </c>
      <c r="U2118">
        <v>3632.8310000000001</v>
      </c>
      <c r="V2118">
        <v>3</v>
      </c>
      <c r="W2118">
        <v>1.7450000000000001</v>
      </c>
      <c r="X2118">
        <v>2.819</v>
      </c>
      <c r="Y2118" s="110">
        <v>43777</v>
      </c>
      <c r="Z2118">
        <v>408813.41198564199</v>
      </c>
      <c r="AA2118">
        <v>3660497.9721488799</v>
      </c>
    </row>
    <row r="2119" spans="1:27" x14ac:dyDescent="0.25">
      <c r="A2119">
        <v>-111.977013339999</v>
      </c>
      <c r="B2119">
        <v>33.0792612199999</v>
      </c>
      <c r="C2119" t="s">
        <v>968</v>
      </c>
      <c r="D2119" t="s">
        <v>967</v>
      </c>
      <c r="E2119" t="s">
        <v>966</v>
      </c>
      <c r="F2119">
        <v>552</v>
      </c>
      <c r="G2119">
        <v>178</v>
      </c>
      <c r="H2119">
        <v>13.33</v>
      </c>
      <c r="I2119">
        <v>2.4929999999999999</v>
      </c>
      <c r="J2119">
        <v>1</v>
      </c>
      <c r="K2119">
        <v>1172.72299999999</v>
      </c>
      <c r="L2119" t="s">
        <v>965</v>
      </c>
      <c r="M2119" t="s">
        <v>964</v>
      </c>
      <c r="N2119" s="110">
        <v>43777</v>
      </c>
      <c r="O2119">
        <v>0</v>
      </c>
      <c r="P2119">
        <v>0</v>
      </c>
      <c r="Q2119">
        <v>12400.379999999899</v>
      </c>
      <c r="R2119">
        <v>1489.729</v>
      </c>
      <c r="S2119">
        <v>3.1040000000000001</v>
      </c>
      <c r="T2119">
        <v>33</v>
      </c>
      <c r="U2119">
        <v>4514.3299999999899</v>
      </c>
      <c r="V2119">
        <v>3</v>
      </c>
      <c r="W2119">
        <v>1.7</v>
      </c>
      <c r="X2119">
        <v>2.7469999999999999</v>
      </c>
      <c r="Y2119" s="110">
        <v>43777</v>
      </c>
      <c r="Z2119">
        <v>408813.16773583501</v>
      </c>
      <c r="AA2119">
        <v>3660497.2038224302</v>
      </c>
    </row>
    <row r="2120" spans="1:27" x14ac:dyDescent="0.25">
      <c r="A2120">
        <v>-111.97701249000001</v>
      </c>
      <c r="B2120">
        <v>33.07925522</v>
      </c>
      <c r="C2120" t="s">
        <v>968</v>
      </c>
      <c r="D2120" t="s">
        <v>967</v>
      </c>
      <c r="E2120" t="s">
        <v>966</v>
      </c>
      <c r="F2120">
        <v>553</v>
      </c>
      <c r="G2120">
        <v>183</v>
      </c>
      <c r="H2120">
        <v>13.33</v>
      </c>
      <c r="I2120">
        <v>2.4279999999999999</v>
      </c>
      <c r="J2120">
        <v>1</v>
      </c>
      <c r="K2120">
        <v>1172.7519999999899</v>
      </c>
      <c r="L2120" t="s">
        <v>965</v>
      </c>
      <c r="M2120" t="s">
        <v>964</v>
      </c>
      <c r="N2120" s="110">
        <v>43777</v>
      </c>
      <c r="O2120">
        <v>0</v>
      </c>
      <c r="P2120">
        <v>0</v>
      </c>
      <c r="Q2120">
        <v>10962.3559999999</v>
      </c>
      <c r="R2120">
        <v>1352.5650000000001</v>
      </c>
      <c r="S2120">
        <v>2.8180000000000001</v>
      </c>
      <c r="T2120">
        <v>33</v>
      </c>
      <c r="U2120">
        <v>4098.6809999999896</v>
      </c>
      <c r="V2120">
        <v>3</v>
      </c>
      <c r="W2120">
        <v>1.655</v>
      </c>
      <c r="X2120">
        <v>2.6749999999999998</v>
      </c>
      <c r="Y2120" s="110">
        <v>43777</v>
      </c>
      <c r="Z2120">
        <v>408813.24088134803</v>
      </c>
      <c r="AA2120">
        <v>3660496.5378755401</v>
      </c>
    </row>
    <row r="2121" spans="1:27" x14ac:dyDescent="0.25">
      <c r="A2121">
        <v>-111.97701249000001</v>
      </c>
      <c r="B2121">
        <v>33.079248219999897</v>
      </c>
      <c r="C2121" t="s">
        <v>968</v>
      </c>
      <c r="D2121" t="s">
        <v>967</v>
      </c>
      <c r="E2121" t="s">
        <v>966</v>
      </c>
      <c r="F2121">
        <v>554</v>
      </c>
      <c r="G2121">
        <v>183</v>
      </c>
      <c r="H2121">
        <v>13.33</v>
      </c>
      <c r="I2121">
        <v>2.4279999999999999</v>
      </c>
      <c r="J2121">
        <v>1</v>
      </c>
      <c r="K2121">
        <v>1172.7429999999899</v>
      </c>
      <c r="L2121" t="s">
        <v>965</v>
      </c>
      <c r="M2121" t="s">
        <v>964</v>
      </c>
      <c r="N2121" s="110">
        <v>43777</v>
      </c>
      <c r="O2121">
        <v>0</v>
      </c>
      <c r="P2121">
        <v>0</v>
      </c>
      <c r="Q2121">
        <v>12535.125</v>
      </c>
      <c r="R2121">
        <v>1546.61699999999</v>
      </c>
      <c r="S2121">
        <v>3.222</v>
      </c>
      <c r="T2121">
        <v>33</v>
      </c>
      <c r="U2121">
        <v>4686.7190000000001</v>
      </c>
      <c r="V2121">
        <v>3</v>
      </c>
      <c r="W2121">
        <v>1.655</v>
      </c>
      <c r="X2121">
        <v>2.6749999999999998</v>
      </c>
      <c r="Y2121" s="110">
        <v>43777</v>
      </c>
      <c r="Z2121">
        <v>408813.23365783802</v>
      </c>
      <c r="AA2121">
        <v>3660495.76179903</v>
      </c>
    </row>
    <row r="2122" spans="1:27" x14ac:dyDescent="0.25">
      <c r="A2122">
        <v>-111.977012999999</v>
      </c>
      <c r="B2122">
        <v>33.079241230000001</v>
      </c>
      <c r="C2122" t="s">
        <v>968</v>
      </c>
      <c r="D2122" t="s">
        <v>967</v>
      </c>
      <c r="E2122" t="s">
        <v>966</v>
      </c>
      <c r="F2122">
        <v>555</v>
      </c>
      <c r="G2122">
        <v>180</v>
      </c>
      <c r="H2122">
        <v>13.33</v>
      </c>
      <c r="I2122">
        <v>2.5590000000000002</v>
      </c>
      <c r="J2122">
        <v>1</v>
      </c>
      <c r="K2122">
        <v>1172.7329999999899</v>
      </c>
      <c r="L2122" t="s">
        <v>965</v>
      </c>
      <c r="M2122" t="s">
        <v>964</v>
      </c>
      <c r="N2122" s="110">
        <v>43777</v>
      </c>
      <c r="O2122">
        <v>0</v>
      </c>
      <c r="P2122">
        <v>0</v>
      </c>
      <c r="Q2122">
        <v>12104.317999999899</v>
      </c>
      <c r="R2122">
        <v>1416.875</v>
      </c>
      <c r="S2122">
        <v>2.952</v>
      </c>
      <c r="T2122">
        <v>33</v>
      </c>
      <c r="U2122">
        <v>4293.5609999999897</v>
      </c>
      <c r="V2122">
        <v>3</v>
      </c>
      <c r="W2122">
        <v>1.7450000000000001</v>
      </c>
      <c r="X2122">
        <v>2.819</v>
      </c>
      <c r="Y2122" s="110">
        <v>43777</v>
      </c>
      <c r="Z2122">
        <v>408813.17884238297</v>
      </c>
      <c r="AA2122">
        <v>3660494.98727427</v>
      </c>
    </row>
    <row r="2123" spans="1:27" x14ac:dyDescent="0.25">
      <c r="A2123">
        <v>-111.977012139999</v>
      </c>
      <c r="B2123">
        <v>33.079234200000002</v>
      </c>
      <c r="C2123" t="s">
        <v>968</v>
      </c>
      <c r="D2123" t="s">
        <v>967</v>
      </c>
      <c r="E2123" t="s">
        <v>966</v>
      </c>
      <c r="F2123">
        <v>556</v>
      </c>
      <c r="G2123">
        <v>185</v>
      </c>
      <c r="H2123">
        <v>13.33</v>
      </c>
      <c r="I2123">
        <v>2.5259999999999998</v>
      </c>
      <c r="J2123">
        <v>1</v>
      </c>
      <c r="K2123">
        <v>1172.72299999999</v>
      </c>
      <c r="L2123" t="s">
        <v>965</v>
      </c>
      <c r="M2123" t="s">
        <v>964</v>
      </c>
      <c r="N2123" s="110">
        <v>43777</v>
      </c>
      <c r="O2123">
        <v>0</v>
      </c>
      <c r="P2123">
        <v>0</v>
      </c>
      <c r="Q2123">
        <v>12084.317999999899</v>
      </c>
      <c r="R2123">
        <v>1432.90499999999</v>
      </c>
      <c r="S2123">
        <v>2.9849999999999999</v>
      </c>
      <c r="T2123">
        <v>33</v>
      </c>
      <c r="U2123">
        <v>4342.1350000000002</v>
      </c>
      <c r="V2123">
        <v>3</v>
      </c>
      <c r="W2123">
        <v>1.722</v>
      </c>
      <c r="X2123">
        <v>2.7829999999999999</v>
      </c>
      <c r="Y2123" s="110">
        <v>43777</v>
      </c>
      <c r="Z2123">
        <v>408813.25185841002</v>
      </c>
      <c r="AA2123">
        <v>3660494.2071245802</v>
      </c>
    </row>
    <row r="2124" spans="1:27" x14ac:dyDescent="0.25">
      <c r="A2124">
        <v>-111.97701351000001</v>
      </c>
      <c r="B2124">
        <v>33.07922722</v>
      </c>
      <c r="C2124" t="s">
        <v>968</v>
      </c>
      <c r="D2124" t="s">
        <v>967</v>
      </c>
      <c r="E2124" t="s">
        <v>966</v>
      </c>
      <c r="F2124">
        <v>557</v>
      </c>
      <c r="G2124">
        <v>177</v>
      </c>
      <c r="H2124">
        <v>13.33</v>
      </c>
      <c r="I2124">
        <v>2.5590000000000002</v>
      </c>
      <c r="J2124">
        <v>1</v>
      </c>
      <c r="K2124">
        <v>1172.6769999999899</v>
      </c>
      <c r="L2124" t="s">
        <v>965</v>
      </c>
      <c r="M2124" t="s">
        <v>964</v>
      </c>
      <c r="N2124" s="110">
        <v>43777</v>
      </c>
      <c r="O2124">
        <v>0</v>
      </c>
      <c r="P2124">
        <v>0</v>
      </c>
      <c r="Q2124">
        <v>13511.199000000001</v>
      </c>
      <c r="R2124">
        <v>1581.55799999999</v>
      </c>
      <c r="S2124">
        <v>3.2949999999999999</v>
      </c>
      <c r="T2124">
        <v>33</v>
      </c>
      <c r="U2124">
        <v>4792.6000000000004</v>
      </c>
      <c r="V2124">
        <v>3</v>
      </c>
      <c r="W2124">
        <v>1.7450000000000001</v>
      </c>
      <c r="X2124">
        <v>2.819</v>
      </c>
      <c r="Y2124" s="110">
        <v>43777</v>
      </c>
      <c r="Z2124">
        <v>408813.11678277003</v>
      </c>
      <c r="AA2124">
        <v>3660493.4344556299</v>
      </c>
    </row>
    <row r="2125" spans="1:27" x14ac:dyDescent="0.25">
      <c r="A2125">
        <v>-111.977012999999</v>
      </c>
      <c r="B2125">
        <v>33.079220229999898</v>
      </c>
      <c r="C2125" t="s">
        <v>968</v>
      </c>
      <c r="D2125" t="s">
        <v>967</v>
      </c>
      <c r="E2125" t="s">
        <v>966</v>
      </c>
      <c r="F2125">
        <v>558</v>
      </c>
      <c r="G2125">
        <v>180</v>
      </c>
      <c r="H2125">
        <v>13.33</v>
      </c>
      <c r="I2125">
        <v>2.4929999999999999</v>
      </c>
      <c r="J2125">
        <v>1</v>
      </c>
      <c r="K2125">
        <v>1172.68399999999</v>
      </c>
      <c r="L2125" t="s">
        <v>965</v>
      </c>
      <c r="M2125" t="s">
        <v>964</v>
      </c>
      <c r="N2125" s="110">
        <v>43777</v>
      </c>
      <c r="O2125">
        <v>0</v>
      </c>
      <c r="P2125">
        <v>0</v>
      </c>
      <c r="Q2125">
        <v>14027.6069999999</v>
      </c>
      <c r="R2125">
        <v>1685.2170000000001</v>
      </c>
      <c r="S2125">
        <v>3.5110000000000001</v>
      </c>
      <c r="T2125">
        <v>33</v>
      </c>
      <c r="U2125">
        <v>5106.7190000000001</v>
      </c>
      <c r="V2125">
        <v>3</v>
      </c>
      <c r="W2125">
        <v>1.7</v>
      </c>
      <c r="X2125">
        <v>2.7469999999999999</v>
      </c>
      <c r="Y2125" s="110">
        <v>43777</v>
      </c>
      <c r="Z2125">
        <v>408813.15717185498</v>
      </c>
      <c r="AA2125">
        <v>3660492.6590447398</v>
      </c>
    </row>
    <row r="2126" spans="1:27" x14ac:dyDescent="0.25">
      <c r="A2126">
        <v>-111.97701317000001</v>
      </c>
      <c r="B2126">
        <v>33.079213230000001</v>
      </c>
      <c r="C2126" t="s">
        <v>968</v>
      </c>
      <c r="D2126" t="s">
        <v>967</v>
      </c>
      <c r="E2126" t="s">
        <v>966</v>
      </c>
      <c r="F2126">
        <v>559</v>
      </c>
      <c r="G2126">
        <v>179</v>
      </c>
      <c r="H2126">
        <v>13.33</v>
      </c>
      <c r="I2126">
        <v>2.5259999999999998</v>
      </c>
      <c r="J2126">
        <v>1</v>
      </c>
      <c r="K2126">
        <v>1172.71299999999</v>
      </c>
      <c r="L2126" t="s">
        <v>965</v>
      </c>
      <c r="M2126" t="s">
        <v>964</v>
      </c>
      <c r="N2126" s="110">
        <v>43777</v>
      </c>
      <c r="O2126">
        <v>0</v>
      </c>
      <c r="P2126">
        <v>0</v>
      </c>
      <c r="Q2126">
        <v>13454.341</v>
      </c>
      <c r="R2126">
        <v>1595.35599999999</v>
      </c>
      <c r="S2126">
        <v>3.3239999999999998</v>
      </c>
      <c r="T2126">
        <v>33</v>
      </c>
      <c r="U2126">
        <v>4834.4110000000001</v>
      </c>
      <c r="V2126">
        <v>3</v>
      </c>
      <c r="W2126">
        <v>1.722</v>
      </c>
      <c r="X2126">
        <v>2.7829999999999999</v>
      </c>
      <c r="Y2126" s="110">
        <v>43777</v>
      </c>
      <c r="Z2126">
        <v>408813.134080922</v>
      </c>
      <c r="AA2126">
        <v>3660491.8831159198</v>
      </c>
    </row>
    <row r="2127" spans="1:27" x14ac:dyDescent="0.25">
      <c r="A2127">
        <v>-111.97701283000001</v>
      </c>
      <c r="B2127">
        <v>33.079206229999897</v>
      </c>
      <c r="C2127" t="s">
        <v>968</v>
      </c>
      <c r="D2127" t="s">
        <v>967</v>
      </c>
      <c r="E2127" t="s">
        <v>966</v>
      </c>
      <c r="F2127">
        <v>560</v>
      </c>
      <c r="G2127">
        <v>181</v>
      </c>
      <c r="H2127">
        <v>13.33</v>
      </c>
      <c r="I2127">
        <v>2.4929999999999999</v>
      </c>
      <c r="J2127">
        <v>1</v>
      </c>
      <c r="K2127">
        <v>1172.72299999999</v>
      </c>
      <c r="L2127" t="s">
        <v>965</v>
      </c>
      <c r="M2127" t="s">
        <v>964</v>
      </c>
      <c r="N2127" s="110">
        <v>43777</v>
      </c>
      <c r="O2127">
        <v>0</v>
      </c>
      <c r="P2127">
        <v>0</v>
      </c>
      <c r="Q2127">
        <v>12779.129000000001</v>
      </c>
      <c r="R2127">
        <v>1535.23</v>
      </c>
      <c r="S2127">
        <v>3.198</v>
      </c>
      <c r="T2127">
        <v>33</v>
      </c>
      <c r="U2127">
        <v>4652.2129999999897</v>
      </c>
      <c r="V2127">
        <v>3</v>
      </c>
      <c r="W2127">
        <v>1.7</v>
      </c>
      <c r="X2127">
        <v>2.7469999999999999</v>
      </c>
      <c r="Y2127" s="110">
        <v>43777</v>
      </c>
      <c r="Z2127">
        <v>408813.15859227302</v>
      </c>
      <c r="AA2127">
        <v>3660491.10674403</v>
      </c>
    </row>
    <row r="2128" spans="1:27" x14ac:dyDescent="0.25">
      <c r="A2128">
        <v>-111.97701283000001</v>
      </c>
      <c r="B2128">
        <v>33.07919923</v>
      </c>
      <c r="C2128" t="s">
        <v>968</v>
      </c>
      <c r="D2128" t="s">
        <v>967</v>
      </c>
      <c r="E2128" t="s">
        <v>966</v>
      </c>
      <c r="F2128">
        <v>561</v>
      </c>
      <c r="G2128">
        <v>181</v>
      </c>
      <c r="H2128">
        <v>13.33</v>
      </c>
      <c r="I2128">
        <v>2.395</v>
      </c>
      <c r="J2128">
        <v>1</v>
      </c>
      <c r="K2128">
        <v>1172.6869999999899</v>
      </c>
      <c r="L2128" t="s">
        <v>965</v>
      </c>
      <c r="M2128" t="s">
        <v>964</v>
      </c>
      <c r="N2128" s="110">
        <v>43777</v>
      </c>
      <c r="O2128">
        <v>0</v>
      </c>
      <c r="P2128">
        <v>0</v>
      </c>
      <c r="Q2128">
        <v>11590.308999999899</v>
      </c>
      <c r="R2128">
        <v>1449.633</v>
      </c>
      <c r="S2128">
        <v>3.02</v>
      </c>
      <c r="T2128">
        <v>33</v>
      </c>
      <c r="U2128">
        <v>4392.8270000000002</v>
      </c>
      <c r="V2128">
        <v>3</v>
      </c>
      <c r="W2128">
        <v>1.633</v>
      </c>
      <c r="X2128">
        <v>2.6379999999999999</v>
      </c>
      <c r="Y2128" s="110">
        <v>43777</v>
      </c>
      <c r="Z2128">
        <v>408813.15136876999</v>
      </c>
      <c r="AA2128">
        <v>3660490.3306675199</v>
      </c>
    </row>
    <row r="2129" spans="1:27" x14ac:dyDescent="0.25">
      <c r="A2129">
        <v>-111.977012999999</v>
      </c>
      <c r="B2129">
        <v>33.0791757699999</v>
      </c>
      <c r="C2129" t="s">
        <v>968</v>
      </c>
      <c r="D2129" t="s">
        <v>967</v>
      </c>
      <c r="E2129" t="s">
        <v>966</v>
      </c>
      <c r="F2129">
        <v>562</v>
      </c>
      <c r="G2129">
        <v>0</v>
      </c>
      <c r="H2129">
        <v>13.33</v>
      </c>
      <c r="I2129">
        <v>2.657</v>
      </c>
      <c r="J2129">
        <v>1</v>
      </c>
      <c r="K2129">
        <v>1172.6510000000001</v>
      </c>
      <c r="L2129" t="s">
        <v>965</v>
      </c>
      <c r="M2129" t="s">
        <v>964</v>
      </c>
      <c r="N2129" s="110">
        <v>43777</v>
      </c>
      <c r="O2129">
        <v>0</v>
      </c>
      <c r="P2129">
        <v>0</v>
      </c>
      <c r="Q2129">
        <v>11974.03</v>
      </c>
      <c r="R2129">
        <v>1349.71199999999</v>
      </c>
      <c r="S2129">
        <v>2.8119999999999998</v>
      </c>
      <c r="T2129">
        <v>33</v>
      </c>
      <c r="U2129">
        <v>4090.0369999999898</v>
      </c>
      <c r="V2129">
        <v>3</v>
      </c>
      <c r="W2129">
        <v>1.8120000000000001</v>
      </c>
      <c r="X2129">
        <v>2.9279999999999999</v>
      </c>
      <c r="Y2129" s="110">
        <v>43777</v>
      </c>
      <c r="Z2129">
        <v>408813.11129229399</v>
      </c>
      <c r="AA2129">
        <v>3660487.7298502401</v>
      </c>
    </row>
    <row r="2130" spans="1:27" x14ac:dyDescent="0.25">
      <c r="A2130">
        <v>-111.977012999999</v>
      </c>
      <c r="B2130">
        <v>33.079175759999899</v>
      </c>
      <c r="C2130" t="s">
        <v>968</v>
      </c>
      <c r="D2130" t="s">
        <v>967</v>
      </c>
      <c r="E2130" t="s">
        <v>966</v>
      </c>
      <c r="F2130">
        <v>563</v>
      </c>
      <c r="G2130">
        <v>0</v>
      </c>
      <c r="H2130">
        <v>13.33</v>
      </c>
      <c r="I2130">
        <v>2.4609999999999999</v>
      </c>
      <c r="J2130">
        <v>1</v>
      </c>
      <c r="K2130">
        <v>1172.7070000000001</v>
      </c>
      <c r="L2130" t="s">
        <v>965</v>
      </c>
      <c r="M2130" t="s">
        <v>964</v>
      </c>
      <c r="N2130" s="110">
        <v>43777</v>
      </c>
      <c r="O2130">
        <v>0</v>
      </c>
      <c r="P2130">
        <v>0</v>
      </c>
      <c r="Q2130">
        <v>11974.03</v>
      </c>
      <c r="R2130">
        <v>1457.6890000000001</v>
      </c>
      <c r="S2130">
        <v>3.0369999999999999</v>
      </c>
      <c r="T2130">
        <v>33</v>
      </c>
      <c r="U2130">
        <v>4417.2399999999898</v>
      </c>
      <c r="V2130">
        <v>3</v>
      </c>
      <c r="W2130">
        <v>1.6779999999999999</v>
      </c>
      <c r="X2130">
        <v>2.7109999999999999</v>
      </c>
      <c r="Y2130" s="110">
        <v>43777</v>
      </c>
      <c r="Z2130">
        <v>408813.11128197401</v>
      </c>
      <c r="AA2130">
        <v>3660487.7287415601</v>
      </c>
    </row>
    <row r="2131" spans="1:27" x14ac:dyDescent="0.25">
      <c r="A2131">
        <v>-111.97701283000001</v>
      </c>
      <c r="B2131">
        <v>33.079179230000001</v>
      </c>
      <c r="C2131" t="s">
        <v>968</v>
      </c>
      <c r="D2131" t="s">
        <v>967</v>
      </c>
      <c r="E2131" t="s">
        <v>966</v>
      </c>
      <c r="F2131">
        <v>564</v>
      </c>
      <c r="G2131">
        <v>181</v>
      </c>
      <c r="H2131">
        <v>13.33</v>
      </c>
      <c r="I2131">
        <v>2.625</v>
      </c>
      <c r="J2131">
        <v>1</v>
      </c>
      <c r="K2131">
        <v>1172.70299999999</v>
      </c>
      <c r="L2131" t="s">
        <v>965</v>
      </c>
      <c r="M2131" t="s">
        <v>964</v>
      </c>
      <c r="N2131" s="110">
        <v>43777</v>
      </c>
      <c r="O2131">
        <v>0</v>
      </c>
      <c r="P2131">
        <v>0</v>
      </c>
      <c r="Q2131">
        <v>13242.68</v>
      </c>
      <c r="R2131">
        <v>1511.373</v>
      </c>
      <c r="S2131">
        <v>3.149</v>
      </c>
      <c r="T2131">
        <v>33</v>
      </c>
      <c r="U2131">
        <v>4579.9189999999899</v>
      </c>
      <c r="V2131">
        <v>3</v>
      </c>
      <c r="W2131">
        <v>1.79</v>
      </c>
      <c r="X2131">
        <v>2.891</v>
      </c>
      <c r="Y2131" s="110">
        <v>43777</v>
      </c>
      <c r="Z2131">
        <v>408813.13073019899</v>
      </c>
      <c r="AA2131">
        <v>3660488.11330608</v>
      </c>
    </row>
    <row r="2132" spans="1:27" x14ac:dyDescent="0.25">
      <c r="A2132">
        <v>-111.977012509999</v>
      </c>
      <c r="B2132">
        <v>33.079172219999897</v>
      </c>
      <c r="C2132" t="s">
        <v>968</v>
      </c>
      <c r="D2132" t="s">
        <v>967</v>
      </c>
      <c r="E2132" t="s">
        <v>966</v>
      </c>
      <c r="F2132">
        <v>565</v>
      </c>
      <c r="G2132">
        <v>177</v>
      </c>
      <c r="H2132">
        <v>13.33</v>
      </c>
      <c r="I2132">
        <v>2.5259999999999998</v>
      </c>
      <c r="J2132">
        <v>1</v>
      </c>
      <c r="K2132">
        <v>1172.759</v>
      </c>
      <c r="L2132" t="s">
        <v>965</v>
      </c>
      <c r="M2132" t="s">
        <v>964</v>
      </c>
      <c r="N2132" s="110">
        <v>43777</v>
      </c>
      <c r="O2132">
        <v>0</v>
      </c>
      <c r="P2132">
        <v>0</v>
      </c>
      <c r="Q2132">
        <v>11538.7659999999</v>
      </c>
      <c r="R2132">
        <v>1368.2149999999899</v>
      </c>
      <c r="S2132">
        <v>2.85</v>
      </c>
      <c r="T2132">
        <v>33</v>
      </c>
      <c r="U2132">
        <v>4146.10699999999</v>
      </c>
      <c r="V2132">
        <v>3</v>
      </c>
      <c r="W2132">
        <v>1.722</v>
      </c>
      <c r="X2132">
        <v>2.7829999999999999</v>
      </c>
      <c r="Y2132" s="110">
        <v>43777</v>
      </c>
      <c r="Z2132">
        <v>408813.15336449601</v>
      </c>
      <c r="AA2132">
        <v>3660487.3358428902</v>
      </c>
    </row>
    <row r="2133" spans="1:27" x14ac:dyDescent="0.25">
      <c r="A2133">
        <v>-111.977014199999</v>
      </c>
      <c r="B2133">
        <v>33.079165170000003</v>
      </c>
      <c r="C2133" t="s">
        <v>968</v>
      </c>
      <c r="D2133" t="s">
        <v>967</v>
      </c>
      <c r="E2133" t="s">
        <v>966</v>
      </c>
      <c r="F2133">
        <v>566</v>
      </c>
      <c r="G2133">
        <v>173</v>
      </c>
      <c r="H2133">
        <v>13.33</v>
      </c>
      <c r="I2133">
        <v>2.625</v>
      </c>
      <c r="J2133">
        <v>1</v>
      </c>
      <c r="K2133">
        <v>1172.7660000000001</v>
      </c>
      <c r="L2133" t="s">
        <v>965</v>
      </c>
      <c r="M2133" t="s">
        <v>964</v>
      </c>
      <c r="N2133" s="110">
        <v>43777</v>
      </c>
      <c r="O2133">
        <v>0</v>
      </c>
      <c r="P2133">
        <v>0</v>
      </c>
      <c r="Q2133">
        <v>13751.831</v>
      </c>
      <c r="R2133">
        <v>1569.48199999999</v>
      </c>
      <c r="S2133">
        <v>3.27</v>
      </c>
      <c r="T2133">
        <v>33</v>
      </c>
      <c r="U2133">
        <v>4756.0069999999896</v>
      </c>
      <c r="V2133">
        <v>3</v>
      </c>
      <c r="W2133">
        <v>1.79</v>
      </c>
      <c r="X2133">
        <v>2.891</v>
      </c>
      <c r="Y2133" s="110">
        <v>43777</v>
      </c>
      <c r="Z2133">
        <v>408812.98834842403</v>
      </c>
      <c r="AA2133">
        <v>3660486.5556911998</v>
      </c>
    </row>
    <row r="2134" spans="1:27" x14ac:dyDescent="0.25">
      <c r="A2134">
        <v>-111.97701266</v>
      </c>
      <c r="B2134">
        <v>33.079158219999897</v>
      </c>
      <c r="C2134" t="s">
        <v>968</v>
      </c>
      <c r="D2134" t="s">
        <v>967</v>
      </c>
      <c r="E2134" t="s">
        <v>966</v>
      </c>
      <c r="F2134">
        <v>567</v>
      </c>
      <c r="G2134">
        <v>182</v>
      </c>
      <c r="H2134">
        <v>13.33</v>
      </c>
      <c r="I2134">
        <v>2.3290000000000002</v>
      </c>
      <c r="J2134">
        <v>1</v>
      </c>
      <c r="K2134">
        <v>1172.769</v>
      </c>
      <c r="L2134" t="s">
        <v>965</v>
      </c>
      <c r="M2134" t="s">
        <v>964</v>
      </c>
      <c r="N2134" s="110">
        <v>43777</v>
      </c>
      <c r="O2134">
        <v>0</v>
      </c>
      <c r="P2134">
        <v>0</v>
      </c>
      <c r="Q2134">
        <v>13992.8639999999</v>
      </c>
      <c r="R2134">
        <v>1799.4269999999899</v>
      </c>
      <c r="S2134">
        <v>3.7490000000000001</v>
      </c>
      <c r="T2134">
        <v>33</v>
      </c>
      <c r="U2134">
        <v>5452.80799999999</v>
      </c>
      <c r="V2134">
        <v>3</v>
      </c>
      <c r="W2134">
        <v>1.5880000000000001</v>
      </c>
      <c r="X2134">
        <v>2.5659999999999998</v>
      </c>
      <c r="Y2134" s="110">
        <v>43777</v>
      </c>
      <c r="Z2134">
        <v>408813.12491683097</v>
      </c>
      <c r="AA2134">
        <v>3660485.7838201998</v>
      </c>
    </row>
    <row r="2135" spans="1:27" x14ac:dyDescent="0.25">
      <c r="A2135">
        <v>-111.97701249000001</v>
      </c>
      <c r="B2135">
        <v>33.07915122</v>
      </c>
      <c r="C2135" t="s">
        <v>968</v>
      </c>
      <c r="D2135" t="s">
        <v>967</v>
      </c>
      <c r="E2135" t="s">
        <v>966</v>
      </c>
      <c r="F2135">
        <v>568</v>
      </c>
      <c r="G2135">
        <v>183</v>
      </c>
      <c r="H2135">
        <v>13.33</v>
      </c>
      <c r="I2135">
        <v>2.5920000000000001</v>
      </c>
      <c r="J2135">
        <v>1</v>
      </c>
      <c r="K2135">
        <v>1172.71299999999</v>
      </c>
      <c r="L2135" t="s">
        <v>965</v>
      </c>
      <c r="M2135" t="s">
        <v>964</v>
      </c>
      <c r="N2135" s="110">
        <v>43777</v>
      </c>
      <c r="O2135">
        <v>0</v>
      </c>
      <c r="P2135">
        <v>0</v>
      </c>
      <c r="Q2135">
        <v>13518.799000000001</v>
      </c>
      <c r="R2135">
        <v>1562.4169999999899</v>
      </c>
      <c r="S2135">
        <v>3.2549999999999999</v>
      </c>
      <c r="T2135">
        <v>33</v>
      </c>
      <c r="U2135">
        <v>4734.5959999999905</v>
      </c>
      <c r="V2135">
        <v>3</v>
      </c>
      <c r="W2135">
        <v>1.7669999999999999</v>
      </c>
      <c r="X2135">
        <v>2.855</v>
      </c>
      <c r="Y2135" s="110">
        <v>43777</v>
      </c>
      <c r="Z2135">
        <v>408813.13356077601</v>
      </c>
      <c r="AA2135">
        <v>3660485.0075960099</v>
      </c>
    </row>
    <row r="2136" spans="1:27" x14ac:dyDescent="0.25">
      <c r="A2136">
        <v>-111.97701266</v>
      </c>
      <c r="B2136">
        <v>33.079144220000003</v>
      </c>
      <c r="C2136" t="s">
        <v>968</v>
      </c>
      <c r="D2136" t="s">
        <v>967</v>
      </c>
      <c r="E2136" t="s">
        <v>966</v>
      </c>
      <c r="F2136">
        <v>569</v>
      </c>
      <c r="G2136">
        <v>182</v>
      </c>
      <c r="H2136">
        <v>13.33</v>
      </c>
      <c r="I2136">
        <v>2.5259999999999998</v>
      </c>
      <c r="J2136">
        <v>1</v>
      </c>
      <c r="K2136">
        <v>1172.68</v>
      </c>
      <c r="L2136" t="s">
        <v>965</v>
      </c>
      <c r="M2136" t="s">
        <v>964</v>
      </c>
      <c r="N2136" s="110">
        <v>43777</v>
      </c>
      <c r="O2136">
        <v>0</v>
      </c>
      <c r="P2136">
        <v>0</v>
      </c>
      <c r="Q2136">
        <v>12664.556</v>
      </c>
      <c r="R2136">
        <v>1501.7070000000001</v>
      </c>
      <c r="S2136">
        <v>3.129</v>
      </c>
      <c r="T2136">
        <v>33</v>
      </c>
      <c r="U2136">
        <v>4550.6260000000002</v>
      </c>
      <c r="V2136">
        <v>3</v>
      </c>
      <c r="W2136">
        <v>1.722</v>
      </c>
      <c r="X2136">
        <v>2.7829999999999999</v>
      </c>
      <c r="Y2136" s="110">
        <v>43777</v>
      </c>
      <c r="Z2136">
        <v>408813.11046984902</v>
      </c>
      <c r="AA2136">
        <v>3660484.2316672001</v>
      </c>
    </row>
    <row r="2137" spans="1:27" x14ac:dyDescent="0.25">
      <c r="A2137">
        <v>-111.97701349</v>
      </c>
      <c r="B2137">
        <v>33.079138219999898</v>
      </c>
      <c r="C2137" t="s">
        <v>968</v>
      </c>
      <c r="D2137" t="s">
        <v>967</v>
      </c>
      <c r="E2137" t="s">
        <v>966</v>
      </c>
      <c r="F2137">
        <v>570</v>
      </c>
      <c r="G2137">
        <v>183</v>
      </c>
      <c r="H2137">
        <v>13.33</v>
      </c>
      <c r="I2137">
        <v>2.395</v>
      </c>
      <c r="J2137">
        <v>1</v>
      </c>
      <c r="K2137">
        <v>1172.7</v>
      </c>
      <c r="L2137" t="s">
        <v>965</v>
      </c>
      <c r="M2137" t="s">
        <v>964</v>
      </c>
      <c r="N2137" s="110">
        <v>43777</v>
      </c>
      <c r="O2137">
        <v>0</v>
      </c>
      <c r="P2137">
        <v>0</v>
      </c>
      <c r="Q2137">
        <v>12219.234</v>
      </c>
      <c r="R2137">
        <v>1528.2940000000001</v>
      </c>
      <c r="S2137">
        <v>3.1840000000000002</v>
      </c>
      <c r="T2137">
        <v>33</v>
      </c>
      <c r="U2137">
        <v>4631.1949999999897</v>
      </c>
      <c r="V2137">
        <v>3</v>
      </c>
      <c r="W2137">
        <v>1.633</v>
      </c>
      <c r="X2137">
        <v>2.6379999999999999</v>
      </c>
      <c r="Y2137" s="110">
        <v>43777</v>
      </c>
      <c r="Z2137">
        <v>408813.02680783998</v>
      </c>
      <c r="AA2137">
        <v>3660483.5671798498</v>
      </c>
    </row>
    <row r="2138" spans="1:27" x14ac:dyDescent="0.25">
      <c r="A2138">
        <v>-111.97701451</v>
      </c>
      <c r="B2138">
        <v>33.079131220000001</v>
      </c>
      <c r="C2138" t="s">
        <v>968</v>
      </c>
      <c r="D2138" t="s">
        <v>967</v>
      </c>
      <c r="E2138" t="s">
        <v>966</v>
      </c>
      <c r="F2138">
        <v>571</v>
      </c>
      <c r="G2138">
        <v>177</v>
      </c>
      <c r="H2138">
        <v>13.33</v>
      </c>
      <c r="I2138">
        <v>2.4609999999999999</v>
      </c>
      <c r="J2138">
        <v>1</v>
      </c>
      <c r="K2138">
        <v>1172.7159999999899</v>
      </c>
      <c r="L2138" t="s">
        <v>965</v>
      </c>
      <c r="M2138" t="s">
        <v>964</v>
      </c>
      <c r="N2138" s="110">
        <v>43777</v>
      </c>
      <c r="O2138">
        <v>0</v>
      </c>
      <c r="P2138">
        <v>0</v>
      </c>
      <c r="Q2138">
        <v>11253.8459999999</v>
      </c>
      <c r="R2138">
        <v>1370.0160000000001</v>
      </c>
      <c r="S2138">
        <v>2.8540000000000001</v>
      </c>
      <c r="T2138">
        <v>33</v>
      </c>
      <c r="U2138">
        <v>4151.5630000000001</v>
      </c>
      <c r="V2138">
        <v>3</v>
      </c>
      <c r="W2138">
        <v>1.6779999999999999</v>
      </c>
      <c r="X2138">
        <v>2.7109999999999999</v>
      </c>
      <c r="Y2138" s="110">
        <v>43777</v>
      </c>
      <c r="Z2138">
        <v>408812.92437969299</v>
      </c>
      <c r="AA2138">
        <v>3660482.7919894899</v>
      </c>
    </row>
    <row r="2139" spans="1:27" x14ac:dyDescent="0.25">
      <c r="A2139">
        <v>-111.97701266</v>
      </c>
      <c r="B2139">
        <v>33.079124219999898</v>
      </c>
      <c r="C2139" t="s">
        <v>968</v>
      </c>
      <c r="D2139" t="s">
        <v>967</v>
      </c>
      <c r="E2139" t="s">
        <v>966</v>
      </c>
      <c r="F2139">
        <v>572</v>
      </c>
      <c r="G2139">
        <v>182</v>
      </c>
      <c r="H2139">
        <v>13.33</v>
      </c>
      <c r="I2139">
        <v>2.395</v>
      </c>
      <c r="J2139">
        <v>1</v>
      </c>
      <c r="K2139">
        <v>1172.759</v>
      </c>
      <c r="L2139" t="s">
        <v>965</v>
      </c>
      <c r="M2139" t="s">
        <v>964</v>
      </c>
      <c r="N2139" s="110">
        <v>43777</v>
      </c>
      <c r="O2139">
        <v>0</v>
      </c>
      <c r="P2139">
        <v>0</v>
      </c>
      <c r="Q2139">
        <v>14519.272999999899</v>
      </c>
      <c r="R2139">
        <v>1815.9670000000001</v>
      </c>
      <c r="S2139">
        <v>3.7829999999999999</v>
      </c>
      <c r="T2139">
        <v>33</v>
      </c>
      <c r="U2139">
        <v>5502.9290000000001</v>
      </c>
      <c r="V2139">
        <v>3</v>
      </c>
      <c r="W2139">
        <v>1.633</v>
      </c>
      <c r="X2139">
        <v>2.6379999999999999</v>
      </c>
      <c r="Y2139" s="110">
        <v>43777</v>
      </c>
      <c r="Z2139">
        <v>408813.08983131201</v>
      </c>
      <c r="AA2139">
        <v>3660482.0143057802</v>
      </c>
    </row>
    <row r="2140" spans="1:27" x14ac:dyDescent="0.25">
      <c r="A2140">
        <v>-111.97701383</v>
      </c>
      <c r="B2140">
        <v>33.079117230000001</v>
      </c>
      <c r="C2140" t="s">
        <v>968</v>
      </c>
      <c r="D2140" t="s">
        <v>967</v>
      </c>
      <c r="E2140" t="s">
        <v>966</v>
      </c>
      <c r="F2140">
        <v>573</v>
      </c>
      <c r="G2140">
        <v>181</v>
      </c>
      <c r="H2140">
        <v>13.33</v>
      </c>
      <c r="I2140">
        <v>2.4609999999999999</v>
      </c>
      <c r="J2140">
        <v>1</v>
      </c>
      <c r="K2140">
        <v>1172.7619999999899</v>
      </c>
      <c r="L2140" t="s">
        <v>965</v>
      </c>
      <c r="M2140" t="s">
        <v>964</v>
      </c>
      <c r="N2140" s="110">
        <v>43777</v>
      </c>
      <c r="O2140">
        <v>0</v>
      </c>
      <c r="P2140">
        <v>0</v>
      </c>
      <c r="Q2140">
        <v>12737.013999999899</v>
      </c>
      <c r="R2140">
        <v>1550.5730000000001</v>
      </c>
      <c r="S2140">
        <v>3.23</v>
      </c>
      <c r="T2140">
        <v>33</v>
      </c>
      <c r="U2140">
        <v>4698.7060000000001</v>
      </c>
      <c r="V2140">
        <v>3</v>
      </c>
      <c r="W2140">
        <v>1.6779999999999999</v>
      </c>
      <c r="X2140">
        <v>2.7109999999999999</v>
      </c>
      <c r="Y2140" s="110">
        <v>43777</v>
      </c>
      <c r="Z2140">
        <v>408812.97341279098</v>
      </c>
      <c r="AA2140">
        <v>3660481.2403544099</v>
      </c>
    </row>
    <row r="2141" spans="1:27" x14ac:dyDescent="0.25">
      <c r="A2141">
        <v>-111.97701383</v>
      </c>
      <c r="B2141">
        <v>33.079110229999898</v>
      </c>
      <c r="C2141" t="s">
        <v>968</v>
      </c>
      <c r="D2141" t="s">
        <v>967</v>
      </c>
      <c r="E2141" t="s">
        <v>966</v>
      </c>
      <c r="F2141">
        <v>574</v>
      </c>
      <c r="G2141">
        <v>181</v>
      </c>
      <c r="H2141">
        <v>13.33</v>
      </c>
      <c r="I2141">
        <v>2.69</v>
      </c>
      <c r="J2141">
        <v>1</v>
      </c>
      <c r="K2141">
        <v>1172.739</v>
      </c>
      <c r="L2141" t="s">
        <v>965</v>
      </c>
      <c r="M2141" t="s">
        <v>964</v>
      </c>
      <c r="N2141" s="110">
        <v>43777</v>
      </c>
      <c r="O2141">
        <v>0</v>
      </c>
      <c r="P2141">
        <v>0</v>
      </c>
      <c r="Q2141">
        <v>12817.358</v>
      </c>
      <c r="R2141">
        <v>1427.153</v>
      </c>
      <c r="S2141">
        <v>2.9729999999999999</v>
      </c>
      <c r="T2141">
        <v>33</v>
      </c>
      <c r="U2141">
        <v>4324.7060000000001</v>
      </c>
      <c r="V2141">
        <v>3</v>
      </c>
      <c r="W2141">
        <v>1.8340000000000001</v>
      </c>
      <c r="X2141">
        <v>2.964</v>
      </c>
      <c r="Y2141" s="110">
        <v>43777</v>
      </c>
      <c r="Z2141">
        <v>408812.96618929802</v>
      </c>
      <c r="AA2141">
        <v>3660480.4642779198</v>
      </c>
    </row>
    <row r="2142" spans="1:27" x14ac:dyDescent="0.25">
      <c r="A2142">
        <v>-111.977014339999</v>
      </c>
      <c r="B2142">
        <v>33.07910322</v>
      </c>
      <c r="C2142" t="s">
        <v>968</v>
      </c>
      <c r="D2142" t="s">
        <v>967</v>
      </c>
      <c r="E2142" t="s">
        <v>966</v>
      </c>
      <c r="F2142">
        <v>575</v>
      </c>
      <c r="G2142">
        <v>178</v>
      </c>
      <c r="H2142">
        <v>13.33</v>
      </c>
      <c r="I2142">
        <v>2.4279999999999999</v>
      </c>
      <c r="J2142">
        <v>1</v>
      </c>
      <c r="K2142">
        <v>1172.739</v>
      </c>
      <c r="L2142" t="s">
        <v>965</v>
      </c>
      <c r="M2142" t="s">
        <v>964</v>
      </c>
      <c r="N2142" s="110">
        <v>43777</v>
      </c>
      <c r="O2142">
        <v>0</v>
      </c>
      <c r="P2142">
        <v>0</v>
      </c>
      <c r="Q2142">
        <v>13107.191999999901</v>
      </c>
      <c r="R2142">
        <v>1617.2</v>
      </c>
      <c r="S2142">
        <v>3.3690000000000002</v>
      </c>
      <c r="T2142">
        <v>33</v>
      </c>
      <c r="U2142">
        <v>4900.60699999999</v>
      </c>
      <c r="V2142">
        <v>3</v>
      </c>
      <c r="W2142">
        <v>1.655</v>
      </c>
      <c r="X2142">
        <v>2.6749999999999998</v>
      </c>
      <c r="Y2142" s="110">
        <v>43777</v>
      </c>
      <c r="Z2142">
        <v>408812.911353148</v>
      </c>
      <c r="AA2142">
        <v>3660479.6875358098</v>
      </c>
    </row>
    <row r="2143" spans="1:27" x14ac:dyDescent="0.25">
      <c r="A2143">
        <v>-111.977013999999</v>
      </c>
      <c r="B2143">
        <v>33.079096229999898</v>
      </c>
      <c r="C2143" t="s">
        <v>968</v>
      </c>
      <c r="D2143" t="s">
        <v>967</v>
      </c>
      <c r="E2143" t="s">
        <v>966</v>
      </c>
      <c r="F2143">
        <v>576</v>
      </c>
      <c r="G2143">
        <v>180</v>
      </c>
      <c r="H2143">
        <v>13.33</v>
      </c>
      <c r="I2143">
        <v>2.4609999999999999</v>
      </c>
      <c r="J2143">
        <v>1</v>
      </c>
      <c r="K2143">
        <v>1172.73</v>
      </c>
      <c r="L2143" t="s">
        <v>965</v>
      </c>
      <c r="M2143" t="s">
        <v>964</v>
      </c>
      <c r="N2143" s="110">
        <v>43777</v>
      </c>
      <c r="O2143">
        <v>0</v>
      </c>
      <c r="P2143">
        <v>0</v>
      </c>
      <c r="Q2143">
        <v>11852.9989999999</v>
      </c>
      <c r="R2143">
        <v>1442.9549999999899</v>
      </c>
      <c r="S2143">
        <v>3.0059999999999998</v>
      </c>
      <c r="T2143">
        <v>33</v>
      </c>
      <c r="U2143">
        <v>4372.5919999999896</v>
      </c>
      <c r="V2143">
        <v>3</v>
      </c>
      <c r="W2143">
        <v>1.6779999999999999</v>
      </c>
      <c r="X2143">
        <v>2.7109999999999999</v>
      </c>
      <c r="Y2143" s="110">
        <v>43777</v>
      </c>
      <c r="Z2143">
        <v>408812.93587486999</v>
      </c>
      <c r="AA2143">
        <v>3660478.91227262</v>
      </c>
    </row>
    <row r="2144" spans="1:27" x14ac:dyDescent="0.25">
      <c r="A2144">
        <v>-111.97701349</v>
      </c>
      <c r="B2144">
        <v>33.07908922</v>
      </c>
      <c r="C2144" t="s">
        <v>968</v>
      </c>
      <c r="D2144" t="s">
        <v>967</v>
      </c>
      <c r="E2144" t="s">
        <v>966</v>
      </c>
      <c r="F2144">
        <v>577</v>
      </c>
      <c r="G2144">
        <v>183</v>
      </c>
      <c r="H2144">
        <v>13.33</v>
      </c>
      <c r="I2144">
        <v>2.4279999999999999</v>
      </c>
      <c r="J2144">
        <v>1</v>
      </c>
      <c r="K2144">
        <v>1172.7560000000001</v>
      </c>
      <c r="L2144" t="s">
        <v>965</v>
      </c>
      <c r="M2144" t="s">
        <v>964</v>
      </c>
      <c r="N2144" s="110">
        <v>43777</v>
      </c>
      <c r="O2144">
        <v>0</v>
      </c>
      <c r="P2144">
        <v>0</v>
      </c>
      <c r="Q2144">
        <v>14059.836999999899</v>
      </c>
      <c r="R2144">
        <v>1734.74</v>
      </c>
      <c r="S2144">
        <v>3.6139999999999999</v>
      </c>
      <c r="T2144">
        <v>33</v>
      </c>
      <c r="U2144">
        <v>5256.7879999999896</v>
      </c>
      <c r="V2144">
        <v>3</v>
      </c>
      <c r="W2144">
        <v>1.655</v>
      </c>
      <c r="X2144">
        <v>2.6749999999999998</v>
      </c>
      <c r="Y2144" s="110">
        <v>43777</v>
      </c>
      <c r="Z2144">
        <v>408812.97624341003</v>
      </c>
      <c r="AA2144">
        <v>3660478.1346443701</v>
      </c>
    </row>
    <row r="2145" spans="1:27" x14ac:dyDescent="0.25">
      <c r="A2145">
        <v>-111.97701383</v>
      </c>
      <c r="B2145">
        <v>33.079082229999898</v>
      </c>
      <c r="C2145" t="s">
        <v>968</v>
      </c>
      <c r="D2145" t="s">
        <v>967</v>
      </c>
      <c r="E2145" t="s">
        <v>966</v>
      </c>
      <c r="F2145">
        <v>578</v>
      </c>
      <c r="G2145">
        <v>181</v>
      </c>
      <c r="H2145">
        <v>13.33</v>
      </c>
      <c r="I2145">
        <v>2.5590000000000002</v>
      </c>
      <c r="J2145">
        <v>1</v>
      </c>
      <c r="K2145">
        <v>1172.7360000000001</v>
      </c>
      <c r="L2145" t="s">
        <v>965</v>
      </c>
      <c r="M2145" t="s">
        <v>964</v>
      </c>
      <c r="N2145" s="110">
        <v>43777</v>
      </c>
      <c r="O2145">
        <v>0</v>
      </c>
      <c r="P2145">
        <v>0</v>
      </c>
      <c r="Q2145">
        <v>13811.432000000001</v>
      </c>
      <c r="R2145">
        <v>1616.70199999999</v>
      </c>
      <c r="S2145">
        <v>3.3679999999999999</v>
      </c>
      <c r="T2145">
        <v>33</v>
      </c>
      <c r="U2145">
        <v>4899.0969999999897</v>
      </c>
      <c r="V2145">
        <v>3</v>
      </c>
      <c r="W2145">
        <v>1.7450000000000001</v>
      </c>
      <c r="X2145">
        <v>2.819</v>
      </c>
      <c r="Y2145" s="110">
        <v>43777</v>
      </c>
      <c r="Z2145">
        <v>408812.93729534198</v>
      </c>
      <c r="AA2145">
        <v>3660477.3599719401</v>
      </c>
    </row>
    <row r="2146" spans="1:27" x14ac:dyDescent="0.25">
      <c r="A2146">
        <v>-111.97701451</v>
      </c>
      <c r="B2146">
        <v>33.079076219999898</v>
      </c>
      <c r="C2146" t="s">
        <v>968</v>
      </c>
      <c r="D2146" t="s">
        <v>967</v>
      </c>
      <c r="E2146" t="s">
        <v>966</v>
      </c>
      <c r="F2146">
        <v>579</v>
      </c>
      <c r="G2146">
        <v>177</v>
      </c>
      <c r="H2146">
        <v>13.33</v>
      </c>
      <c r="I2146">
        <v>2.5590000000000002</v>
      </c>
      <c r="J2146">
        <v>1</v>
      </c>
      <c r="K2146">
        <v>1172.7159999999899</v>
      </c>
      <c r="L2146" t="s">
        <v>965</v>
      </c>
      <c r="M2146" t="s">
        <v>964</v>
      </c>
      <c r="N2146" s="110">
        <v>43777</v>
      </c>
      <c r="O2146">
        <v>0</v>
      </c>
      <c r="P2146">
        <v>0</v>
      </c>
      <c r="Q2146">
        <v>11252.189</v>
      </c>
      <c r="R2146">
        <v>1317.1289999999899</v>
      </c>
      <c r="S2146">
        <v>2.7440000000000002</v>
      </c>
      <c r="T2146">
        <v>33</v>
      </c>
      <c r="U2146">
        <v>3991.3</v>
      </c>
      <c r="V2146">
        <v>3</v>
      </c>
      <c r="W2146">
        <v>1.7450000000000001</v>
      </c>
      <c r="X2146">
        <v>2.819</v>
      </c>
      <c r="Y2146" s="110">
        <v>43777</v>
      </c>
      <c r="Z2146">
        <v>408812.867623656</v>
      </c>
      <c r="AA2146">
        <v>3660476.6942456001</v>
      </c>
    </row>
    <row r="2147" spans="1:27" x14ac:dyDescent="0.25">
      <c r="A2147">
        <v>-111.977014859999</v>
      </c>
      <c r="B2147">
        <v>33.0790691999999</v>
      </c>
      <c r="C2147" t="s">
        <v>968</v>
      </c>
      <c r="D2147" t="s">
        <v>967</v>
      </c>
      <c r="E2147" t="s">
        <v>966</v>
      </c>
      <c r="F2147">
        <v>580</v>
      </c>
      <c r="G2147">
        <v>175</v>
      </c>
      <c r="H2147">
        <v>13.33</v>
      </c>
      <c r="I2147">
        <v>2.3290000000000002</v>
      </c>
      <c r="J2147">
        <v>1</v>
      </c>
      <c r="K2147">
        <v>1172.7329999999899</v>
      </c>
      <c r="L2147" t="s">
        <v>965</v>
      </c>
      <c r="M2147" t="s">
        <v>964</v>
      </c>
      <c r="N2147" s="110">
        <v>43777</v>
      </c>
      <c r="O2147">
        <v>0</v>
      </c>
      <c r="P2147">
        <v>0</v>
      </c>
      <c r="Q2147">
        <v>11280.875</v>
      </c>
      <c r="R2147">
        <v>1450.6759999999899</v>
      </c>
      <c r="S2147">
        <v>3.0219999999999998</v>
      </c>
      <c r="T2147">
        <v>33</v>
      </c>
      <c r="U2147">
        <v>4395.9870000000001</v>
      </c>
      <c r="V2147">
        <v>3</v>
      </c>
      <c r="W2147">
        <v>1.5880000000000001</v>
      </c>
      <c r="X2147">
        <v>2.5659999999999998</v>
      </c>
      <c r="Y2147" s="110">
        <v>43777</v>
      </c>
      <c r="Z2147">
        <v>408812.82771124301</v>
      </c>
      <c r="AA2147">
        <v>3660475.9162558098</v>
      </c>
    </row>
    <row r="2148" spans="1:27" x14ac:dyDescent="0.25">
      <c r="A2148">
        <v>-111.977014139999</v>
      </c>
      <c r="B2148">
        <v>33.079062200000003</v>
      </c>
      <c r="C2148" t="s">
        <v>968</v>
      </c>
      <c r="D2148" t="s">
        <v>967</v>
      </c>
      <c r="E2148" t="s">
        <v>966</v>
      </c>
      <c r="F2148">
        <v>581</v>
      </c>
      <c r="G2148">
        <v>185</v>
      </c>
      <c r="H2148">
        <v>13.33</v>
      </c>
      <c r="I2148">
        <v>2.4929999999999999</v>
      </c>
      <c r="J2148">
        <v>1</v>
      </c>
      <c r="K2148">
        <v>1172.7260000000001</v>
      </c>
      <c r="L2148" t="s">
        <v>965</v>
      </c>
      <c r="M2148" t="s">
        <v>964</v>
      </c>
      <c r="N2148" s="110">
        <v>43777</v>
      </c>
      <c r="O2148">
        <v>0</v>
      </c>
      <c r="P2148">
        <v>0</v>
      </c>
      <c r="Q2148">
        <v>13200.907999999899</v>
      </c>
      <c r="R2148">
        <v>1585.9010000000001</v>
      </c>
      <c r="S2148">
        <v>3.3039999999999998</v>
      </c>
      <c r="T2148">
        <v>33</v>
      </c>
      <c r="U2148">
        <v>4805.7610000000004</v>
      </c>
      <c r="V2148">
        <v>3</v>
      </c>
      <c r="W2148">
        <v>1.7</v>
      </c>
      <c r="X2148">
        <v>2.7469999999999999</v>
      </c>
      <c r="Y2148" s="110">
        <v>43777</v>
      </c>
      <c r="Z2148">
        <v>408812.88769108901</v>
      </c>
      <c r="AA2148">
        <v>3660475.13955381</v>
      </c>
    </row>
    <row r="2149" spans="1:27" x14ac:dyDescent="0.25">
      <c r="A2149">
        <v>-111.977014339999</v>
      </c>
      <c r="B2149">
        <v>33.079055220000001</v>
      </c>
      <c r="C2149" t="s">
        <v>968</v>
      </c>
      <c r="D2149" t="s">
        <v>967</v>
      </c>
      <c r="E2149" t="s">
        <v>966</v>
      </c>
      <c r="F2149">
        <v>582</v>
      </c>
      <c r="G2149">
        <v>178</v>
      </c>
      <c r="H2149">
        <v>13.33</v>
      </c>
      <c r="I2149">
        <v>2.4929999999999999</v>
      </c>
      <c r="J2149">
        <v>1</v>
      </c>
      <c r="K2149">
        <v>1172.68399999999</v>
      </c>
      <c r="L2149" t="s">
        <v>965</v>
      </c>
      <c r="M2149" t="s">
        <v>964</v>
      </c>
      <c r="N2149" s="110">
        <v>43777</v>
      </c>
      <c r="O2149">
        <v>0</v>
      </c>
      <c r="P2149">
        <v>0</v>
      </c>
      <c r="Q2149">
        <v>13937.663</v>
      </c>
      <c r="R2149">
        <v>1674.412</v>
      </c>
      <c r="S2149">
        <v>3.488</v>
      </c>
      <c r="T2149">
        <v>33</v>
      </c>
      <c r="U2149">
        <v>5073.9750000000004</v>
      </c>
      <c r="V2149">
        <v>3</v>
      </c>
      <c r="W2149">
        <v>1.7</v>
      </c>
      <c r="X2149">
        <v>2.7469999999999999</v>
      </c>
      <c r="Y2149" s="110">
        <v>43777</v>
      </c>
      <c r="Z2149">
        <v>408812.86182064901</v>
      </c>
      <c r="AA2149">
        <v>3660474.3658684399</v>
      </c>
    </row>
    <row r="2150" spans="1:27" x14ac:dyDescent="0.25">
      <c r="A2150">
        <v>-111.977013659999</v>
      </c>
      <c r="B2150">
        <v>33.079048219999898</v>
      </c>
      <c r="C2150" t="s">
        <v>968</v>
      </c>
      <c r="D2150" t="s">
        <v>967</v>
      </c>
      <c r="E2150" t="s">
        <v>966</v>
      </c>
      <c r="F2150">
        <v>583</v>
      </c>
      <c r="G2150">
        <v>182</v>
      </c>
      <c r="H2150">
        <v>13.33</v>
      </c>
      <c r="I2150">
        <v>2.5259999999999998</v>
      </c>
      <c r="J2150">
        <v>1</v>
      </c>
      <c r="K2150">
        <v>1172.6669999999899</v>
      </c>
      <c r="L2150" t="s">
        <v>965</v>
      </c>
      <c r="M2150" t="s">
        <v>964</v>
      </c>
      <c r="N2150" s="110">
        <v>43777</v>
      </c>
      <c r="O2150">
        <v>0</v>
      </c>
      <c r="P2150">
        <v>0</v>
      </c>
      <c r="Q2150">
        <v>12936.102999999899</v>
      </c>
      <c r="R2150">
        <v>1533.9059999999899</v>
      </c>
      <c r="S2150">
        <v>3.1960000000000002</v>
      </c>
      <c r="T2150">
        <v>33</v>
      </c>
      <c r="U2150">
        <v>4648.1989999999896</v>
      </c>
      <c r="V2150">
        <v>3</v>
      </c>
      <c r="W2150">
        <v>1.722</v>
      </c>
      <c r="X2150">
        <v>2.7829999999999999</v>
      </c>
      <c r="Y2150" s="110">
        <v>43777</v>
      </c>
      <c r="Z2150">
        <v>408812.91806699202</v>
      </c>
      <c r="AA2150">
        <v>3660473.58920119</v>
      </c>
    </row>
    <row r="2151" spans="1:27" x14ac:dyDescent="0.25">
      <c r="A2151">
        <v>-111.977013999999</v>
      </c>
      <c r="B2151">
        <v>33.079041230000001</v>
      </c>
      <c r="C2151" t="s">
        <v>968</v>
      </c>
      <c r="D2151" t="s">
        <v>967</v>
      </c>
      <c r="E2151" t="s">
        <v>966</v>
      </c>
      <c r="F2151">
        <v>584</v>
      </c>
      <c r="G2151">
        <v>180</v>
      </c>
      <c r="H2151">
        <v>13.33</v>
      </c>
      <c r="I2151">
        <v>2.2639999999999998</v>
      </c>
      <c r="J2151">
        <v>1</v>
      </c>
      <c r="K2151">
        <v>1172.69</v>
      </c>
      <c r="L2151" t="s">
        <v>965</v>
      </c>
      <c r="M2151" t="s">
        <v>964</v>
      </c>
      <c r="N2151" s="110">
        <v>43777</v>
      </c>
      <c r="O2151">
        <v>0</v>
      </c>
      <c r="P2151">
        <v>0</v>
      </c>
      <c r="Q2151">
        <v>11206.416999999899</v>
      </c>
      <c r="R2151">
        <v>1482.8720000000001</v>
      </c>
      <c r="S2151">
        <v>3.089</v>
      </c>
      <c r="T2151">
        <v>33</v>
      </c>
      <c r="U2151">
        <v>4493.55</v>
      </c>
      <c r="V2151">
        <v>3</v>
      </c>
      <c r="W2151">
        <v>1.5429999999999999</v>
      </c>
      <c r="X2151">
        <v>2.4940000000000002</v>
      </c>
      <c r="Y2151" s="110">
        <v>43777</v>
      </c>
      <c r="Z2151">
        <v>408812.87911891699</v>
      </c>
      <c r="AA2151">
        <v>3660472.81452876</v>
      </c>
    </row>
    <row r="2152" spans="1:27" x14ac:dyDescent="0.25">
      <c r="A2152">
        <v>-111.97701417</v>
      </c>
      <c r="B2152">
        <v>33.079034229999898</v>
      </c>
      <c r="C2152" t="s">
        <v>968</v>
      </c>
      <c r="D2152" t="s">
        <v>967</v>
      </c>
      <c r="E2152" t="s">
        <v>966</v>
      </c>
      <c r="F2152">
        <v>585</v>
      </c>
      <c r="G2152">
        <v>179</v>
      </c>
      <c r="H2152">
        <v>13.33</v>
      </c>
      <c r="I2152">
        <v>2.5259999999999998</v>
      </c>
      <c r="J2152">
        <v>1</v>
      </c>
      <c r="K2152">
        <v>1172.72299999999</v>
      </c>
      <c r="L2152" t="s">
        <v>965</v>
      </c>
      <c r="M2152" t="s">
        <v>964</v>
      </c>
      <c r="N2152" s="110">
        <v>43777</v>
      </c>
      <c r="O2152">
        <v>0</v>
      </c>
      <c r="P2152">
        <v>0</v>
      </c>
      <c r="Q2152">
        <v>13458.7409999999</v>
      </c>
      <c r="R2152">
        <v>1595.8779999999899</v>
      </c>
      <c r="S2152">
        <v>3.3250000000000002</v>
      </c>
      <c r="T2152">
        <v>33</v>
      </c>
      <c r="U2152">
        <v>4835.9930000000004</v>
      </c>
      <c r="V2152">
        <v>3</v>
      </c>
      <c r="W2152">
        <v>1.722</v>
      </c>
      <c r="X2152">
        <v>2.7829999999999999</v>
      </c>
      <c r="Y2152" s="110">
        <v>43777</v>
      </c>
      <c r="Z2152">
        <v>408812.85602797801</v>
      </c>
      <c r="AA2152">
        <v>3660472.03859996</v>
      </c>
    </row>
    <row r="2153" spans="1:27" x14ac:dyDescent="0.25">
      <c r="A2153">
        <v>-111.97701383</v>
      </c>
      <c r="B2153">
        <v>33.079027230000001</v>
      </c>
      <c r="C2153" t="s">
        <v>968</v>
      </c>
      <c r="D2153" t="s">
        <v>967</v>
      </c>
      <c r="E2153" t="s">
        <v>966</v>
      </c>
      <c r="F2153">
        <v>586</v>
      </c>
      <c r="G2153">
        <v>181</v>
      </c>
      <c r="H2153">
        <v>13.33</v>
      </c>
      <c r="I2153">
        <v>2.657</v>
      </c>
      <c r="J2153">
        <v>1</v>
      </c>
      <c r="K2153">
        <v>1172.7850000000001</v>
      </c>
      <c r="L2153" t="s">
        <v>965</v>
      </c>
      <c r="M2153" t="s">
        <v>964</v>
      </c>
      <c r="N2153" s="110">
        <v>43777</v>
      </c>
      <c r="O2153">
        <v>0</v>
      </c>
      <c r="P2153">
        <v>0</v>
      </c>
      <c r="Q2153">
        <v>10229.772000000001</v>
      </c>
      <c r="R2153">
        <v>1153.0999999999899</v>
      </c>
      <c r="S2153">
        <v>2.4020000000000001</v>
      </c>
      <c r="T2153">
        <v>33</v>
      </c>
      <c r="U2153">
        <v>3494.24099999999</v>
      </c>
      <c r="V2153">
        <v>3</v>
      </c>
      <c r="W2153">
        <v>1.8120000000000001</v>
      </c>
      <c r="X2153">
        <v>2.9279999999999999</v>
      </c>
      <c r="Y2153" s="110">
        <v>43777</v>
      </c>
      <c r="Z2153">
        <v>408812.88053942</v>
      </c>
      <c r="AA2153">
        <v>3660471.2622281001</v>
      </c>
    </row>
    <row r="2154" spans="1:27" x14ac:dyDescent="0.25">
      <c r="A2154">
        <v>-111.97701469</v>
      </c>
      <c r="B2154">
        <v>33.079020210000003</v>
      </c>
      <c r="C2154" t="s">
        <v>968</v>
      </c>
      <c r="D2154" t="s">
        <v>967</v>
      </c>
      <c r="E2154" t="s">
        <v>966</v>
      </c>
      <c r="F2154">
        <v>587</v>
      </c>
      <c r="G2154">
        <v>176</v>
      </c>
      <c r="H2154">
        <v>13.33</v>
      </c>
      <c r="I2154">
        <v>2.4609999999999999</v>
      </c>
      <c r="J2154">
        <v>1</v>
      </c>
      <c r="K2154">
        <v>1172.749</v>
      </c>
      <c r="L2154" t="s">
        <v>965</v>
      </c>
      <c r="M2154" t="s">
        <v>964</v>
      </c>
      <c r="N2154" s="110">
        <v>43777</v>
      </c>
      <c r="O2154">
        <v>0</v>
      </c>
      <c r="P2154">
        <v>0</v>
      </c>
      <c r="Q2154">
        <v>12269.235000000001</v>
      </c>
      <c r="R2154">
        <v>1493.6269999999899</v>
      </c>
      <c r="S2154">
        <v>3.1120000000000001</v>
      </c>
      <c r="T2154">
        <v>33</v>
      </c>
      <c r="U2154">
        <v>4526.1419999999898</v>
      </c>
      <c r="V2154">
        <v>3</v>
      </c>
      <c r="W2154">
        <v>1.6779999999999999</v>
      </c>
      <c r="X2154">
        <v>2.7109999999999999</v>
      </c>
      <c r="Y2154" s="110">
        <v>43777</v>
      </c>
      <c r="Z2154">
        <v>408812.79302461701</v>
      </c>
      <c r="AA2154">
        <v>3660470.4846813902</v>
      </c>
    </row>
    <row r="2155" spans="1:27" x14ac:dyDescent="0.25">
      <c r="A2155">
        <v>-111.97701349</v>
      </c>
      <c r="B2155">
        <v>33.079014219999898</v>
      </c>
      <c r="C2155" t="s">
        <v>968</v>
      </c>
      <c r="D2155" t="s">
        <v>967</v>
      </c>
      <c r="E2155" t="s">
        <v>966</v>
      </c>
      <c r="F2155">
        <v>588</v>
      </c>
      <c r="G2155">
        <v>183</v>
      </c>
      <c r="H2155">
        <v>13.33</v>
      </c>
      <c r="I2155">
        <v>2.395</v>
      </c>
      <c r="J2155">
        <v>1</v>
      </c>
      <c r="K2155">
        <v>1172.7819999999899</v>
      </c>
      <c r="L2155" t="s">
        <v>965</v>
      </c>
      <c r="M2155" t="s">
        <v>964</v>
      </c>
      <c r="N2155" s="110">
        <v>43777</v>
      </c>
      <c r="O2155">
        <v>0</v>
      </c>
      <c r="P2155">
        <v>0</v>
      </c>
      <c r="Q2155">
        <v>10041.711999999899</v>
      </c>
      <c r="R2155">
        <v>1255.9449999999899</v>
      </c>
      <c r="S2155">
        <v>2.617</v>
      </c>
      <c r="T2155">
        <v>33</v>
      </c>
      <c r="U2155">
        <v>3805.89499999999</v>
      </c>
      <c r="V2155">
        <v>3</v>
      </c>
      <c r="W2155">
        <v>1.633</v>
      </c>
      <c r="X2155">
        <v>2.6379999999999999</v>
      </c>
      <c r="Y2155" s="110">
        <v>43777</v>
      </c>
      <c r="Z2155">
        <v>408812.89884900401</v>
      </c>
      <c r="AA2155">
        <v>3660469.81953914</v>
      </c>
    </row>
    <row r="2156" spans="1:27" x14ac:dyDescent="0.25">
      <c r="A2156">
        <v>-111.977014339999</v>
      </c>
      <c r="B2156">
        <v>33.079006219999897</v>
      </c>
      <c r="C2156" t="s">
        <v>968</v>
      </c>
      <c r="D2156" t="s">
        <v>967</v>
      </c>
      <c r="E2156" t="s">
        <v>966</v>
      </c>
      <c r="F2156">
        <v>589</v>
      </c>
      <c r="G2156">
        <v>178</v>
      </c>
      <c r="H2156">
        <v>13.33</v>
      </c>
      <c r="I2156">
        <v>2.625</v>
      </c>
      <c r="J2156">
        <v>1</v>
      </c>
      <c r="K2156">
        <v>1172.69</v>
      </c>
      <c r="L2156" t="s">
        <v>965</v>
      </c>
      <c r="M2156" t="s">
        <v>964</v>
      </c>
      <c r="N2156" s="110">
        <v>43777</v>
      </c>
      <c r="O2156">
        <v>0</v>
      </c>
      <c r="P2156">
        <v>0</v>
      </c>
      <c r="Q2156">
        <v>12547.697</v>
      </c>
      <c r="R2156">
        <v>1432.056</v>
      </c>
      <c r="S2156">
        <v>2.9830000000000001</v>
      </c>
      <c r="T2156">
        <v>33</v>
      </c>
      <c r="U2156">
        <v>4339.5630000000001</v>
      </c>
      <c r="V2156">
        <v>3</v>
      </c>
      <c r="W2156">
        <v>1.79</v>
      </c>
      <c r="X2156">
        <v>2.891</v>
      </c>
      <c r="Y2156" s="110">
        <v>43777</v>
      </c>
      <c r="Z2156">
        <v>408812.81125628803</v>
      </c>
      <c r="AA2156">
        <v>3660468.93333303</v>
      </c>
    </row>
    <row r="2157" spans="1:27" x14ac:dyDescent="0.25">
      <c r="A2157">
        <v>-111.97701331</v>
      </c>
      <c r="B2157">
        <v>33.079000209999897</v>
      </c>
      <c r="C2157" t="s">
        <v>968</v>
      </c>
      <c r="D2157" t="s">
        <v>967</v>
      </c>
      <c r="E2157" t="s">
        <v>966</v>
      </c>
      <c r="F2157">
        <v>590</v>
      </c>
      <c r="G2157">
        <v>184</v>
      </c>
      <c r="H2157">
        <v>13.33</v>
      </c>
      <c r="I2157">
        <v>2.4929999999999999</v>
      </c>
      <c r="J2157">
        <v>1</v>
      </c>
      <c r="K2157">
        <v>1172.7159999999899</v>
      </c>
      <c r="L2157" t="s">
        <v>965</v>
      </c>
      <c r="M2157" t="s">
        <v>964</v>
      </c>
      <c r="N2157" s="110">
        <v>43777</v>
      </c>
      <c r="O2157">
        <v>0</v>
      </c>
      <c r="P2157">
        <v>0</v>
      </c>
      <c r="Q2157">
        <v>11638.1959999999</v>
      </c>
      <c r="R2157">
        <v>1398.163</v>
      </c>
      <c r="S2157">
        <v>2.9129999999999998</v>
      </c>
      <c r="T2157">
        <v>33</v>
      </c>
      <c r="U2157">
        <v>4236.8590000000004</v>
      </c>
      <c r="V2157">
        <v>3</v>
      </c>
      <c r="W2157">
        <v>1.7</v>
      </c>
      <c r="X2157">
        <v>2.7469999999999999</v>
      </c>
      <c r="Y2157" s="110">
        <v>43777</v>
      </c>
      <c r="Z2157">
        <v>408812.90119259199</v>
      </c>
      <c r="AA2157">
        <v>3660468.2661211202</v>
      </c>
    </row>
    <row r="2158" spans="1:27" x14ac:dyDescent="0.25">
      <c r="A2158">
        <v>-111.97701431</v>
      </c>
      <c r="B2158">
        <v>33.07899321</v>
      </c>
      <c r="C2158" t="s">
        <v>968</v>
      </c>
      <c r="D2158" t="s">
        <v>967</v>
      </c>
      <c r="E2158" t="s">
        <v>966</v>
      </c>
      <c r="F2158">
        <v>591</v>
      </c>
      <c r="G2158">
        <v>184</v>
      </c>
      <c r="H2158">
        <v>13.33</v>
      </c>
      <c r="I2158">
        <v>2.4929999999999999</v>
      </c>
      <c r="J2158">
        <v>1</v>
      </c>
      <c r="K2158">
        <v>1172.72</v>
      </c>
      <c r="L2158" t="s">
        <v>965</v>
      </c>
      <c r="M2158" t="s">
        <v>964</v>
      </c>
      <c r="N2158" s="110">
        <v>43777</v>
      </c>
      <c r="O2158">
        <v>0</v>
      </c>
      <c r="P2158">
        <v>0</v>
      </c>
      <c r="Q2158">
        <v>11930.029</v>
      </c>
      <c r="R2158">
        <v>1433.22299999999</v>
      </c>
      <c r="S2158">
        <v>2.9860000000000002</v>
      </c>
      <c r="T2158">
        <v>33</v>
      </c>
      <c r="U2158">
        <v>4343.1000000000004</v>
      </c>
      <c r="V2158">
        <v>3</v>
      </c>
      <c r="W2158">
        <v>1.7</v>
      </c>
      <c r="X2158">
        <v>2.7469999999999999</v>
      </c>
      <c r="Y2158" s="110">
        <v>43777</v>
      </c>
      <c r="Z2158">
        <v>408812.80063108599</v>
      </c>
      <c r="AA2158">
        <v>3660467.4909133902</v>
      </c>
    </row>
    <row r="2159" spans="1:27" x14ac:dyDescent="0.25">
      <c r="A2159">
        <v>-111.977014659999</v>
      </c>
      <c r="B2159">
        <v>33.07898522</v>
      </c>
      <c r="C2159" t="s">
        <v>968</v>
      </c>
      <c r="D2159" t="s">
        <v>967</v>
      </c>
      <c r="E2159" t="s">
        <v>966</v>
      </c>
      <c r="F2159">
        <v>592</v>
      </c>
      <c r="G2159">
        <v>182</v>
      </c>
      <c r="H2159">
        <v>13.33</v>
      </c>
      <c r="I2159">
        <v>2.4609999999999999</v>
      </c>
      <c r="J2159">
        <v>1</v>
      </c>
      <c r="K2159">
        <v>1172.634</v>
      </c>
      <c r="L2159" t="s">
        <v>965</v>
      </c>
      <c r="M2159" t="s">
        <v>964</v>
      </c>
      <c r="N2159" s="110">
        <v>43777</v>
      </c>
      <c r="O2159">
        <v>0</v>
      </c>
      <c r="P2159">
        <v>0</v>
      </c>
      <c r="Q2159">
        <v>9561.7039999999906</v>
      </c>
      <c r="R2159">
        <v>1164.018</v>
      </c>
      <c r="S2159">
        <v>2.4249999999999998</v>
      </c>
      <c r="T2159">
        <v>33</v>
      </c>
      <c r="U2159">
        <v>3527.3290000000002</v>
      </c>
      <c r="V2159">
        <v>3</v>
      </c>
      <c r="W2159">
        <v>1.6779999999999999</v>
      </c>
      <c r="X2159">
        <v>2.7109999999999999</v>
      </c>
      <c r="Y2159" s="110">
        <v>43777</v>
      </c>
      <c r="Z2159">
        <v>408812.75971769303</v>
      </c>
      <c r="AA2159">
        <v>3660466.6053815898</v>
      </c>
    </row>
    <row r="2160" spans="1:27" x14ac:dyDescent="0.25">
      <c r="A2160">
        <v>-111.977014659999</v>
      </c>
      <c r="B2160">
        <v>33.078979220000001</v>
      </c>
      <c r="C2160" t="s">
        <v>968</v>
      </c>
      <c r="D2160" t="s">
        <v>967</v>
      </c>
      <c r="E2160" t="s">
        <v>966</v>
      </c>
      <c r="F2160">
        <v>593</v>
      </c>
      <c r="G2160">
        <v>182</v>
      </c>
      <c r="H2160">
        <v>13.33</v>
      </c>
      <c r="I2160">
        <v>2.5920000000000001</v>
      </c>
      <c r="J2160">
        <v>1</v>
      </c>
      <c r="K2160">
        <v>1172.7159999999899</v>
      </c>
      <c r="L2160" t="s">
        <v>965</v>
      </c>
      <c r="M2160" t="s">
        <v>964</v>
      </c>
      <c r="N2160" s="110">
        <v>43777</v>
      </c>
      <c r="O2160">
        <v>0</v>
      </c>
      <c r="P2160">
        <v>0</v>
      </c>
      <c r="Q2160">
        <v>8180.0230000000001</v>
      </c>
      <c r="R2160">
        <v>945.39499999999896</v>
      </c>
      <c r="S2160">
        <v>1.97</v>
      </c>
      <c r="T2160">
        <v>33</v>
      </c>
      <c r="U2160">
        <v>2864.8330000000001</v>
      </c>
      <c r="V2160">
        <v>3</v>
      </c>
      <c r="W2160">
        <v>1.7669999999999999</v>
      </c>
      <c r="X2160">
        <v>2.855</v>
      </c>
      <c r="Y2160" s="110">
        <v>43777</v>
      </c>
      <c r="Z2160">
        <v>408812.75352614501</v>
      </c>
      <c r="AA2160">
        <v>3660465.9401731798</v>
      </c>
    </row>
    <row r="2161" spans="1:27" x14ac:dyDescent="0.25">
      <c r="A2161">
        <v>-111.97701551</v>
      </c>
      <c r="B2161">
        <v>33.078972219999898</v>
      </c>
      <c r="C2161" t="s">
        <v>968</v>
      </c>
      <c r="D2161" t="s">
        <v>967</v>
      </c>
      <c r="E2161" t="s">
        <v>966</v>
      </c>
      <c r="F2161">
        <v>594</v>
      </c>
      <c r="G2161">
        <v>177</v>
      </c>
      <c r="H2161">
        <v>13.33</v>
      </c>
      <c r="I2161">
        <v>2.5590000000000002</v>
      </c>
      <c r="J2161">
        <v>1</v>
      </c>
      <c r="K2161">
        <v>1172.72</v>
      </c>
      <c r="L2161" t="s">
        <v>965</v>
      </c>
      <c r="M2161" t="s">
        <v>964</v>
      </c>
      <c r="N2161" s="110">
        <v>43777</v>
      </c>
      <c r="O2161">
        <v>0</v>
      </c>
      <c r="P2161">
        <v>0</v>
      </c>
      <c r="Q2161">
        <v>8541.2870000000003</v>
      </c>
      <c r="R2161">
        <v>999.80299999999897</v>
      </c>
      <c r="S2161">
        <v>2.0830000000000002</v>
      </c>
      <c r="T2161">
        <v>33</v>
      </c>
      <c r="U2161">
        <v>3029.7069999999899</v>
      </c>
      <c r="V2161">
        <v>3</v>
      </c>
      <c r="W2161">
        <v>1.7450000000000001</v>
      </c>
      <c r="X2161">
        <v>2.819</v>
      </c>
      <c r="Y2161" s="110">
        <v>43777</v>
      </c>
      <c r="Z2161">
        <v>408812.66696531902</v>
      </c>
      <c r="AA2161">
        <v>3660465.1648351499</v>
      </c>
    </row>
    <row r="2162" spans="1:27" x14ac:dyDescent="0.25">
      <c r="A2162">
        <v>-111.97701449</v>
      </c>
      <c r="B2162">
        <v>33.078965220000001</v>
      </c>
      <c r="C2162" t="s">
        <v>968</v>
      </c>
      <c r="D2162" t="s">
        <v>967</v>
      </c>
      <c r="E2162" t="s">
        <v>966</v>
      </c>
      <c r="F2162">
        <v>595</v>
      </c>
      <c r="G2162">
        <v>183</v>
      </c>
      <c r="H2162">
        <v>13.33</v>
      </c>
      <c r="I2162">
        <v>2.4929999999999999</v>
      </c>
      <c r="J2162">
        <v>1</v>
      </c>
      <c r="K2162">
        <v>1172.7</v>
      </c>
      <c r="L2162" t="s">
        <v>965</v>
      </c>
      <c r="M2162" t="s">
        <v>964</v>
      </c>
      <c r="N2162" s="110">
        <v>43777</v>
      </c>
      <c r="O2162">
        <v>0</v>
      </c>
      <c r="P2162">
        <v>0</v>
      </c>
      <c r="Q2162">
        <v>10056.568999999899</v>
      </c>
      <c r="R2162">
        <v>1208.153</v>
      </c>
      <c r="S2162">
        <v>2.5169999999999999</v>
      </c>
      <c r="T2162">
        <v>33</v>
      </c>
      <c r="U2162">
        <v>3661.0709999999899</v>
      </c>
      <c r="V2162">
        <v>3</v>
      </c>
      <c r="W2162">
        <v>1.7</v>
      </c>
      <c r="X2162">
        <v>2.7469999999999999</v>
      </c>
      <c r="Y2162" s="110">
        <v>43777</v>
      </c>
      <c r="Z2162">
        <v>408812.754946673</v>
      </c>
      <c r="AA2162">
        <v>3660464.3878725301</v>
      </c>
    </row>
    <row r="2163" spans="1:27" x14ac:dyDescent="0.25">
      <c r="A2163">
        <v>-111.97701517</v>
      </c>
      <c r="B2163">
        <v>33.078958229999898</v>
      </c>
      <c r="C2163" t="s">
        <v>968</v>
      </c>
      <c r="D2163" t="s">
        <v>967</v>
      </c>
      <c r="E2163" t="s">
        <v>966</v>
      </c>
      <c r="F2163">
        <v>596</v>
      </c>
      <c r="G2163">
        <v>179</v>
      </c>
      <c r="H2163">
        <v>13.33</v>
      </c>
      <c r="I2163">
        <v>2.3290000000000002</v>
      </c>
      <c r="J2163">
        <v>1</v>
      </c>
      <c r="K2163">
        <v>1172.749</v>
      </c>
      <c r="L2163" t="s">
        <v>965</v>
      </c>
      <c r="M2163" t="s">
        <v>964</v>
      </c>
      <c r="N2163" s="110">
        <v>43777</v>
      </c>
      <c r="O2163">
        <v>0</v>
      </c>
      <c r="P2163">
        <v>0</v>
      </c>
      <c r="Q2163">
        <v>11498.251</v>
      </c>
      <c r="R2163">
        <v>1478.6289999999899</v>
      </c>
      <c r="S2163">
        <v>3.08</v>
      </c>
      <c r="T2163">
        <v>33</v>
      </c>
      <c r="U2163">
        <v>4480.6949999999897</v>
      </c>
      <c r="V2163">
        <v>3</v>
      </c>
      <c r="W2163">
        <v>1.5880000000000001</v>
      </c>
      <c r="X2163">
        <v>2.5659999999999998</v>
      </c>
      <c r="Y2163" s="110">
        <v>43777</v>
      </c>
      <c r="Z2163">
        <v>408812.68426363199</v>
      </c>
      <c r="AA2163">
        <v>3660463.61349549</v>
      </c>
    </row>
    <row r="2164" spans="1:27" x14ac:dyDescent="0.25">
      <c r="A2164">
        <v>-111.97701483</v>
      </c>
      <c r="B2164">
        <v>33.078951230000001</v>
      </c>
      <c r="C2164" t="s">
        <v>968</v>
      </c>
      <c r="D2164" t="s">
        <v>967</v>
      </c>
      <c r="E2164" t="s">
        <v>966</v>
      </c>
      <c r="F2164">
        <v>597</v>
      </c>
      <c r="G2164">
        <v>181</v>
      </c>
      <c r="H2164">
        <v>13.33</v>
      </c>
      <c r="I2164">
        <v>2.5590000000000002</v>
      </c>
      <c r="J2164">
        <v>1</v>
      </c>
      <c r="K2164">
        <v>1172.69299999999</v>
      </c>
      <c r="L2164" t="s">
        <v>965</v>
      </c>
      <c r="M2164" t="s">
        <v>964</v>
      </c>
      <c r="N2164" s="110">
        <v>43777</v>
      </c>
      <c r="O2164">
        <v>0</v>
      </c>
      <c r="P2164">
        <v>0</v>
      </c>
      <c r="Q2164">
        <v>13350.51</v>
      </c>
      <c r="R2164">
        <v>1562.749</v>
      </c>
      <c r="S2164">
        <v>3.2559999999999998</v>
      </c>
      <c r="T2164">
        <v>33</v>
      </c>
      <c r="U2164">
        <v>4735.6019999999899</v>
      </c>
      <c r="V2164">
        <v>3</v>
      </c>
      <c r="W2164">
        <v>1.7450000000000001</v>
      </c>
      <c r="X2164">
        <v>2.819</v>
      </c>
      <c r="Y2164" s="110">
        <v>43777</v>
      </c>
      <c r="Z2164">
        <v>408812.70877510897</v>
      </c>
      <c r="AA2164">
        <v>3660462.8371236399</v>
      </c>
    </row>
    <row r="2165" spans="1:27" x14ac:dyDescent="0.25">
      <c r="A2165">
        <v>-111.97701449</v>
      </c>
      <c r="B2165">
        <v>33.078944219999897</v>
      </c>
      <c r="C2165" t="s">
        <v>968</v>
      </c>
      <c r="D2165" t="s">
        <v>967</v>
      </c>
      <c r="E2165" t="s">
        <v>966</v>
      </c>
      <c r="F2165">
        <v>598</v>
      </c>
      <c r="G2165">
        <v>183</v>
      </c>
      <c r="H2165">
        <v>13.33</v>
      </c>
      <c r="I2165">
        <v>2.5920000000000001</v>
      </c>
      <c r="J2165">
        <v>1</v>
      </c>
      <c r="K2165">
        <v>1172.71299999999</v>
      </c>
      <c r="L2165" t="s">
        <v>965</v>
      </c>
      <c r="M2165" t="s">
        <v>964</v>
      </c>
      <c r="N2165" s="110">
        <v>43777</v>
      </c>
      <c r="O2165">
        <v>0</v>
      </c>
      <c r="P2165">
        <v>0</v>
      </c>
      <c r="Q2165">
        <v>12411.522999999899</v>
      </c>
      <c r="R2165">
        <v>1434.4449999999899</v>
      </c>
      <c r="S2165">
        <v>2.988</v>
      </c>
      <c r="T2165">
        <v>33</v>
      </c>
      <c r="U2165">
        <v>4346.8019999999897</v>
      </c>
      <c r="V2165">
        <v>3</v>
      </c>
      <c r="W2165">
        <v>1.7669999999999999</v>
      </c>
      <c r="X2165">
        <v>2.855</v>
      </c>
      <c r="Y2165" s="110">
        <v>43777</v>
      </c>
      <c r="Z2165">
        <v>408812.733276274</v>
      </c>
      <c r="AA2165">
        <v>3660462.0596431</v>
      </c>
    </row>
    <row r="2166" spans="1:27" x14ac:dyDescent="0.25">
      <c r="A2166">
        <v>-111.97701551</v>
      </c>
      <c r="B2166">
        <v>33.07893722</v>
      </c>
      <c r="C2166" t="s">
        <v>968</v>
      </c>
      <c r="D2166" t="s">
        <v>967</v>
      </c>
      <c r="E2166" t="s">
        <v>966</v>
      </c>
      <c r="F2166">
        <v>599</v>
      </c>
      <c r="G2166">
        <v>177</v>
      </c>
      <c r="H2166">
        <v>13.33</v>
      </c>
      <c r="I2166">
        <v>2.2970000000000002</v>
      </c>
      <c r="J2166">
        <v>1</v>
      </c>
      <c r="K2166">
        <v>1172.6869999999899</v>
      </c>
      <c r="L2166" t="s">
        <v>965</v>
      </c>
      <c r="M2166" t="s">
        <v>964</v>
      </c>
      <c r="N2166" s="110">
        <v>43777</v>
      </c>
      <c r="O2166">
        <v>0</v>
      </c>
      <c r="P2166">
        <v>0</v>
      </c>
      <c r="Q2166">
        <v>11599.737999999899</v>
      </c>
      <c r="R2166">
        <v>1512.99</v>
      </c>
      <c r="S2166">
        <v>3.1520000000000001</v>
      </c>
      <c r="T2166">
        <v>33</v>
      </c>
      <c r="U2166">
        <v>4584.8180000000002</v>
      </c>
      <c r="V2166">
        <v>3</v>
      </c>
      <c r="W2166">
        <v>1.5660000000000001</v>
      </c>
      <c r="X2166">
        <v>2.5299999999999998</v>
      </c>
      <c r="Y2166" s="110">
        <v>43777</v>
      </c>
      <c r="Z2166">
        <v>408812.63084794901</v>
      </c>
      <c r="AA2166">
        <v>3660461.2844527601</v>
      </c>
    </row>
    <row r="2167" spans="1:27" x14ac:dyDescent="0.25">
      <c r="A2167">
        <v>-111.97701431</v>
      </c>
      <c r="B2167">
        <v>33.078930210000003</v>
      </c>
      <c r="C2167" t="s">
        <v>968</v>
      </c>
      <c r="D2167" t="s">
        <v>967</v>
      </c>
      <c r="E2167" t="s">
        <v>966</v>
      </c>
      <c r="F2167">
        <v>600</v>
      </c>
      <c r="G2167">
        <v>184</v>
      </c>
      <c r="H2167">
        <v>13.33</v>
      </c>
      <c r="I2167">
        <v>2.4609999999999999</v>
      </c>
      <c r="J2167">
        <v>1</v>
      </c>
      <c r="K2167">
        <v>1172.72299999999</v>
      </c>
      <c r="L2167" t="s">
        <v>965</v>
      </c>
      <c r="M2167" t="s">
        <v>964</v>
      </c>
      <c r="N2167" s="110">
        <v>43777</v>
      </c>
      <c r="O2167">
        <v>0</v>
      </c>
      <c r="P2167">
        <v>0</v>
      </c>
      <c r="Q2167">
        <v>11877.286</v>
      </c>
      <c r="R2167">
        <v>1445.912</v>
      </c>
      <c r="S2167">
        <v>3.012</v>
      </c>
      <c r="T2167">
        <v>33</v>
      </c>
      <c r="U2167">
        <v>4381.5510000000004</v>
      </c>
      <c r="V2167">
        <v>3</v>
      </c>
      <c r="W2167">
        <v>1.6779999999999999</v>
      </c>
      <c r="X2167">
        <v>2.7109999999999999</v>
      </c>
      <c r="Y2167" s="110">
        <v>43777</v>
      </c>
      <c r="Z2167">
        <v>408812.735619888</v>
      </c>
      <c r="AA2167">
        <v>3660460.50622509</v>
      </c>
    </row>
    <row r="2168" spans="1:27" x14ac:dyDescent="0.25">
      <c r="A2168">
        <v>-111.97701637</v>
      </c>
      <c r="B2168">
        <v>33.078924149999899</v>
      </c>
      <c r="C2168" t="s">
        <v>968</v>
      </c>
      <c r="D2168" t="s">
        <v>967</v>
      </c>
      <c r="E2168" t="s">
        <v>966</v>
      </c>
      <c r="F2168">
        <v>601</v>
      </c>
      <c r="G2168">
        <v>172</v>
      </c>
      <c r="H2168">
        <v>13.33</v>
      </c>
      <c r="I2168">
        <v>2.4609999999999999</v>
      </c>
      <c r="J2168">
        <v>1</v>
      </c>
      <c r="K2168">
        <v>1172.7660000000001</v>
      </c>
      <c r="L2168" t="s">
        <v>965</v>
      </c>
      <c r="M2168" t="s">
        <v>964</v>
      </c>
      <c r="N2168" s="110">
        <v>43777</v>
      </c>
      <c r="O2168">
        <v>0</v>
      </c>
      <c r="P2168">
        <v>0</v>
      </c>
      <c r="Q2168">
        <v>12306.664000000001</v>
      </c>
      <c r="R2168">
        <v>1498.18299999999</v>
      </c>
      <c r="S2168">
        <v>3.121</v>
      </c>
      <c r="T2168">
        <v>33</v>
      </c>
      <c r="U2168">
        <v>4539.9489999999896</v>
      </c>
      <c r="V2168">
        <v>3</v>
      </c>
      <c r="W2168">
        <v>1.6779999999999999</v>
      </c>
      <c r="X2168">
        <v>2.7109999999999999</v>
      </c>
      <c r="Y2168" s="110">
        <v>43777</v>
      </c>
      <c r="Z2168">
        <v>408812.537089922</v>
      </c>
      <c r="AA2168">
        <v>3660459.83615425</v>
      </c>
    </row>
    <row r="2169" spans="1:27" x14ac:dyDescent="0.25">
      <c r="A2169">
        <v>-111.97701449</v>
      </c>
      <c r="B2169">
        <v>33.078917220000001</v>
      </c>
      <c r="C2169" t="s">
        <v>968</v>
      </c>
      <c r="D2169" t="s">
        <v>967</v>
      </c>
      <c r="E2169" t="s">
        <v>966</v>
      </c>
      <c r="F2169">
        <v>602</v>
      </c>
      <c r="G2169">
        <v>183</v>
      </c>
      <c r="H2169">
        <v>13.33</v>
      </c>
      <c r="I2169">
        <v>2.4279999999999999</v>
      </c>
      <c r="J2169">
        <v>1</v>
      </c>
      <c r="K2169">
        <v>1172.67399999999</v>
      </c>
      <c r="L2169" t="s">
        <v>965</v>
      </c>
      <c r="M2169" t="s">
        <v>964</v>
      </c>
      <c r="N2169" s="110">
        <v>43777</v>
      </c>
      <c r="O2169">
        <v>0</v>
      </c>
      <c r="P2169">
        <v>0</v>
      </c>
      <c r="Q2169">
        <v>12468.153</v>
      </c>
      <c r="R2169">
        <v>1538.354</v>
      </c>
      <c r="S2169">
        <v>3.2050000000000001</v>
      </c>
      <c r="T2169">
        <v>33</v>
      </c>
      <c r="U2169">
        <v>4661.6779999999899</v>
      </c>
      <c r="V2169">
        <v>3</v>
      </c>
      <c r="W2169">
        <v>1.655</v>
      </c>
      <c r="X2169">
        <v>2.6749999999999998</v>
      </c>
      <c r="Y2169" s="110">
        <v>43777</v>
      </c>
      <c r="Z2169">
        <v>408812.70541435003</v>
      </c>
      <c r="AA2169">
        <v>3660459.0662052701</v>
      </c>
    </row>
    <row r="2170" spans="1:27" x14ac:dyDescent="0.25">
      <c r="A2170">
        <v>-111.977014999999</v>
      </c>
      <c r="B2170">
        <v>33.078909230000001</v>
      </c>
      <c r="C2170" t="s">
        <v>968</v>
      </c>
      <c r="D2170" t="s">
        <v>967</v>
      </c>
      <c r="E2170" t="s">
        <v>966</v>
      </c>
      <c r="F2170">
        <v>603</v>
      </c>
      <c r="G2170">
        <v>180</v>
      </c>
      <c r="H2170">
        <v>13.33</v>
      </c>
      <c r="I2170">
        <v>2.5259999999999998</v>
      </c>
      <c r="J2170">
        <v>1</v>
      </c>
      <c r="K2170">
        <v>1172.625</v>
      </c>
      <c r="L2170" t="s">
        <v>965</v>
      </c>
      <c r="M2170" t="s">
        <v>964</v>
      </c>
      <c r="N2170" s="110">
        <v>43777</v>
      </c>
      <c r="O2170">
        <v>0</v>
      </c>
      <c r="P2170">
        <v>0</v>
      </c>
      <c r="Q2170">
        <v>12232.433999999899</v>
      </c>
      <c r="R2170">
        <v>1450.4680000000001</v>
      </c>
      <c r="S2170">
        <v>3.0219999999999998</v>
      </c>
      <c r="T2170">
        <v>33</v>
      </c>
      <c r="U2170">
        <v>4395.3559999999898</v>
      </c>
      <c r="V2170">
        <v>3</v>
      </c>
      <c r="W2170">
        <v>1.722</v>
      </c>
      <c r="X2170">
        <v>2.7829999999999999</v>
      </c>
      <c r="Y2170" s="110">
        <v>43777</v>
      </c>
      <c r="Z2170">
        <v>408812.649566843</v>
      </c>
      <c r="AA2170">
        <v>3660458.1808124799</v>
      </c>
    </row>
    <row r="2171" spans="1:27" x14ac:dyDescent="0.25">
      <c r="A2171">
        <v>-111.977014659999</v>
      </c>
      <c r="B2171">
        <v>33.078903220000001</v>
      </c>
      <c r="C2171" t="s">
        <v>968</v>
      </c>
      <c r="D2171" t="s">
        <v>967</v>
      </c>
      <c r="E2171" t="s">
        <v>966</v>
      </c>
      <c r="F2171">
        <v>604</v>
      </c>
      <c r="G2171">
        <v>182</v>
      </c>
      <c r="H2171">
        <v>13.33</v>
      </c>
      <c r="I2171">
        <v>2.657</v>
      </c>
      <c r="J2171">
        <v>1</v>
      </c>
      <c r="K2171">
        <v>1172.6869999999899</v>
      </c>
      <c r="L2171" t="s">
        <v>965</v>
      </c>
      <c r="M2171" t="s">
        <v>964</v>
      </c>
      <c r="N2171" s="110">
        <v>43777</v>
      </c>
      <c r="O2171">
        <v>0</v>
      </c>
      <c r="P2171">
        <v>0</v>
      </c>
      <c r="Q2171">
        <v>10893.325999999901</v>
      </c>
      <c r="R2171">
        <v>1227.89499999999</v>
      </c>
      <c r="S2171">
        <v>2.5579999999999998</v>
      </c>
      <c r="T2171">
        <v>33</v>
      </c>
      <c r="U2171">
        <v>3720.89499999999</v>
      </c>
      <c r="V2171">
        <v>3</v>
      </c>
      <c r="W2171">
        <v>1.8120000000000001</v>
      </c>
      <c r="X2171">
        <v>2.9279999999999999</v>
      </c>
      <c r="Y2171" s="110">
        <v>43777</v>
      </c>
      <c r="Z2171">
        <v>408812.67509995302</v>
      </c>
      <c r="AA2171">
        <v>3660457.5142000201</v>
      </c>
    </row>
    <row r="2172" spans="1:27" x14ac:dyDescent="0.25">
      <c r="A2172">
        <v>-111.97701483</v>
      </c>
      <c r="B2172">
        <v>33.078896229999899</v>
      </c>
      <c r="C2172" t="s">
        <v>968</v>
      </c>
      <c r="D2172" t="s">
        <v>967</v>
      </c>
      <c r="E2172" t="s">
        <v>966</v>
      </c>
      <c r="F2172">
        <v>605</v>
      </c>
      <c r="G2172">
        <v>181</v>
      </c>
      <c r="H2172">
        <v>13.33</v>
      </c>
      <c r="I2172">
        <v>2.625</v>
      </c>
      <c r="J2172">
        <v>1</v>
      </c>
      <c r="K2172">
        <v>1172.71</v>
      </c>
      <c r="L2172" t="s">
        <v>965</v>
      </c>
      <c r="M2172" t="s">
        <v>964</v>
      </c>
      <c r="N2172" s="110">
        <v>43777</v>
      </c>
      <c r="O2172">
        <v>0</v>
      </c>
      <c r="P2172">
        <v>0</v>
      </c>
      <c r="Q2172">
        <v>11571.9089999999</v>
      </c>
      <c r="R2172">
        <v>1320.69</v>
      </c>
      <c r="S2172">
        <v>2.7509999999999999</v>
      </c>
      <c r="T2172">
        <v>33</v>
      </c>
      <c r="U2172">
        <v>4002.0909999999899</v>
      </c>
      <c r="V2172">
        <v>3</v>
      </c>
      <c r="W2172">
        <v>1.79</v>
      </c>
      <c r="X2172">
        <v>2.891</v>
      </c>
      <c r="Y2172" s="110">
        <v>43777</v>
      </c>
      <c r="Z2172">
        <v>408812.65201933001</v>
      </c>
      <c r="AA2172">
        <v>3660456.7393799201</v>
      </c>
    </row>
    <row r="2173" spans="1:27" x14ac:dyDescent="0.25">
      <c r="A2173">
        <v>-111.977015859999</v>
      </c>
      <c r="B2173">
        <v>33.0788891999999</v>
      </c>
      <c r="C2173" t="s">
        <v>968</v>
      </c>
      <c r="D2173" t="s">
        <v>967</v>
      </c>
      <c r="E2173" t="s">
        <v>966</v>
      </c>
      <c r="F2173">
        <v>606</v>
      </c>
      <c r="G2173">
        <v>175</v>
      </c>
      <c r="H2173">
        <v>13.33</v>
      </c>
      <c r="I2173">
        <v>2.4609999999999999</v>
      </c>
      <c r="J2173">
        <v>1</v>
      </c>
      <c r="K2173">
        <v>1172.6769999999899</v>
      </c>
      <c r="L2173" t="s">
        <v>965</v>
      </c>
      <c r="M2173" t="s">
        <v>964</v>
      </c>
      <c r="N2173" s="110">
        <v>43777</v>
      </c>
      <c r="O2173">
        <v>0</v>
      </c>
      <c r="P2173">
        <v>0</v>
      </c>
      <c r="Q2173">
        <v>12355.236000000001</v>
      </c>
      <c r="R2173">
        <v>1504.096</v>
      </c>
      <c r="S2173">
        <v>3.1339999999999999</v>
      </c>
      <c r="T2173">
        <v>33</v>
      </c>
      <c r="U2173">
        <v>4557.8680000000004</v>
      </c>
      <c r="V2173">
        <v>3</v>
      </c>
      <c r="W2173">
        <v>1.6779999999999999</v>
      </c>
      <c r="X2173">
        <v>2.7109999999999999</v>
      </c>
      <c r="Y2173" s="110">
        <v>43777</v>
      </c>
      <c r="Z2173">
        <v>408812.54862662102</v>
      </c>
      <c r="AA2173">
        <v>3660455.9608722301</v>
      </c>
    </row>
    <row r="2174" spans="1:27" x14ac:dyDescent="0.25">
      <c r="A2174">
        <v>-111.97701329</v>
      </c>
      <c r="B2174">
        <v>33.078882100000001</v>
      </c>
      <c r="C2174" t="s">
        <v>968</v>
      </c>
      <c r="D2174" t="s">
        <v>967</v>
      </c>
      <c r="E2174" t="s">
        <v>966</v>
      </c>
      <c r="F2174">
        <v>607</v>
      </c>
      <c r="G2174">
        <v>190</v>
      </c>
      <c r="H2174">
        <v>13.33</v>
      </c>
      <c r="I2174">
        <v>2.395</v>
      </c>
      <c r="J2174">
        <v>1</v>
      </c>
      <c r="K2174">
        <v>1172.7750000000001</v>
      </c>
      <c r="L2174" t="s">
        <v>965</v>
      </c>
      <c r="M2174" t="s">
        <v>964</v>
      </c>
      <c r="N2174" s="110">
        <v>43777</v>
      </c>
      <c r="O2174">
        <v>0</v>
      </c>
      <c r="P2174">
        <v>0</v>
      </c>
      <c r="Q2174">
        <v>10512.4629999999</v>
      </c>
      <c r="R2174">
        <v>1314.8240000000001</v>
      </c>
      <c r="S2174">
        <v>2.7389999999999999</v>
      </c>
      <c r="T2174">
        <v>33</v>
      </c>
      <c r="U2174">
        <v>3984.3139999999898</v>
      </c>
      <c r="V2174">
        <v>3</v>
      </c>
      <c r="W2174">
        <v>1.633</v>
      </c>
      <c r="X2174">
        <v>2.6379999999999999</v>
      </c>
      <c r="Y2174" s="110">
        <v>43777</v>
      </c>
      <c r="Z2174">
        <v>408812.78117903002</v>
      </c>
      <c r="AA2174">
        <v>3660455.1714762398</v>
      </c>
    </row>
    <row r="2175" spans="1:27" x14ac:dyDescent="0.25">
      <c r="A2175">
        <v>-111.97701569</v>
      </c>
      <c r="B2175">
        <v>33.07887521</v>
      </c>
      <c r="C2175" t="s">
        <v>968</v>
      </c>
      <c r="D2175" t="s">
        <v>967</v>
      </c>
      <c r="E2175" t="s">
        <v>966</v>
      </c>
      <c r="F2175">
        <v>608</v>
      </c>
      <c r="G2175">
        <v>176</v>
      </c>
      <c r="H2175">
        <v>13.33</v>
      </c>
      <c r="I2175">
        <v>2.7890000000000001</v>
      </c>
      <c r="J2175">
        <v>1</v>
      </c>
      <c r="K2175">
        <v>1172.7159999999899</v>
      </c>
      <c r="L2175" t="s">
        <v>965</v>
      </c>
      <c r="M2175" t="s">
        <v>964</v>
      </c>
      <c r="N2175" s="110">
        <v>43777</v>
      </c>
      <c r="O2175">
        <v>0</v>
      </c>
      <c r="P2175">
        <v>0</v>
      </c>
      <c r="Q2175">
        <v>11832.255999999899</v>
      </c>
      <c r="R2175">
        <v>1270.9680000000001</v>
      </c>
      <c r="S2175">
        <v>2.6480000000000001</v>
      </c>
      <c r="T2175">
        <v>33</v>
      </c>
      <c r="U2175">
        <v>3851.4169999999899</v>
      </c>
      <c r="V2175">
        <v>3</v>
      </c>
      <c r="W2175">
        <v>1.901</v>
      </c>
      <c r="X2175">
        <v>3.0720000000000001</v>
      </c>
      <c r="Y2175" s="110">
        <v>43777</v>
      </c>
      <c r="Z2175">
        <v>408812.55005750299</v>
      </c>
      <c r="AA2175">
        <v>3660454.4096802901</v>
      </c>
    </row>
    <row r="2176" spans="1:27" x14ac:dyDescent="0.25">
      <c r="A2176">
        <v>-111.977014659999</v>
      </c>
      <c r="B2176">
        <v>33.078868219999897</v>
      </c>
      <c r="C2176" t="s">
        <v>968</v>
      </c>
      <c r="D2176" t="s">
        <v>967</v>
      </c>
      <c r="E2176" t="s">
        <v>966</v>
      </c>
      <c r="F2176">
        <v>609</v>
      </c>
      <c r="G2176">
        <v>182</v>
      </c>
      <c r="H2176">
        <v>13.33</v>
      </c>
      <c r="I2176">
        <v>2.5920000000000001</v>
      </c>
      <c r="J2176">
        <v>1</v>
      </c>
      <c r="K2176">
        <v>1172.6569999999899</v>
      </c>
      <c r="L2176" t="s">
        <v>965</v>
      </c>
      <c r="M2176" t="s">
        <v>964</v>
      </c>
      <c r="N2176" s="110">
        <v>43777</v>
      </c>
      <c r="O2176">
        <v>0</v>
      </c>
      <c r="P2176">
        <v>0</v>
      </c>
      <c r="Q2176">
        <v>12026.3739999999</v>
      </c>
      <c r="R2176">
        <v>1389.932</v>
      </c>
      <c r="S2176">
        <v>2.8959999999999999</v>
      </c>
      <c r="T2176">
        <v>33</v>
      </c>
      <c r="U2176">
        <v>4211.9139999999898</v>
      </c>
      <c r="V2176">
        <v>3</v>
      </c>
      <c r="W2176">
        <v>1.7669999999999999</v>
      </c>
      <c r="X2176">
        <v>2.855</v>
      </c>
      <c r="Y2176" s="110">
        <v>43777</v>
      </c>
      <c r="Z2176">
        <v>408812.63898268202</v>
      </c>
      <c r="AA2176">
        <v>3660453.6338176802</v>
      </c>
    </row>
    <row r="2177" spans="1:27" x14ac:dyDescent="0.25">
      <c r="A2177">
        <v>-111.977016509999</v>
      </c>
      <c r="B2177">
        <v>33.07886122</v>
      </c>
      <c r="C2177" t="s">
        <v>968</v>
      </c>
      <c r="D2177" t="s">
        <v>967</v>
      </c>
      <c r="E2177" t="s">
        <v>966</v>
      </c>
      <c r="F2177">
        <v>610</v>
      </c>
      <c r="G2177">
        <v>177</v>
      </c>
      <c r="H2177">
        <v>13.33</v>
      </c>
      <c r="I2177">
        <v>2.5259999999999998</v>
      </c>
      <c r="J2177">
        <v>1</v>
      </c>
      <c r="K2177">
        <v>1172.72299999999</v>
      </c>
      <c r="L2177" t="s">
        <v>965</v>
      </c>
      <c r="M2177" t="s">
        <v>964</v>
      </c>
      <c r="N2177" s="110">
        <v>43777</v>
      </c>
      <c r="O2177">
        <v>0</v>
      </c>
      <c r="P2177">
        <v>0</v>
      </c>
      <c r="Q2177">
        <v>12373.808000000001</v>
      </c>
      <c r="R2177">
        <v>1467.23099999999</v>
      </c>
      <c r="S2177">
        <v>3.0569999999999999</v>
      </c>
      <c r="T2177">
        <v>33</v>
      </c>
      <c r="U2177">
        <v>4446.1549999999897</v>
      </c>
      <c r="V2177">
        <v>3</v>
      </c>
      <c r="W2177">
        <v>1.722</v>
      </c>
      <c r="X2177">
        <v>2.7829999999999999</v>
      </c>
      <c r="Y2177" s="110">
        <v>43777</v>
      </c>
      <c r="Z2177">
        <v>408812.45908359799</v>
      </c>
      <c r="AA2177">
        <v>3660452.8593484201</v>
      </c>
    </row>
    <row r="2178" spans="1:27" x14ac:dyDescent="0.25">
      <c r="A2178">
        <v>-111.977016169999</v>
      </c>
      <c r="B2178">
        <v>33.078855230000002</v>
      </c>
      <c r="C2178" t="s">
        <v>968</v>
      </c>
      <c r="D2178" t="s">
        <v>967</v>
      </c>
      <c r="E2178" t="s">
        <v>966</v>
      </c>
      <c r="F2178">
        <v>611</v>
      </c>
      <c r="G2178">
        <v>179</v>
      </c>
      <c r="H2178">
        <v>13.33</v>
      </c>
      <c r="I2178">
        <v>2.4929999999999999</v>
      </c>
      <c r="J2178">
        <v>1</v>
      </c>
      <c r="K2178">
        <v>1172.749</v>
      </c>
      <c r="L2178" t="s">
        <v>965</v>
      </c>
      <c r="M2178" t="s">
        <v>964</v>
      </c>
      <c r="N2178" s="110">
        <v>43777</v>
      </c>
      <c r="O2178">
        <v>0</v>
      </c>
      <c r="P2178">
        <v>0</v>
      </c>
      <c r="Q2178">
        <v>13560.457</v>
      </c>
      <c r="R2178">
        <v>1629.096</v>
      </c>
      <c r="S2178">
        <v>3.3940000000000001</v>
      </c>
      <c r="T2178">
        <v>33</v>
      </c>
      <c r="U2178">
        <v>4936.6530000000002</v>
      </c>
      <c r="V2178">
        <v>3</v>
      </c>
      <c r="W2178">
        <v>1.7</v>
      </c>
      <c r="X2178">
        <v>2.7469999999999999</v>
      </c>
      <c r="Y2178" s="110">
        <v>43777</v>
      </c>
      <c r="Z2178">
        <v>408812.48463736102</v>
      </c>
      <c r="AA2178">
        <v>3660452.1949533201</v>
      </c>
    </row>
    <row r="2179" spans="1:27" x14ac:dyDescent="0.25">
      <c r="A2179">
        <v>-111.977015829999</v>
      </c>
      <c r="B2179">
        <v>33.078847230000001</v>
      </c>
      <c r="C2179" t="s">
        <v>968</v>
      </c>
      <c r="D2179" t="s">
        <v>967</v>
      </c>
      <c r="E2179" t="s">
        <v>966</v>
      </c>
      <c r="F2179">
        <v>612</v>
      </c>
      <c r="G2179">
        <v>181</v>
      </c>
      <c r="H2179">
        <v>13.33</v>
      </c>
      <c r="I2179">
        <v>2.4929999999999999</v>
      </c>
      <c r="J2179">
        <v>1</v>
      </c>
      <c r="K2179">
        <v>1172.6969999999901</v>
      </c>
      <c r="L2179" t="s">
        <v>965</v>
      </c>
      <c r="M2179" t="s">
        <v>964</v>
      </c>
      <c r="N2179" s="110">
        <v>43777</v>
      </c>
      <c r="O2179">
        <v>0</v>
      </c>
      <c r="P2179">
        <v>0</v>
      </c>
      <c r="Q2179">
        <v>14182.4099999999</v>
      </c>
      <c r="R2179">
        <v>1703.8140000000001</v>
      </c>
      <c r="S2179">
        <v>3.55</v>
      </c>
      <c r="T2179">
        <v>33</v>
      </c>
      <c r="U2179">
        <v>5163.0739999999896</v>
      </c>
      <c r="V2179">
        <v>3</v>
      </c>
      <c r="W2179">
        <v>1.7</v>
      </c>
      <c r="X2179">
        <v>2.7469999999999999</v>
      </c>
      <c r="Y2179" s="110">
        <v>43777</v>
      </c>
      <c r="Z2179">
        <v>408812.50811696501</v>
      </c>
      <c r="AA2179">
        <v>3660451.3077134099</v>
      </c>
    </row>
    <row r="2180" spans="1:27" x14ac:dyDescent="0.25">
      <c r="A2180">
        <v>-111.977016689999</v>
      </c>
      <c r="B2180">
        <v>33.078840210000003</v>
      </c>
      <c r="C2180" t="s">
        <v>968</v>
      </c>
      <c r="D2180" t="s">
        <v>967</v>
      </c>
      <c r="E2180" t="s">
        <v>966</v>
      </c>
      <c r="F2180">
        <v>613</v>
      </c>
      <c r="G2180">
        <v>176</v>
      </c>
      <c r="H2180">
        <v>13.33</v>
      </c>
      <c r="I2180">
        <v>2.69</v>
      </c>
      <c r="J2180">
        <v>1</v>
      </c>
      <c r="K2180">
        <v>1172.6610000000001</v>
      </c>
      <c r="L2180" t="s">
        <v>965</v>
      </c>
      <c r="M2180" t="s">
        <v>964</v>
      </c>
      <c r="N2180" s="110">
        <v>43777</v>
      </c>
      <c r="O2180">
        <v>0</v>
      </c>
      <c r="P2180">
        <v>0</v>
      </c>
      <c r="Q2180">
        <v>12781.7579999999</v>
      </c>
      <c r="R2180">
        <v>1423.1890000000001</v>
      </c>
      <c r="S2180">
        <v>2.9649999999999999</v>
      </c>
      <c r="T2180">
        <v>33</v>
      </c>
      <c r="U2180">
        <v>4312.6940000000004</v>
      </c>
      <c r="V2180">
        <v>3</v>
      </c>
      <c r="W2180">
        <v>1.8340000000000001</v>
      </c>
      <c r="X2180">
        <v>2.964</v>
      </c>
      <c r="Y2180" s="110">
        <v>43777</v>
      </c>
      <c r="Z2180">
        <v>408812.420602019</v>
      </c>
      <c r="AA2180">
        <v>3660450.53016672</v>
      </c>
    </row>
    <row r="2181" spans="1:27" x14ac:dyDescent="0.25">
      <c r="A2181">
        <v>-111.97701566000001</v>
      </c>
      <c r="B2181">
        <v>33.078834219999898</v>
      </c>
      <c r="C2181" t="s">
        <v>968</v>
      </c>
      <c r="D2181" t="s">
        <v>967</v>
      </c>
      <c r="E2181" t="s">
        <v>966</v>
      </c>
      <c r="F2181">
        <v>614</v>
      </c>
      <c r="G2181">
        <v>182</v>
      </c>
      <c r="H2181">
        <v>13.33</v>
      </c>
      <c r="I2181">
        <v>2.4929999999999999</v>
      </c>
      <c r="J2181">
        <v>1</v>
      </c>
      <c r="K2181">
        <v>1172.72299999999</v>
      </c>
      <c r="L2181" t="s">
        <v>965</v>
      </c>
      <c r="M2181" t="s">
        <v>964</v>
      </c>
      <c r="N2181" s="110">
        <v>43777</v>
      </c>
      <c r="O2181">
        <v>0</v>
      </c>
      <c r="P2181">
        <v>0</v>
      </c>
      <c r="Q2181">
        <v>13624.858</v>
      </c>
      <c r="R2181">
        <v>1636.8330000000001</v>
      </c>
      <c r="S2181">
        <v>3.41</v>
      </c>
      <c r="T2181">
        <v>33</v>
      </c>
      <c r="U2181">
        <v>4960.0990000000002</v>
      </c>
      <c r="V2181">
        <v>3</v>
      </c>
      <c r="W2181">
        <v>1.7</v>
      </c>
      <c r="X2181">
        <v>2.7469999999999999</v>
      </c>
      <c r="Y2181" s="110">
        <v>43777</v>
      </c>
      <c r="Z2181">
        <v>408812.51055915502</v>
      </c>
      <c r="AA2181">
        <v>3660449.8651721799</v>
      </c>
    </row>
    <row r="2182" spans="1:27" x14ac:dyDescent="0.25">
      <c r="A2182">
        <v>-111.977015829999</v>
      </c>
      <c r="B2182">
        <v>33.078827230000002</v>
      </c>
      <c r="C2182" t="s">
        <v>968</v>
      </c>
      <c r="D2182" t="s">
        <v>967</v>
      </c>
      <c r="E2182" t="s">
        <v>966</v>
      </c>
      <c r="F2182">
        <v>615</v>
      </c>
      <c r="G2182">
        <v>181</v>
      </c>
      <c r="H2182">
        <v>13.33</v>
      </c>
      <c r="I2182">
        <v>2.5259999999999998</v>
      </c>
      <c r="J2182">
        <v>1</v>
      </c>
      <c r="K2182">
        <v>1172.72299999999</v>
      </c>
      <c r="L2182" t="s">
        <v>965</v>
      </c>
      <c r="M2182" t="s">
        <v>964</v>
      </c>
      <c r="N2182" s="110">
        <v>43777</v>
      </c>
      <c r="O2182">
        <v>0</v>
      </c>
      <c r="P2182">
        <v>0</v>
      </c>
      <c r="Q2182">
        <v>14348.87</v>
      </c>
      <c r="R2182">
        <v>1701.42499999999</v>
      </c>
      <c r="S2182">
        <v>3.5449999999999999</v>
      </c>
      <c r="T2182">
        <v>33</v>
      </c>
      <c r="U2182">
        <v>5155.8339999999898</v>
      </c>
      <c r="V2182">
        <v>3</v>
      </c>
      <c r="W2182">
        <v>1.722</v>
      </c>
      <c r="X2182">
        <v>2.7829999999999999</v>
      </c>
      <c r="Y2182" s="110">
        <v>43777</v>
      </c>
      <c r="Z2182">
        <v>408812.48747852701</v>
      </c>
      <c r="AA2182">
        <v>3660449.0903520901</v>
      </c>
    </row>
    <row r="2183" spans="1:27" x14ac:dyDescent="0.25">
      <c r="A2183">
        <v>-111.97701600000001</v>
      </c>
      <c r="B2183">
        <v>33.078820229999899</v>
      </c>
      <c r="C2183" t="s">
        <v>968</v>
      </c>
      <c r="D2183" t="s">
        <v>967</v>
      </c>
      <c r="E2183" t="s">
        <v>966</v>
      </c>
      <c r="F2183">
        <v>616</v>
      </c>
      <c r="G2183">
        <v>180</v>
      </c>
      <c r="H2183">
        <v>13.33</v>
      </c>
      <c r="I2183">
        <v>2.4609999999999999</v>
      </c>
      <c r="J2183">
        <v>1</v>
      </c>
      <c r="K2183">
        <v>1172.615</v>
      </c>
      <c r="L2183" t="s">
        <v>965</v>
      </c>
      <c r="M2183" t="s">
        <v>964</v>
      </c>
      <c r="N2183" s="110">
        <v>43777</v>
      </c>
      <c r="O2183">
        <v>0</v>
      </c>
      <c r="P2183">
        <v>0</v>
      </c>
      <c r="Q2183">
        <v>12526.8389999999</v>
      </c>
      <c r="R2183">
        <v>1524.9870000000001</v>
      </c>
      <c r="S2183">
        <v>3.177</v>
      </c>
      <c r="T2183">
        <v>33</v>
      </c>
      <c r="U2183">
        <v>4621.1719999999896</v>
      </c>
      <c r="V2183">
        <v>3</v>
      </c>
      <c r="W2183">
        <v>1.6779999999999999</v>
      </c>
      <c r="X2183">
        <v>2.7109999999999999</v>
      </c>
      <c r="Y2183" s="110">
        <v>43777</v>
      </c>
      <c r="Z2183">
        <v>408812.46438757802</v>
      </c>
      <c r="AA2183">
        <v>3660448.3144233199</v>
      </c>
    </row>
    <row r="2184" spans="1:27" x14ac:dyDescent="0.25">
      <c r="A2184">
        <v>-111.97701514000001</v>
      </c>
      <c r="B2184">
        <v>33.0788131999999</v>
      </c>
      <c r="C2184" t="s">
        <v>968</v>
      </c>
      <c r="D2184" t="s">
        <v>967</v>
      </c>
      <c r="E2184" t="s">
        <v>966</v>
      </c>
      <c r="F2184">
        <v>617</v>
      </c>
      <c r="G2184">
        <v>185</v>
      </c>
      <c r="H2184">
        <v>13.33</v>
      </c>
      <c r="I2184">
        <v>2.657</v>
      </c>
      <c r="J2184">
        <v>1</v>
      </c>
      <c r="K2184">
        <v>1172.6769999999899</v>
      </c>
      <c r="L2184" t="s">
        <v>965</v>
      </c>
      <c r="M2184" t="s">
        <v>964</v>
      </c>
      <c r="N2184" s="110">
        <v>43777</v>
      </c>
      <c r="O2184">
        <v>0</v>
      </c>
      <c r="P2184">
        <v>0</v>
      </c>
      <c r="Q2184">
        <v>11976.259</v>
      </c>
      <c r="R2184">
        <v>1349.96299999999</v>
      </c>
      <c r="S2184">
        <v>2.8119999999999998</v>
      </c>
      <c r="T2184">
        <v>33</v>
      </c>
      <c r="U2184">
        <v>4090.7979999999902</v>
      </c>
      <c r="V2184">
        <v>3</v>
      </c>
      <c r="W2184">
        <v>1.8120000000000001</v>
      </c>
      <c r="X2184">
        <v>2.9279999999999999</v>
      </c>
      <c r="Y2184" s="110">
        <v>43777</v>
      </c>
      <c r="Z2184">
        <v>408812.53740404802</v>
      </c>
      <c r="AA2184">
        <v>3660447.5342736798</v>
      </c>
    </row>
    <row r="2185" spans="1:27" x14ac:dyDescent="0.25">
      <c r="A2185">
        <v>-111.977015829999</v>
      </c>
      <c r="B2185">
        <v>33.078806229999898</v>
      </c>
      <c r="C2185" t="s">
        <v>968</v>
      </c>
      <c r="D2185" t="s">
        <v>967</v>
      </c>
      <c r="E2185" t="s">
        <v>966</v>
      </c>
      <c r="F2185">
        <v>618</v>
      </c>
      <c r="G2185">
        <v>181</v>
      </c>
      <c r="H2185">
        <v>13.33</v>
      </c>
      <c r="I2185">
        <v>2.5590000000000002</v>
      </c>
      <c r="J2185">
        <v>1</v>
      </c>
      <c r="K2185">
        <v>1172.70299999999</v>
      </c>
      <c r="L2185" t="s">
        <v>965</v>
      </c>
      <c r="M2185" t="s">
        <v>964</v>
      </c>
      <c r="N2185" s="110">
        <v>43777</v>
      </c>
      <c r="O2185">
        <v>0</v>
      </c>
      <c r="P2185">
        <v>0</v>
      </c>
      <c r="Q2185">
        <v>9824.5650000000005</v>
      </c>
      <c r="R2185">
        <v>1150.018</v>
      </c>
      <c r="S2185">
        <v>2.3959999999999999</v>
      </c>
      <c r="T2185">
        <v>33</v>
      </c>
      <c r="U2185">
        <v>3484.9029999999898</v>
      </c>
      <c r="V2185">
        <v>3</v>
      </c>
      <c r="W2185">
        <v>1.7450000000000001</v>
      </c>
      <c r="X2185">
        <v>2.819</v>
      </c>
      <c r="Y2185" s="110">
        <v>43777</v>
      </c>
      <c r="Z2185">
        <v>408812.465808179</v>
      </c>
      <c r="AA2185">
        <v>3660446.7621227098</v>
      </c>
    </row>
    <row r="2186" spans="1:27" x14ac:dyDescent="0.25">
      <c r="A2186">
        <v>-111.977015829999</v>
      </c>
      <c r="B2186">
        <v>33.078799230000001</v>
      </c>
      <c r="C2186" t="s">
        <v>968</v>
      </c>
      <c r="D2186" t="s">
        <v>967</v>
      </c>
      <c r="E2186" t="s">
        <v>966</v>
      </c>
      <c r="F2186">
        <v>619</v>
      </c>
      <c r="G2186">
        <v>181</v>
      </c>
      <c r="H2186">
        <v>13.33</v>
      </c>
      <c r="I2186">
        <v>2.625</v>
      </c>
      <c r="J2186">
        <v>1</v>
      </c>
      <c r="K2186">
        <v>1172.7329999999899</v>
      </c>
      <c r="L2186" t="s">
        <v>965</v>
      </c>
      <c r="M2186" t="s">
        <v>964</v>
      </c>
      <c r="N2186" s="110">
        <v>43777</v>
      </c>
      <c r="O2186">
        <v>0</v>
      </c>
      <c r="P2186">
        <v>0</v>
      </c>
      <c r="Q2186">
        <v>10742.295</v>
      </c>
      <c r="R2186">
        <v>1226.0070000000001</v>
      </c>
      <c r="S2186">
        <v>2.5539999999999998</v>
      </c>
      <c r="T2186">
        <v>33</v>
      </c>
      <c r="U2186">
        <v>3715.1729999999902</v>
      </c>
      <c r="V2186">
        <v>3</v>
      </c>
      <c r="W2186">
        <v>1.79</v>
      </c>
      <c r="X2186">
        <v>2.891</v>
      </c>
      <c r="Y2186" s="110">
        <v>43777</v>
      </c>
      <c r="Z2186">
        <v>408812.45858473203</v>
      </c>
      <c r="AA2186">
        <v>3660445.98604625</v>
      </c>
    </row>
    <row r="2187" spans="1:27" x14ac:dyDescent="0.25">
      <c r="A2187">
        <v>-111.977016169999</v>
      </c>
      <c r="B2187">
        <v>33.078792229999898</v>
      </c>
      <c r="C2187" t="s">
        <v>968</v>
      </c>
      <c r="D2187" t="s">
        <v>967</v>
      </c>
      <c r="E2187" t="s">
        <v>966</v>
      </c>
      <c r="F2187">
        <v>620</v>
      </c>
      <c r="G2187">
        <v>179</v>
      </c>
      <c r="H2187">
        <v>13.33</v>
      </c>
      <c r="I2187">
        <v>2.2970000000000002</v>
      </c>
      <c r="J2187">
        <v>1</v>
      </c>
      <c r="K2187">
        <v>1172.6869999999899</v>
      </c>
      <c r="L2187" t="s">
        <v>965</v>
      </c>
      <c r="M2187" t="s">
        <v>964</v>
      </c>
      <c r="N2187" s="110">
        <v>43777</v>
      </c>
      <c r="O2187">
        <v>0</v>
      </c>
      <c r="P2187">
        <v>0</v>
      </c>
      <c r="Q2187">
        <v>10456.746999999899</v>
      </c>
      <c r="R2187">
        <v>1363.9059999999899</v>
      </c>
      <c r="S2187">
        <v>2.8410000000000002</v>
      </c>
      <c r="T2187">
        <v>33</v>
      </c>
      <c r="U2187">
        <v>4133.0479999999898</v>
      </c>
      <c r="V2187">
        <v>3</v>
      </c>
      <c r="W2187">
        <v>1.5660000000000001</v>
      </c>
      <c r="X2187">
        <v>2.5299999999999998</v>
      </c>
      <c r="Y2187" s="110">
        <v>43777</v>
      </c>
      <c r="Z2187">
        <v>408812.41962628101</v>
      </c>
      <c r="AA2187">
        <v>3660445.2102651699</v>
      </c>
    </row>
    <row r="2188" spans="1:27" x14ac:dyDescent="0.25">
      <c r="A2188">
        <v>-111.97701514000001</v>
      </c>
      <c r="B2188">
        <v>33.078785199999899</v>
      </c>
      <c r="C2188" t="s">
        <v>968</v>
      </c>
      <c r="D2188" t="s">
        <v>967</v>
      </c>
      <c r="E2188" t="s">
        <v>966</v>
      </c>
      <c r="F2188">
        <v>621</v>
      </c>
      <c r="G2188">
        <v>185</v>
      </c>
      <c r="H2188">
        <v>13.33</v>
      </c>
      <c r="I2188">
        <v>2.69</v>
      </c>
      <c r="J2188">
        <v>1</v>
      </c>
      <c r="K2188">
        <v>1172.7</v>
      </c>
      <c r="L2188" t="s">
        <v>965</v>
      </c>
      <c r="M2188" t="s">
        <v>964</v>
      </c>
      <c r="N2188" s="110">
        <v>43777</v>
      </c>
      <c r="O2188">
        <v>0</v>
      </c>
      <c r="P2188">
        <v>0</v>
      </c>
      <c r="Q2188">
        <v>8276.8819999999905</v>
      </c>
      <c r="R2188">
        <v>921.59199999999896</v>
      </c>
      <c r="S2188">
        <v>1.92</v>
      </c>
      <c r="T2188">
        <v>33</v>
      </c>
      <c r="U2188">
        <v>2792.7040000000002</v>
      </c>
      <c r="V2188">
        <v>3</v>
      </c>
      <c r="W2188">
        <v>1.8340000000000001</v>
      </c>
      <c r="X2188">
        <v>2.964</v>
      </c>
      <c r="Y2188" s="110">
        <v>43777</v>
      </c>
      <c r="Z2188">
        <v>408812.508510285</v>
      </c>
      <c r="AA2188">
        <v>3660444.42996785</v>
      </c>
    </row>
    <row r="2189" spans="1:27" x14ac:dyDescent="0.25">
      <c r="A2189">
        <v>-111.97701634000001</v>
      </c>
      <c r="B2189">
        <v>33.078778219999897</v>
      </c>
      <c r="C2189" t="s">
        <v>968</v>
      </c>
      <c r="D2189" t="s">
        <v>967</v>
      </c>
      <c r="E2189" t="s">
        <v>966</v>
      </c>
      <c r="F2189">
        <v>622</v>
      </c>
      <c r="G2189">
        <v>178</v>
      </c>
      <c r="H2189">
        <v>13.33</v>
      </c>
      <c r="I2189">
        <v>2.625</v>
      </c>
      <c r="J2189">
        <v>1</v>
      </c>
      <c r="K2189">
        <v>1172.7560000000001</v>
      </c>
      <c r="L2189" t="s">
        <v>965</v>
      </c>
      <c r="M2189" t="s">
        <v>964</v>
      </c>
      <c r="N2189" s="110">
        <v>43777</v>
      </c>
      <c r="O2189">
        <v>0</v>
      </c>
      <c r="P2189">
        <v>0</v>
      </c>
      <c r="Q2189">
        <v>9167.6399999999903</v>
      </c>
      <c r="R2189">
        <v>1046.2929999999899</v>
      </c>
      <c r="S2189">
        <v>2.1800000000000002</v>
      </c>
      <c r="T2189">
        <v>33</v>
      </c>
      <c r="U2189">
        <v>3170.5859999999898</v>
      </c>
      <c r="V2189">
        <v>3</v>
      </c>
      <c r="W2189">
        <v>1.79</v>
      </c>
      <c r="X2189">
        <v>2.891</v>
      </c>
      <c r="Y2189" s="110">
        <v>43777</v>
      </c>
      <c r="Z2189">
        <v>408812.38930156402</v>
      </c>
      <c r="AA2189">
        <v>3660443.6571512599</v>
      </c>
    </row>
    <row r="2190" spans="1:27" x14ac:dyDescent="0.25">
      <c r="A2190">
        <v>-111.97701634000001</v>
      </c>
      <c r="B2190">
        <v>33.07877122</v>
      </c>
      <c r="C2190" t="s">
        <v>968</v>
      </c>
      <c r="D2190" t="s">
        <v>967</v>
      </c>
      <c r="E2190" t="s">
        <v>966</v>
      </c>
      <c r="F2190">
        <v>623</v>
      </c>
      <c r="G2190">
        <v>178</v>
      </c>
      <c r="H2190">
        <v>13.33</v>
      </c>
      <c r="I2190">
        <v>2.4929999999999999</v>
      </c>
      <c r="J2190">
        <v>1</v>
      </c>
      <c r="K2190">
        <v>1172.70299999999</v>
      </c>
      <c r="L2190" t="s">
        <v>965</v>
      </c>
      <c r="M2190" t="s">
        <v>964</v>
      </c>
      <c r="N2190" s="110">
        <v>43777</v>
      </c>
      <c r="O2190">
        <v>0</v>
      </c>
      <c r="P2190">
        <v>0</v>
      </c>
      <c r="Q2190">
        <v>8516.6579999999904</v>
      </c>
      <c r="R2190">
        <v>1023.15499999999</v>
      </c>
      <c r="S2190">
        <v>2.1320000000000001</v>
      </c>
      <c r="T2190">
        <v>33</v>
      </c>
      <c r="U2190">
        <v>3100.4699999999898</v>
      </c>
      <c r="V2190">
        <v>3</v>
      </c>
      <c r="W2190">
        <v>1.7</v>
      </c>
      <c r="X2190">
        <v>2.7469999999999999</v>
      </c>
      <c r="Y2190" s="110">
        <v>43777</v>
      </c>
      <c r="Z2190">
        <v>408812.38207811897</v>
      </c>
      <c r="AA2190">
        <v>3660442.8810748099</v>
      </c>
    </row>
    <row r="2191" spans="1:27" x14ac:dyDescent="0.25">
      <c r="A2191">
        <v>-111.977015309999</v>
      </c>
      <c r="B2191">
        <v>33.07876521</v>
      </c>
      <c r="C2191" t="s">
        <v>968</v>
      </c>
      <c r="D2191" t="s">
        <v>967</v>
      </c>
      <c r="E2191" t="s">
        <v>966</v>
      </c>
      <c r="F2191">
        <v>624</v>
      </c>
      <c r="G2191">
        <v>184</v>
      </c>
      <c r="H2191">
        <v>13.33</v>
      </c>
      <c r="I2191">
        <v>2.625</v>
      </c>
      <c r="J2191">
        <v>1</v>
      </c>
      <c r="K2191">
        <v>1172.7429999999899</v>
      </c>
      <c r="L2191" t="s">
        <v>965</v>
      </c>
      <c r="M2191" t="s">
        <v>964</v>
      </c>
      <c r="N2191" s="110">
        <v>43777</v>
      </c>
      <c r="O2191">
        <v>0</v>
      </c>
      <c r="P2191">
        <v>0</v>
      </c>
      <c r="Q2191">
        <v>9987.5969999999907</v>
      </c>
      <c r="R2191">
        <v>1139.874</v>
      </c>
      <c r="S2191">
        <v>2.375</v>
      </c>
      <c r="T2191">
        <v>33</v>
      </c>
      <c r="U2191">
        <v>3454.1640000000002</v>
      </c>
      <c r="V2191">
        <v>3</v>
      </c>
      <c r="W2191">
        <v>1.79</v>
      </c>
      <c r="X2191">
        <v>2.891</v>
      </c>
      <c r="Y2191" s="110">
        <v>43777</v>
      </c>
      <c r="Z2191">
        <v>408812.47201470699</v>
      </c>
      <c r="AA2191">
        <v>3660442.2138629202</v>
      </c>
    </row>
    <row r="2192" spans="1:27" x14ac:dyDescent="0.25">
      <c r="A2192">
        <v>-111.97701734</v>
      </c>
      <c r="B2192">
        <v>33.078758219999898</v>
      </c>
      <c r="C2192" t="s">
        <v>968</v>
      </c>
      <c r="D2192" t="s">
        <v>967</v>
      </c>
      <c r="E2192" t="s">
        <v>966</v>
      </c>
      <c r="F2192">
        <v>625</v>
      </c>
      <c r="G2192">
        <v>178</v>
      </c>
      <c r="H2192">
        <v>13.33</v>
      </c>
      <c r="I2192">
        <v>2.4609999999999999</v>
      </c>
      <c r="J2192">
        <v>1</v>
      </c>
      <c r="K2192">
        <v>1172.7560000000001</v>
      </c>
      <c r="L2192" t="s">
        <v>965</v>
      </c>
      <c r="M2192" t="s">
        <v>964</v>
      </c>
      <c r="N2192" s="110">
        <v>43777</v>
      </c>
      <c r="O2192">
        <v>0</v>
      </c>
      <c r="P2192">
        <v>0</v>
      </c>
      <c r="Q2192">
        <v>12160.7759999999</v>
      </c>
      <c r="R2192">
        <v>1480.423</v>
      </c>
      <c r="S2192">
        <v>3.0840000000000001</v>
      </c>
      <c r="T2192">
        <v>33</v>
      </c>
      <c r="U2192">
        <v>4486.1310000000003</v>
      </c>
      <c r="V2192">
        <v>3</v>
      </c>
      <c r="W2192">
        <v>1.6779999999999999</v>
      </c>
      <c r="X2192">
        <v>2.7109999999999999</v>
      </c>
      <c r="Y2192" s="110">
        <v>43777</v>
      </c>
      <c r="Z2192">
        <v>408812.27532486501</v>
      </c>
      <c r="AA2192">
        <v>3660441.44065873</v>
      </c>
    </row>
    <row r="2193" spans="1:27" x14ac:dyDescent="0.25">
      <c r="A2193">
        <v>-111.977015829999</v>
      </c>
      <c r="B2193">
        <v>33.078751230000002</v>
      </c>
      <c r="C2193" t="s">
        <v>968</v>
      </c>
      <c r="D2193" t="s">
        <v>967</v>
      </c>
      <c r="E2193" t="s">
        <v>966</v>
      </c>
      <c r="F2193">
        <v>626</v>
      </c>
      <c r="G2193">
        <v>181</v>
      </c>
      <c r="H2193">
        <v>13.33</v>
      </c>
      <c r="I2193">
        <v>2.657</v>
      </c>
      <c r="J2193">
        <v>1</v>
      </c>
      <c r="K2193">
        <v>1172.7159999999899</v>
      </c>
      <c r="L2193" t="s">
        <v>965</v>
      </c>
      <c r="M2193" t="s">
        <v>964</v>
      </c>
      <c r="N2193" s="110">
        <v>43777</v>
      </c>
      <c r="O2193">
        <v>0</v>
      </c>
      <c r="P2193">
        <v>0</v>
      </c>
      <c r="Q2193">
        <v>11477.621999999899</v>
      </c>
      <c r="R2193">
        <v>1293.7570000000001</v>
      </c>
      <c r="S2193">
        <v>2.6949999999999998</v>
      </c>
      <c r="T2193">
        <v>33</v>
      </c>
      <c r="U2193">
        <v>3920.4760000000001</v>
      </c>
      <c r="V2193">
        <v>3</v>
      </c>
      <c r="W2193">
        <v>1.8120000000000001</v>
      </c>
      <c r="X2193">
        <v>2.9279999999999999</v>
      </c>
      <c r="Y2193" s="110">
        <v>43777</v>
      </c>
      <c r="Z2193">
        <v>408812.40905256203</v>
      </c>
      <c r="AA2193">
        <v>3660440.6643791301</v>
      </c>
    </row>
    <row r="2194" spans="1:27" x14ac:dyDescent="0.25">
      <c r="A2194">
        <v>-111.97701786</v>
      </c>
      <c r="B2194">
        <v>33.078744200000003</v>
      </c>
      <c r="C2194" t="s">
        <v>968</v>
      </c>
      <c r="D2194" t="s">
        <v>967</v>
      </c>
      <c r="E2194" t="s">
        <v>966</v>
      </c>
      <c r="F2194">
        <v>627</v>
      </c>
      <c r="G2194">
        <v>175</v>
      </c>
      <c r="H2194">
        <v>13.33</v>
      </c>
      <c r="I2194">
        <v>2.5590000000000002</v>
      </c>
      <c r="J2194">
        <v>1</v>
      </c>
      <c r="K2194">
        <v>1172.69</v>
      </c>
      <c r="L2194" t="s">
        <v>965</v>
      </c>
      <c r="M2194" t="s">
        <v>964</v>
      </c>
      <c r="N2194" s="110">
        <v>43777</v>
      </c>
      <c r="O2194">
        <v>0</v>
      </c>
      <c r="P2194">
        <v>0</v>
      </c>
      <c r="Q2194">
        <v>11027.442999999899</v>
      </c>
      <c r="R2194">
        <v>1290.8209999999899</v>
      </c>
      <c r="S2194">
        <v>2.6890000000000001</v>
      </c>
      <c r="T2194">
        <v>33</v>
      </c>
      <c r="U2194">
        <v>3911.5790000000002</v>
      </c>
      <c r="V2194">
        <v>3</v>
      </c>
      <c r="W2194">
        <v>1.7450000000000001</v>
      </c>
      <c r="X2194">
        <v>2.819</v>
      </c>
      <c r="Y2194" s="110">
        <v>43777</v>
      </c>
      <c r="Z2194">
        <v>408812.21232141298</v>
      </c>
      <c r="AA2194">
        <v>3660439.8867402198</v>
      </c>
    </row>
    <row r="2195" spans="1:27" x14ac:dyDescent="0.25">
      <c r="A2195">
        <v>-111.977016829999</v>
      </c>
      <c r="B2195">
        <v>33.078737230000002</v>
      </c>
      <c r="C2195" t="s">
        <v>968</v>
      </c>
      <c r="D2195" t="s">
        <v>967</v>
      </c>
      <c r="E2195" t="s">
        <v>966</v>
      </c>
      <c r="F2195">
        <v>628</v>
      </c>
      <c r="G2195">
        <v>181</v>
      </c>
      <c r="H2195">
        <v>13.33</v>
      </c>
      <c r="I2195">
        <v>2.4279999999999999</v>
      </c>
      <c r="J2195">
        <v>1</v>
      </c>
      <c r="K2195">
        <v>1172.7</v>
      </c>
      <c r="L2195" t="s">
        <v>965</v>
      </c>
      <c r="M2195" t="s">
        <v>964</v>
      </c>
      <c r="N2195" s="110">
        <v>43777</v>
      </c>
      <c r="O2195">
        <v>0</v>
      </c>
      <c r="P2195">
        <v>0</v>
      </c>
      <c r="Q2195">
        <v>12118.147000000001</v>
      </c>
      <c r="R2195">
        <v>1495.1690000000001</v>
      </c>
      <c r="S2195">
        <v>3.1150000000000002</v>
      </c>
      <c r="T2195">
        <v>33</v>
      </c>
      <c r="U2195">
        <v>4530.8159999999898</v>
      </c>
      <c r="V2195">
        <v>3</v>
      </c>
      <c r="W2195">
        <v>1.655</v>
      </c>
      <c r="X2195">
        <v>2.6749999999999998</v>
      </c>
      <c r="Y2195" s="110">
        <v>43777</v>
      </c>
      <c r="Z2195">
        <v>408812.30126738199</v>
      </c>
      <c r="AA2195">
        <v>3660439.1130949799</v>
      </c>
    </row>
    <row r="2196" spans="1:27" x14ac:dyDescent="0.25">
      <c r="A2196">
        <v>-111.97701734</v>
      </c>
      <c r="B2196">
        <v>33.078730219999898</v>
      </c>
      <c r="C2196" t="s">
        <v>968</v>
      </c>
      <c r="D2196" t="s">
        <v>967</v>
      </c>
      <c r="E2196" t="s">
        <v>966</v>
      </c>
      <c r="F2196">
        <v>629</v>
      </c>
      <c r="G2196">
        <v>178</v>
      </c>
      <c r="H2196">
        <v>13.33</v>
      </c>
      <c r="I2196">
        <v>2.5590000000000002</v>
      </c>
      <c r="J2196">
        <v>1</v>
      </c>
      <c r="K2196">
        <v>1172.67399999999</v>
      </c>
      <c r="L2196" t="s">
        <v>965</v>
      </c>
      <c r="M2196" t="s">
        <v>964</v>
      </c>
      <c r="N2196" s="110">
        <v>43777</v>
      </c>
      <c r="O2196">
        <v>0</v>
      </c>
      <c r="P2196">
        <v>0</v>
      </c>
      <c r="Q2196">
        <v>11886.2</v>
      </c>
      <c r="R2196">
        <v>1391.3430000000001</v>
      </c>
      <c r="S2196">
        <v>2.899</v>
      </c>
      <c r="T2196">
        <v>33</v>
      </c>
      <c r="U2196">
        <v>4216.192</v>
      </c>
      <c r="V2196">
        <v>3</v>
      </c>
      <c r="W2196">
        <v>1.7450000000000001</v>
      </c>
      <c r="X2196">
        <v>2.819</v>
      </c>
      <c r="Y2196" s="110">
        <v>43777</v>
      </c>
      <c r="Z2196">
        <v>408812.24643107899</v>
      </c>
      <c r="AA2196">
        <v>3660438.3363529202</v>
      </c>
    </row>
    <row r="2197" spans="1:27" x14ac:dyDescent="0.25">
      <c r="A2197">
        <v>-111.977016309999</v>
      </c>
      <c r="B2197">
        <v>33.07872321</v>
      </c>
      <c r="C2197" t="s">
        <v>968</v>
      </c>
      <c r="D2197" t="s">
        <v>967</v>
      </c>
      <c r="E2197" t="s">
        <v>966</v>
      </c>
      <c r="F2197">
        <v>630</v>
      </c>
      <c r="G2197">
        <v>184</v>
      </c>
      <c r="H2197">
        <v>13.33</v>
      </c>
      <c r="I2197">
        <v>2.5920000000000001</v>
      </c>
      <c r="J2197">
        <v>1</v>
      </c>
      <c r="K2197">
        <v>1172.66399999999</v>
      </c>
      <c r="L2197" t="s">
        <v>965</v>
      </c>
      <c r="M2197" t="s">
        <v>964</v>
      </c>
      <c r="N2197" s="110">
        <v>43777</v>
      </c>
      <c r="O2197">
        <v>0</v>
      </c>
      <c r="P2197">
        <v>0</v>
      </c>
      <c r="Q2197">
        <v>11147.216</v>
      </c>
      <c r="R2197">
        <v>1288.3240000000001</v>
      </c>
      <c r="S2197">
        <v>2.6840000000000002</v>
      </c>
      <c r="T2197">
        <v>33</v>
      </c>
      <c r="U2197">
        <v>3904.0129999999899</v>
      </c>
      <c r="V2197">
        <v>3</v>
      </c>
      <c r="W2197">
        <v>1.7669999999999999</v>
      </c>
      <c r="X2197">
        <v>2.855</v>
      </c>
      <c r="Y2197" s="110">
        <v>43777</v>
      </c>
      <c r="Z2197">
        <v>408812.33533579297</v>
      </c>
      <c r="AA2197">
        <v>3660437.5582729699</v>
      </c>
    </row>
    <row r="2198" spans="1:27" x14ac:dyDescent="0.25">
      <c r="A2198">
        <v>-111.977016829999</v>
      </c>
      <c r="B2198">
        <v>33.078716229999898</v>
      </c>
      <c r="C2198" t="s">
        <v>968</v>
      </c>
      <c r="D2198" t="s">
        <v>967</v>
      </c>
      <c r="E2198" t="s">
        <v>966</v>
      </c>
      <c r="F2198">
        <v>631</v>
      </c>
      <c r="G2198">
        <v>181</v>
      </c>
      <c r="H2198">
        <v>13.33</v>
      </c>
      <c r="I2198">
        <v>2.5590000000000002</v>
      </c>
      <c r="J2198">
        <v>1</v>
      </c>
      <c r="K2198">
        <v>1172.7260000000001</v>
      </c>
      <c r="L2198" t="s">
        <v>965</v>
      </c>
      <c r="M2198" t="s">
        <v>964</v>
      </c>
      <c r="N2198" s="110">
        <v>43777</v>
      </c>
      <c r="O2198">
        <v>0</v>
      </c>
      <c r="P2198">
        <v>0</v>
      </c>
      <c r="Q2198">
        <v>10534.290999999899</v>
      </c>
      <c r="R2198">
        <v>1233.095</v>
      </c>
      <c r="S2198">
        <v>2.569</v>
      </c>
      <c r="T2198">
        <v>33</v>
      </c>
      <c r="U2198">
        <v>3736.652</v>
      </c>
      <c r="V2198">
        <v>3</v>
      </c>
      <c r="W2198">
        <v>1.7450000000000001</v>
      </c>
      <c r="X2198">
        <v>2.819</v>
      </c>
      <c r="Y2198" s="110">
        <v>43777</v>
      </c>
      <c r="Z2198">
        <v>408812.27959706401</v>
      </c>
      <c r="AA2198">
        <v>3660436.7848656401</v>
      </c>
    </row>
    <row r="2199" spans="1:27" x14ac:dyDescent="0.25">
      <c r="A2199">
        <v>-111.97701666</v>
      </c>
      <c r="B2199">
        <v>33.07870922</v>
      </c>
      <c r="C2199" t="s">
        <v>968</v>
      </c>
      <c r="D2199" t="s">
        <v>967</v>
      </c>
      <c r="E2199" t="s">
        <v>966</v>
      </c>
      <c r="F2199">
        <v>632</v>
      </c>
      <c r="G2199">
        <v>182</v>
      </c>
      <c r="H2199">
        <v>13.33</v>
      </c>
      <c r="I2199">
        <v>2.4609999999999999</v>
      </c>
      <c r="J2199">
        <v>1</v>
      </c>
      <c r="K2199">
        <v>1172.759</v>
      </c>
      <c r="L2199" t="s">
        <v>965</v>
      </c>
      <c r="M2199" t="s">
        <v>964</v>
      </c>
      <c r="N2199" s="110">
        <v>43777</v>
      </c>
      <c r="O2199">
        <v>0</v>
      </c>
      <c r="P2199">
        <v>0</v>
      </c>
      <c r="Q2199">
        <v>9255.5840000000007</v>
      </c>
      <c r="R2199">
        <v>1126.7519999999899</v>
      </c>
      <c r="S2199">
        <v>2.347</v>
      </c>
      <c r="T2199">
        <v>33</v>
      </c>
      <c r="U2199">
        <v>3414.4009999999898</v>
      </c>
      <c r="V2199">
        <v>3</v>
      </c>
      <c r="W2199">
        <v>1.6779999999999999</v>
      </c>
      <c r="X2199">
        <v>2.7109999999999999</v>
      </c>
      <c r="Y2199" s="110">
        <v>43777</v>
      </c>
      <c r="Z2199">
        <v>408812.28823082597</v>
      </c>
      <c r="AA2199">
        <v>3660436.0075328201</v>
      </c>
    </row>
    <row r="2200" spans="1:27" x14ac:dyDescent="0.25">
      <c r="A2200">
        <v>-111.97701734</v>
      </c>
      <c r="B2200">
        <v>33.078702219999897</v>
      </c>
      <c r="C2200" t="s">
        <v>968</v>
      </c>
      <c r="D2200" t="s">
        <v>967</v>
      </c>
      <c r="E2200" t="s">
        <v>966</v>
      </c>
      <c r="F2200">
        <v>633</v>
      </c>
      <c r="G2200">
        <v>178</v>
      </c>
      <c r="H2200">
        <v>13.33</v>
      </c>
      <c r="I2200">
        <v>2.5259999999999998</v>
      </c>
      <c r="J2200">
        <v>1</v>
      </c>
      <c r="K2200">
        <v>1172.759</v>
      </c>
      <c r="L2200" t="s">
        <v>965</v>
      </c>
      <c r="M2200" t="s">
        <v>964</v>
      </c>
      <c r="N2200" s="110">
        <v>43777</v>
      </c>
      <c r="O2200">
        <v>0</v>
      </c>
      <c r="P2200">
        <v>0</v>
      </c>
      <c r="Q2200">
        <v>12043.5169999999</v>
      </c>
      <c r="R2200">
        <v>1428.067</v>
      </c>
      <c r="S2200">
        <v>2.9750000000000001</v>
      </c>
      <c r="T2200">
        <v>33</v>
      </c>
      <c r="U2200">
        <v>4327.4750000000004</v>
      </c>
      <c r="V2200">
        <v>3</v>
      </c>
      <c r="W2200">
        <v>1.722</v>
      </c>
      <c r="X2200">
        <v>2.7829999999999999</v>
      </c>
      <c r="Y2200" s="110">
        <v>43777</v>
      </c>
      <c r="Z2200">
        <v>408812.21753731399</v>
      </c>
      <c r="AA2200">
        <v>3660435.2320471299</v>
      </c>
    </row>
    <row r="2201" spans="1:27" x14ac:dyDescent="0.25">
      <c r="A2201">
        <v>-111.977017169999</v>
      </c>
      <c r="B2201">
        <v>33.078695230000001</v>
      </c>
      <c r="C2201" t="s">
        <v>968</v>
      </c>
      <c r="D2201" t="s">
        <v>967</v>
      </c>
      <c r="E2201" t="s">
        <v>966</v>
      </c>
      <c r="F2201">
        <v>634</v>
      </c>
      <c r="G2201">
        <v>179</v>
      </c>
      <c r="H2201">
        <v>13.33</v>
      </c>
      <c r="I2201">
        <v>2.5590000000000002</v>
      </c>
      <c r="J2201">
        <v>1</v>
      </c>
      <c r="K2201">
        <v>1172.67</v>
      </c>
      <c r="L2201" t="s">
        <v>965</v>
      </c>
      <c r="M2201" t="s">
        <v>964</v>
      </c>
      <c r="N2201" s="110">
        <v>43777</v>
      </c>
      <c r="O2201">
        <v>0</v>
      </c>
      <c r="P2201">
        <v>0</v>
      </c>
      <c r="Q2201">
        <v>10680.407999999899</v>
      </c>
      <c r="R2201">
        <v>1250.1990000000001</v>
      </c>
      <c r="S2201">
        <v>2.605</v>
      </c>
      <c r="T2201">
        <v>33</v>
      </c>
      <c r="U2201">
        <v>3788.4810000000002</v>
      </c>
      <c r="V2201">
        <v>3</v>
      </c>
      <c r="W2201">
        <v>1.7450000000000001</v>
      </c>
      <c r="X2201">
        <v>2.819</v>
      </c>
      <c r="Y2201" s="110">
        <v>43777</v>
      </c>
      <c r="Z2201">
        <v>408812.22619171703</v>
      </c>
      <c r="AA2201">
        <v>3660434.4569316702</v>
      </c>
    </row>
    <row r="2202" spans="1:27" x14ac:dyDescent="0.25">
      <c r="A2202">
        <v>-111.97701666</v>
      </c>
      <c r="B2202">
        <v>33.078688219999897</v>
      </c>
      <c r="C2202" t="s">
        <v>968</v>
      </c>
      <c r="D2202" t="s">
        <v>967</v>
      </c>
      <c r="E2202" t="s">
        <v>966</v>
      </c>
      <c r="F2202">
        <v>635</v>
      </c>
      <c r="G2202">
        <v>182</v>
      </c>
      <c r="H2202">
        <v>13.33</v>
      </c>
      <c r="I2202">
        <v>2.4929999999999999</v>
      </c>
      <c r="J2202">
        <v>1</v>
      </c>
      <c r="K2202">
        <v>1172.6869999999899</v>
      </c>
      <c r="L2202" t="s">
        <v>965</v>
      </c>
      <c r="M2202" t="s">
        <v>964</v>
      </c>
      <c r="N2202" s="110">
        <v>43777</v>
      </c>
      <c r="O2202">
        <v>0</v>
      </c>
      <c r="P2202">
        <v>0</v>
      </c>
      <c r="Q2202">
        <v>8818.3199999999906</v>
      </c>
      <c r="R2202">
        <v>1059.39499999999</v>
      </c>
      <c r="S2202">
        <v>2.2069999999999999</v>
      </c>
      <c r="T2202">
        <v>33</v>
      </c>
      <c r="U2202">
        <v>3210.2890000000002</v>
      </c>
      <c r="V2202">
        <v>3</v>
      </c>
      <c r="W2202">
        <v>1.7</v>
      </c>
      <c r="X2202">
        <v>2.7469999999999999</v>
      </c>
      <c r="Y2202" s="110">
        <v>43777</v>
      </c>
      <c r="Z2202">
        <v>408812.26656052802</v>
      </c>
      <c r="AA2202">
        <v>3660433.6793034798</v>
      </c>
    </row>
    <row r="2203" spans="1:27" x14ac:dyDescent="0.25">
      <c r="A2203">
        <v>-111.97701734</v>
      </c>
      <c r="B2203">
        <v>33.07868122</v>
      </c>
      <c r="C2203" t="s">
        <v>968</v>
      </c>
      <c r="D2203" t="s">
        <v>967</v>
      </c>
      <c r="E2203" t="s">
        <v>966</v>
      </c>
      <c r="F2203">
        <v>636</v>
      </c>
      <c r="G2203">
        <v>178</v>
      </c>
      <c r="H2203">
        <v>13.33</v>
      </c>
      <c r="I2203">
        <v>2.7229999999999999</v>
      </c>
      <c r="J2203">
        <v>1</v>
      </c>
      <c r="K2203">
        <v>1172.6379999999899</v>
      </c>
      <c r="L2203" t="s">
        <v>965</v>
      </c>
      <c r="M2203" t="s">
        <v>964</v>
      </c>
      <c r="N2203" s="110">
        <v>43777</v>
      </c>
      <c r="O2203">
        <v>0</v>
      </c>
      <c r="P2203">
        <v>0</v>
      </c>
      <c r="Q2203">
        <v>9927.9959999999901</v>
      </c>
      <c r="R2203">
        <v>1092.11699999999</v>
      </c>
      <c r="S2203">
        <v>2.2749999999999999</v>
      </c>
      <c r="T2203">
        <v>33</v>
      </c>
      <c r="U2203">
        <v>3309.4470000000001</v>
      </c>
      <c r="V2203">
        <v>3</v>
      </c>
      <c r="W2203">
        <v>1.857</v>
      </c>
      <c r="X2203">
        <v>3</v>
      </c>
      <c r="Y2203" s="110">
        <v>43777</v>
      </c>
      <c r="Z2203">
        <v>408812.19586700603</v>
      </c>
      <c r="AA2203">
        <v>3660432.9038177901</v>
      </c>
    </row>
    <row r="2204" spans="1:27" x14ac:dyDescent="0.25">
      <c r="A2204">
        <v>-111.977017169999</v>
      </c>
      <c r="B2204">
        <v>33.078674229999898</v>
      </c>
      <c r="C2204" t="s">
        <v>968</v>
      </c>
      <c r="D2204" t="s">
        <v>967</v>
      </c>
      <c r="E2204" t="s">
        <v>966</v>
      </c>
      <c r="F2204">
        <v>637</v>
      </c>
      <c r="G2204">
        <v>179</v>
      </c>
      <c r="H2204">
        <v>13.33</v>
      </c>
      <c r="I2204">
        <v>2.2639999999999998</v>
      </c>
      <c r="J2204">
        <v>1</v>
      </c>
      <c r="K2204">
        <v>1172.72</v>
      </c>
      <c r="L2204" t="s">
        <v>965</v>
      </c>
      <c r="M2204" t="s">
        <v>964</v>
      </c>
      <c r="N2204" s="110">
        <v>43777</v>
      </c>
      <c r="O2204">
        <v>0</v>
      </c>
      <c r="P2204">
        <v>0</v>
      </c>
      <c r="Q2204">
        <v>10164.342000000001</v>
      </c>
      <c r="R2204">
        <v>1344.98099999999</v>
      </c>
      <c r="S2204">
        <v>2.802</v>
      </c>
      <c r="T2204">
        <v>33</v>
      </c>
      <c r="U2204">
        <v>4075.6990000000001</v>
      </c>
      <c r="V2204">
        <v>3</v>
      </c>
      <c r="W2204">
        <v>1.5429999999999999</v>
      </c>
      <c r="X2204">
        <v>2.4940000000000002</v>
      </c>
      <c r="Y2204" s="110">
        <v>43777</v>
      </c>
      <c r="Z2204">
        <v>408812.20452141599</v>
      </c>
      <c r="AA2204">
        <v>3660432.1287023402</v>
      </c>
    </row>
    <row r="2205" spans="1:27" x14ac:dyDescent="0.25">
      <c r="A2205">
        <v>-111.97701786</v>
      </c>
      <c r="B2205">
        <v>33.078667199999899</v>
      </c>
      <c r="C2205" t="s">
        <v>968</v>
      </c>
      <c r="D2205" t="s">
        <v>967</v>
      </c>
      <c r="E2205" t="s">
        <v>966</v>
      </c>
      <c r="F2205">
        <v>638</v>
      </c>
      <c r="G2205">
        <v>175</v>
      </c>
      <c r="H2205">
        <v>13.33</v>
      </c>
      <c r="I2205">
        <v>2.4279999999999999</v>
      </c>
      <c r="J2205">
        <v>1</v>
      </c>
      <c r="K2205">
        <v>1172.7070000000001</v>
      </c>
      <c r="L2205" t="s">
        <v>965</v>
      </c>
      <c r="M2205" t="s">
        <v>964</v>
      </c>
      <c r="N2205" s="110">
        <v>43777</v>
      </c>
      <c r="O2205">
        <v>0</v>
      </c>
      <c r="P2205">
        <v>0</v>
      </c>
      <c r="Q2205">
        <v>9729.0779999999904</v>
      </c>
      <c r="R2205">
        <v>1200.4000000000001</v>
      </c>
      <c r="S2205">
        <v>2.5009999999999999</v>
      </c>
      <c r="T2205">
        <v>33</v>
      </c>
      <c r="U2205">
        <v>3637.5740000000001</v>
      </c>
      <c r="V2205">
        <v>3</v>
      </c>
      <c r="W2205">
        <v>1.655</v>
      </c>
      <c r="X2205">
        <v>2.6749999999999998</v>
      </c>
      <c r="Y2205" s="110">
        <v>43777</v>
      </c>
      <c r="Z2205">
        <v>408812.13286354201</v>
      </c>
      <c r="AA2205">
        <v>3660431.3498992999</v>
      </c>
    </row>
    <row r="2206" spans="1:27" x14ac:dyDescent="0.25">
      <c r="A2206">
        <v>-111.97701666</v>
      </c>
      <c r="B2206">
        <v>33.078660220000003</v>
      </c>
      <c r="C2206" t="s">
        <v>968</v>
      </c>
      <c r="D2206" t="s">
        <v>967</v>
      </c>
      <c r="E2206" t="s">
        <v>966</v>
      </c>
      <c r="F2206">
        <v>639</v>
      </c>
      <c r="G2206">
        <v>182</v>
      </c>
      <c r="H2206">
        <v>13.33</v>
      </c>
      <c r="I2206">
        <v>2.5259999999999998</v>
      </c>
      <c r="J2206">
        <v>1</v>
      </c>
      <c r="K2206">
        <v>1172.6969999999901</v>
      </c>
      <c r="L2206" t="s">
        <v>965</v>
      </c>
      <c r="M2206" t="s">
        <v>964</v>
      </c>
      <c r="N2206" s="110">
        <v>43777</v>
      </c>
      <c r="O2206">
        <v>0</v>
      </c>
      <c r="P2206">
        <v>0</v>
      </c>
      <c r="Q2206">
        <v>12506.495999999899</v>
      </c>
      <c r="R2206">
        <v>1482.9649999999899</v>
      </c>
      <c r="S2206">
        <v>3.09</v>
      </c>
      <c r="T2206">
        <v>33</v>
      </c>
      <c r="U2206">
        <v>4493.8320000000003</v>
      </c>
      <c r="V2206">
        <v>3</v>
      </c>
      <c r="W2206">
        <v>1.722</v>
      </c>
      <c r="X2206">
        <v>2.7829999999999999</v>
      </c>
      <c r="Y2206" s="110">
        <v>43777</v>
      </c>
      <c r="Z2206">
        <v>408812.23766681598</v>
      </c>
      <c r="AA2206">
        <v>3660430.5749977101</v>
      </c>
    </row>
    <row r="2207" spans="1:27" x14ac:dyDescent="0.25">
      <c r="A2207">
        <v>-111.977017169999</v>
      </c>
      <c r="B2207">
        <v>33.07865323</v>
      </c>
      <c r="C2207" t="s">
        <v>968</v>
      </c>
      <c r="D2207" t="s">
        <v>967</v>
      </c>
      <c r="E2207" t="s">
        <v>966</v>
      </c>
      <c r="F2207">
        <v>640</v>
      </c>
      <c r="G2207">
        <v>179</v>
      </c>
      <c r="H2207">
        <v>13.33</v>
      </c>
      <c r="I2207">
        <v>2.8220000000000001</v>
      </c>
      <c r="J2207">
        <v>1</v>
      </c>
      <c r="K2207">
        <v>1172.7159999999899</v>
      </c>
      <c r="L2207" t="s">
        <v>965</v>
      </c>
      <c r="M2207" t="s">
        <v>964</v>
      </c>
      <c r="N2207" s="110">
        <v>43777</v>
      </c>
      <c r="O2207">
        <v>0</v>
      </c>
      <c r="P2207">
        <v>0</v>
      </c>
      <c r="Q2207">
        <v>10859.726000000001</v>
      </c>
      <c r="R2207">
        <v>1152.9390000000001</v>
      </c>
      <c r="S2207">
        <v>2.4020000000000001</v>
      </c>
      <c r="T2207">
        <v>33</v>
      </c>
      <c r="U2207">
        <v>3493.7539999999899</v>
      </c>
      <c r="V2207">
        <v>3</v>
      </c>
      <c r="W2207">
        <v>1.9239999999999999</v>
      </c>
      <c r="X2207">
        <v>3.1080000000000001</v>
      </c>
      <c r="Y2207" s="110">
        <v>43777</v>
      </c>
      <c r="Z2207">
        <v>408812.18285112799</v>
      </c>
      <c r="AA2207">
        <v>3660429.8004730102</v>
      </c>
    </row>
    <row r="2208" spans="1:27" x14ac:dyDescent="0.25">
      <c r="A2208">
        <v>-111.97701734</v>
      </c>
      <c r="B2208">
        <v>33.078646220000003</v>
      </c>
      <c r="C2208" t="s">
        <v>968</v>
      </c>
      <c r="D2208" t="s">
        <v>967</v>
      </c>
      <c r="E2208" t="s">
        <v>966</v>
      </c>
      <c r="F2208">
        <v>641</v>
      </c>
      <c r="G2208">
        <v>178</v>
      </c>
      <c r="H2208">
        <v>13.33</v>
      </c>
      <c r="I2208">
        <v>2.625</v>
      </c>
      <c r="J2208">
        <v>1</v>
      </c>
      <c r="K2208">
        <v>1172.7460000000001</v>
      </c>
      <c r="L2208" t="s">
        <v>965</v>
      </c>
      <c r="M2208" t="s">
        <v>964</v>
      </c>
      <c r="N2208" s="110">
        <v>43777</v>
      </c>
      <c r="O2208">
        <v>0</v>
      </c>
      <c r="P2208">
        <v>0</v>
      </c>
      <c r="Q2208">
        <v>12646.441000000001</v>
      </c>
      <c r="R2208">
        <v>1443.325</v>
      </c>
      <c r="S2208">
        <v>3.0070000000000001</v>
      </c>
      <c r="T2208">
        <v>33</v>
      </c>
      <c r="U2208">
        <v>4373.7129999999897</v>
      </c>
      <c r="V2208">
        <v>3</v>
      </c>
      <c r="W2208">
        <v>1.79</v>
      </c>
      <c r="X2208">
        <v>2.891</v>
      </c>
      <c r="Y2208" s="110">
        <v>43777</v>
      </c>
      <c r="Z2208">
        <v>408812.15974985098</v>
      </c>
      <c r="AA2208">
        <v>3660429.0234355801</v>
      </c>
    </row>
    <row r="2209" spans="1:27" x14ac:dyDescent="0.25">
      <c r="A2209">
        <v>-111.97701614</v>
      </c>
      <c r="B2209">
        <v>33.078639199999898</v>
      </c>
      <c r="C2209" t="s">
        <v>968</v>
      </c>
      <c r="D2209" t="s">
        <v>967</v>
      </c>
      <c r="E2209" t="s">
        <v>966</v>
      </c>
      <c r="F2209">
        <v>642</v>
      </c>
      <c r="G2209">
        <v>185</v>
      </c>
      <c r="H2209">
        <v>13.33</v>
      </c>
      <c r="I2209">
        <v>2.3620000000000001</v>
      </c>
      <c r="J2209">
        <v>1</v>
      </c>
      <c r="K2209">
        <v>1172.73</v>
      </c>
      <c r="L2209" t="s">
        <v>965</v>
      </c>
      <c r="M2209" t="s">
        <v>964</v>
      </c>
      <c r="N2209" s="110">
        <v>43777</v>
      </c>
      <c r="O2209">
        <v>0</v>
      </c>
      <c r="P2209">
        <v>0</v>
      </c>
      <c r="Q2209">
        <v>11983.1159999999</v>
      </c>
      <c r="R2209">
        <v>1519.57799999999</v>
      </c>
      <c r="S2209">
        <v>3.1659999999999999</v>
      </c>
      <c r="T2209">
        <v>33</v>
      </c>
      <c r="U2209">
        <v>4604.7830000000004</v>
      </c>
      <c r="V2209">
        <v>3</v>
      </c>
      <c r="W2209">
        <v>1.611</v>
      </c>
      <c r="X2209">
        <v>2.6019999999999999</v>
      </c>
      <c r="Y2209" s="110">
        <v>43777</v>
      </c>
      <c r="Z2209">
        <v>408812.26451188402</v>
      </c>
      <c r="AA2209">
        <v>3660428.2440992701</v>
      </c>
    </row>
    <row r="2210" spans="1:27" x14ac:dyDescent="0.25">
      <c r="A2210">
        <v>-111.977016309999</v>
      </c>
      <c r="B2210">
        <v>33.078632210000002</v>
      </c>
      <c r="C2210" t="s">
        <v>968</v>
      </c>
      <c r="D2210" t="s">
        <v>967</v>
      </c>
      <c r="E2210" t="s">
        <v>966</v>
      </c>
      <c r="F2210">
        <v>643</v>
      </c>
      <c r="G2210">
        <v>184</v>
      </c>
      <c r="H2210">
        <v>13.33</v>
      </c>
      <c r="I2210">
        <v>2.5590000000000002</v>
      </c>
      <c r="J2210">
        <v>1</v>
      </c>
      <c r="K2210">
        <v>1172.6410000000001</v>
      </c>
      <c r="L2210" t="s">
        <v>965</v>
      </c>
      <c r="M2210" t="s">
        <v>964</v>
      </c>
      <c r="N2210" s="110">
        <v>43777</v>
      </c>
      <c r="O2210">
        <v>0</v>
      </c>
      <c r="P2210">
        <v>0</v>
      </c>
      <c r="Q2210">
        <v>12523.8109999999</v>
      </c>
      <c r="R2210">
        <v>1465.979</v>
      </c>
      <c r="S2210">
        <v>3.0539999999999998</v>
      </c>
      <c r="T2210">
        <v>33</v>
      </c>
      <c r="U2210">
        <v>4442.3609999999899</v>
      </c>
      <c r="V2210">
        <v>3</v>
      </c>
      <c r="W2210">
        <v>1.7450000000000001</v>
      </c>
      <c r="X2210">
        <v>2.819</v>
      </c>
      <c r="Y2210" s="110">
        <v>43777</v>
      </c>
      <c r="Z2210">
        <v>408812.241431256</v>
      </c>
      <c r="AA2210">
        <v>3660427.4692791998</v>
      </c>
    </row>
    <row r="2211" spans="1:27" x14ac:dyDescent="0.25">
      <c r="A2211">
        <v>-111.97701766</v>
      </c>
      <c r="B2211">
        <v>33.0786252199999</v>
      </c>
      <c r="C2211" t="s">
        <v>968</v>
      </c>
      <c r="D2211" t="s">
        <v>967</v>
      </c>
      <c r="E2211" t="s">
        <v>966</v>
      </c>
      <c r="F2211">
        <v>644</v>
      </c>
      <c r="G2211">
        <v>182</v>
      </c>
      <c r="H2211">
        <v>13.33</v>
      </c>
      <c r="I2211">
        <v>2.5259999999999998</v>
      </c>
      <c r="J2211">
        <v>1</v>
      </c>
      <c r="K2211">
        <v>1172.6079999999899</v>
      </c>
      <c r="L2211" t="s">
        <v>965</v>
      </c>
      <c r="M2211" t="s">
        <v>964</v>
      </c>
      <c r="N2211" s="110">
        <v>43777</v>
      </c>
      <c r="O2211">
        <v>0</v>
      </c>
      <c r="P2211">
        <v>0</v>
      </c>
      <c r="Q2211">
        <v>9748.2209999999905</v>
      </c>
      <c r="R2211">
        <v>1155.9010000000001</v>
      </c>
      <c r="S2211">
        <v>2.4079999999999999</v>
      </c>
      <c r="T2211">
        <v>33</v>
      </c>
      <c r="U2211">
        <v>3502.7289999999898</v>
      </c>
      <c r="V2211">
        <v>3</v>
      </c>
      <c r="W2211">
        <v>1.722</v>
      </c>
      <c r="X2211">
        <v>2.7829999999999999</v>
      </c>
      <c r="Y2211" s="110">
        <v>43777</v>
      </c>
      <c r="Z2211">
        <v>408812.10821127798</v>
      </c>
      <c r="AA2211">
        <v>3660426.6954842699</v>
      </c>
    </row>
    <row r="2212" spans="1:27" x14ac:dyDescent="0.25">
      <c r="A2212">
        <v>-111.97701766</v>
      </c>
      <c r="B2212">
        <v>33.078618220000003</v>
      </c>
      <c r="C2212" t="s">
        <v>968</v>
      </c>
      <c r="D2212" t="s">
        <v>967</v>
      </c>
      <c r="E2212" t="s">
        <v>966</v>
      </c>
      <c r="F2212">
        <v>645</v>
      </c>
      <c r="G2212">
        <v>182</v>
      </c>
      <c r="H2212">
        <v>13.33</v>
      </c>
      <c r="I2212">
        <v>2.5590000000000002</v>
      </c>
      <c r="J2212">
        <v>1</v>
      </c>
      <c r="K2212">
        <v>1172.7</v>
      </c>
      <c r="L2212" t="s">
        <v>965</v>
      </c>
      <c r="M2212" t="s">
        <v>964</v>
      </c>
      <c r="N2212" s="110">
        <v>43777</v>
      </c>
      <c r="O2212">
        <v>0</v>
      </c>
      <c r="P2212">
        <v>0</v>
      </c>
      <c r="Q2212">
        <v>11905.228999999899</v>
      </c>
      <c r="R2212">
        <v>1393.5709999999899</v>
      </c>
      <c r="S2212">
        <v>2.903</v>
      </c>
      <c r="T2212">
        <v>33</v>
      </c>
      <c r="U2212">
        <v>4222.942</v>
      </c>
      <c r="V2212">
        <v>3</v>
      </c>
      <c r="W2212">
        <v>1.7450000000000001</v>
      </c>
      <c r="X2212">
        <v>2.819</v>
      </c>
      <c r="Y2212" s="110">
        <v>43777</v>
      </c>
      <c r="Z2212">
        <v>408812.10098785302</v>
      </c>
      <c r="AA2212">
        <v>3660425.9194078301</v>
      </c>
    </row>
    <row r="2213" spans="1:27" x14ac:dyDescent="0.25">
      <c r="A2213">
        <v>-111.977017489999</v>
      </c>
      <c r="B2213">
        <v>33.0786112199999</v>
      </c>
      <c r="C2213" t="s">
        <v>968</v>
      </c>
      <c r="D2213" t="s">
        <v>967</v>
      </c>
      <c r="E2213" t="s">
        <v>966</v>
      </c>
      <c r="F2213">
        <v>646</v>
      </c>
      <c r="G2213">
        <v>183</v>
      </c>
      <c r="H2213">
        <v>13.33</v>
      </c>
      <c r="I2213">
        <v>2.625</v>
      </c>
      <c r="J2213">
        <v>1</v>
      </c>
      <c r="K2213">
        <v>1172.69299999999</v>
      </c>
      <c r="L2213" t="s">
        <v>965</v>
      </c>
      <c r="M2213" t="s">
        <v>964</v>
      </c>
      <c r="N2213" s="110">
        <v>43777</v>
      </c>
      <c r="O2213">
        <v>0</v>
      </c>
      <c r="P2213">
        <v>0</v>
      </c>
      <c r="Q2213">
        <v>11917.572</v>
      </c>
      <c r="R2213">
        <v>1360.14</v>
      </c>
      <c r="S2213">
        <v>2.8340000000000001</v>
      </c>
      <c r="T2213">
        <v>33</v>
      </c>
      <c r="U2213">
        <v>4121.6369999999897</v>
      </c>
      <c r="V2213">
        <v>3</v>
      </c>
      <c r="W2213">
        <v>1.79</v>
      </c>
      <c r="X2213">
        <v>2.891</v>
      </c>
      <c r="Y2213" s="110">
        <v>43777</v>
      </c>
      <c r="Z2213">
        <v>408812.10963196598</v>
      </c>
      <c r="AA2213">
        <v>3660425.1431837101</v>
      </c>
    </row>
    <row r="2214" spans="1:27" x14ac:dyDescent="0.25">
      <c r="A2214">
        <v>-111.977017169999</v>
      </c>
      <c r="B2214">
        <v>33.078604230000003</v>
      </c>
      <c r="C2214" t="s">
        <v>968</v>
      </c>
      <c r="D2214" t="s">
        <v>967</v>
      </c>
      <c r="E2214" t="s">
        <v>966</v>
      </c>
      <c r="F2214">
        <v>647</v>
      </c>
      <c r="G2214">
        <v>179</v>
      </c>
      <c r="H2214">
        <v>13.33</v>
      </c>
      <c r="I2214">
        <v>2.395</v>
      </c>
      <c r="J2214">
        <v>1</v>
      </c>
      <c r="K2214">
        <v>1172.68</v>
      </c>
      <c r="L2214" t="s">
        <v>965</v>
      </c>
      <c r="M2214" t="s">
        <v>964</v>
      </c>
      <c r="N2214" s="110">
        <v>43777</v>
      </c>
      <c r="O2214">
        <v>0</v>
      </c>
      <c r="P2214">
        <v>0</v>
      </c>
      <c r="Q2214">
        <v>12643.813</v>
      </c>
      <c r="R2214">
        <v>1581.3979999999899</v>
      </c>
      <c r="S2214">
        <v>3.2949999999999999</v>
      </c>
      <c r="T2214">
        <v>33</v>
      </c>
      <c r="U2214">
        <v>4792.1139999999896</v>
      </c>
      <c r="V2214">
        <v>3</v>
      </c>
      <c r="W2214">
        <v>1.633</v>
      </c>
      <c r="X2214">
        <v>2.6379999999999999</v>
      </c>
      <c r="Y2214" s="110">
        <v>43777</v>
      </c>
      <c r="Z2214">
        <v>408812.132287168</v>
      </c>
      <c r="AA2214">
        <v>3660424.36793795</v>
      </c>
    </row>
    <row r="2215" spans="1:27" x14ac:dyDescent="0.25">
      <c r="A2215">
        <v>-111.977018169999</v>
      </c>
      <c r="B2215">
        <v>33.078598229999898</v>
      </c>
      <c r="C2215" t="s">
        <v>968</v>
      </c>
      <c r="D2215" t="s">
        <v>967</v>
      </c>
      <c r="E2215" t="s">
        <v>966</v>
      </c>
      <c r="F2215">
        <v>648</v>
      </c>
      <c r="G2215">
        <v>179</v>
      </c>
      <c r="H2215">
        <v>13.33</v>
      </c>
      <c r="I2215">
        <v>2.3290000000000002</v>
      </c>
      <c r="J2215">
        <v>1</v>
      </c>
      <c r="K2215">
        <v>1172.71299999999</v>
      </c>
      <c r="L2215" t="s">
        <v>965</v>
      </c>
      <c r="M2215" t="s">
        <v>964</v>
      </c>
      <c r="N2215" s="110">
        <v>43777</v>
      </c>
      <c r="O2215">
        <v>0</v>
      </c>
      <c r="P2215">
        <v>0</v>
      </c>
      <c r="Q2215">
        <v>12805.700999999901</v>
      </c>
      <c r="R2215">
        <v>1646.7619999999899</v>
      </c>
      <c r="S2215">
        <v>3.431</v>
      </c>
      <c r="T2215">
        <v>33</v>
      </c>
      <c r="U2215">
        <v>4990.1880000000001</v>
      </c>
      <c r="V2215">
        <v>3</v>
      </c>
      <c r="W2215">
        <v>1.5880000000000001</v>
      </c>
      <c r="X2215">
        <v>2.5659999999999998</v>
      </c>
      <c r="Y2215" s="110">
        <v>43777</v>
      </c>
      <c r="Z2215">
        <v>408812.03275721002</v>
      </c>
      <c r="AA2215">
        <v>3660423.7035983298</v>
      </c>
    </row>
    <row r="2216" spans="1:27" x14ac:dyDescent="0.25">
      <c r="A2216">
        <v>-111.977018689999</v>
      </c>
      <c r="B2216">
        <v>33.0785912099999</v>
      </c>
      <c r="C2216" t="s">
        <v>968</v>
      </c>
      <c r="D2216" t="s">
        <v>967</v>
      </c>
      <c r="E2216" t="s">
        <v>966</v>
      </c>
      <c r="F2216">
        <v>649</v>
      </c>
      <c r="G2216">
        <v>176</v>
      </c>
      <c r="H2216">
        <v>13.33</v>
      </c>
      <c r="I2216">
        <v>2.69</v>
      </c>
      <c r="J2216">
        <v>1</v>
      </c>
      <c r="K2216">
        <v>1172.6379999999899</v>
      </c>
      <c r="L2216" t="s">
        <v>965</v>
      </c>
      <c r="M2216" t="s">
        <v>964</v>
      </c>
      <c r="N2216" s="110">
        <v>43777</v>
      </c>
      <c r="O2216">
        <v>0</v>
      </c>
      <c r="P2216">
        <v>0</v>
      </c>
      <c r="Q2216">
        <v>11186.416999999899</v>
      </c>
      <c r="R2216">
        <v>1245.5550000000001</v>
      </c>
      <c r="S2216">
        <v>2.5950000000000002</v>
      </c>
      <c r="T2216">
        <v>33</v>
      </c>
      <c r="U2216">
        <v>3774.4099999999899</v>
      </c>
      <c r="V2216">
        <v>3</v>
      </c>
      <c r="W2216">
        <v>1.8340000000000001</v>
      </c>
      <c r="X2216">
        <v>2.964</v>
      </c>
      <c r="Y2216" s="110">
        <v>43777</v>
      </c>
      <c r="Z2216">
        <v>408811.97697714699</v>
      </c>
      <c r="AA2216">
        <v>3660422.9257562901</v>
      </c>
    </row>
    <row r="2217" spans="1:27" x14ac:dyDescent="0.25">
      <c r="A2217">
        <v>-111.977017309999</v>
      </c>
      <c r="B2217">
        <v>33.078583209999898</v>
      </c>
      <c r="C2217" t="s">
        <v>968</v>
      </c>
      <c r="D2217" t="s">
        <v>967</v>
      </c>
      <c r="E2217" t="s">
        <v>966</v>
      </c>
      <c r="F2217">
        <v>650</v>
      </c>
      <c r="G2217">
        <v>184</v>
      </c>
      <c r="H2217">
        <v>13.33</v>
      </c>
      <c r="I2217">
        <v>2.5590000000000002</v>
      </c>
      <c r="J2217">
        <v>1</v>
      </c>
      <c r="K2217">
        <v>1172.6210000000001</v>
      </c>
      <c r="L2217" t="s">
        <v>965</v>
      </c>
      <c r="M2217" t="s">
        <v>964</v>
      </c>
      <c r="N2217" s="110">
        <v>43777</v>
      </c>
      <c r="O2217">
        <v>0</v>
      </c>
      <c r="P2217">
        <v>0</v>
      </c>
      <c r="Q2217">
        <v>10708.808999999899</v>
      </c>
      <c r="R2217">
        <v>1253.5229999999899</v>
      </c>
      <c r="S2217">
        <v>2.6120000000000001</v>
      </c>
      <c r="T2217">
        <v>33</v>
      </c>
      <c r="U2217">
        <v>3798.556</v>
      </c>
      <c r="V2217">
        <v>3</v>
      </c>
      <c r="W2217">
        <v>1.7450000000000001</v>
      </c>
      <c r="X2217">
        <v>2.819</v>
      </c>
      <c r="Y2217" s="110">
        <v>43777</v>
      </c>
      <c r="Z2217">
        <v>408812.097528896</v>
      </c>
      <c r="AA2217">
        <v>3660422.0376129099</v>
      </c>
    </row>
    <row r="2218" spans="1:27" x14ac:dyDescent="0.25">
      <c r="A2218">
        <v>-111.977018689999</v>
      </c>
      <c r="B2218">
        <v>33.078577209999899</v>
      </c>
      <c r="C2218" t="s">
        <v>968</v>
      </c>
      <c r="D2218" t="s">
        <v>967</v>
      </c>
      <c r="E2218" t="s">
        <v>966</v>
      </c>
      <c r="F2218">
        <v>651</v>
      </c>
      <c r="G2218">
        <v>176</v>
      </c>
      <c r="H2218">
        <v>13.33</v>
      </c>
      <c r="I2218">
        <v>2.395</v>
      </c>
      <c r="J2218">
        <v>1</v>
      </c>
      <c r="K2218">
        <v>1172.7070000000001</v>
      </c>
      <c r="L2218" t="s">
        <v>965</v>
      </c>
      <c r="M2218" t="s">
        <v>964</v>
      </c>
      <c r="N2218" s="110">
        <v>43777</v>
      </c>
      <c r="O2218">
        <v>0</v>
      </c>
      <c r="P2218">
        <v>0</v>
      </c>
      <c r="Q2218">
        <v>10314.574000000001</v>
      </c>
      <c r="R2218">
        <v>1290.0730000000001</v>
      </c>
      <c r="S2218">
        <v>2.6880000000000002</v>
      </c>
      <c r="T2218">
        <v>33</v>
      </c>
      <c r="U2218">
        <v>3909.3119999999899</v>
      </c>
      <c r="V2218">
        <v>3</v>
      </c>
      <c r="W2218">
        <v>1.633</v>
      </c>
      <c r="X2218">
        <v>2.6379999999999999</v>
      </c>
      <c r="Y2218" s="110">
        <v>43777</v>
      </c>
      <c r="Z2218">
        <v>408811.962530296</v>
      </c>
      <c r="AA2218">
        <v>3660421.3736034301</v>
      </c>
    </row>
    <row r="2219" spans="1:27" x14ac:dyDescent="0.25">
      <c r="A2219">
        <v>-111.97701834</v>
      </c>
      <c r="B2219">
        <v>33.078570220000003</v>
      </c>
      <c r="C2219" t="s">
        <v>968</v>
      </c>
      <c r="D2219" t="s">
        <v>967</v>
      </c>
      <c r="E2219" t="s">
        <v>966</v>
      </c>
      <c r="F2219">
        <v>652</v>
      </c>
      <c r="G2219">
        <v>178</v>
      </c>
      <c r="H2219">
        <v>13.33</v>
      </c>
      <c r="I2219">
        <v>2.4279999999999999</v>
      </c>
      <c r="J2219">
        <v>1</v>
      </c>
      <c r="K2219">
        <v>1172.7660000000001</v>
      </c>
      <c r="L2219" t="s">
        <v>965</v>
      </c>
      <c r="M2219" t="s">
        <v>964</v>
      </c>
      <c r="N2219" s="110">
        <v>43777</v>
      </c>
      <c r="O2219">
        <v>0</v>
      </c>
      <c r="P2219">
        <v>0</v>
      </c>
      <c r="Q2219">
        <v>11317.733</v>
      </c>
      <c r="R2219">
        <v>1396.412</v>
      </c>
      <c r="S2219">
        <v>2.9089999999999998</v>
      </c>
      <c r="T2219">
        <v>33</v>
      </c>
      <c r="U2219">
        <v>4231.5519999999897</v>
      </c>
      <c r="V2219">
        <v>3</v>
      </c>
      <c r="W2219">
        <v>1.655</v>
      </c>
      <c r="X2219">
        <v>2.6749999999999998</v>
      </c>
      <c r="Y2219" s="110">
        <v>43777</v>
      </c>
      <c r="Z2219">
        <v>408811.98798566201</v>
      </c>
      <c r="AA2219">
        <v>3660420.5983316102</v>
      </c>
    </row>
    <row r="2220" spans="1:27" x14ac:dyDescent="0.25">
      <c r="A2220">
        <v>-111.977016629999</v>
      </c>
      <c r="B2220">
        <v>33.078563150000001</v>
      </c>
      <c r="C2220" t="s">
        <v>968</v>
      </c>
      <c r="D2220" t="s">
        <v>967</v>
      </c>
      <c r="E2220" t="s">
        <v>966</v>
      </c>
      <c r="F2220">
        <v>653</v>
      </c>
      <c r="G2220">
        <v>188</v>
      </c>
      <c r="H2220">
        <v>13.33</v>
      </c>
      <c r="I2220">
        <v>2.657</v>
      </c>
      <c r="J2220">
        <v>1</v>
      </c>
      <c r="K2220">
        <v>1172.6769999999899</v>
      </c>
      <c r="L2220" t="s">
        <v>965</v>
      </c>
      <c r="M2220" t="s">
        <v>964</v>
      </c>
      <c r="N2220" s="110">
        <v>43777</v>
      </c>
      <c r="O2220">
        <v>0</v>
      </c>
      <c r="P2220">
        <v>0</v>
      </c>
      <c r="Q2220">
        <v>10848.2399999999</v>
      </c>
      <c r="R2220">
        <v>1222.8130000000001</v>
      </c>
      <c r="S2220">
        <v>2.548</v>
      </c>
      <c r="T2220">
        <v>33</v>
      </c>
      <c r="U2220">
        <v>3705.4940000000001</v>
      </c>
      <c r="V2220">
        <v>3</v>
      </c>
      <c r="W2220">
        <v>1.8120000000000001</v>
      </c>
      <c r="X2220">
        <v>2.9279999999999999</v>
      </c>
      <c r="Y2220" s="110">
        <v>43777</v>
      </c>
      <c r="Z2220">
        <v>408812.140298835</v>
      </c>
      <c r="AA2220">
        <v>3660419.8130088402</v>
      </c>
    </row>
    <row r="2221" spans="1:27" x14ac:dyDescent="0.25">
      <c r="A2221">
        <v>-111.977017829999</v>
      </c>
      <c r="B2221">
        <v>33.078556229999897</v>
      </c>
      <c r="C2221" t="s">
        <v>968</v>
      </c>
      <c r="D2221" t="s">
        <v>967</v>
      </c>
      <c r="E2221" t="s">
        <v>966</v>
      </c>
      <c r="F2221">
        <v>654</v>
      </c>
      <c r="G2221">
        <v>181</v>
      </c>
      <c r="H2221">
        <v>13.33</v>
      </c>
      <c r="I2221">
        <v>2.625</v>
      </c>
      <c r="J2221">
        <v>1</v>
      </c>
      <c r="K2221">
        <v>1172.6479999999899</v>
      </c>
      <c r="L2221" t="s">
        <v>965</v>
      </c>
      <c r="M2221" t="s">
        <v>964</v>
      </c>
      <c r="N2221" s="110">
        <v>43777</v>
      </c>
      <c r="O2221">
        <v>0</v>
      </c>
      <c r="P2221">
        <v>0</v>
      </c>
      <c r="Q2221">
        <v>10470.004999999899</v>
      </c>
      <c r="R2221">
        <v>1194.931</v>
      </c>
      <c r="S2221">
        <v>2.4889999999999999</v>
      </c>
      <c r="T2221">
        <v>33</v>
      </c>
      <c r="U2221">
        <v>3621.0019999999899</v>
      </c>
      <c r="V2221">
        <v>3</v>
      </c>
      <c r="W2221">
        <v>1.79</v>
      </c>
      <c r="X2221">
        <v>2.891</v>
      </c>
      <c r="Y2221" s="110">
        <v>43777</v>
      </c>
      <c r="Z2221">
        <v>408812.02115178102</v>
      </c>
      <c r="AA2221">
        <v>3660419.0468443702</v>
      </c>
    </row>
    <row r="2222" spans="1:27" x14ac:dyDescent="0.25">
      <c r="A2222">
        <v>-111.97701849000001</v>
      </c>
      <c r="B2222">
        <v>33.0785492199999</v>
      </c>
      <c r="C2222" t="s">
        <v>968</v>
      </c>
      <c r="D2222" t="s">
        <v>967</v>
      </c>
      <c r="E2222" t="s">
        <v>966</v>
      </c>
      <c r="F2222">
        <v>655</v>
      </c>
      <c r="G2222">
        <v>183</v>
      </c>
      <c r="H2222">
        <v>13.33</v>
      </c>
      <c r="I2222">
        <v>2.4929999999999999</v>
      </c>
      <c r="J2222">
        <v>1</v>
      </c>
      <c r="K2222">
        <v>1172.7</v>
      </c>
      <c r="L2222" t="s">
        <v>965</v>
      </c>
      <c r="M2222" t="s">
        <v>964</v>
      </c>
      <c r="N2222" s="110">
        <v>43777</v>
      </c>
      <c r="O2222">
        <v>0</v>
      </c>
      <c r="P2222">
        <v>0</v>
      </c>
      <c r="Q2222">
        <v>10693.1509999999</v>
      </c>
      <c r="R2222">
        <v>1284.6300000000001</v>
      </c>
      <c r="S2222">
        <v>2.6760000000000002</v>
      </c>
      <c r="T2222">
        <v>33</v>
      </c>
      <c r="U2222">
        <v>3892.817</v>
      </c>
      <c r="V2222">
        <v>3</v>
      </c>
      <c r="W2222">
        <v>1.7</v>
      </c>
      <c r="X2222">
        <v>2.7469999999999999</v>
      </c>
      <c r="Y2222" s="110">
        <v>43777</v>
      </c>
      <c r="Z2222">
        <v>408811.95231462998</v>
      </c>
      <c r="AA2222">
        <v>3660418.2702326402</v>
      </c>
    </row>
    <row r="2223" spans="1:27" x14ac:dyDescent="0.25">
      <c r="A2223">
        <v>-111.977018999999</v>
      </c>
      <c r="B2223">
        <v>33.078542229999897</v>
      </c>
      <c r="C2223" t="s">
        <v>968</v>
      </c>
      <c r="D2223" t="s">
        <v>967</v>
      </c>
      <c r="E2223" t="s">
        <v>966</v>
      </c>
      <c r="F2223">
        <v>656</v>
      </c>
      <c r="G2223">
        <v>180</v>
      </c>
      <c r="H2223">
        <v>13.33</v>
      </c>
      <c r="I2223">
        <v>2.5920000000000001</v>
      </c>
      <c r="J2223">
        <v>1</v>
      </c>
      <c r="K2223">
        <v>1172.6610000000001</v>
      </c>
      <c r="L2223" t="s">
        <v>965</v>
      </c>
      <c r="M2223" t="s">
        <v>964</v>
      </c>
      <c r="N2223" s="110">
        <v>43777</v>
      </c>
      <c r="O2223">
        <v>0</v>
      </c>
      <c r="P2223">
        <v>0</v>
      </c>
      <c r="Q2223">
        <v>9697.3060000000005</v>
      </c>
      <c r="R2223">
        <v>1120.7529999999899</v>
      </c>
      <c r="S2223">
        <v>2.335</v>
      </c>
      <c r="T2223">
        <v>33</v>
      </c>
      <c r="U2223">
        <v>3396.221</v>
      </c>
      <c r="V2223">
        <v>3</v>
      </c>
      <c r="W2223">
        <v>1.7669999999999999</v>
      </c>
      <c r="X2223">
        <v>2.855</v>
      </c>
      <c r="Y2223" s="110">
        <v>43777</v>
      </c>
      <c r="Z2223">
        <v>408811.89749889</v>
      </c>
      <c r="AA2223">
        <v>3660417.4957079599</v>
      </c>
    </row>
    <row r="2224" spans="1:27" x14ac:dyDescent="0.25">
      <c r="A2224">
        <v>-111.977018139999</v>
      </c>
      <c r="B2224">
        <v>33.078535199999898</v>
      </c>
      <c r="C2224" t="s">
        <v>968</v>
      </c>
      <c r="D2224" t="s">
        <v>967</v>
      </c>
      <c r="E2224" t="s">
        <v>966</v>
      </c>
      <c r="F2224">
        <v>657</v>
      </c>
      <c r="G2224">
        <v>185</v>
      </c>
      <c r="H2224">
        <v>13.33</v>
      </c>
      <c r="I2224">
        <v>2.4279999999999999</v>
      </c>
      <c r="J2224">
        <v>1</v>
      </c>
      <c r="K2224">
        <v>1172.6569999999899</v>
      </c>
      <c r="L2224" t="s">
        <v>965</v>
      </c>
      <c r="M2224" t="s">
        <v>964</v>
      </c>
      <c r="N2224" s="110">
        <v>43777</v>
      </c>
      <c r="O2224">
        <v>0</v>
      </c>
      <c r="P2224">
        <v>0</v>
      </c>
      <c r="Q2224">
        <v>10305.602000000001</v>
      </c>
      <c r="R2224">
        <v>1271.5329999999899</v>
      </c>
      <c r="S2224">
        <v>2.649</v>
      </c>
      <c r="T2224">
        <v>33</v>
      </c>
      <c r="U2224">
        <v>3853.1289999999899</v>
      </c>
      <c r="V2224">
        <v>3</v>
      </c>
      <c r="W2224">
        <v>1.655</v>
      </c>
      <c r="X2224">
        <v>2.6749999999999998</v>
      </c>
      <c r="Y2224" s="110">
        <v>43777</v>
      </c>
      <c r="Z2224">
        <v>408811.97051564499</v>
      </c>
      <c r="AA2224">
        <v>3660416.7155583599</v>
      </c>
    </row>
    <row r="2225" spans="1:27" x14ac:dyDescent="0.25">
      <c r="A2225">
        <v>-111.977018999999</v>
      </c>
      <c r="B2225">
        <v>33.078528230000003</v>
      </c>
      <c r="C2225" t="s">
        <v>968</v>
      </c>
      <c r="D2225" t="s">
        <v>967</v>
      </c>
      <c r="E2225" t="s">
        <v>966</v>
      </c>
      <c r="F2225">
        <v>658</v>
      </c>
      <c r="G2225">
        <v>180</v>
      </c>
      <c r="H2225">
        <v>13.33</v>
      </c>
      <c r="I2225">
        <v>2.4929999999999999</v>
      </c>
      <c r="J2225">
        <v>1</v>
      </c>
      <c r="K2225">
        <v>1172.6969999999901</v>
      </c>
      <c r="L2225" t="s">
        <v>965</v>
      </c>
      <c r="M2225" t="s">
        <v>964</v>
      </c>
      <c r="N2225" s="110">
        <v>43777</v>
      </c>
      <c r="O2225">
        <v>0</v>
      </c>
      <c r="P2225">
        <v>0</v>
      </c>
      <c r="Q2225">
        <v>9031.9230000000007</v>
      </c>
      <c r="R2225">
        <v>1085.057</v>
      </c>
      <c r="S2225">
        <v>2.2610000000000001</v>
      </c>
      <c r="T2225">
        <v>33</v>
      </c>
      <c r="U2225">
        <v>3288.0509999999899</v>
      </c>
      <c r="V2225">
        <v>3</v>
      </c>
      <c r="W2225">
        <v>1.7</v>
      </c>
      <c r="X2225">
        <v>2.7469999999999999</v>
      </c>
      <c r="Y2225" s="110">
        <v>43777</v>
      </c>
      <c r="Z2225">
        <v>408811.88305205398</v>
      </c>
      <c r="AA2225">
        <v>3660415.9435551101</v>
      </c>
    </row>
    <row r="2226" spans="1:27" x14ac:dyDescent="0.25">
      <c r="A2226">
        <v>-111.977018999999</v>
      </c>
      <c r="B2226">
        <v>33.07852123</v>
      </c>
      <c r="C2226" t="s">
        <v>968</v>
      </c>
      <c r="D2226" t="s">
        <v>967</v>
      </c>
      <c r="E2226" t="s">
        <v>966</v>
      </c>
      <c r="F2226">
        <v>659</v>
      </c>
      <c r="G2226">
        <v>180</v>
      </c>
      <c r="H2226">
        <v>13.33</v>
      </c>
      <c r="I2226">
        <v>2.657</v>
      </c>
      <c r="J2226">
        <v>1</v>
      </c>
      <c r="K2226">
        <v>1172.71</v>
      </c>
      <c r="L2226" t="s">
        <v>965</v>
      </c>
      <c r="M2226" t="s">
        <v>964</v>
      </c>
      <c r="N2226" s="110">
        <v>43777</v>
      </c>
      <c r="O2226">
        <v>0</v>
      </c>
      <c r="P2226">
        <v>0</v>
      </c>
      <c r="Q2226">
        <v>9448.0450000000001</v>
      </c>
      <c r="R2226">
        <v>1064.9829999999899</v>
      </c>
      <c r="S2226">
        <v>2.2189999999999999</v>
      </c>
      <c r="T2226">
        <v>33</v>
      </c>
      <c r="U2226">
        <v>3227.2220000000002</v>
      </c>
      <c r="V2226">
        <v>3</v>
      </c>
      <c r="W2226">
        <v>1.8120000000000001</v>
      </c>
      <c r="X2226">
        <v>2.9279999999999999</v>
      </c>
      <c r="Y2226" s="110">
        <v>43777</v>
      </c>
      <c r="Z2226">
        <v>408811.87582863797</v>
      </c>
      <c r="AA2226">
        <v>3660415.1674786801</v>
      </c>
    </row>
    <row r="2227" spans="1:27" x14ac:dyDescent="0.25">
      <c r="A2227">
        <v>-111.97701883000001</v>
      </c>
      <c r="B2227">
        <v>33.078514230000003</v>
      </c>
      <c r="C2227" t="s">
        <v>968</v>
      </c>
      <c r="D2227" t="s">
        <v>967</v>
      </c>
      <c r="E2227" t="s">
        <v>966</v>
      </c>
      <c r="F2227">
        <v>660</v>
      </c>
      <c r="G2227">
        <v>181</v>
      </c>
      <c r="H2227">
        <v>13.33</v>
      </c>
      <c r="I2227">
        <v>2.4609999999999999</v>
      </c>
      <c r="J2227">
        <v>1</v>
      </c>
      <c r="K2227">
        <v>1172.7070000000001</v>
      </c>
      <c r="L2227" t="s">
        <v>965</v>
      </c>
      <c r="M2227" t="s">
        <v>964</v>
      </c>
      <c r="N2227" s="110">
        <v>43777</v>
      </c>
      <c r="O2227">
        <v>0</v>
      </c>
      <c r="P2227">
        <v>0</v>
      </c>
      <c r="Q2227">
        <v>8495.3999999999905</v>
      </c>
      <c r="R2227">
        <v>1034.2090000000001</v>
      </c>
      <c r="S2227">
        <v>2.1549999999999998</v>
      </c>
      <c r="T2227">
        <v>33</v>
      </c>
      <c r="U2227">
        <v>3133.9679999999898</v>
      </c>
      <c r="V2227">
        <v>3</v>
      </c>
      <c r="W2227">
        <v>1.6779999999999999</v>
      </c>
      <c r="X2227">
        <v>2.7109999999999999</v>
      </c>
      <c r="Y2227" s="110">
        <v>43777</v>
      </c>
      <c r="Z2227">
        <v>408811.88447277597</v>
      </c>
      <c r="AA2227">
        <v>3660414.3912545699</v>
      </c>
    </row>
    <row r="2228" spans="1:27" x14ac:dyDescent="0.25">
      <c r="A2228">
        <v>-111.977019859999</v>
      </c>
      <c r="B2228">
        <v>33.078507199999898</v>
      </c>
      <c r="C2228" t="s">
        <v>968</v>
      </c>
      <c r="D2228" t="s">
        <v>967</v>
      </c>
      <c r="E2228" t="s">
        <v>966</v>
      </c>
      <c r="F2228">
        <v>661</v>
      </c>
      <c r="G2228">
        <v>175</v>
      </c>
      <c r="H2228">
        <v>13.33</v>
      </c>
      <c r="I2228">
        <v>2.5259999999999998</v>
      </c>
      <c r="J2228">
        <v>1</v>
      </c>
      <c r="K2228">
        <v>1172.7429999999899</v>
      </c>
      <c r="L2228" t="s">
        <v>965</v>
      </c>
      <c r="M2228" t="s">
        <v>964</v>
      </c>
      <c r="N2228" s="110">
        <v>43777</v>
      </c>
      <c r="O2228">
        <v>0</v>
      </c>
      <c r="P2228">
        <v>0</v>
      </c>
      <c r="Q2228">
        <v>8838.2060000000001</v>
      </c>
      <c r="R2228">
        <v>1047.9949999999899</v>
      </c>
      <c r="S2228">
        <v>2.1829999999999998</v>
      </c>
      <c r="T2228">
        <v>33</v>
      </c>
      <c r="U2228">
        <v>3175.7429999999899</v>
      </c>
      <c r="V2228">
        <v>3</v>
      </c>
      <c r="W2228">
        <v>1.722</v>
      </c>
      <c r="X2228">
        <v>2.7829999999999999</v>
      </c>
      <c r="Y2228" s="110">
        <v>43777</v>
      </c>
      <c r="Z2228">
        <v>408811.78107969702</v>
      </c>
      <c r="AA2228">
        <v>3660413.61274692</v>
      </c>
    </row>
    <row r="2229" spans="1:27" x14ac:dyDescent="0.25">
      <c r="A2229">
        <v>-111.97701646</v>
      </c>
      <c r="B2229">
        <v>33.078500130000002</v>
      </c>
      <c r="C2229" t="s">
        <v>968</v>
      </c>
      <c r="D2229" t="s">
        <v>967</v>
      </c>
      <c r="E2229" t="s">
        <v>966</v>
      </c>
      <c r="F2229">
        <v>662</v>
      </c>
      <c r="G2229">
        <v>189</v>
      </c>
      <c r="H2229">
        <v>13.33</v>
      </c>
      <c r="I2229">
        <v>2.4929999999999999</v>
      </c>
      <c r="J2229">
        <v>1</v>
      </c>
      <c r="K2229">
        <v>1172.769</v>
      </c>
      <c r="L2229" t="s">
        <v>965</v>
      </c>
      <c r="M2229" t="s">
        <v>964</v>
      </c>
      <c r="N2229" s="110">
        <v>43777</v>
      </c>
      <c r="O2229">
        <v>0</v>
      </c>
      <c r="P2229">
        <v>0</v>
      </c>
      <c r="Q2229">
        <v>6337.0780000000004</v>
      </c>
      <c r="R2229">
        <v>761.30999999999904</v>
      </c>
      <c r="S2229">
        <v>1.5860000000000001</v>
      </c>
      <c r="T2229">
        <v>33</v>
      </c>
      <c r="U2229">
        <v>2306.9989999999898</v>
      </c>
      <c r="V2229">
        <v>3</v>
      </c>
      <c r="W2229">
        <v>1.7</v>
      </c>
      <c r="X2229">
        <v>2.7469999999999999</v>
      </c>
      <c r="Y2229" s="110">
        <v>43777</v>
      </c>
      <c r="Z2229">
        <v>408812.09113515198</v>
      </c>
      <c r="AA2229">
        <v>3660412.82595596</v>
      </c>
    </row>
    <row r="2230" spans="1:27" x14ac:dyDescent="0.25">
      <c r="A2230">
        <v>-111.97701951000001</v>
      </c>
      <c r="B2230">
        <v>33.078493219999899</v>
      </c>
      <c r="C2230" t="s">
        <v>968</v>
      </c>
      <c r="D2230" t="s">
        <v>967</v>
      </c>
      <c r="E2230" t="s">
        <v>966</v>
      </c>
      <c r="F2230">
        <v>663</v>
      </c>
      <c r="G2230">
        <v>177</v>
      </c>
      <c r="H2230">
        <v>13.33</v>
      </c>
      <c r="I2230">
        <v>2.625</v>
      </c>
      <c r="J2230">
        <v>1</v>
      </c>
      <c r="K2230">
        <v>1172.72299999999</v>
      </c>
      <c r="L2230" t="s">
        <v>965</v>
      </c>
      <c r="M2230" t="s">
        <v>964</v>
      </c>
      <c r="N2230" s="110">
        <v>43777</v>
      </c>
      <c r="O2230">
        <v>0</v>
      </c>
      <c r="P2230">
        <v>0</v>
      </c>
      <c r="Q2230">
        <v>7309.4369999999899</v>
      </c>
      <c r="R2230">
        <v>834.21799999999905</v>
      </c>
      <c r="S2230">
        <v>1.738</v>
      </c>
      <c r="T2230">
        <v>33</v>
      </c>
      <c r="U2230">
        <v>2527.9349999999899</v>
      </c>
      <c r="V2230">
        <v>3</v>
      </c>
      <c r="W2230">
        <v>1.79</v>
      </c>
      <c r="X2230">
        <v>2.891</v>
      </c>
      <c r="Y2230" s="110">
        <v>43777</v>
      </c>
      <c r="Z2230">
        <v>408811.79932199803</v>
      </c>
      <c r="AA2230">
        <v>3660412.06250737</v>
      </c>
    </row>
    <row r="2231" spans="1:27" x14ac:dyDescent="0.25">
      <c r="A2231">
        <v>-111.977018659999</v>
      </c>
      <c r="B2231">
        <v>33.078486220000002</v>
      </c>
      <c r="C2231" t="s">
        <v>968</v>
      </c>
      <c r="D2231" t="s">
        <v>967</v>
      </c>
      <c r="E2231" t="s">
        <v>966</v>
      </c>
      <c r="F2231">
        <v>664</v>
      </c>
      <c r="G2231">
        <v>182</v>
      </c>
      <c r="H2231">
        <v>13.33</v>
      </c>
      <c r="I2231">
        <v>2.4929999999999999</v>
      </c>
      <c r="J2231">
        <v>1</v>
      </c>
      <c r="K2231">
        <v>1172.72299999999</v>
      </c>
      <c r="L2231" t="s">
        <v>965</v>
      </c>
      <c r="M2231" t="s">
        <v>964</v>
      </c>
      <c r="N2231" s="110">
        <v>43777</v>
      </c>
      <c r="O2231">
        <v>0</v>
      </c>
      <c r="P2231">
        <v>0</v>
      </c>
      <c r="Q2231">
        <v>7663.6149999999898</v>
      </c>
      <c r="R2231">
        <v>920.67399999999895</v>
      </c>
      <c r="S2231">
        <v>1.9179999999999999</v>
      </c>
      <c r="T2231">
        <v>33</v>
      </c>
      <c r="U2231">
        <v>2789.922</v>
      </c>
      <c r="V2231">
        <v>3</v>
      </c>
      <c r="W2231">
        <v>1.7</v>
      </c>
      <c r="X2231">
        <v>2.7469999999999999</v>
      </c>
      <c r="Y2231" s="110">
        <v>43777</v>
      </c>
      <c r="Z2231">
        <v>408811.87143637601</v>
      </c>
      <c r="AA2231">
        <v>3660411.2856925102</v>
      </c>
    </row>
    <row r="2232" spans="1:27" x14ac:dyDescent="0.25">
      <c r="A2232">
        <v>-111.977018659999</v>
      </c>
      <c r="B2232">
        <v>33.078479219999899</v>
      </c>
      <c r="C2232" t="s">
        <v>968</v>
      </c>
      <c r="D2232" t="s">
        <v>967</v>
      </c>
      <c r="E2232" t="s">
        <v>966</v>
      </c>
      <c r="F2232">
        <v>665</v>
      </c>
      <c r="G2232">
        <v>182</v>
      </c>
      <c r="H2232">
        <v>13.33</v>
      </c>
      <c r="I2232">
        <v>2.5920000000000001</v>
      </c>
      <c r="J2232">
        <v>1</v>
      </c>
      <c r="K2232">
        <v>1172.72</v>
      </c>
      <c r="L2232" t="s">
        <v>965</v>
      </c>
      <c r="M2232" t="s">
        <v>964</v>
      </c>
      <c r="N2232" s="110">
        <v>43777</v>
      </c>
      <c r="O2232">
        <v>0</v>
      </c>
      <c r="P2232">
        <v>0</v>
      </c>
      <c r="Q2232">
        <v>8912.6069999999909</v>
      </c>
      <c r="R2232">
        <v>1030.0619999999899</v>
      </c>
      <c r="S2232">
        <v>2.1459999999999999</v>
      </c>
      <c r="T2232">
        <v>33</v>
      </c>
      <c r="U2232">
        <v>3121.4009999999898</v>
      </c>
      <c r="V2232">
        <v>3</v>
      </c>
      <c r="W2232">
        <v>1.7669999999999999</v>
      </c>
      <c r="X2232">
        <v>2.855</v>
      </c>
      <c r="Y2232" s="110">
        <v>43777</v>
      </c>
      <c r="Z2232">
        <v>408811.86421297002</v>
      </c>
      <c r="AA2232">
        <v>3660410.50961609</v>
      </c>
    </row>
    <row r="2233" spans="1:27" x14ac:dyDescent="0.25">
      <c r="A2233">
        <v>-111.97701883000001</v>
      </c>
      <c r="B2233">
        <v>33.078472230000003</v>
      </c>
      <c r="C2233" t="s">
        <v>968</v>
      </c>
      <c r="D2233" t="s">
        <v>967</v>
      </c>
      <c r="E2233" t="s">
        <v>966</v>
      </c>
      <c r="F2233">
        <v>666</v>
      </c>
      <c r="G2233">
        <v>181</v>
      </c>
      <c r="H2233">
        <v>13.33</v>
      </c>
      <c r="I2233">
        <v>2.625</v>
      </c>
      <c r="J2233">
        <v>1</v>
      </c>
      <c r="K2233">
        <v>1172.6769999999899</v>
      </c>
      <c r="L2233" t="s">
        <v>965</v>
      </c>
      <c r="M2233" t="s">
        <v>964</v>
      </c>
      <c r="N2233" s="110">
        <v>43777</v>
      </c>
      <c r="O2233">
        <v>0</v>
      </c>
      <c r="P2233">
        <v>0</v>
      </c>
      <c r="Q2233">
        <v>7540.1270000000004</v>
      </c>
      <c r="R2233">
        <v>860.54700000000003</v>
      </c>
      <c r="S2233">
        <v>1.7929999999999999</v>
      </c>
      <c r="T2233">
        <v>33</v>
      </c>
      <c r="U2233">
        <v>2607.7179999999898</v>
      </c>
      <c r="V2233">
        <v>3</v>
      </c>
      <c r="W2233">
        <v>1.79</v>
      </c>
      <c r="X2233">
        <v>2.891</v>
      </c>
      <c r="Y2233" s="110">
        <v>43777</v>
      </c>
      <c r="Z2233">
        <v>408811.84113232401</v>
      </c>
      <c r="AA2233">
        <v>3660409.7347960402</v>
      </c>
    </row>
    <row r="2234" spans="1:27" x14ac:dyDescent="0.25">
      <c r="A2234">
        <v>-111.97701849000001</v>
      </c>
      <c r="B2234">
        <v>33.078465219999899</v>
      </c>
      <c r="C2234" t="s">
        <v>968</v>
      </c>
      <c r="D2234" t="s">
        <v>967</v>
      </c>
      <c r="E2234" t="s">
        <v>966</v>
      </c>
      <c r="F2234">
        <v>667</v>
      </c>
      <c r="G2234">
        <v>183</v>
      </c>
      <c r="H2234">
        <v>13.33</v>
      </c>
      <c r="I2234">
        <v>2.4929999999999999</v>
      </c>
      <c r="J2234">
        <v>1</v>
      </c>
      <c r="K2234">
        <v>1172.66399999999</v>
      </c>
      <c r="L2234" t="s">
        <v>965</v>
      </c>
      <c r="M2234" t="s">
        <v>964</v>
      </c>
      <c r="N2234" s="110">
        <v>43777</v>
      </c>
      <c r="O2234">
        <v>0</v>
      </c>
      <c r="P2234">
        <v>0</v>
      </c>
      <c r="Q2234">
        <v>6403.1930000000002</v>
      </c>
      <c r="R2234">
        <v>769.25199999999904</v>
      </c>
      <c r="S2234">
        <v>1.603</v>
      </c>
      <c r="T2234">
        <v>33</v>
      </c>
      <c r="U2234">
        <v>2331.0680000000002</v>
      </c>
      <c r="V2234">
        <v>3</v>
      </c>
      <c r="W2234">
        <v>1.7</v>
      </c>
      <c r="X2234">
        <v>2.7469999999999999</v>
      </c>
      <c r="Y2234" s="110">
        <v>43777</v>
      </c>
      <c r="Z2234">
        <v>408811.86563372402</v>
      </c>
      <c r="AA2234">
        <v>3660408.95731556</v>
      </c>
    </row>
    <row r="2235" spans="1:27" x14ac:dyDescent="0.25">
      <c r="A2235">
        <v>-111.977019339999</v>
      </c>
      <c r="B2235">
        <v>33.078458220000002</v>
      </c>
      <c r="C2235" t="s">
        <v>968</v>
      </c>
      <c r="D2235" t="s">
        <v>967</v>
      </c>
      <c r="E2235" t="s">
        <v>966</v>
      </c>
      <c r="F2235">
        <v>668</v>
      </c>
      <c r="G2235">
        <v>178</v>
      </c>
      <c r="H2235">
        <v>13.33</v>
      </c>
      <c r="I2235">
        <v>2.657</v>
      </c>
      <c r="J2235">
        <v>1</v>
      </c>
      <c r="K2235">
        <v>1172.72</v>
      </c>
      <c r="L2235" t="s">
        <v>965</v>
      </c>
      <c r="M2235" t="s">
        <v>964</v>
      </c>
      <c r="N2235" s="110">
        <v>43777</v>
      </c>
      <c r="O2235">
        <v>0</v>
      </c>
      <c r="P2235">
        <v>0</v>
      </c>
      <c r="Q2235">
        <v>6478.1090000000004</v>
      </c>
      <c r="R2235">
        <v>730.21199999999897</v>
      </c>
      <c r="S2235">
        <v>1.5209999999999999</v>
      </c>
      <c r="T2235">
        <v>33</v>
      </c>
      <c r="U2235">
        <v>2212.7640000000001</v>
      </c>
      <c r="V2235">
        <v>3</v>
      </c>
      <c r="W2235">
        <v>1.8120000000000001</v>
      </c>
      <c r="X2235">
        <v>2.9279999999999999</v>
      </c>
      <c r="Y2235" s="110">
        <v>43777</v>
      </c>
      <c r="Z2235">
        <v>408811.77907251002</v>
      </c>
      <c r="AA2235">
        <v>3660408.1819775901</v>
      </c>
    </row>
    <row r="2236" spans="1:27" x14ac:dyDescent="0.25">
      <c r="A2236">
        <v>-111.977018999999</v>
      </c>
      <c r="B2236">
        <v>33.078451229999899</v>
      </c>
      <c r="C2236" t="s">
        <v>968</v>
      </c>
      <c r="D2236" t="s">
        <v>967</v>
      </c>
      <c r="E2236" t="s">
        <v>966</v>
      </c>
      <c r="F2236">
        <v>669</v>
      </c>
      <c r="G2236">
        <v>180</v>
      </c>
      <c r="H2236">
        <v>13.33</v>
      </c>
      <c r="I2236">
        <v>2.5920000000000001</v>
      </c>
      <c r="J2236">
        <v>1</v>
      </c>
      <c r="K2236">
        <v>1172.7719999999899</v>
      </c>
      <c r="L2236" t="s">
        <v>965</v>
      </c>
      <c r="M2236" t="s">
        <v>964</v>
      </c>
      <c r="N2236" s="110">
        <v>43777</v>
      </c>
      <c r="O2236">
        <v>0</v>
      </c>
      <c r="P2236">
        <v>0</v>
      </c>
      <c r="Q2236">
        <v>7098.34799999999</v>
      </c>
      <c r="R2236">
        <v>820.38199999999904</v>
      </c>
      <c r="S2236">
        <v>1.7090000000000001</v>
      </c>
      <c r="T2236">
        <v>33</v>
      </c>
      <c r="U2236">
        <v>2486.0059999999899</v>
      </c>
      <c r="V2236">
        <v>3</v>
      </c>
      <c r="W2236">
        <v>1.7669999999999999</v>
      </c>
      <c r="X2236">
        <v>2.855</v>
      </c>
      <c r="Y2236" s="110">
        <v>43777</v>
      </c>
      <c r="Z2236">
        <v>408811.80359455198</v>
      </c>
      <c r="AA2236">
        <v>3660407.4067144799</v>
      </c>
    </row>
    <row r="2237" spans="1:27" x14ac:dyDescent="0.25">
      <c r="A2237">
        <v>-111.977018999999</v>
      </c>
      <c r="B2237">
        <v>33.078444230000002</v>
      </c>
      <c r="C2237" t="s">
        <v>968</v>
      </c>
      <c r="D2237" t="s">
        <v>967</v>
      </c>
      <c r="E2237" t="s">
        <v>966</v>
      </c>
      <c r="F2237">
        <v>670</v>
      </c>
      <c r="G2237">
        <v>180</v>
      </c>
      <c r="H2237">
        <v>13.33</v>
      </c>
      <c r="I2237">
        <v>2.5590000000000002</v>
      </c>
      <c r="J2237">
        <v>1</v>
      </c>
      <c r="K2237">
        <v>1172.73</v>
      </c>
      <c r="L2237" t="s">
        <v>965</v>
      </c>
      <c r="M2237" t="s">
        <v>964</v>
      </c>
      <c r="N2237" s="110">
        <v>43777</v>
      </c>
      <c r="O2237">
        <v>0</v>
      </c>
      <c r="P2237">
        <v>0</v>
      </c>
      <c r="Q2237">
        <v>8108.30799999999</v>
      </c>
      <c r="R2237">
        <v>949.12099999999896</v>
      </c>
      <c r="S2237">
        <v>1.9770000000000001</v>
      </c>
      <c r="T2237">
        <v>33</v>
      </c>
      <c r="U2237">
        <v>2876.1239999999898</v>
      </c>
      <c r="V2237">
        <v>3</v>
      </c>
      <c r="W2237">
        <v>1.7450000000000001</v>
      </c>
      <c r="X2237">
        <v>2.819</v>
      </c>
      <c r="Y2237" s="110">
        <v>43777</v>
      </c>
      <c r="Z2237">
        <v>408811.79637115099</v>
      </c>
      <c r="AA2237">
        <v>3660406.6306380602</v>
      </c>
    </row>
    <row r="2238" spans="1:27" x14ac:dyDescent="0.25">
      <c r="A2238">
        <v>-111.977019659999</v>
      </c>
      <c r="B2238">
        <v>33.078437219999898</v>
      </c>
      <c r="C2238" t="s">
        <v>968</v>
      </c>
      <c r="D2238" t="s">
        <v>967</v>
      </c>
      <c r="E2238" t="s">
        <v>966</v>
      </c>
      <c r="F2238">
        <v>671</v>
      </c>
      <c r="G2238">
        <v>182</v>
      </c>
      <c r="H2238">
        <v>13.33</v>
      </c>
      <c r="I2238">
        <v>2.4929999999999999</v>
      </c>
      <c r="J2238">
        <v>1</v>
      </c>
      <c r="K2238">
        <v>1172.739</v>
      </c>
      <c r="L2238" t="s">
        <v>965</v>
      </c>
      <c r="M2238" t="s">
        <v>964</v>
      </c>
      <c r="N2238" s="110">
        <v>43777</v>
      </c>
      <c r="O2238">
        <v>0</v>
      </c>
      <c r="P2238">
        <v>0</v>
      </c>
      <c r="Q2238">
        <v>5687.8670000000002</v>
      </c>
      <c r="R2238">
        <v>683.31600000000003</v>
      </c>
      <c r="S2238">
        <v>1.4239999999999999</v>
      </c>
      <c r="T2238">
        <v>33</v>
      </c>
      <c r="U2238">
        <v>2070.6550000000002</v>
      </c>
      <c r="V2238">
        <v>3</v>
      </c>
      <c r="W2238">
        <v>1.7</v>
      </c>
      <c r="X2238">
        <v>2.7469999999999999</v>
      </c>
      <c r="Y2238" s="110">
        <v>43777</v>
      </c>
      <c r="Z2238">
        <v>408811.72753393801</v>
      </c>
      <c r="AA2238">
        <v>3660405.8540263399</v>
      </c>
    </row>
    <row r="2239" spans="1:27" x14ac:dyDescent="0.25">
      <c r="A2239">
        <v>-111.97682331</v>
      </c>
      <c r="B2239">
        <v>33.07840479</v>
      </c>
      <c r="C2239" t="s">
        <v>968</v>
      </c>
      <c r="D2239" t="s">
        <v>967</v>
      </c>
      <c r="E2239" t="s">
        <v>966</v>
      </c>
      <c r="F2239">
        <v>672</v>
      </c>
      <c r="G2239">
        <v>356</v>
      </c>
      <c r="H2239">
        <v>13.33</v>
      </c>
      <c r="I2239">
        <v>3.15</v>
      </c>
      <c r="J2239">
        <v>1</v>
      </c>
      <c r="K2239">
        <v>1172.78899999999</v>
      </c>
      <c r="L2239" t="s">
        <v>965</v>
      </c>
      <c r="M2239" t="s">
        <v>964</v>
      </c>
      <c r="N2239" s="110">
        <v>43777</v>
      </c>
      <c r="O2239">
        <v>0</v>
      </c>
      <c r="P2239">
        <v>0</v>
      </c>
      <c r="Q2239">
        <v>65.829999999999899</v>
      </c>
      <c r="R2239">
        <v>6.2610000000000001</v>
      </c>
      <c r="S2239">
        <v>1.2999999999999999E-2</v>
      </c>
      <c r="T2239">
        <v>33</v>
      </c>
      <c r="U2239">
        <v>18.972000000000001</v>
      </c>
      <c r="V2239">
        <v>4</v>
      </c>
      <c r="W2239">
        <v>2.1469999999999998</v>
      </c>
      <c r="X2239">
        <v>3.47</v>
      </c>
      <c r="Y2239" s="110">
        <v>43777</v>
      </c>
      <c r="Z2239">
        <v>408830.02111505502</v>
      </c>
      <c r="AA2239">
        <v>3660402.0880117901</v>
      </c>
    </row>
    <row r="2240" spans="1:27" x14ac:dyDescent="0.25">
      <c r="A2240">
        <v>-111.976824339999</v>
      </c>
      <c r="B2240">
        <v>33.078413779999899</v>
      </c>
      <c r="C2240" t="s">
        <v>968</v>
      </c>
      <c r="D2240" t="s">
        <v>967</v>
      </c>
      <c r="E2240" t="s">
        <v>966</v>
      </c>
      <c r="F2240">
        <v>673</v>
      </c>
      <c r="G2240">
        <v>2</v>
      </c>
      <c r="H2240">
        <v>13.33</v>
      </c>
      <c r="I2240">
        <v>3.0510000000000002</v>
      </c>
      <c r="J2240">
        <v>1</v>
      </c>
      <c r="K2240">
        <v>1172.69299999999</v>
      </c>
      <c r="L2240" t="s">
        <v>965</v>
      </c>
      <c r="M2240" t="s">
        <v>964</v>
      </c>
      <c r="N2240" s="110">
        <v>43777</v>
      </c>
      <c r="O2240">
        <v>0</v>
      </c>
      <c r="P2240">
        <v>0</v>
      </c>
      <c r="Q2240">
        <v>317.834</v>
      </c>
      <c r="R2240">
        <v>31.2029999999999</v>
      </c>
      <c r="S2240">
        <v>6.5000000000000002E-2</v>
      </c>
      <c r="T2240">
        <v>33</v>
      </c>
      <c r="U2240">
        <v>94.555999999999898</v>
      </c>
      <c r="V2240">
        <v>4</v>
      </c>
      <c r="W2240">
        <v>2.08</v>
      </c>
      <c r="X2240">
        <v>3.3610000000000002</v>
      </c>
      <c r="Y2240" s="110">
        <v>43777</v>
      </c>
      <c r="Z2240">
        <v>408829.934251289</v>
      </c>
      <c r="AA2240">
        <v>3660403.08561025</v>
      </c>
    </row>
    <row r="2241" spans="1:27" x14ac:dyDescent="0.25">
      <c r="A2241">
        <v>-111.976825199999</v>
      </c>
      <c r="B2241">
        <v>33.078421830000003</v>
      </c>
      <c r="C2241" t="s">
        <v>968</v>
      </c>
      <c r="D2241" t="s">
        <v>967</v>
      </c>
      <c r="E2241" t="s">
        <v>966</v>
      </c>
      <c r="F2241">
        <v>674</v>
      </c>
      <c r="G2241">
        <v>7</v>
      </c>
      <c r="H2241">
        <v>13.33</v>
      </c>
      <c r="I2241">
        <v>3.2480000000000002</v>
      </c>
      <c r="J2241">
        <v>1</v>
      </c>
      <c r="K2241">
        <v>1172.7750000000001</v>
      </c>
      <c r="L2241" t="s">
        <v>965</v>
      </c>
      <c r="M2241" t="s">
        <v>964</v>
      </c>
      <c r="N2241" s="110">
        <v>43777</v>
      </c>
      <c r="O2241">
        <v>0</v>
      </c>
      <c r="P2241">
        <v>0</v>
      </c>
      <c r="Q2241">
        <v>2484.2130000000002</v>
      </c>
      <c r="R2241">
        <v>229.108</v>
      </c>
      <c r="S2241">
        <v>0.47699999999999998</v>
      </c>
      <c r="T2241">
        <v>33</v>
      </c>
      <c r="U2241">
        <v>694.26599999999905</v>
      </c>
      <c r="V2241">
        <v>4</v>
      </c>
      <c r="W2241">
        <v>2.2149999999999999</v>
      </c>
      <c r="X2241">
        <v>3.5779999999999998</v>
      </c>
      <c r="Y2241" s="110">
        <v>43777</v>
      </c>
      <c r="Z2241">
        <v>408829.86228530598</v>
      </c>
      <c r="AA2241">
        <v>3660403.9788450901</v>
      </c>
    </row>
    <row r="2242" spans="1:27" x14ac:dyDescent="0.25">
      <c r="A2242">
        <v>-111.97682331</v>
      </c>
      <c r="B2242">
        <v>33.078429790000001</v>
      </c>
      <c r="C2242" t="s">
        <v>968</v>
      </c>
      <c r="D2242" t="s">
        <v>967</v>
      </c>
      <c r="E2242" t="s">
        <v>966</v>
      </c>
      <c r="F2242">
        <v>675</v>
      </c>
      <c r="G2242">
        <v>356</v>
      </c>
      <c r="H2242">
        <v>13.33</v>
      </c>
      <c r="I2242">
        <v>3.2480000000000002</v>
      </c>
      <c r="J2242">
        <v>1</v>
      </c>
      <c r="K2242">
        <v>1172.7750000000001</v>
      </c>
      <c r="L2242" t="s">
        <v>965</v>
      </c>
      <c r="M2242" t="s">
        <v>964</v>
      </c>
      <c r="N2242" s="110">
        <v>43777</v>
      </c>
      <c r="O2242">
        <v>0</v>
      </c>
      <c r="P2242">
        <v>0</v>
      </c>
      <c r="Q2242">
        <v>5201.5159999999896</v>
      </c>
      <c r="R2242">
        <v>479.71199999999902</v>
      </c>
      <c r="S2242">
        <v>0.999</v>
      </c>
      <c r="T2242">
        <v>33</v>
      </c>
      <c r="U2242">
        <v>1453.673</v>
      </c>
      <c r="V2242">
        <v>4</v>
      </c>
      <c r="W2242">
        <v>2.2149999999999999</v>
      </c>
      <c r="X2242">
        <v>3.5779999999999998</v>
      </c>
      <c r="Y2242" s="110">
        <v>43777</v>
      </c>
      <c r="Z2242">
        <v>408830.04690772598</v>
      </c>
      <c r="AA2242">
        <v>3660404.8597131898</v>
      </c>
    </row>
    <row r="2243" spans="1:27" x14ac:dyDescent="0.25">
      <c r="A2243">
        <v>-111.976822999999</v>
      </c>
      <c r="B2243">
        <v>33.078438769999899</v>
      </c>
      <c r="C2243" t="s">
        <v>968</v>
      </c>
      <c r="D2243" t="s">
        <v>967</v>
      </c>
      <c r="E2243" t="s">
        <v>966</v>
      </c>
      <c r="F2243">
        <v>676</v>
      </c>
      <c r="G2243">
        <v>0</v>
      </c>
      <c r="H2243">
        <v>13.33</v>
      </c>
      <c r="I2243">
        <v>2.887</v>
      </c>
      <c r="J2243">
        <v>1</v>
      </c>
      <c r="K2243">
        <v>1172.8800000000001</v>
      </c>
      <c r="L2243" t="s">
        <v>965</v>
      </c>
      <c r="M2243" t="s">
        <v>964</v>
      </c>
      <c r="N2243" s="110">
        <v>43777</v>
      </c>
      <c r="O2243">
        <v>0</v>
      </c>
      <c r="P2243">
        <v>0</v>
      </c>
      <c r="Q2243">
        <v>9774.9069999999901</v>
      </c>
      <c r="R2243">
        <v>1014.182</v>
      </c>
      <c r="S2243">
        <v>2.113</v>
      </c>
      <c r="T2243">
        <v>33</v>
      </c>
      <c r="U2243">
        <v>3073.2779999999898</v>
      </c>
      <c r="V2243">
        <v>4</v>
      </c>
      <c r="W2243">
        <v>1.9690000000000001</v>
      </c>
      <c r="X2243">
        <v>3.181</v>
      </c>
      <c r="Y2243" s="110">
        <v>43777</v>
      </c>
      <c r="Z2243">
        <v>408830.08510743303</v>
      </c>
      <c r="AA2243">
        <v>3660405.8550390801</v>
      </c>
    </row>
    <row r="2244" spans="1:27" x14ac:dyDescent="0.25">
      <c r="A2244">
        <v>-111.97682351</v>
      </c>
      <c r="B2244">
        <v>33.07844678</v>
      </c>
      <c r="C2244" t="s">
        <v>968</v>
      </c>
      <c r="D2244" t="s">
        <v>967</v>
      </c>
      <c r="E2244" t="s">
        <v>966</v>
      </c>
      <c r="F2244">
        <v>677</v>
      </c>
      <c r="G2244">
        <v>3</v>
      </c>
      <c r="H2244">
        <v>13.33</v>
      </c>
      <c r="I2244">
        <v>3.0840000000000001</v>
      </c>
      <c r="J2244">
        <v>1</v>
      </c>
      <c r="K2244">
        <v>1172.7819999999899</v>
      </c>
      <c r="L2244" t="s">
        <v>965</v>
      </c>
      <c r="M2244" t="s">
        <v>964</v>
      </c>
      <c r="N2244" s="110">
        <v>43777</v>
      </c>
      <c r="O2244">
        <v>0</v>
      </c>
      <c r="P2244">
        <v>0</v>
      </c>
      <c r="Q2244">
        <v>8713.1749999999902</v>
      </c>
      <c r="R2244">
        <v>846.32</v>
      </c>
      <c r="S2244">
        <v>1.7629999999999999</v>
      </c>
      <c r="T2244">
        <v>33</v>
      </c>
      <c r="U2244">
        <v>2564.605</v>
      </c>
      <c r="V2244">
        <v>4</v>
      </c>
      <c r="W2244">
        <v>2.1030000000000002</v>
      </c>
      <c r="X2244">
        <v>3.3969999999999998</v>
      </c>
      <c r="Y2244" s="110">
        <v>43777</v>
      </c>
      <c r="Z2244">
        <v>408830.045768713</v>
      </c>
      <c r="AA2244">
        <v>3660406.7435351899</v>
      </c>
    </row>
    <row r="2245" spans="1:27" x14ac:dyDescent="0.25">
      <c r="A2245">
        <v>-111.97682351</v>
      </c>
      <c r="B2245">
        <v>33.078455779999899</v>
      </c>
      <c r="C2245" t="s">
        <v>968</v>
      </c>
      <c r="D2245" t="s">
        <v>967</v>
      </c>
      <c r="E2245" t="s">
        <v>966</v>
      </c>
      <c r="F2245">
        <v>678</v>
      </c>
      <c r="G2245">
        <v>3</v>
      </c>
      <c r="H2245">
        <v>13.33</v>
      </c>
      <c r="I2245">
        <v>3.2480000000000002</v>
      </c>
      <c r="J2245">
        <v>1</v>
      </c>
      <c r="K2245">
        <v>1172.8769999999899</v>
      </c>
      <c r="L2245" t="s">
        <v>965</v>
      </c>
      <c r="M2245" t="s">
        <v>964</v>
      </c>
      <c r="N2245" s="110">
        <v>43777</v>
      </c>
      <c r="O2245">
        <v>0</v>
      </c>
      <c r="P2245">
        <v>0</v>
      </c>
      <c r="Q2245">
        <v>6670.4549999999899</v>
      </c>
      <c r="R2245">
        <v>615.18600000000004</v>
      </c>
      <c r="S2245">
        <v>1.282</v>
      </c>
      <c r="T2245">
        <v>33</v>
      </c>
      <c r="U2245">
        <v>1864.1990000000001</v>
      </c>
      <c r="V2245">
        <v>4</v>
      </c>
      <c r="W2245">
        <v>2.2149999999999999</v>
      </c>
      <c r="X2245">
        <v>3.5779999999999998</v>
      </c>
      <c r="Y2245" s="110">
        <v>43777</v>
      </c>
      <c r="Z2245">
        <v>408830.05505408498</v>
      </c>
      <c r="AA2245">
        <v>3660407.7413476999</v>
      </c>
    </row>
    <row r="2246" spans="1:27" x14ac:dyDescent="0.25">
      <c r="A2246">
        <v>-111.97682317</v>
      </c>
      <c r="B2246">
        <v>33.0784637699999</v>
      </c>
      <c r="C2246" t="s">
        <v>968</v>
      </c>
      <c r="D2246" t="s">
        <v>967</v>
      </c>
      <c r="E2246" t="s">
        <v>966</v>
      </c>
      <c r="F2246">
        <v>679</v>
      </c>
      <c r="G2246">
        <v>1</v>
      </c>
      <c r="H2246">
        <v>13.33</v>
      </c>
      <c r="I2246">
        <v>3.3460000000000001</v>
      </c>
      <c r="J2246">
        <v>1</v>
      </c>
      <c r="K2246">
        <v>1172.84799999999</v>
      </c>
      <c r="L2246" t="s">
        <v>965</v>
      </c>
      <c r="M2246" t="s">
        <v>964</v>
      </c>
      <c r="N2246" s="110">
        <v>43777</v>
      </c>
      <c r="O2246">
        <v>0</v>
      </c>
      <c r="P2246">
        <v>0</v>
      </c>
      <c r="Q2246">
        <v>7574.0129999999899</v>
      </c>
      <c r="R2246">
        <v>677.97199999999896</v>
      </c>
      <c r="S2246">
        <v>1.4119999999999999</v>
      </c>
      <c r="T2246">
        <v>33</v>
      </c>
      <c r="U2246">
        <v>2054.4609999999898</v>
      </c>
      <c r="V2246">
        <v>4</v>
      </c>
      <c r="W2246">
        <v>2.282</v>
      </c>
      <c r="X2246">
        <v>3.6869999999999998</v>
      </c>
      <c r="Y2246" s="110">
        <v>43777</v>
      </c>
      <c r="Z2246">
        <v>408830.09503255598</v>
      </c>
      <c r="AA2246">
        <v>3660408.6268881601</v>
      </c>
    </row>
    <row r="2247" spans="1:27" x14ac:dyDescent="0.25">
      <c r="A2247">
        <v>-111.97682351</v>
      </c>
      <c r="B2247">
        <v>33.078472779999899</v>
      </c>
      <c r="C2247" t="s">
        <v>968</v>
      </c>
      <c r="D2247" t="s">
        <v>967</v>
      </c>
      <c r="E2247" t="s">
        <v>966</v>
      </c>
      <c r="F2247">
        <v>680</v>
      </c>
      <c r="G2247">
        <v>3</v>
      </c>
      <c r="H2247">
        <v>13.33</v>
      </c>
      <c r="I2247">
        <v>2.9860000000000002</v>
      </c>
      <c r="J2247">
        <v>1</v>
      </c>
      <c r="K2247">
        <v>1172.85699999999</v>
      </c>
      <c r="L2247" t="s">
        <v>965</v>
      </c>
      <c r="M2247" t="s">
        <v>964</v>
      </c>
      <c r="N2247" s="110">
        <v>43777</v>
      </c>
      <c r="O2247">
        <v>0</v>
      </c>
      <c r="P2247">
        <v>0</v>
      </c>
      <c r="Q2247">
        <v>9274.8420000000006</v>
      </c>
      <c r="R2247">
        <v>930.57399999999905</v>
      </c>
      <c r="S2247">
        <v>1.9390000000000001</v>
      </c>
      <c r="T2247">
        <v>33</v>
      </c>
      <c r="U2247">
        <v>2819.922</v>
      </c>
      <c r="V2247">
        <v>4</v>
      </c>
      <c r="W2247">
        <v>2.036</v>
      </c>
      <c r="X2247">
        <v>3.2890000000000001</v>
      </c>
      <c r="Y2247" s="110">
        <v>43777</v>
      </c>
      <c r="Z2247">
        <v>408830.07259312703</v>
      </c>
      <c r="AA2247">
        <v>3660409.6261046701</v>
      </c>
    </row>
    <row r="2248" spans="1:27" x14ac:dyDescent="0.25">
      <c r="A2248">
        <v>-111.976821999999</v>
      </c>
      <c r="B2248">
        <v>33.078480769999899</v>
      </c>
      <c r="C2248" t="s">
        <v>968</v>
      </c>
      <c r="D2248" t="s">
        <v>967</v>
      </c>
      <c r="E2248" t="s">
        <v>966</v>
      </c>
      <c r="F2248">
        <v>681</v>
      </c>
      <c r="G2248">
        <v>360</v>
      </c>
      <c r="H2248">
        <v>13.33</v>
      </c>
      <c r="I2248">
        <v>3.2149999999999999</v>
      </c>
      <c r="J2248">
        <v>1</v>
      </c>
      <c r="K2248">
        <v>1172.8440000000001</v>
      </c>
      <c r="L2248" t="s">
        <v>965</v>
      </c>
      <c r="M2248" t="s">
        <v>964</v>
      </c>
      <c r="N2248" s="110">
        <v>43777</v>
      </c>
      <c r="O2248">
        <v>0</v>
      </c>
      <c r="P2248">
        <v>0</v>
      </c>
      <c r="Q2248">
        <v>8854.7199999999903</v>
      </c>
      <c r="R2248">
        <v>824.96299999999906</v>
      </c>
      <c r="S2248">
        <v>1.7190000000000001</v>
      </c>
      <c r="T2248">
        <v>33</v>
      </c>
      <c r="U2248">
        <v>2499.8890000000001</v>
      </c>
      <c r="V2248">
        <v>4</v>
      </c>
      <c r="W2248">
        <v>2.1920000000000002</v>
      </c>
      <c r="X2248">
        <v>3.5419999999999998</v>
      </c>
      <c r="Y2248" s="110">
        <v>43777</v>
      </c>
      <c r="Z2248">
        <v>408830.22177773499</v>
      </c>
      <c r="AA2248">
        <v>3660410.5106288898</v>
      </c>
    </row>
    <row r="2249" spans="1:27" x14ac:dyDescent="0.25">
      <c r="A2249">
        <v>-111.97682369</v>
      </c>
      <c r="B2249">
        <v>33.078488790000002</v>
      </c>
      <c r="C2249" t="s">
        <v>968</v>
      </c>
      <c r="D2249" t="s">
        <v>967</v>
      </c>
      <c r="E2249" t="s">
        <v>966</v>
      </c>
      <c r="F2249">
        <v>682</v>
      </c>
      <c r="G2249">
        <v>4</v>
      </c>
      <c r="H2249">
        <v>13.33</v>
      </c>
      <c r="I2249">
        <v>2.9529999999999998</v>
      </c>
      <c r="J2249">
        <v>1</v>
      </c>
      <c r="K2249">
        <v>1172.8969999999899</v>
      </c>
      <c r="L2249" t="s">
        <v>965</v>
      </c>
      <c r="M2249" t="s">
        <v>964</v>
      </c>
      <c r="N2249" s="110">
        <v>43777</v>
      </c>
      <c r="O2249">
        <v>0</v>
      </c>
      <c r="P2249">
        <v>0</v>
      </c>
      <c r="Q2249">
        <v>10773.438</v>
      </c>
      <c r="R2249">
        <v>1092.94299999999</v>
      </c>
      <c r="S2249">
        <v>2.2770000000000001</v>
      </c>
      <c r="T2249">
        <v>33</v>
      </c>
      <c r="U2249">
        <v>3311.9499999999898</v>
      </c>
      <c r="V2249">
        <v>4</v>
      </c>
      <c r="W2249">
        <v>2.0129999999999999</v>
      </c>
      <c r="X2249">
        <v>3.2530000000000001</v>
      </c>
      <c r="Y2249" s="110">
        <v>43777</v>
      </c>
      <c r="Z2249">
        <v>408830.07230984099</v>
      </c>
      <c r="AA2249">
        <v>3660411.40125862</v>
      </c>
    </row>
    <row r="2250" spans="1:27" x14ac:dyDescent="0.25">
      <c r="A2250">
        <v>-111.976821139999</v>
      </c>
      <c r="B2250">
        <v>33.078496800000003</v>
      </c>
      <c r="C2250" t="s">
        <v>968</v>
      </c>
      <c r="D2250" t="s">
        <v>967</v>
      </c>
      <c r="E2250" t="s">
        <v>966</v>
      </c>
      <c r="F2250">
        <v>683</v>
      </c>
      <c r="G2250">
        <v>355</v>
      </c>
      <c r="H2250">
        <v>13.33</v>
      </c>
      <c r="I2250">
        <v>2.9529999999999998</v>
      </c>
      <c r="J2250">
        <v>1</v>
      </c>
      <c r="K2250">
        <v>1172.8610000000001</v>
      </c>
      <c r="L2250" t="s">
        <v>965</v>
      </c>
      <c r="M2250" t="s">
        <v>964</v>
      </c>
      <c r="N2250" s="110">
        <v>43777</v>
      </c>
      <c r="O2250">
        <v>0</v>
      </c>
      <c r="P2250">
        <v>0</v>
      </c>
      <c r="Q2250">
        <v>10708.923000000001</v>
      </c>
      <c r="R2250">
        <v>1086.3979999999899</v>
      </c>
      <c r="S2250">
        <v>2.2629999999999999</v>
      </c>
      <c r="T2250">
        <v>33</v>
      </c>
      <c r="U2250">
        <v>3292.1170000000002</v>
      </c>
      <c r="V2250">
        <v>4</v>
      </c>
      <c r="W2250">
        <v>2.0129999999999999</v>
      </c>
      <c r="X2250">
        <v>3.2530000000000001</v>
      </c>
      <c r="Y2250" s="110">
        <v>43777</v>
      </c>
      <c r="Z2250">
        <v>408830.31858716899</v>
      </c>
      <c r="AA2250">
        <v>3660412.2870968701</v>
      </c>
    </row>
    <row r="2251" spans="1:27" x14ac:dyDescent="0.25">
      <c r="A2251">
        <v>-111.976822859999</v>
      </c>
      <c r="B2251">
        <v>33.078504799999898</v>
      </c>
      <c r="C2251" t="s">
        <v>968</v>
      </c>
      <c r="D2251" t="s">
        <v>967</v>
      </c>
      <c r="E2251" t="s">
        <v>966</v>
      </c>
      <c r="F2251">
        <v>684</v>
      </c>
      <c r="G2251">
        <v>5</v>
      </c>
      <c r="H2251">
        <v>13.33</v>
      </c>
      <c r="I2251">
        <v>2.8540000000000001</v>
      </c>
      <c r="J2251">
        <v>1</v>
      </c>
      <c r="K2251">
        <v>1172.8510000000001</v>
      </c>
      <c r="L2251" t="s">
        <v>965</v>
      </c>
      <c r="M2251" t="s">
        <v>964</v>
      </c>
      <c r="N2251" s="110">
        <v>43777</v>
      </c>
      <c r="O2251">
        <v>0</v>
      </c>
      <c r="P2251">
        <v>0</v>
      </c>
      <c r="Q2251">
        <v>11749.1689999999</v>
      </c>
      <c r="R2251">
        <v>1233.02999999999</v>
      </c>
      <c r="S2251">
        <v>2.569</v>
      </c>
      <c r="T2251">
        <v>33</v>
      </c>
      <c r="U2251">
        <v>3736.4560000000001</v>
      </c>
      <c r="V2251">
        <v>4</v>
      </c>
      <c r="W2251">
        <v>1.946</v>
      </c>
      <c r="X2251">
        <v>3.1440000000000001</v>
      </c>
      <c r="Y2251" s="110">
        <v>43777</v>
      </c>
      <c r="Z2251">
        <v>408830.16629850998</v>
      </c>
      <c r="AA2251">
        <v>3660413.17553529</v>
      </c>
    </row>
    <row r="2252" spans="1:27" x14ac:dyDescent="0.25">
      <c r="A2252">
        <v>-111.97682183000001</v>
      </c>
      <c r="B2252">
        <v>33.078512770000003</v>
      </c>
      <c r="C2252" t="s">
        <v>968</v>
      </c>
      <c r="D2252" t="s">
        <v>967</v>
      </c>
      <c r="E2252" t="s">
        <v>966</v>
      </c>
      <c r="F2252">
        <v>685</v>
      </c>
      <c r="G2252">
        <v>359</v>
      </c>
      <c r="H2252">
        <v>13.33</v>
      </c>
      <c r="I2252">
        <v>3.117</v>
      </c>
      <c r="J2252">
        <v>1</v>
      </c>
      <c r="K2252">
        <v>1172.7850000000001</v>
      </c>
      <c r="L2252" t="s">
        <v>965</v>
      </c>
      <c r="M2252" t="s">
        <v>964</v>
      </c>
      <c r="N2252" s="110">
        <v>43777</v>
      </c>
      <c r="O2252">
        <v>0</v>
      </c>
      <c r="P2252">
        <v>0</v>
      </c>
      <c r="Q2252">
        <v>11239.789000000001</v>
      </c>
      <c r="R2252">
        <v>1080.24</v>
      </c>
      <c r="S2252">
        <v>2.2509999999999999</v>
      </c>
      <c r="T2252">
        <v>33</v>
      </c>
      <c r="U2252">
        <v>3273.4560000000001</v>
      </c>
      <c r="V2252">
        <v>4</v>
      </c>
      <c r="W2252">
        <v>2.125</v>
      </c>
      <c r="X2252">
        <v>3.4340000000000002</v>
      </c>
      <c r="Y2252" s="110">
        <v>43777</v>
      </c>
      <c r="Z2252">
        <v>408830.27065993199</v>
      </c>
      <c r="AA2252">
        <v>3660414.0582590802</v>
      </c>
    </row>
    <row r="2253" spans="1:27" x14ac:dyDescent="0.25">
      <c r="A2253">
        <v>-111.976821999999</v>
      </c>
      <c r="B2253">
        <v>33.078520769999898</v>
      </c>
      <c r="C2253" t="s">
        <v>968</v>
      </c>
      <c r="D2253" t="s">
        <v>967</v>
      </c>
      <c r="E2253" t="s">
        <v>966</v>
      </c>
      <c r="F2253">
        <v>686</v>
      </c>
      <c r="G2253">
        <v>360</v>
      </c>
      <c r="H2253">
        <v>13.33</v>
      </c>
      <c r="I2253">
        <v>2.7229999999999999</v>
      </c>
      <c r="J2253">
        <v>1</v>
      </c>
      <c r="K2253">
        <v>1172.8119999999899</v>
      </c>
      <c r="L2253" t="s">
        <v>965</v>
      </c>
      <c r="M2253" t="s">
        <v>964</v>
      </c>
      <c r="N2253" s="110">
        <v>43777</v>
      </c>
      <c r="O2253">
        <v>0</v>
      </c>
      <c r="P2253">
        <v>0</v>
      </c>
      <c r="Q2253">
        <v>13595.772000000001</v>
      </c>
      <c r="R2253">
        <v>1495.58699999999</v>
      </c>
      <c r="S2253">
        <v>3.1160000000000001</v>
      </c>
      <c r="T2253">
        <v>33</v>
      </c>
      <c r="U2253">
        <v>4532.0810000000001</v>
      </c>
      <c r="V2253">
        <v>4</v>
      </c>
      <c r="W2253">
        <v>1.857</v>
      </c>
      <c r="X2253">
        <v>3</v>
      </c>
      <c r="Y2253" s="110">
        <v>43777</v>
      </c>
      <c r="Z2253">
        <v>408830.26304604497</v>
      </c>
      <c r="AA2253">
        <v>3660414.9453512002</v>
      </c>
    </row>
    <row r="2254" spans="1:27" x14ac:dyDescent="0.25">
      <c r="A2254">
        <v>-111.976821999999</v>
      </c>
      <c r="B2254">
        <v>33.078528769999899</v>
      </c>
      <c r="C2254" t="s">
        <v>968</v>
      </c>
      <c r="D2254" t="s">
        <v>967</v>
      </c>
      <c r="E2254" t="s">
        <v>966</v>
      </c>
      <c r="F2254">
        <v>687</v>
      </c>
      <c r="G2254">
        <v>0</v>
      </c>
      <c r="H2254">
        <v>13.33</v>
      </c>
      <c r="I2254">
        <v>2.8220000000000001</v>
      </c>
      <c r="J2254">
        <v>1</v>
      </c>
      <c r="K2254">
        <v>1172.8309999999899</v>
      </c>
      <c r="L2254" t="s">
        <v>965</v>
      </c>
      <c r="M2254" t="s">
        <v>964</v>
      </c>
      <c r="N2254" s="110">
        <v>43777</v>
      </c>
      <c r="O2254">
        <v>0</v>
      </c>
      <c r="P2254">
        <v>0</v>
      </c>
      <c r="Q2254">
        <v>12380.494000000001</v>
      </c>
      <c r="R2254">
        <v>1314.393</v>
      </c>
      <c r="S2254">
        <v>2.738</v>
      </c>
      <c r="T2254">
        <v>33</v>
      </c>
      <c r="U2254">
        <v>3983.01</v>
      </c>
      <c r="V2254">
        <v>4</v>
      </c>
      <c r="W2254">
        <v>1.9239999999999999</v>
      </c>
      <c r="X2254">
        <v>3.1080000000000001</v>
      </c>
      <c r="Y2254" s="110">
        <v>43777</v>
      </c>
      <c r="Z2254">
        <v>408830.271299713</v>
      </c>
      <c r="AA2254">
        <v>3660415.8322956599</v>
      </c>
    </row>
    <row r="2255" spans="1:27" x14ac:dyDescent="0.25">
      <c r="A2255">
        <v>-111.97682186</v>
      </c>
      <c r="B2255">
        <v>33.078536800000002</v>
      </c>
      <c r="C2255" t="s">
        <v>968</v>
      </c>
      <c r="D2255" t="s">
        <v>967</v>
      </c>
      <c r="E2255" t="s">
        <v>966</v>
      </c>
      <c r="F2255">
        <v>688</v>
      </c>
      <c r="G2255">
        <v>5</v>
      </c>
      <c r="H2255">
        <v>13.33</v>
      </c>
      <c r="I2255">
        <v>2.9529999999999998</v>
      </c>
      <c r="J2255">
        <v>1</v>
      </c>
      <c r="K2255">
        <v>1172.80799999999</v>
      </c>
      <c r="L2255" t="s">
        <v>965</v>
      </c>
      <c r="M2255" t="s">
        <v>964</v>
      </c>
      <c r="N2255" s="110">
        <v>43777</v>
      </c>
      <c r="O2255">
        <v>0</v>
      </c>
      <c r="P2255">
        <v>0</v>
      </c>
      <c r="Q2255">
        <v>13036.218999999899</v>
      </c>
      <c r="R2255">
        <v>1322.498</v>
      </c>
      <c r="S2255">
        <v>2.7549999999999999</v>
      </c>
      <c r="T2255">
        <v>33</v>
      </c>
      <c r="U2255">
        <v>4007.57</v>
      </c>
      <c r="V2255">
        <v>4</v>
      </c>
      <c r="W2255">
        <v>2.0129999999999999</v>
      </c>
      <c r="X2255">
        <v>3.2530000000000001</v>
      </c>
      <c r="Y2255" s="110">
        <v>43777</v>
      </c>
      <c r="Z2255">
        <v>408830.29265172698</v>
      </c>
      <c r="AA2255">
        <v>3660416.7224445702</v>
      </c>
    </row>
    <row r="2256" spans="1:27" x14ac:dyDescent="0.25">
      <c r="A2256">
        <v>-111.97682066</v>
      </c>
      <c r="B2256">
        <v>33.078544780000001</v>
      </c>
      <c r="C2256" t="s">
        <v>968</v>
      </c>
      <c r="D2256" t="s">
        <v>967</v>
      </c>
      <c r="E2256" t="s">
        <v>966</v>
      </c>
      <c r="F2256">
        <v>689</v>
      </c>
      <c r="G2256">
        <v>358</v>
      </c>
      <c r="H2256">
        <v>13.33</v>
      </c>
      <c r="I2256">
        <v>2.7229999999999999</v>
      </c>
      <c r="J2256">
        <v>1</v>
      </c>
      <c r="K2256">
        <v>1172.825</v>
      </c>
      <c r="L2256" t="s">
        <v>965</v>
      </c>
      <c r="M2256" t="s">
        <v>964</v>
      </c>
      <c r="N2256" s="110">
        <v>43777</v>
      </c>
      <c r="O2256">
        <v>0</v>
      </c>
      <c r="P2256">
        <v>0</v>
      </c>
      <c r="Q2256">
        <v>13619.2579999999</v>
      </c>
      <c r="R2256">
        <v>1498.17</v>
      </c>
      <c r="S2256">
        <v>3.121</v>
      </c>
      <c r="T2256">
        <v>33</v>
      </c>
      <c r="U2256">
        <v>4539.9099999999899</v>
      </c>
      <c r="V2256">
        <v>4</v>
      </c>
      <c r="W2256">
        <v>1.857</v>
      </c>
      <c r="X2256">
        <v>3</v>
      </c>
      <c r="Y2256" s="110">
        <v>43777</v>
      </c>
      <c r="Z2256">
        <v>408830.41289097699</v>
      </c>
      <c r="AA2256">
        <v>3660417.6061293702</v>
      </c>
    </row>
    <row r="2257" spans="1:27" x14ac:dyDescent="0.25">
      <c r="A2257">
        <v>-111.97682217000001</v>
      </c>
      <c r="B2257">
        <v>33.078552770000002</v>
      </c>
      <c r="C2257" t="s">
        <v>968</v>
      </c>
      <c r="D2257" t="s">
        <v>967</v>
      </c>
      <c r="E2257" t="s">
        <v>966</v>
      </c>
      <c r="F2257">
        <v>690</v>
      </c>
      <c r="G2257">
        <v>1</v>
      </c>
      <c r="H2257">
        <v>13.33</v>
      </c>
      <c r="I2257">
        <v>3.3140000000000001</v>
      </c>
      <c r="J2257">
        <v>1</v>
      </c>
      <c r="K2257">
        <v>1172.78899999999</v>
      </c>
      <c r="L2257" t="s">
        <v>965</v>
      </c>
      <c r="M2257" t="s">
        <v>964</v>
      </c>
      <c r="N2257" s="110">
        <v>43777</v>
      </c>
      <c r="O2257">
        <v>0</v>
      </c>
      <c r="P2257">
        <v>0</v>
      </c>
      <c r="Q2257">
        <v>11115.958000000001</v>
      </c>
      <c r="R2257">
        <v>1004.874</v>
      </c>
      <c r="S2257">
        <v>2.093</v>
      </c>
      <c r="T2257">
        <v>33</v>
      </c>
      <c r="U2257">
        <v>3045.0709999999899</v>
      </c>
      <c r="V2257">
        <v>4</v>
      </c>
      <c r="W2257">
        <v>2.2589999999999999</v>
      </c>
      <c r="X2257">
        <v>3.65</v>
      </c>
      <c r="Y2257" s="110">
        <v>43777</v>
      </c>
      <c r="Z2257">
        <v>408830.28019318101</v>
      </c>
      <c r="AA2257">
        <v>3660418.4932767199</v>
      </c>
    </row>
    <row r="2258" spans="1:27" x14ac:dyDescent="0.25">
      <c r="A2258">
        <v>-111.976821</v>
      </c>
      <c r="B2258">
        <v>33.078560770000003</v>
      </c>
      <c r="C2258" t="s">
        <v>968</v>
      </c>
      <c r="D2258" t="s">
        <v>967</v>
      </c>
      <c r="E2258" t="s">
        <v>966</v>
      </c>
      <c r="F2258">
        <v>691</v>
      </c>
      <c r="G2258">
        <v>360</v>
      </c>
      <c r="H2258">
        <v>13.33</v>
      </c>
      <c r="I2258">
        <v>2.9529999999999998</v>
      </c>
      <c r="J2258">
        <v>1</v>
      </c>
      <c r="K2258">
        <v>1172.7460000000001</v>
      </c>
      <c r="L2258" t="s">
        <v>965</v>
      </c>
      <c r="M2258" t="s">
        <v>964</v>
      </c>
      <c r="N2258" s="110">
        <v>43777</v>
      </c>
      <c r="O2258">
        <v>0</v>
      </c>
      <c r="P2258">
        <v>0</v>
      </c>
      <c r="Q2258">
        <v>12097.003000000001</v>
      </c>
      <c r="R2258">
        <v>1227.2159999999899</v>
      </c>
      <c r="S2258">
        <v>2.5569999999999999</v>
      </c>
      <c r="T2258">
        <v>33</v>
      </c>
      <c r="U2258">
        <v>3718.8380000000002</v>
      </c>
      <c r="V2258">
        <v>4</v>
      </c>
      <c r="W2258">
        <v>2.0129999999999999</v>
      </c>
      <c r="X2258">
        <v>3.2530000000000001</v>
      </c>
      <c r="Y2258" s="110">
        <v>43777</v>
      </c>
      <c r="Z2258">
        <v>408830.397652896</v>
      </c>
      <c r="AA2258">
        <v>3660419.3792049498</v>
      </c>
    </row>
    <row r="2259" spans="1:27" x14ac:dyDescent="0.25">
      <c r="A2259">
        <v>-111.976821139999</v>
      </c>
      <c r="B2259">
        <v>33.0785687999999</v>
      </c>
      <c r="C2259" t="s">
        <v>968</v>
      </c>
      <c r="D2259" t="s">
        <v>967</v>
      </c>
      <c r="E2259" t="s">
        <v>966</v>
      </c>
      <c r="F2259">
        <v>692</v>
      </c>
      <c r="G2259">
        <v>355</v>
      </c>
      <c r="H2259">
        <v>13.33</v>
      </c>
      <c r="I2259">
        <v>3.0510000000000002</v>
      </c>
      <c r="J2259">
        <v>1</v>
      </c>
      <c r="K2259">
        <v>1172.81799999999</v>
      </c>
      <c r="L2259" t="s">
        <v>965</v>
      </c>
      <c r="M2259" t="s">
        <v>964</v>
      </c>
      <c r="N2259" s="110">
        <v>43777</v>
      </c>
      <c r="O2259">
        <v>0</v>
      </c>
      <c r="P2259">
        <v>0</v>
      </c>
      <c r="Q2259">
        <v>10462.0619999999</v>
      </c>
      <c r="R2259">
        <v>1027.1179999999899</v>
      </c>
      <c r="S2259">
        <v>2.14</v>
      </c>
      <c r="T2259">
        <v>33</v>
      </c>
      <c r="U2259">
        <v>3112.4780000000001</v>
      </c>
      <c r="V2259">
        <v>4</v>
      </c>
      <c r="W2259">
        <v>2.08</v>
      </c>
      <c r="X2259">
        <v>3.3610000000000002</v>
      </c>
      <c r="Y2259" s="110">
        <v>43777</v>
      </c>
      <c r="Z2259">
        <v>408830.39287012699</v>
      </c>
      <c r="AA2259">
        <v>3660420.26959706</v>
      </c>
    </row>
    <row r="2260" spans="1:27" x14ac:dyDescent="0.25">
      <c r="A2260">
        <v>-111.976821689999</v>
      </c>
      <c r="B2260">
        <v>33.07857679</v>
      </c>
      <c r="C2260" t="s">
        <v>968</v>
      </c>
      <c r="D2260" t="s">
        <v>967</v>
      </c>
      <c r="E2260" t="s">
        <v>966</v>
      </c>
      <c r="F2260">
        <v>693</v>
      </c>
      <c r="G2260">
        <v>4</v>
      </c>
      <c r="H2260">
        <v>13.33</v>
      </c>
      <c r="I2260">
        <v>2.9529999999999998</v>
      </c>
      <c r="J2260">
        <v>1</v>
      </c>
      <c r="K2260">
        <v>1172.798</v>
      </c>
      <c r="L2260" t="s">
        <v>965</v>
      </c>
      <c r="M2260" t="s">
        <v>964</v>
      </c>
      <c r="N2260" s="110">
        <v>43777</v>
      </c>
      <c r="O2260">
        <v>0</v>
      </c>
      <c r="P2260">
        <v>0</v>
      </c>
      <c r="Q2260">
        <v>10858.925999999899</v>
      </c>
      <c r="R2260">
        <v>1101.61599999999</v>
      </c>
      <c r="S2260">
        <v>2.2949999999999999</v>
      </c>
      <c r="T2260">
        <v>33</v>
      </c>
      <c r="U2260">
        <v>3338.23</v>
      </c>
      <c r="V2260">
        <v>4</v>
      </c>
      <c r="W2260">
        <v>2.0129999999999999</v>
      </c>
      <c r="X2260">
        <v>3.2530000000000001</v>
      </c>
      <c r="Y2260" s="110">
        <v>43777</v>
      </c>
      <c r="Z2260">
        <v>408830.34977731801</v>
      </c>
      <c r="AA2260">
        <v>3660421.1559105702</v>
      </c>
    </row>
    <row r="2261" spans="1:27" x14ac:dyDescent="0.25">
      <c r="A2261">
        <v>-111.976821999999</v>
      </c>
      <c r="B2261">
        <v>33.0785847699999</v>
      </c>
      <c r="C2261" t="s">
        <v>968</v>
      </c>
      <c r="D2261" t="s">
        <v>967</v>
      </c>
      <c r="E2261" t="s">
        <v>966</v>
      </c>
      <c r="F2261">
        <v>694</v>
      </c>
      <c r="G2261">
        <v>360</v>
      </c>
      <c r="H2261">
        <v>13.33</v>
      </c>
      <c r="I2261">
        <v>2.887</v>
      </c>
      <c r="J2261">
        <v>1</v>
      </c>
      <c r="K2261">
        <v>1172.913</v>
      </c>
      <c r="L2261" t="s">
        <v>965</v>
      </c>
      <c r="M2261" t="s">
        <v>964</v>
      </c>
      <c r="N2261" s="110">
        <v>43777</v>
      </c>
      <c r="O2261">
        <v>0</v>
      </c>
      <c r="P2261">
        <v>0</v>
      </c>
      <c r="Q2261">
        <v>10368.974</v>
      </c>
      <c r="R2261">
        <v>1075.81799999999</v>
      </c>
      <c r="S2261">
        <v>2.2410000000000001</v>
      </c>
      <c r="T2261">
        <v>33</v>
      </c>
      <c r="U2261">
        <v>3260.056</v>
      </c>
      <c r="V2261">
        <v>4</v>
      </c>
      <c r="W2261">
        <v>1.9690000000000001</v>
      </c>
      <c r="X2261">
        <v>3.181</v>
      </c>
      <c r="Y2261" s="110">
        <v>43777</v>
      </c>
      <c r="Z2261">
        <v>408830.329075435</v>
      </c>
      <c r="AA2261">
        <v>3660422.0409069499</v>
      </c>
    </row>
    <row r="2262" spans="1:27" x14ac:dyDescent="0.25">
      <c r="A2262">
        <v>-111.97682066</v>
      </c>
      <c r="B2262">
        <v>33.078592780000001</v>
      </c>
      <c r="C2262" t="s">
        <v>968</v>
      </c>
      <c r="D2262" t="s">
        <v>967</v>
      </c>
      <c r="E2262" t="s">
        <v>966</v>
      </c>
      <c r="F2262">
        <v>695</v>
      </c>
      <c r="G2262">
        <v>358</v>
      </c>
      <c r="H2262">
        <v>13.33</v>
      </c>
      <c r="I2262">
        <v>2.657</v>
      </c>
      <c r="J2262">
        <v>1</v>
      </c>
      <c r="K2262">
        <v>1172.9069999999899</v>
      </c>
      <c r="L2262" t="s">
        <v>965</v>
      </c>
      <c r="M2262" t="s">
        <v>964</v>
      </c>
      <c r="N2262" s="110">
        <v>43777</v>
      </c>
      <c r="O2262">
        <v>0</v>
      </c>
      <c r="P2262">
        <v>0</v>
      </c>
      <c r="Q2262">
        <v>9156.268</v>
      </c>
      <c r="R2262">
        <v>1032.0940000000001</v>
      </c>
      <c r="S2262">
        <v>2.15</v>
      </c>
      <c r="T2262">
        <v>33</v>
      </c>
      <c r="U2262">
        <v>3127.55799999999</v>
      </c>
      <c r="V2262">
        <v>4</v>
      </c>
      <c r="W2262">
        <v>1.8120000000000001</v>
      </c>
      <c r="X2262">
        <v>2.9279999999999999</v>
      </c>
      <c r="Y2262" s="110">
        <v>43777</v>
      </c>
      <c r="Z2262">
        <v>408830.46241297299</v>
      </c>
      <c r="AA2262">
        <v>3660422.9277961999</v>
      </c>
    </row>
    <row r="2263" spans="1:27" x14ac:dyDescent="0.25">
      <c r="A2263">
        <v>-111.97682186</v>
      </c>
      <c r="B2263">
        <v>33.078600799999897</v>
      </c>
      <c r="C2263" t="s">
        <v>968</v>
      </c>
      <c r="D2263" t="s">
        <v>967</v>
      </c>
      <c r="E2263" t="s">
        <v>966</v>
      </c>
      <c r="F2263">
        <v>696</v>
      </c>
      <c r="G2263">
        <v>5</v>
      </c>
      <c r="H2263">
        <v>13.33</v>
      </c>
      <c r="I2263">
        <v>2.8220000000000001</v>
      </c>
      <c r="J2263">
        <v>1</v>
      </c>
      <c r="K2263">
        <v>1172.864</v>
      </c>
      <c r="L2263" t="s">
        <v>965</v>
      </c>
      <c r="M2263" t="s">
        <v>964</v>
      </c>
      <c r="N2263" s="110">
        <v>43777</v>
      </c>
      <c r="O2263">
        <v>0</v>
      </c>
      <c r="P2263">
        <v>0</v>
      </c>
      <c r="Q2263">
        <v>9361.4719999999907</v>
      </c>
      <c r="R2263">
        <v>993.87400000000002</v>
      </c>
      <c r="S2263">
        <v>2.0710000000000002</v>
      </c>
      <c r="T2263">
        <v>33</v>
      </c>
      <c r="U2263">
        <v>3011.74099999999</v>
      </c>
      <c r="V2263">
        <v>4</v>
      </c>
      <c r="W2263">
        <v>1.9239999999999999</v>
      </c>
      <c r="X2263">
        <v>3.1080000000000001</v>
      </c>
      <c r="Y2263" s="110">
        <v>43777</v>
      </c>
      <c r="Z2263">
        <v>408830.35868113599</v>
      </c>
      <c r="AA2263">
        <v>3660423.8180003399</v>
      </c>
    </row>
    <row r="2264" spans="1:27" x14ac:dyDescent="0.25">
      <c r="A2264">
        <v>-111.97682186</v>
      </c>
      <c r="B2264">
        <v>33.078608799999898</v>
      </c>
      <c r="C2264" t="s">
        <v>968</v>
      </c>
      <c r="D2264" t="s">
        <v>967</v>
      </c>
      <c r="E2264" t="s">
        <v>966</v>
      </c>
      <c r="F2264">
        <v>697</v>
      </c>
      <c r="G2264">
        <v>5</v>
      </c>
      <c r="H2264">
        <v>13.33</v>
      </c>
      <c r="I2264">
        <v>2.92</v>
      </c>
      <c r="J2264">
        <v>1</v>
      </c>
      <c r="K2264">
        <v>1172.86699999999</v>
      </c>
      <c r="L2264" t="s">
        <v>965</v>
      </c>
      <c r="M2264" t="s">
        <v>964</v>
      </c>
      <c r="N2264" s="110">
        <v>43777</v>
      </c>
      <c r="O2264">
        <v>0</v>
      </c>
      <c r="P2264">
        <v>0</v>
      </c>
      <c r="Q2264">
        <v>9391.8719999999903</v>
      </c>
      <c r="R2264">
        <v>963.49199999999905</v>
      </c>
      <c r="S2264">
        <v>2.0070000000000001</v>
      </c>
      <c r="T2264">
        <v>33</v>
      </c>
      <c r="U2264">
        <v>2919.672</v>
      </c>
      <c r="V2264">
        <v>4</v>
      </c>
      <c r="W2264">
        <v>1.9910000000000001</v>
      </c>
      <c r="X2264">
        <v>3.2170000000000001</v>
      </c>
      <c r="Y2264" s="110">
        <v>43777</v>
      </c>
      <c r="Z2264">
        <v>408830.36693482002</v>
      </c>
      <c r="AA2264">
        <v>3660424.7049448099</v>
      </c>
    </row>
    <row r="2265" spans="1:27" x14ac:dyDescent="0.25">
      <c r="A2265">
        <v>-111.97682014</v>
      </c>
      <c r="B2265">
        <v>33.078616799999899</v>
      </c>
      <c r="C2265" t="s">
        <v>968</v>
      </c>
      <c r="D2265" t="s">
        <v>967</v>
      </c>
      <c r="E2265" t="s">
        <v>966</v>
      </c>
      <c r="F2265">
        <v>698</v>
      </c>
      <c r="G2265">
        <v>355</v>
      </c>
      <c r="H2265">
        <v>13.33</v>
      </c>
      <c r="I2265">
        <v>2.9529999999999998</v>
      </c>
      <c r="J2265">
        <v>1</v>
      </c>
      <c r="K2265">
        <v>1172.8510000000001</v>
      </c>
      <c r="L2265" t="s">
        <v>965</v>
      </c>
      <c r="M2265" t="s">
        <v>964</v>
      </c>
      <c r="N2265" s="110">
        <v>43777</v>
      </c>
      <c r="O2265">
        <v>0</v>
      </c>
      <c r="P2265">
        <v>0</v>
      </c>
      <c r="Q2265">
        <v>11016.584999999901</v>
      </c>
      <c r="R2265">
        <v>1117.6099999999899</v>
      </c>
      <c r="S2265">
        <v>2.3279999999999998</v>
      </c>
      <c r="T2265">
        <v>33</v>
      </c>
      <c r="U2265">
        <v>3386.6979999999899</v>
      </c>
      <c r="V2265">
        <v>4</v>
      </c>
      <c r="W2265">
        <v>2.0129999999999999</v>
      </c>
      <c r="X2265">
        <v>3.2530000000000001</v>
      </c>
      <c r="Y2265" s="110">
        <v>43777</v>
      </c>
      <c r="Z2265">
        <v>408830.53573061601</v>
      </c>
      <c r="AA2265">
        <v>3660425.5903953202</v>
      </c>
    </row>
    <row r="2266" spans="1:27" x14ac:dyDescent="0.25">
      <c r="A2266">
        <v>-111.976821169999</v>
      </c>
      <c r="B2266">
        <v>33.078624769999898</v>
      </c>
      <c r="C2266" t="s">
        <v>968</v>
      </c>
      <c r="D2266" t="s">
        <v>967</v>
      </c>
      <c r="E2266" t="s">
        <v>966</v>
      </c>
      <c r="F2266">
        <v>699</v>
      </c>
      <c r="G2266">
        <v>1</v>
      </c>
      <c r="H2266">
        <v>13.33</v>
      </c>
      <c r="I2266">
        <v>3.0840000000000001</v>
      </c>
      <c r="J2266">
        <v>1</v>
      </c>
      <c r="K2266">
        <v>1172.7819999999899</v>
      </c>
      <c r="L2266" t="s">
        <v>965</v>
      </c>
      <c r="M2266" t="s">
        <v>964</v>
      </c>
      <c r="N2266" s="110">
        <v>43777</v>
      </c>
      <c r="O2266">
        <v>0</v>
      </c>
      <c r="P2266">
        <v>0</v>
      </c>
      <c r="Q2266">
        <v>10172.513999999899</v>
      </c>
      <c r="R2266">
        <v>988.06700000000001</v>
      </c>
      <c r="S2266">
        <v>2.0579999999999998</v>
      </c>
      <c r="T2266">
        <v>33</v>
      </c>
      <c r="U2266">
        <v>2994.1419999999898</v>
      </c>
      <c r="V2266">
        <v>4</v>
      </c>
      <c r="W2266">
        <v>2.1030000000000002</v>
      </c>
      <c r="X2266">
        <v>3.3969999999999998</v>
      </c>
      <c r="Y2266" s="110">
        <v>43777</v>
      </c>
      <c r="Z2266">
        <v>408830.447814757</v>
      </c>
      <c r="AA2266">
        <v>3660426.4749083999</v>
      </c>
    </row>
    <row r="2267" spans="1:27" x14ac:dyDescent="0.25">
      <c r="A2267">
        <v>-111.976820829999</v>
      </c>
      <c r="B2267">
        <v>33.078632769999899</v>
      </c>
      <c r="C2267" t="s">
        <v>968</v>
      </c>
      <c r="D2267" t="s">
        <v>967</v>
      </c>
      <c r="E2267" t="s">
        <v>966</v>
      </c>
      <c r="F2267">
        <v>700</v>
      </c>
      <c r="G2267">
        <v>359</v>
      </c>
      <c r="H2267">
        <v>13.33</v>
      </c>
      <c r="I2267">
        <v>2.9529999999999998</v>
      </c>
      <c r="J2267">
        <v>1</v>
      </c>
      <c r="K2267">
        <v>1172.8050000000001</v>
      </c>
      <c r="L2267" t="s">
        <v>965</v>
      </c>
      <c r="M2267" t="s">
        <v>964</v>
      </c>
      <c r="N2267" s="110">
        <v>43777</v>
      </c>
      <c r="O2267">
        <v>0</v>
      </c>
      <c r="P2267">
        <v>0</v>
      </c>
      <c r="Q2267">
        <v>10805.325000000001</v>
      </c>
      <c r="R2267">
        <v>1096.1780000000001</v>
      </c>
      <c r="S2267">
        <v>2.2839999999999998</v>
      </c>
      <c r="T2267">
        <v>33</v>
      </c>
      <c r="U2267">
        <v>3321.7519999999899</v>
      </c>
      <c r="V2267">
        <v>4</v>
      </c>
      <c r="W2267">
        <v>2.0129999999999999</v>
      </c>
      <c r="X2267">
        <v>3.2530000000000001</v>
      </c>
      <c r="Y2267" s="110">
        <v>43777</v>
      </c>
      <c r="Z2267">
        <v>408830.487803503</v>
      </c>
      <c r="AA2267">
        <v>3660427.36155756</v>
      </c>
    </row>
    <row r="2268" spans="1:27" x14ac:dyDescent="0.25">
      <c r="A2268">
        <v>-111.97682014</v>
      </c>
      <c r="B2268">
        <v>33.078640800000002</v>
      </c>
      <c r="C2268" t="s">
        <v>968</v>
      </c>
      <c r="D2268" t="s">
        <v>967</v>
      </c>
      <c r="E2268" t="s">
        <v>966</v>
      </c>
      <c r="F2268">
        <v>701</v>
      </c>
      <c r="G2268">
        <v>355</v>
      </c>
      <c r="H2268">
        <v>13.33</v>
      </c>
      <c r="I2268">
        <v>3.0179999999999998</v>
      </c>
      <c r="J2268">
        <v>1</v>
      </c>
      <c r="K2268">
        <v>1172.7950000000001</v>
      </c>
      <c r="L2268" t="s">
        <v>965</v>
      </c>
      <c r="M2268" t="s">
        <v>964</v>
      </c>
      <c r="N2268" s="110">
        <v>43777</v>
      </c>
      <c r="O2268">
        <v>0</v>
      </c>
      <c r="P2268">
        <v>0</v>
      </c>
      <c r="Q2268">
        <v>9650.1620000000003</v>
      </c>
      <c r="R2268">
        <v>957.70699999999897</v>
      </c>
      <c r="S2268">
        <v>1.9950000000000001</v>
      </c>
      <c r="T2268">
        <v>33</v>
      </c>
      <c r="U2268">
        <v>2902.1419999999898</v>
      </c>
      <c r="V2268">
        <v>4</v>
      </c>
      <c r="W2268">
        <v>2.0579999999999998</v>
      </c>
      <c r="X2268">
        <v>3.3250000000000002</v>
      </c>
      <c r="Y2268" s="110">
        <v>43777</v>
      </c>
      <c r="Z2268">
        <v>408830.56049164099</v>
      </c>
      <c r="AA2268">
        <v>3660428.25122876</v>
      </c>
    </row>
    <row r="2269" spans="1:27" x14ac:dyDescent="0.25">
      <c r="A2269">
        <v>-111.976821509999</v>
      </c>
      <c r="B2269">
        <v>33.078648780000002</v>
      </c>
      <c r="C2269" t="s">
        <v>968</v>
      </c>
      <c r="D2269" t="s">
        <v>967</v>
      </c>
      <c r="E2269" t="s">
        <v>966</v>
      </c>
      <c r="F2269">
        <v>702</v>
      </c>
      <c r="G2269">
        <v>3</v>
      </c>
      <c r="H2269">
        <v>13.33</v>
      </c>
      <c r="I2269">
        <v>2.8220000000000001</v>
      </c>
      <c r="J2269">
        <v>1</v>
      </c>
      <c r="K2269">
        <v>1172.8050000000001</v>
      </c>
      <c r="L2269" t="s">
        <v>965</v>
      </c>
      <c r="M2269" t="s">
        <v>964</v>
      </c>
      <c r="N2269" s="110">
        <v>43777</v>
      </c>
      <c r="O2269">
        <v>0</v>
      </c>
      <c r="P2269">
        <v>0</v>
      </c>
      <c r="Q2269">
        <v>9368.4429999999902</v>
      </c>
      <c r="R2269">
        <v>994.61500000000001</v>
      </c>
      <c r="S2269">
        <v>2.0720000000000001</v>
      </c>
      <c r="T2269">
        <v>33</v>
      </c>
      <c r="U2269">
        <v>3013.9839999999899</v>
      </c>
      <c r="V2269">
        <v>4</v>
      </c>
      <c r="W2269">
        <v>1.9239999999999999</v>
      </c>
      <c r="X2269">
        <v>3.1080000000000001</v>
      </c>
      <c r="Y2269" s="110">
        <v>43777</v>
      </c>
      <c r="Z2269">
        <v>408830.440851074</v>
      </c>
      <c r="AA2269">
        <v>3660429.1371458401</v>
      </c>
    </row>
    <row r="2270" spans="1:27" x14ac:dyDescent="0.25">
      <c r="A2270">
        <v>-111.97682034</v>
      </c>
      <c r="B2270">
        <v>33.078656780000003</v>
      </c>
      <c r="C2270" t="s">
        <v>968</v>
      </c>
      <c r="D2270" t="s">
        <v>967</v>
      </c>
      <c r="E2270" t="s">
        <v>966</v>
      </c>
      <c r="F2270">
        <v>703</v>
      </c>
      <c r="G2270">
        <v>2</v>
      </c>
      <c r="H2270">
        <v>13.33</v>
      </c>
      <c r="I2270">
        <v>2.887</v>
      </c>
      <c r="J2270">
        <v>1</v>
      </c>
      <c r="K2270">
        <v>1172.82799999999</v>
      </c>
      <c r="L2270" t="s">
        <v>965</v>
      </c>
      <c r="M2270" t="s">
        <v>964</v>
      </c>
      <c r="N2270" s="110">
        <v>43777</v>
      </c>
      <c r="O2270">
        <v>0</v>
      </c>
      <c r="P2270">
        <v>0</v>
      </c>
      <c r="Q2270">
        <v>11513.050999999899</v>
      </c>
      <c r="R2270">
        <v>1194.52099999999</v>
      </c>
      <c r="S2270">
        <v>2.4889999999999999</v>
      </c>
      <c r="T2270">
        <v>33</v>
      </c>
      <c r="U2270">
        <v>3619.759</v>
      </c>
      <c r="V2270">
        <v>4</v>
      </c>
      <c r="W2270">
        <v>1.9690000000000001</v>
      </c>
      <c r="X2270">
        <v>3.181</v>
      </c>
      <c r="Y2270" s="110">
        <v>43777</v>
      </c>
      <c r="Z2270">
        <v>408830.55831068603</v>
      </c>
      <c r="AA2270">
        <v>3660430.0230740798</v>
      </c>
    </row>
    <row r="2271" spans="1:27" x14ac:dyDescent="0.25">
      <c r="A2271">
        <v>-111.976820169999</v>
      </c>
      <c r="B2271">
        <v>33.078664770000003</v>
      </c>
      <c r="C2271" t="s">
        <v>968</v>
      </c>
      <c r="D2271" t="s">
        <v>967</v>
      </c>
      <c r="E2271" t="s">
        <v>966</v>
      </c>
      <c r="F2271">
        <v>704</v>
      </c>
      <c r="G2271">
        <v>1</v>
      </c>
      <c r="H2271">
        <v>13.33</v>
      </c>
      <c r="I2271">
        <v>2.9529999999999998</v>
      </c>
      <c r="J2271">
        <v>1</v>
      </c>
      <c r="K2271">
        <v>1172.80799999999</v>
      </c>
      <c r="L2271" t="s">
        <v>965</v>
      </c>
      <c r="M2271" t="s">
        <v>964</v>
      </c>
      <c r="N2271" s="110">
        <v>43777</v>
      </c>
      <c r="O2271">
        <v>0</v>
      </c>
      <c r="P2271">
        <v>0</v>
      </c>
      <c r="Q2271">
        <v>9560.2180000000008</v>
      </c>
      <c r="R2271">
        <v>969.86500000000001</v>
      </c>
      <c r="S2271">
        <v>2.0209999999999999</v>
      </c>
      <c r="T2271">
        <v>33</v>
      </c>
      <c r="U2271">
        <v>2938.9839999999899</v>
      </c>
      <c r="V2271">
        <v>4</v>
      </c>
      <c r="W2271">
        <v>2.0129999999999999</v>
      </c>
      <c r="X2271">
        <v>3.2530000000000001</v>
      </c>
      <c r="Y2271" s="110">
        <v>43777</v>
      </c>
      <c r="Z2271">
        <v>408830.58242157899</v>
      </c>
      <c r="AA2271">
        <v>3660430.9087622198</v>
      </c>
    </row>
    <row r="2272" spans="1:27" x14ac:dyDescent="0.25">
      <c r="A2272">
        <v>-111.976820689999</v>
      </c>
      <c r="B2272">
        <v>33.078672789999899</v>
      </c>
      <c r="C2272" t="s">
        <v>968</v>
      </c>
      <c r="D2272" t="s">
        <v>967</v>
      </c>
      <c r="E2272" t="s">
        <v>966</v>
      </c>
      <c r="F2272">
        <v>705</v>
      </c>
      <c r="G2272">
        <v>4</v>
      </c>
      <c r="H2272">
        <v>13.33</v>
      </c>
      <c r="I2272">
        <v>2.8540000000000001</v>
      </c>
      <c r="J2272">
        <v>1</v>
      </c>
      <c r="K2272">
        <v>1172.8209999999899</v>
      </c>
      <c r="L2272" t="s">
        <v>965</v>
      </c>
      <c r="M2272" t="s">
        <v>964</v>
      </c>
      <c r="N2272" s="110">
        <v>43777</v>
      </c>
      <c r="O2272">
        <v>0</v>
      </c>
      <c r="P2272">
        <v>0</v>
      </c>
      <c r="Q2272">
        <v>11988.772999999899</v>
      </c>
      <c r="R2272">
        <v>1258.1759999999899</v>
      </c>
      <c r="S2272">
        <v>2.621</v>
      </c>
      <c r="T2272">
        <v>33</v>
      </c>
      <c r="U2272">
        <v>3812.65399999999</v>
      </c>
      <c r="V2272">
        <v>4</v>
      </c>
      <c r="W2272">
        <v>1.946</v>
      </c>
      <c r="X2272">
        <v>3.1440000000000001</v>
      </c>
      <c r="Y2272" s="110">
        <v>43777</v>
      </c>
      <c r="Z2272">
        <v>408830.54215994099</v>
      </c>
      <c r="AA2272">
        <v>3660431.7983757299</v>
      </c>
    </row>
    <row r="2273" spans="1:27" x14ac:dyDescent="0.25">
      <c r="A2273">
        <v>-111.976820489999</v>
      </c>
      <c r="B2273">
        <v>33.0786807799999</v>
      </c>
      <c r="C2273" t="s">
        <v>968</v>
      </c>
      <c r="D2273" t="s">
        <v>967</v>
      </c>
      <c r="E2273" t="s">
        <v>966</v>
      </c>
      <c r="F2273">
        <v>706</v>
      </c>
      <c r="G2273">
        <v>357</v>
      </c>
      <c r="H2273">
        <v>13.33</v>
      </c>
      <c r="I2273">
        <v>3.0840000000000001</v>
      </c>
      <c r="J2273">
        <v>1</v>
      </c>
      <c r="K2273">
        <v>1172.835</v>
      </c>
      <c r="L2273" t="s">
        <v>965</v>
      </c>
      <c r="M2273" t="s">
        <v>964</v>
      </c>
      <c r="N2273" s="110">
        <v>43777</v>
      </c>
      <c r="O2273">
        <v>0</v>
      </c>
      <c r="P2273">
        <v>0</v>
      </c>
      <c r="Q2273">
        <v>9954.3960000000006</v>
      </c>
      <c r="R2273">
        <v>966.88099999999895</v>
      </c>
      <c r="S2273">
        <v>2.0139999999999998</v>
      </c>
      <c r="T2273">
        <v>33</v>
      </c>
      <c r="U2273">
        <v>2929.942</v>
      </c>
      <c r="V2273">
        <v>4</v>
      </c>
      <c r="W2273">
        <v>2.1030000000000002</v>
      </c>
      <c r="X2273">
        <v>3.3969999999999998</v>
      </c>
      <c r="Y2273" s="110">
        <v>43777</v>
      </c>
      <c r="Z2273">
        <v>408830.569070987</v>
      </c>
      <c r="AA2273">
        <v>3660432.68403782</v>
      </c>
    </row>
    <row r="2274" spans="1:27" x14ac:dyDescent="0.25">
      <c r="A2274">
        <v>-111.97681914</v>
      </c>
      <c r="B2274">
        <v>33.078688800000002</v>
      </c>
      <c r="C2274" t="s">
        <v>968</v>
      </c>
      <c r="D2274" t="s">
        <v>967</v>
      </c>
      <c r="E2274" t="s">
        <v>966</v>
      </c>
      <c r="F2274">
        <v>707</v>
      </c>
      <c r="G2274">
        <v>355</v>
      </c>
      <c r="H2274">
        <v>13.33</v>
      </c>
      <c r="I2274">
        <v>2.8540000000000001</v>
      </c>
      <c r="J2274">
        <v>1</v>
      </c>
      <c r="K2274">
        <v>1172.8409999999899</v>
      </c>
      <c r="L2274" t="s">
        <v>965</v>
      </c>
      <c r="M2274" t="s">
        <v>964</v>
      </c>
      <c r="N2274" s="110">
        <v>43777</v>
      </c>
      <c r="O2274">
        <v>0</v>
      </c>
      <c r="P2274">
        <v>0</v>
      </c>
      <c r="Q2274">
        <v>11598.308999999899</v>
      </c>
      <c r="R2274">
        <v>1217.1980000000001</v>
      </c>
      <c r="S2274">
        <v>2.536</v>
      </c>
      <c r="T2274">
        <v>33</v>
      </c>
      <c r="U2274">
        <v>3688.4789999999898</v>
      </c>
      <c r="V2274">
        <v>4</v>
      </c>
      <c r="W2274">
        <v>1.946</v>
      </c>
      <c r="X2274">
        <v>3.1440000000000001</v>
      </c>
      <c r="Y2274" s="110">
        <v>43777</v>
      </c>
      <c r="Z2274">
        <v>408830.703352098</v>
      </c>
      <c r="AA2274">
        <v>3660433.5720270802</v>
      </c>
    </row>
    <row r="2275" spans="1:27" x14ac:dyDescent="0.25">
      <c r="A2275">
        <v>-111.976822369999</v>
      </c>
      <c r="B2275">
        <v>33.07869685</v>
      </c>
      <c r="C2275" t="s">
        <v>968</v>
      </c>
      <c r="D2275" t="s">
        <v>967</v>
      </c>
      <c r="E2275" t="s">
        <v>966</v>
      </c>
      <c r="F2275">
        <v>708</v>
      </c>
      <c r="G2275">
        <v>8</v>
      </c>
      <c r="H2275">
        <v>13.33</v>
      </c>
      <c r="I2275">
        <v>2.92</v>
      </c>
      <c r="J2275">
        <v>1</v>
      </c>
      <c r="K2275">
        <v>1172.7919999999899</v>
      </c>
      <c r="L2275" t="s">
        <v>965</v>
      </c>
      <c r="M2275" t="s">
        <v>964</v>
      </c>
      <c r="N2275" s="110">
        <v>43777</v>
      </c>
      <c r="O2275">
        <v>0</v>
      </c>
      <c r="P2275">
        <v>0</v>
      </c>
      <c r="Q2275">
        <v>11228.816999999901</v>
      </c>
      <c r="R2275">
        <v>1151.94</v>
      </c>
      <c r="S2275">
        <v>2.4</v>
      </c>
      <c r="T2275">
        <v>33</v>
      </c>
      <c r="U2275">
        <v>3490.7269999999899</v>
      </c>
      <c r="V2275">
        <v>4</v>
      </c>
      <c r="W2275">
        <v>1.9910000000000001</v>
      </c>
      <c r="X2275">
        <v>3.2170000000000001</v>
      </c>
      <c r="Y2275" s="110">
        <v>43777</v>
      </c>
      <c r="Z2275">
        <v>408830.41017449001</v>
      </c>
      <c r="AA2275">
        <v>3660434.4673204999</v>
      </c>
    </row>
    <row r="2276" spans="1:27" x14ac:dyDescent="0.25">
      <c r="A2276">
        <v>-111.97682</v>
      </c>
      <c r="B2276">
        <v>33.078704770000002</v>
      </c>
      <c r="C2276" t="s">
        <v>968</v>
      </c>
      <c r="D2276" t="s">
        <v>967</v>
      </c>
      <c r="E2276" t="s">
        <v>966</v>
      </c>
      <c r="F2276">
        <v>709</v>
      </c>
      <c r="G2276">
        <v>0</v>
      </c>
      <c r="H2276">
        <v>13.33</v>
      </c>
      <c r="I2276">
        <v>2.887</v>
      </c>
      <c r="J2276">
        <v>1</v>
      </c>
      <c r="K2276">
        <v>1172.7750000000001</v>
      </c>
      <c r="L2276" t="s">
        <v>965</v>
      </c>
      <c r="M2276" t="s">
        <v>964</v>
      </c>
      <c r="N2276" s="110">
        <v>43777</v>
      </c>
      <c r="O2276">
        <v>0</v>
      </c>
      <c r="P2276">
        <v>0</v>
      </c>
      <c r="Q2276">
        <v>12656.4989999999</v>
      </c>
      <c r="R2276">
        <v>1313.1569999999899</v>
      </c>
      <c r="S2276">
        <v>2.7360000000000002</v>
      </c>
      <c r="T2276">
        <v>33</v>
      </c>
      <c r="U2276">
        <v>3979.2649999999899</v>
      </c>
      <c r="V2276">
        <v>4</v>
      </c>
      <c r="W2276">
        <v>1.9690000000000001</v>
      </c>
      <c r="X2276">
        <v>3.181</v>
      </c>
      <c r="Y2276" s="110">
        <v>43777</v>
      </c>
      <c r="Z2276">
        <v>408830.63955753401</v>
      </c>
      <c r="AA2276">
        <v>3660435.3433369999</v>
      </c>
    </row>
    <row r="2277" spans="1:27" x14ac:dyDescent="0.25">
      <c r="A2277">
        <v>-111.97682</v>
      </c>
      <c r="B2277">
        <v>33.078712770000003</v>
      </c>
      <c r="C2277" t="s">
        <v>968</v>
      </c>
      <c r="D2277" t="s">
        <v>967</v>
      </c>
      <c r="E2277" t="s">
        <v>966</v>
      </c>
      <c r="F2277">
        <v>710</v>
      </c>
      <c r="G2277">
        <v>360</v>
      </c>
      <c r="H2277">
        <v>13.33</v>
      </c>
      <c r="I2277">
        <v>2.9529999999999998</v>
      </c>
      <c r="J2277">
        <v>1</v>
      </c>
      <c r="K2277">
        <v>1172.7619999999899</v>
      </c>
      <c r="L2277" t="s">
        <v>965</v>
      </c>
      <c r="M2277" t="s">
        <v>964</v>
      </c>
      <c r="N2277" s="110">
        <v>43777</v>
      </c>
      <c r="O2277">
        <v>0</v>
      </c>
      <c r="P2277">
        <v>0</v>
      </c>
      <c r="Q2277">
        <v>12734.957</v>
      </c>
      <c r="R2277">
        <v>1291.9359999999899</v>
      </c>
      <c r="S2277">
        <v>2.6920000000000002</v>
      </c>
      <c r="T2277">
        <v>33</v>
      </c>
      <c r="U2277">
        <v>3914.9560000000001</v>
      </c>
      <c r="V2277">
        <v>4</v>
      </c>
      <c r="W2277">
        <v>2.0129999999999999</v>
      </c>
      <c r="X2277">
        <v>3.2530000000000001</v>
      </c>
      <c r="Y2277" s="110">
        <v>43777</v>
      </c>
      <c r="Z2277">
        <v>408830.64781122602</v>
      </c>
      <c r="AA2277">
        <v>3660436.2302814899</v>
      </c>
    </row>
    <row r="2278" spans="1:27" x14ac:dyDescent="0.25">
      <c r="A2278">
        <v>-111.97682086</v>
      </c>
      <c r="B2278">
        <v>33.0787207999999</v>
      </c>
      <c r="C2278" t="s">
        <v>968</v>
      </c>
      <c r="D2278" t="s">
        <v>967</v>
      </c>
      <c r="E2278" t="s">
        <v>966</v>
      </c>
      <c r="F2278">
        <v>711</v>
      </c>
      <c r="G2278">
        <v>5</v>
      </c>
      <c r="H2278">
        <v>13.33</v>
      </c>
      <c r="I2278">
        <v>2.92</v>
      </c>
      <c r="J2278">
        <v>1</v>
      </c>
      <c r="K2278">
        <v>1172.7460000000001</v>
      </c>
      <c r="L2278" t="s">
        <v>965</v>
      </c>
      <c r="M2278" t="s">
        <v>964</v>
      </c>
      <c r="N2278" s="110">
        <v>43777</v>
      </c>
      <c r="O2278">
        <v>0</v>
      </c>
      <c r="P2278">
        <v>0</v>
      </c>
      <c r="Q2278">
        <v>13674.9729999999</v>
      </c>
      <c r="R2278">
        <v>1402.88599999999</v>
      </c>
      <c r="S2278">
        <v>2.923</v>
      </c>
      <c r="T2278">
        <v>33</v>
      </c>
      <c r="U2278">
        <v>4251.1689999999899</v>
      </c>
      <c r="V2278">
        <v>4</v>
      </c>
      <c r="W2278">
        <v>1.9910000000000001</v>
      </c>
      <c r="X2278">
        <v>3.2170000000000001</v>
      </c>
      <c r="Y2278" s="110">
        <v>43777</v>
      </c>
      <c r="Z2278">
        <v>408830.57582491002</v>
      </c>
      <c r="AA2278">
        <v>3660437.1212990098</v>
      </c>
    </row>
    <row r="2279" spans="1:27" x14ac:dyDescent="0.25">
      <c r="A2279">
        <v>-111.976819829999</v>
      </c>
      <c r="B2279">
        <v>33.078728769999898</v>
      </c>
      <c r="C2279" t="s">
        <v>968</v>
      </c>
      <c r="D2279" t="s">
        <v>967</v>
      </c>
      <c r="E2279" t="s">
        <v>966</v>
      </c>
      <c r="F2279">
        <v>712</v>
      </c>
      <c r="G2279">
        <v>359</v>
      </c>
      <c r="H2279">
        <v>13.33</v>
      </c>
      <c r="I2279">
        <v>2.7559999999999998</v>
      </c>
      <c r="J2279">
        <v>1</v>
      </c>
      <c r="K2279">
        <v>1172.82799999999</v>
      </c>
      <c r="L2279" t="s">
        <v>965</v>
      </c>
      <c r="M2279" t="s">
        <v>964</v>
      </c>
      <c r="N2279" s="110">
        <v>43777</v>
      </c>
      <c r="O2279">
        <v>0</v>
      </c>
      <c r="P2279">
        <v>0</v>
      </c>
      <c r="Q2279">
        <v>13587.029</v>
      </c>
      <c r="R2279">
        <v>1476.8320000000001</v>
      </c>
      <c r="S2279">
        <v>3.077</v>
      </c>
      <c r="T2279">
        <v>33</v>
      </c>
      <c r="U2279">
        <v>4475.2479999999896</v>
      </c>
      <c r="V2279">
        <v>4</v>
      </c>
      <c r="W2279">
        <v>1.879</v>
      </c>
      <c r="X2279">
        <v>3.036</v>
      </c>
      <c r="Y2279" s="110">
        <v>43777</v>
      </c>
      <c r="Z2279">
        <v>408830.680186129</v>
      </c>
      <c r="AA2279">
        <v>3660438.0040228101</v>
      </c>
    </row>
    <row r="2280" spans="1:27" x14ac:dyDescent="0.25">
      <c r="A2280">
        <v>-111.976819309999</v>
      </c>
      <c r="B2280">
        <v>33.078736790000001</v>
      </c>
      <c r="C2280" t="s">
        <v>968</v>
      </c>
      <c r="D2280" t="s">
        <v>967</v>
      </c>
      <c r="E2280" t="s">
        <v>966</v>
      </c>
      <c r="F2280">
        <v>713</v>
      </c>
      <c r="G2280">
        <v>356</v>
      </c>
      <c r="H2280">
        <v>13.33</v>
      </c>
      <c r="I2280">
        <v>2.8220000000000001</v>
      </c>
      <c r="J2280">
        <v>1</v>
      </c>
      <c r="K2280">
        <v>1172.85699999999</v>
      </c>
      <c r="L2280" t="s">
        <v>965</v>
      </c>
      <c r="M2280" t="s">
        <v>964</v>
      </c>
      <c r="N2280" s="110">
        <v>43777</v>
      </c>
      <c r="O2280">
        <v>0</v>
      </c>
      <c r="P2280">
        <v>0</v>
      </c>
      <c r="Q2280">
        <v>12132.09</v>
      </c>
      <c r="R2280">
        <v>1288.02099999999</v>
      </c>
      <c r="S2280">
        <v>2.6829999999999998</v>
      </c>
      <c r="T2280">
        <v>33</v>
      </c>
      <c r="U2280">
        <v>3903.0949999999898</v>
      </c>
      <c r="V2280">
        <v>4</v>
      </c>
      <c r="W2280">
        <v>1.9239999999999999</v>
      </c>
      <c r="X2280">
        <v>3.1080000000000001</v>
      </c>
      <c r="Y2280" s="110">
        <v>43777</v>
      </c>
      <c r="Z2280">
        <v>408830.73699637898</v>
      </c>
      <c r="AA2280">
        <v>3660438.89273301</v>
      </c>
    </row>
    <row r="2281" spans="1:27" x14ac:dyDescent="0.25">
      <c r="A2281">
        <v>-111.976821169999</v>
      </c>
      <c r="B2281">
        <v>33.07874477</v>
      </c>
      <c r="C2281" t="s">
        <v>968</v>
      </c>
      <c r="D2281" t="s">
        <v>967</v>
      </c>
      <c r="E2281" t="s">
        <v>966</v>
      </c>
      <c r="F2281">
        <v>714</v>
      </c>
      <c r="G2281">
        <v>1</v>
      </c>
      <c r="H2281">
        <v>13.33</v>
      </c>
      <c r="I2281">
        <v>2.887</v>
      </c>
      <c r="J2281">
        <v>1</v>
      </c>
      <c r="K2281">
        <v>1172.9069999999899</v>
      </c>
      <c r="L2281" t="s">
        <v>965</v>
      </c>
      <c r="M2281" t="s">
        <v>964</v>
      </c>
      <c r="N2281" s="110">
        <v>43777</v>
      </c>
      <c r="O2281">
        <v>0</v>
      </c>
      <c r="P2281">
        <v>0</v>
      </c>
      <c r="Q2281">
        <v>12825.415999999899</v>
      </c>
      <c r="R2281">
        <v>1330.68299999999</v>
      </c>
      <c r="S2281">
        <v>2.7719999999999998</v>
      </c>
      <c r="T2281">
        <v>33</v>
      </c>
      <c r="U2281">
        <v>4032.373</v>
      </c>
      <c r="V2281">
        <v>4</v>
      </c>
      <c r="W2281">
        <v>1.9690000000000001</v>
      </c>
      <c r="X2281">
        <v>3.181</v>
      </c>
      <c r="Y2281" s="110">
        <v>43777</v>
      </c>
      <c r="Z2281">
        <v>408830.57162019901</v>
      </c>
      <c r="AA2281">
        <v>3660439.7790757101</v>
      </c>
    </row>
    <row r="2282" spans="1:27" x14ac:dyDescent="0.25">
      <c r="A2282">
        <v>-111.976820509999</v>
      </c>
      <c r="B2282">
        <v>33.078752780000002</v>
      </c>
      <c r="C2282" t="s">
        <v>968</v>
      </c>
      <c r="D2282" t="s">
        <v>967</v>
      </c>
      <c r="E2282" t="s">
        <v>966</v>
      </c>
      <c r="F2282">
        <v>715</v>
      </c>
      <c r="G2282">
        <v>3</v>
      </c>
      <c r="H2282">
        <v>13.33</v>
      </c>
      <c r="I2282">
        <v>2.9860000000000002</v>
      </c>
      <c r="J2282">
        <v>1</v>
      </c>
      <c r="K2282">
        <v>1172.835</v>
      </c>
      <c r="L2282" t="s">
        <v>965</v>
      </c>
      <c r="M2282" t="s">
        <v>964</v>
      </c>
      <c r="N2282" s="110">
        <v>43777</v>
      </c>
      <c r="O2282">
        <v>0</v>
      </c>
      <c r="P2282">
        <v>0</v>
      </c>
      <c r="Q2282">
        <v>14542.645</v>
      </c>
      <c r="R2282">
        <v>1459.1089999999899</v>
      </c>
      <c r="S2282">
        <v>3.04</v>
      </c>
      <c r="T2282">
        <v>33</v>
      </c>
      <c r="U2282">
        <v>4421.5439999999899</v>
      </c>
      <c r="V2282">
        <v>4</v>
      </c>
      <c r="W2282">
        <v>2.036</v>
      </c>
      <c r="X2282">
        <v>3.2890000000000001</v>
      </c>
      <c r="Y2282" s="110">
        <v>43777</v>
      </c>
      <c r="Z2282">
        <v>408830.641487499</v>
      </c>
      <c r="AA2282">
        <v>3660440.6665556198</v>
      </c>
    </row>
    <row r="2283" spans="1:27" x14ac:dyDescent="0.25">
      <c r="A2283">
        <v>-111.976819309999</v>
      </c>
      <c r="B2283">
        <v>33.078760789999897</v>
      </c>
      <c r="C2283" t="s">
        <v>968</v>
      </c>
      <c r="D2283" t="s">
        <v>967</v>
      </c>
      <c r="E2283" t="s">
        <v>966</v>
      </c>
      <c r="F2283">
        <v>716</v>
      </c>
      <c r="G2283">
        <v>356</v>
      </c>
      <c r="H2283">
        <v>13.33</v>
      </c>
      <c r="I2283">
        <v>3.0510000000000002</v>
      </c>
      <c r="J2283">
        <v>1</v>
      </c>
      <c r="K2283">
        <v>1172.7950000000001</v>
      </c>
      <c r="L2283" t="s">
        <v>965</v>
      </c>
      <c r="M2283" t="s">
        <v>964</v>
      </c>
      <c r="N2283" s="110">
        <v>43777</v>
      </c>
      <c r="O2283">
        <v>0</v>
      </c>
      <c r="P2283">
        <v>0</v>
      </c>
      <c r="Q2283">
        <v>11282.59</v>
      </c>
      <c r="R2283">
        <v>1107.673</v>
      </c>
      <c r="S2283">
        <v>2.3079999999999998</v>
      </c>
      <c r="T2283">
        <v>33</v>
      </c>
      <c r="U2283">
        <v>3356.5859999999898</v>
      </c>
      <c r="V2283">
        <v>4</v>
      </c>
      <c r="W2283">
        <v>2.08</v>
      </c>
      <c r="X2283">
        <v>3.3610000000000002</v>
      </c>
      <c r="Y2283" s="110">
        <v>43777</v>
      </c>
      <c r="Z2283">
        <v>408830.76175746298</v>
      </c>
      <c r="AA2283">
        <v>3660441.5535664898</v>
      </c>
    </row>
    <row r="2284" spans="1:27" x14ac:dyDescent="0.25">
      <c r="A2284">
        <v>-111.976821689999</v>
      </c>
      <c r="B2284">
        <v>33.078768789999899</v>
      </c>
      <c r="C2284" t="s">
        <v>968</v>
      </c>
      <c r="D2284" t="s">
        <v>967</v>
      </c>
      <c r="E2284" t="s">
        <v>966</v>
      </c>
      <c r="F2284">
        <v>717</v>
      </c>
      <c r="G2284">
        <v>4</v>
      </c>
      <c r="H2284">
        <v>13.33</v>
      </c>
      <c r="I2284">
        <v>2.625</v>
      </c>
      <c r="J2284">
        <v>1</v>
      </c>
      <c r="K2284">
        <v>1172.8119999999899</v>
      </c>
      <c r="L2284" t="s">
        <v>965</v>
      </c>
      <c r="M2284" t="s">
        <v>964</v>
      </c>
      <c r="N2284" s="110">
        <v>43777</v>
      </c>
      <c r="O2284">
        <v>0</v>
      </c>
      <c r="P2284">
        <v>0</v>
      </c>
      <c r="Q2284">
        <v>12362.037</v>
      </c>
      <c r="R2284">
        <v>1410.86599999999</v>
      </c>
      <c r="S2284">
        <v>2.9390000000000001</v>
      </c>
      <c r="T2284">
        <v>33</v>
      </c>
      <c r="U2284">
        <v>4275.3530000000001</v>
      </c>
      <c r="V2284">
        <v>4</v>
      </c>
      <c r="W2284">
        <v>1.79</v>
      </c>
      <c r="X2284">
        <v>2.891</v>
      </c>
      <c r="Y2284" s="110">
        <v>43777</v>
      </c>
      <c r="Z2284">
        <v>408830.54786606599</v>
      </c>
      <c r="AA2284">
        <v>3660442.4425782198</v>
      </c>
    </row>
    <row r="2285" spans="1:27" x14ac:dyDescent="0.25">
      <c r="A2285">
        <v>-111.97682066</v>
      </c>
      <c r="B2285">
        <v>33.078776779999899</v>
      </c>
      <c r="C2285" t="s">
        <v>968</v>
      </c>
      <c r="D2285" t="s">
        <v>967</v>
      </c>
      <c r="E2285" t="s">
        <v>966</v>
      </c>
      <c r="F2285">
        <v>718</v>
      </c>
      <c r="G2285">
        <v>358</v>
      </c>
      <c r="H2285">
        <v>13.33</v>
      </c>
      <c r="I2285">
        <v>2.7890000000000001</v>
      </c>
      <c r="J2285">
        <v>1</v>
      </c>
      <c r="K2285">
        <v>1172.8209999999899</v>
      </c>
      <c r="L2285" t="s">
        <v>965</v>
      </c>
      <c r="M2285" t="s">
        <v>964</v>
      </c>
      <c r="N2285" s="110">
        <v>43777</v>
      </c>
      <c r="O2285">
        <v>0</v>
      </c>
      <c r="P2285">
        <v>0</v>
      </c>
      <c r="Q2285">
        <v>12189.004999999899</v>
      </c>
      <c r="R2285">
        <v>1309.288</v>
      </c>
      <c r="S2285">
        <v>2.7280000000000002</v>
      </c>
      <c r="T2285">
        <v>33</v>
      </c>
      <c r="U2285">
        <v>3967.5390000000002</v>
      </c>
      <c r="V2285">
        <v>4</v>
      </c>
      <c r="W2285">
        <v>1.901</v>
      </c>
      <c r="X2285">
        <v>3.0720000000000001</v>
      </c>
      <c r="Y2285" s="110">
        <v>43777</v>
      </c>
      <c r="Z2285">
        <v>408830.65224788402</v>
      </c>
      <c r="AA2285">
        <v>3660443.3275194</v>
      </c>
    </row>
    <row r="2286" spans="1:27" x14ac:dyDescent="0.25">
      <c r="A2286">
        <v>-111.97682014</v>
      </c>
      <c r="B2286">
        <v>33.078784800000001</v>
      </c>
      <c r="C2286" t="s">
        <v>968</v>
      </c>
      <c r="D2286" t="s">
        <v>967</v>
      </c>
      <c r="E2286" t="s">
        <v>966</v>
      </c>
      <c r="F2286">
        <v>719</v>
      </c>
      <c r="G2286">
        <v>355</v>
      </c>
      <c r="H2286">
        <v>13.33</v>
      </c>
      <c r="I2286">
        <v>2.887</v>
      </c>
      <c r="J2286">
        <v>1</v>
      </c>
      <c r="K2286">
        <v>1172.83799999999</v>
      </c>
      <c r="L2286" t="s">
        <v>965</v>
      </c>
      <c r="M2286" t="s">
        <v>964</v>
      </c>
      <c r="N2286" s="110">
        <v>43777</v>
      </c>
      <c r="O2286">
        <v>0</v>
      </c>
      <c r="P2286">
        <v>0</v>
      </c>
      <c r="Q2286">
        <v>13273.1949999999</v>
      </c>
      <c r="R2286">
        <v>1377.1420000000001</v>
      </c>
      <c r="S2286">
        <v>2.8690000000000002</v>
      </c>
      <c r="T2286">
        <v>33</v>
      </c>
      <c r="U2286">
        <v>4173.1570000000002</v>
      </c>
      <c r="V2286">
        <v>4</v>
      </c>
      <c r="W2286">
        <v>1.9690000000000001</v>
      </c>
      <c r="X2286">
        <v>3.181</v>
      </c>
      <c r="Y2286" s="110">
        <v>43777</v>
      </c>
      <c r="Z2286">
        <v>408830.70905812603</v>
      </c>
      <c r="AA2286">
        <v>3660444.2162295901</v>
      </c>
    </row>
    <row r="2287" spans="1:27" x14ac:dyDescent="0.25">
      <c r="A2287">
        <v>-111.976820689999</v>
      </c>
      <c r="B2287">
        <v>33.078792790000001</v>
      </c>
      <c r="C2287" t="s">
        <v>968</v>
      </c>
      <c r="D2287" t="s">
        <v>967</v>
      </c>
      <c r="E2287" t="s">
        <v>966</v>
      </c>
      <c r="F2287">
        <v>720</v>
      </c>
      <c r="G2287">
        <v>4</v>
      </c>
      <c r="H2287">
        <v>13.33</v>
      </c>
      <c r="I2287">
        <v>2.887</v>
      </c>
      <c r="J2287">
        <v>1</v>
      </c>
      <c r="K2287">
        <v>1172.8209999999899</v>
      </c>
      <c r="L2287" t="s">
        <v>965</v>
      </c>
      <c r="M2287" t="s">
        <v>964</v>
      </c>
      <c r="N2287" s="110">
        <v>43777</v>
      </c>
      <c r="O2287">
        <v>0</v>
      </c>
      <c r="P2287">
        <v>0</v>
      </c>
      <c r="Q2287">
        <v>15336.200999999901</v>
      </c>
      <c r="R2287">
        <v>1591.1859999999899</v>
      </c>
      <c r="S2287">
        <v>3.3149999999999999</v>
      </c>
      <c r="T2287">
        <v>33</v>
      </c>
      <c r="U2287">
        <v>4821.7759999999898</v>
      </c>
      <c r="V2287">
        <v>4</v>
      </c>
      <c r="W2287">
        <v>1.9690000000000001</v>
      </c>
      <c r="X2287">
        <v>3.181</v>
      </c>
      <c r="Y2287" s="110">
        <v>43777</v>
      </c>
      <c r="Z2287">
        <v>408830.66596548201</v>
      </c>
      <c r="AA2287">
        <v>3660445.1025431398</v>
      </c>
    </row>
    <row r="2288" spans="1:27" x14ac:dyDescent="0.25">
      <c r="A2288">
        <v>-111.976819689999</v>
      </c>
      <c r="B2288">
        <v>33.078800790000003</v>
      </c>
      <c r="C2288" t="s">
        <v>968</v>
      </c>
      <c r="D2288" t="s">
        <v>967</v>
      </c>
      <c r="E2288" t="s">
        <v>966</v>
      </c>
      <c r="F2288">
        <v>721</v>
      </c>
      <c r="G2288">
        <v>4</v>
      </c>
      <c r="H2288">
        <v>13.33</v>
      </c>
      <c r="I2288">
        <v>2.887</v>
      </c>
      <c r="J2288">
        <v>1</v>
      </c>
      <c r="K2288">
        <v>1172.7850000000001</v>
      </c>
      <c r="L2288" t="s">
        <v>965</v>
      </c>
      <c r="M2288" t="s">
        <v>964</v>
      </c>
      <c r="N2288" s="110">
        <v>43777</v>
      </c>
      <c r="O2288">
        <v>0</v>
      </c>
      <c r="P2288">
        <v>0</v>
      </c>
      <c r="Q2288">
        <v>15098.3109999999</v>
      </c>
      <c r="R2288">
        <v>1566.5039999999899</v>
      </c>
      <c r="S2288">
        <v>3.2639999999999998</v>
      </c>
      <c r="T2288">
        <v>33</v>
      </c>
      <c r="U2288">
        <v>4746.98199999999</v>
      </c>
      <c r="V2288">
        <v>4</v>
      </c>
      <c r="W2288">
        <v>1.9690000000000001</v>
      </c>
      <c r="X2288">
        <v>3.181</v>
      </c>
      <c r="Y2288" s="110">
        <v>43777</v>
      </c>
      <c r="Z2288">
        <v>408830.76755743998</v>
      </c>
      <c r="AA2288">
        <v>3660445.98861905</v>
      </c>
    </row>
    <row r="2289" spans="1:27" x14ac:dyDescent="0.25">
      <c r="A2289">
        <v>-111.97681900000001</v>
      </c>
      <c r="B2289">
        <v>33.078808770000002</v>
      </c>
      <c r="C2289" t="s">
        <v>968</v>
      </c>
      <c r="D2289" t="s">
        <v>967</v>
      </c>
      <c r="E2289" t="s">
        <v>966</v>
      </c>
      <c r="F2289">
        <v>722</v>
      </c>
      <c r="G2289">
        <v>0</v>
      </c>
      <c r="H2289">
        <v>13.33</v>
      </c>
      <c r="I2289">
        <v>2.9860000000000002</v>
      </c>
      <c r="J2289">
        <v>1</v>
      </c>
      <c r="K2289">
        <v>1172.7750000000001</v>
      </c>
      <c r="L2289" t="s">
        <v>965</v>
      </c>
      <c r="M2289" t="s">
        <v>964</v>
      </c>
      <c r="N2289" s="110">
        <v>43777</v>
      </c>
      <c r="O2289">
        <v>0</v>
      </c>
      <c r="P2289">
        <v>0</v>
      </c>
      <c r="Q2289">
        <v>13297.4809999999</v>
      </c>
      <c r="R2289">
        <v>1334.1780000000001</v>
      </c>
      <c r="S2289">
        <v>2.78</v>
      </c>
      <c r="T2289">
        <v>33</v>
      </c>
      <c r="U2289">
        <v>4042.9639999999899</v>
      </c>
      <c r="V2289">
        <v>4</v>
      </c>
      <c r="W2289">
        <v>2.036</v>
      </c>
      <c r="X2289">
        <v>3.2890000000000001</v>
      </c>
      <c r="Y2289" s="110">
        <v>43777</v>
      </c>
      <c r="Z2289">
        <v>408830.84019389702</v>
      </c>
      <c r="AA2289">
        <v>3660446.8727468699</v>
      </c>
    </row>
    <row r="2290" spans="1:27" x14ac:dyDescent="0.25">
      <c r="A2290">
        <v>-111.976819689999</v>
      </c>
      <c r="B2290">
        <v>33.078816789999898</v>
      </c>
      <c r="C2290" t="s">
        <v>968</v>
      </c>
      <c r="D2290" t="s">
        <v>967</v>
      </c>
      <c r="E2290" t="s">
        <v>966</v>
      </c>
      <c r="F2290">
        <v>723</v>
      </c>
      <c r="G2290">
        <v>4</v>
      </c>
      <c r="H2290">
        <v>13.33</v>
      </c>
      <c r="I2290">
        <v>2.8540000000000001</v>
      </c>
      <c r="J2290">
        <v>1</v>
      </c>
      <c r="K2290">
        <v>1172.8409999999899</v>
      </c>
      <c r="L2290" t="s">
        <v>965</v>
      </c>
      <c r="M2290" t="s">
        <v>964</v>
      </c>
      <c r="N2290" s="110">
        <v>43777</v>
      </c>
      <c r="O2290">
        <v>0</v>
      </c>
      <c r="P2290">
        <v>0</v>
      </c>
      <c r="Q2290">
        <v>12742.2139999999</v>
      </c>
      <c r="R2290">
        <v>1337.2470000000001</v>
      </c>
      <c r="S2290">
        <v>2.786</v>
      </c>
      <c r="T2290">
        <v>33</v>
      </c>
      <c r="U2290">
        <v>4052.2629999999899</v>
      </c>
      <c r="V2290">
        <v>4</v>
      </c>
      <c r="W2290">
        <v>1.946</v>
      </c>
      <c r="X2290">
        <v>3.1440000000000001</v>
      </c>
      <c r="Y2290" s="110">
        <v>43777</v>
      </c>
      <c r="Z2290">
        <v>408830.784064862</v>
      </c>
      <c r="AA2290">
        <v>3660447.7625080599</v>
      </c>
    </row>
    <row r="2291" spans="1:27" x14ac:dyDescent="0.25">
      <c r="A2291">
        <v>-111.97681986000001</v>
      </c>
      <c r="B2291">
        <v>33.0788248</v>
      </c>
      <c r="C2291" t="s">
        <v>968</v>
      </c>
      <c r="D2291" t="s">
        <v>967</v>
      </c>
      <c r="E2291" t="s">
        <v>966</v>
      </c>
      <c r="F2291">
        <v>724</v>
      </c>
      <c r="G2291">
        <v>5</v>
      </c>
      <c r="H2291">
        <v>13.33</v>
      </c>
      <c r="I2291">
        <v>2.7890000000000001</v>
      </c>
      <c r="J2291">
        <v>1</v>
      </c>
      <c r="K2291">
        <v>1172.8440000000001</v>
      </c>
      <c r="L2291" t="s">
        <v>965</v>
      </c>
      <c r="M2291" t="s">
        <v>964</v>
      </c>
      <c r="N2291" s="110">
        <v>43777</v>
      </c>
      <c r="O2291">
        <v>0</v>
      </c>
      <c r="P2291">
        <v>0</v>
      </c>
      <c r="Q2291">
        <v>11864.485000000001</v>
      </c>
      <c r="R2291">
        <v>1274.43</v>
      </c>
      <c r="S2291">
        <v>2.6549999999999998</v>
      </c>
      <c r="T2291">
        <v>33</v>
      </c>
      <c r="U2291">
        <v>3861.9079999999899</v>
      </c>
      <c r="V2291">
        <v>4</v>
      </c>
      <c r="W2291">
        <v>1.901</v>
      </c>
      <c r="X2291">
        <v>3.0720000000000001</v>
      </c>
      <c r="Y2291" s="110">
        <v>43777</v>
      </c>
      <c r="Z2291">
        <v>408830.77646139602</v>
      </c>
      <c r="AA2291">
        <v>3660448.6507089101</v>
      </c>
    </row>
    <row r="2292" spans="1:27" x14ac:dyDescent="0.25">
      <c r="A2292">
        <v>-111.976817659999</v>
      </c>
      <c r="B2292">
        <v>33.0788327799999</v>
      </c>
      <c r="C2292" t="s">
        <v>968</v>
      </c>
      <c r="D2292" t="s">
        <v>967</v>
      </c>
      <c r="E2292" t="s">
        <v>966</v>
      </c>
      <c r="F2292">
        <v>725</v>
      </c>
      <c r="G2292">
        <v>358</v>
      </c>
      <c r="H2292">
        <v>13.33</v>
      </c>
      <c r="I2292">
        <v>2.887</v>
      </c>
      <c r="J2292">
        <v>1</v>
      </c>
      <c r="K2292">
        <v>1172.8309999999899</v>
      </c>
      <c r="L2292" t="s">
        <v>965</v>
      </c>
      <c r="M2292" t="s">
        <v>964</v>
      </c>
      <c r="N2292" s="110">
        <v>43777</v>
      </c>
      <c r="O2292">
        <v>0</v>
      </c>
      <c r="P2292">
        <v>0</v>
      </c>
      <c r="Q2292">
        <v>10769.666999999899</v>
      </c>
      <c r="R2292">
        <v>1117.3920000000001</v>
      </c>
      <c r="S2292">
        <v>2.3279999999999998</v>
      </c>
      <c r="T2292">
        <v>33</v>
      </c>
      <c r="U2292">
        <v>3386.0360000000001</v>
      </c>
      <c r="V2292">
        <v>4</v>
      </c>
      <c r="W2292">
        <v>1.9690000000000001</v>
      </c>
      <c r="X2292">
        <v>3.181</v>
      </c>
      <c r="Y2292" s="110">
        <v>43777</v>
      </c>
      <c r="Z2292">
        <v>408830.99003853602</v>
      </c>
      <c r="AA2292">
        <v>3660449.5335251698</v>
      </c>
    </row>
    <row r="2293" spans="1:27" x14ac:dyDescent="0.25">
      <c r="A2293">
        <v>-111.97681900000001</v>
      </c>
      <c r="B2293">
        <v>33.0788407699999</v>
      </c>
      <c r="C2293" t="s">
        <v>968</v>
      </c>
      <c r="D2293" t="s">
        <v>967</v>
      </c>
      <c r="E2293" t="s">
        <v>966</v>
      </c>
      <c r="F2293">
        <v>726</v>
      </c>
      <c r="G2293">
        <v>0</v>
      </c>
      <c r="H2293">
        <v>13.33</v>
      </c>
      <c r="I2293">
        <v>3.0179999999999998</v>
      </c>
      <c r="J2293">
        <v>1</v>
      </c>
      <c r="K2293">
        <v>1172.8440000000001</v>
      </c>
      <c r="L2293" t="s">
        <v>965</v>
      </c>
      <c r="M2293" t="s">
        <v>964</v>
      </c>
      <c r="N2293" s="110">
        <v>43777</v>
      </c>
      <c r="O2293">
        <v>0</v>
      </c>
      <c r="P2293">
        <v>0</v>
      </c>
      <c r="Q2293">
        <v>11018.985000000001</v>
      </c>
      <c r="R2293">
        <v>1093.5530000000001</v>
      </c>
      <c r="S2293">
        <v>2.278</v>
      </c>
      <c r="T2293">
        <v>33</v>
      </c>
      <c r="U2293">
        <v>3313.7950000000001</v>
      </c>
      <c r="V2293">
        <v>4</v>
      </c>
      <c r="W2293">
        <v>2.0579999999999998</v>
      </c>
      <c r="X2293">
        <v>3.3250000000000002</v>
      </c>
      <c r="Y2293" s="110">
        <v>43777</v>
      </c>
      <c r="Z2293">
        <v>408830.87320873199</v>
      </c>
      <c r="AA2293">
        <v>3660450.4205248998</v>
      </c>
    </row>
    <row r="2294" spans="1:27" x14ac:dyDescent="0.25">
      <c r="A2294">
        <v>-111.976818829999</v>
      </c>
      <c r="B2294">
        <v>33.07884877</v>
      </c>
      <c r="C2294" t="s">
        <v>968</v>
      </c>
      <c r="D2294" t="s">
        <v>967</v>
      </c>
      <c r="E2294" t="s">
        <v>966</v>
      </c>
      <c r="F2294">
        <v>727</v>
      </c>
      <c r="G2294">
        <v>359</v>
      </c>
      <c r="H2294">
        <v>13.33</v>
      </c>
      <c r="I2294">
        <v>2.7229999999999999</v>
      </c>
      <c r="J2294">
        <v>1</v>
      </c>
      <c r="K2294">
        <v>1172.749</v>
      </c>
      <c r="L2294" t="s">
        <v>965</v>
      </c>
      <c r="M2294" t="s">
        <v>964</v>
      </c>
      <c r="N2294" s="110">
        <v>43777</v>
      </c>
      <c r="O2294">
        <v>0</v>
      </c>
      <c r="P2294">
        <v>0</v>
      </c>
      <c r="Q2294">
        <v>11691.625</v>
      </c>
      <c r="R2294">
        <v>1286.123</v>
      </c>
      <c r="S2294">
        <v>2.6789999999999998</v>
      </c>
      <c r="T2294">
        <v>33</v>
      </c>
      <c r="U2294">
        <v>3897.3440000000001</v>
      </c>
      <c r="V2294">
        <v>4</v>
      </c>
      <c r="W2294">
        <v>1.857</v>
      </c>
      <c r="X2294">
        <v>3</v>
      </c>
      <c r="Y2294" s="110">
        <v>43777</v>
      </c>
      <c r="Z2294">
        <v>408830.89732993802</v>
      </c>
      <c r="AA2294">
        <v>3660451.3073217398</v>
      </c>
    </row>
    <row r="2295" spans="1:27" x14ac:dyDescent="0.25">
      <c r="A2295">
        <v>-111.976818969999</v>
      </c>
      <c r="B2295">
        <v>33.078856819999899</v>
      </c>
      <c r="C2295" t="s">
        <v>968</v>
      </c>
      <c r="D2295" t="s">
        <v>967</v>
      </c>
      <c r="E2295" t="s">
        <v>966</v>
      </c>
      <c r="F2295">
        <v>728</v>
      </c>
      <c r="G2295">
        <v>354</v>
      </c>
      <c r="H2295">
        <v>13.33</v>
      </c>
      <c r="I2295">
        <v>3.0510000000000002</v>
      </c>
      <c r="J2295">
        <v>1</v>
      </c>
      <c r="K2295">
        <v>1172.8610000000001</v>
      </c>
      <c r="L2295" t="s">
        <v>965</v>
      </c>
      <c r="M2295" t="s">
        <v>964</v>
      </c>
      <c r="N2295" s="110">
        <v>43777</v>
      </c>
      <c r="O2295">
        <v>0</v>
      </c>
      <c r="P2295">
        <v>0</v>
      </c>
      <c r="Q2295">
        <v>12409.352000000001</v>
      </c>
      <c r="R2295">
        <v>1218.2940000000001</v>
      </c>
      <c r="S2295">
        <v>2.5379999999999998</v>
      </c>
      <c r="T2295">
        <v>33</v>
      </c>
      <c r="U2295">
        <v>3691.79899999999</v>
      </c>
      <c r="V2295">
        <v>4</v>
      </c>
      <c r="W2295">
        <v>2.08</v>
      </c>
      <c r="X2295">
        <v>3.3610000000000002</v>
      </c>
      <c r="Y2295" s="110">
        <v>43777</v>
      </c>
      <c r="Z2295">
        <v>408830.89256789302</v>
      </c>
      <c r="AA2295">
        <v>3660452.1999312602</v>
      </c>
    </row>
    <row r="2296" spans="1:27" x14ac:dyDescent="0.25">
      <c r="A2296">
        <v>-111.97681934000001</v>
      </c>
      <c r="B2296">
        <v>33.078864780000004</v>
      </c>
      <c r="C2296" t="s">
        <v>968</v>
      </c>
      <c r="D2296" t="s">
        <v>967</v>
      </c>
      <c r="E2296" t="s">
        <v>966</v>
      </c>
      <c r="F2296">
        <v>729</v>
      </c>
      <c r="G2296">
        <v>2</v>
      </c>
      <c r="H2296">
        <v>13.33</v>
      </c>
      <c r="I2296">
        <v>2.7559999999999998</v>
      </c>
      <c r="J2296">
        <v>1</v>
      </c>
      <c r="K2296">
        <v>1172.77899999999</v>
      </c>
      <c r="L2296" t="s">
        <v>965</v>
      </c>
      <c r="M2296" t="s">
        <v>964</v>
      </c>
      <c r="N2296" s="110">
        <v>43777</v>
      </c>
      <c r="O2296">
        <v>0</v>
      </c>
      <c r="P2296">
        <v>0</v>
      </c>
      <c r="Q2296">
        <v>14635.674999999899</v>
      </c>
      <c r="R2296">
        <v>1590.8140000000001</v>
      </c>
      <c r="S2296">
        <v>3.3140000000000001</v>
      </c>
      <c r="T2296">
        <v>33</v>
      </c>
      <c r="U2296">
        <v>4820.6480000000001</v>
      </c>
      <c r="V2296">
        <v>4</v>
      </c>
      <c r="W2296">
        <v>1.879</v>
      </c>
      <c r="X2296">
        <v>3.036</v>
      </c>
      <c r="Y2296" s="110">
        <v>43777</v>
      </c>
      <c r="Z2296">
        <v>408830.866245215</v>
      </c>
      <c r="AA2296">
        <v>3660453.08276243</v>
      </c>
    </row>
    <row r="2297" spans="1:27" x14ac:dyDescent="0.25">
      <c r="A2297">
        <v>-111.97681914</v>
      </c>
      <c r="B2297">
        <v>33.0788727999999</v>
      </c>
      <c r="C2297" t="s">
        <v>968</v>
      </c>
      <c r="D2297" t="s">
        <v>967</v>
      </c>
      <c r="E2297" t="s">
        <v>966</v>
      </c>
      <c r="F2297">
        <v>730</v>
      </c>
      <c r="G2297">
        <v>355</v>
      </c>
      <c r="H2297">
        <v>13.33</v>
      </c>
      <c r="I2297">
        <v>2.7229999999999999</v>
      </c>
      <c r="J2297">
        <v>1</v>
      </c>
      <c r="K2297">
        <v>1172.8440000000001</v>
      </c>
      <c r="L2297" t="s">
        <v>965</v>
      </c>
      <c r="M2297" t="s">
        <v>964</v>
      </c>
      <c r="N2297" s="110">
        <v>43777</v>
      </c>
      <c r="O2297">
        <v>0</v>
      </c>
      <c r="P2297">
        <v>0</v>
      </c>
      <c r="Q2297">
        <v>13767.202999999899</v>
      </c>
      <c r="R2297">
        <v>1514.4449999999899</v>
      </c>
      <c r="S2297">
        <v>3.1549999999999998</v>
      </c>
      <c r="T2297">
        <v>33</v>
      </c>
      <c r="U2297">
        <v>4589.2269999999899</v>
      </c>
      <c r="V2297">
        <v>4</v>
      </c>
      <c r="W2297">
        <v>1.857</v>
      </c>
      <c r="X2297">
        <v>3</v>
      </c>
      <c r="Y2297" s="110">
        <v>43777</v>
      </c>
      <c r="Z2297">
        <v>408830.89318720502</v>
      </c>
      <c r="AA2297">
        <v>3660453.9717505798</v>
      </c>
    </row>
    <row r="2298" spans="1:27" x14ac:dyDescent="0.25">
      <c r="A2298">
        <v>-111.976819169999</v>
      </c>
      <c r="B2298">
        <v>33.078880769999898</v>
      </c>
      <c r="C2298" t="s">
        <v>968</v>
      </c>
      <c r="D2298" t="s">
        <v>967</v>
      </c>
      <c r="E2298" t="s">
        <v>966</v>
      </c>
      <c r="F2298">
        <v>731</v>
      </c>
      <c r="G2298">
        <v>1</v>
      </c>
      <c r="H2298">
        <v>13.33</v>
      </c>
      <c r="I2298">
        <v>2.9860000000000002</v>
      </c>
      <c r="J2298">
        <v>1</v>
      </c>
      <c r="K2298">
        <v>1172.80799999999</v>
      </c>
      <c r="L2298" t="s">
        <v>965</v>
      </c>
      <c r="M2298" t="s">
        <v>964</v>
      </c>
      <c r="N2298" s="110">
        <v>43777</v>
      </c>
      <c r="O2298">
        <v>0</v>
      </c>
      <c r="P2298">
        <v>0</v>
      </c>
      <c r="Q2298">
        <v>13406.7399999999</v>
      </c>
      <c r="R2298">
        <v>1345.1410000000001</v>
      </c>
      <c r="S2298">
        <v>2.802</v>
      </c>
      <c r="T2298">
        <v>33</v>
      </c>
      <c r="U2298">
        <v>4076.18299999999</v>
      </c>
      <c r="V2298">
        <v>4</v>
      </c>
      <c r="W2298">
        <v>2.036</v>
      </c>
      <c r="X2298">
        <v>3.2890000000000001</v>
      </c>
      <c r="Y2298" s="110">
        <v>43777</v>
      </c>
      <c r="Z2298">
        <v>408830.89860983001</v>
      </c>
      <c r="AA2298">
        <v>3660454.8553951099</v>
      </c>
    </row>
    <row r="2299" spans="1:27" x14ac:dyDescent="0.25">
      <c r="A2299">
        <v>-111.976819169999</v>
      </c>
      <c r="B2299">
        <v>33.078888769999899</v>
      </c>
      <c r="C2299" t="s">
        <v>968</v>
      </c>
      <c r="D2299" t="s">
        <v>967</v>
      </c>
      <c r="E2299" t="s">
        <v>966</v>
      </c>
      <c r="F2299">
        <v>732</v>
      </c>
      <c r="G2299">
        <v>1</v>
      </c>
      <c r="H2299">
        <v>13.33</v>
      </c>
      <c r="I2299">
        <v>2.657</v>
      </c>
      <c r="J2299">
        <v>1</v>
      </c>
      <c r="K2299">
        <v>1172.7950000000001</v>
      </c>
      <c r="L2299" t="s">
        <v>965</v>
      </c>
      <c r="M2299" t="s">
        <v>964</v>
      </c>
      <c r="N2299" s="110">
        <v>43777</v>
      </c>
      <c r="O2299">
        <v>0</v>
      </c>
      <c r="P2299">
        <v>0</v>
      </c>
      <c r="Q2299">
        <v>12820.843999999899</v>
      </c>
      <c r="R2299">
        <v>1445.16499999999</v>
      </c>
      <c r="S2299">
        <v>3.0110000000000001</v>
      </c>
      <c r="T2299">
        <v>33</v>
      </c>
      <c r="U2299">
        <v>4379.2879999999896</v>
      </c>
      <c r="V2299">
        <v>4</v>
      </c>
      <c r="W2299">
        <v>1.8120000000000001</v>
      </c>
      <c r="X2299">
        <v>2.9279999999999999</v>
      </c>
      <c r="Y2299" s="110">
        <v>43777</v>
      </c>
      <c r="Z2299">
        <v>408830.90686355397</v>
      </c>
      <c r="AA2299">
        <v>3660455.7423396199</v>
      </c>
    </row>
    <row r="2300" spans="1:27" x14ac:dyDescent="0.25">
      <c r="A2300">
        <v>-111.97681900000001</v>
      </c>
      <c r="B2300">
        <v>33.07889677</v>
      </c>
      <c r="C2300" t="s">
        <v>968</v>
      </c>
      <c r="D2300" t="s">
        <v>967</v>
      </c>
      <c r="E2300" t="s">
        <v>966</v>
      </c>
      <c r="F2300">
        <v>733</v>
      </c>
      <c r="G2300">
        <v>0</v>
      </c>
      <c r="H2300">
        <v>13.33</v>
      </c>
      <c r="I2300">
        <v>2.9860000000000002</v>
      </c>
      <c r="J2300">
        <v>1</v>
      </c>
      <c r="K2300">
        <v>1172.7460000000001</v>
      </c>
      <c r="L2300" t="s">
        <v>965</v>
      </c>
      <c r="M2300" t="s">
        <v>964</v>
      </c>
      <c r="N2300" s="110">
        <v>43777</v>
      </c>
      <c r="O2300">
        <v>0</v>
      </c>
      <c r="P2300">
        <v>0</v>
      </c>
      <c r="Q2300">
        <v>11924.315000000001</v>
      </c>
      <c r="R2300">
        <v>1196.40399999999</v>
      </c>
      <c r="S2300">
        <v>2.4929999999999999</v>
      </c>
      <c r="T2300">
        <v>33</v>
      </c>
      <c r="U2300">
        <v>3625.4670000000001</v>
      </c>
      <c r="V2300">
        <v>4</v>
      </c>
      <c r="W2300">
        <v>2.036</v>
      </c>
      <c r="X2300">
        <v>3.2890000000000001</v>
      </c>
      <c r="Y2300" s="110">
        <v>43777</v>
      </c>
      <c r="Z2300">
        <v>408830.93098476302</v>
      </c>
      <c r="AA2300">
        <v>3660456.6291364799</v>
      </c>
    </row>
    <row r="2301" spans="1:27" x14ac:dyDescent="0.25">
      <c r="A2301">
        <v>-111.97681934000001</v>
      </c>
      <c r="B2301">
        <v>33.078904780000002</v>
      </c>
      <c r="C2301" t="s">
        <v>968</v>
      </c>
      <c r="D2301" t="s">
        <v>967</v>
      </c>
      <c r="E2301" t="s">
        <v>966</v>
      </c>
      <c r="F2301">
        <v>734</v>
      </c>
      <c r="G2301">
        <v>2</v>
      </c>
      <c r="H2301">
        <v>13.33</v>
      </c>
      <c r="I2301">
        <v>2.9529999999999998</v>
      </c>
      <c r="J2301">
        <v>1</v>
      </c>
      <c r="K2301">
        <v>1172.7519999999899</v>
      </c>
      <c r="L2301" t="s">
        <v>965</v>
      </c>
      <c r="M2301" t="s">
        <v>964</v>
      </c>
      <c r="N2301" s="110">
        <v>43777</v>
      </c>
      <c r="O2301">
        <v>0</v>
      </c>
      <c r="P2301">
        <v>0</v>
      </c>
      <c r="Q2301">
        <v>11806.199000000001</v>
      </c>
      <c r="R2301">
        <v>1197.7149999999899</v>
      </c>
      <c r="S2301">
        <v>2.4950000000000001</v>
      </c>
      <c r="T2301">
        <v>33</v>
      </c>
      <c r="U2301">
        <v>3629.4389999999898</v>
      </c>
      <c r="V2301">
        <v>4</v>
      </c>
      <c r="W2301">
        <v>2.0129999999999999</v>
      </c>
      <c r="X2301">
        <v>3.2530000000000001</v>
      </c>
      <c r="Y2301" s="110">
        <v>43777</v>
      </c>
      <c r="Z2301">
        <v>408830.90751384001</v>
      </c>
      <c r="AA2301">
        <v>3660457.5174850002</v>
      </c>
    </row>
    <row r="2302" spans="1:27" x14ac:dyDescent="0.25">
      <c r="A2302">
        <v>-111.976819169999</v>
      </c>
      <c r="B2302">
        <v>33.078912770000002</v>
      </c>
      <c r="C2302" t="s">
        <v>968</v>
      </c>
      <c r="D2302" t="s">
        <v>967</v>
      </c>
      <c r="E2302" t="s">
        <v>966</v>
      </c>
      <c r="F2302">
        <v>735</v>
      </c>
      <c r="G2302">
        <v>1</v>
      </c>
      <c r="H2302">
        <v>13.33</v>
      </c>
      <c r="I2302">
        <v>2.8220000000000001</v>
      </c>
      <c r="J2302">
        <v>1</v>
      </c>
      <c r="K2302">
        <v>1172.7950000000001</v>
      </c>
      <c r="L2302" t="s">
        <v>965</v>
      </c>
      <c r="M2302" t="s">
        <v>964</v>
      </c>
      <c r="N2302" s="110">
        <v>43777</v>
      </c>
      <c r="O2302">
        <v>0</v>
      </c>
      <c r="P2302">
        <v>0</v>
      </c>
      <c r="Q2302">
        <v>13637.029</v>
      </c>
      <c r="R2302">
        <v>1447.7950000000001</v>
      </c>
      <c r="S2302">
        <v>3.016</v>
      </c>
      <c r="T2302">
        <v>33</v>
      </c>
      <c r="U2302">
        <v>4387.259</v>
      </c>
      <c r="V2302">
        <v>4</v>
      </c>
      <c r="W2302">
        <v>1.9239999999999999</v>
      </c>
      <c r="X2302">
        <v>3.1080000000000001</v>
      </c>
      <c r="Y2302" s="110">
        <v>43777</v>
      </c>
      <c r="Z2302">
        <v>408830.931624736</v>
      </c>
      <c r="AA2302">
        <v>3660458.4031731701</v>
      </c>
    </row>
    <row r="2303" spans="1:27" x14ac:dyDescent="0.25">
      <c r="A2303">
        <v>-111.97681934000001</v>
      </c>
      <c r="B2303">
        <v>33.078920779999898</v>
      </c>
      <c r="C2303" t="s">
        <v>968</v>
      </c>
      <c r="D2303" t="s">
        <v>967</v>
      </c>
      <c r="E2303" t="s">
        <v>966</v>
      </c>
      <c r="F2303">
        <v>736</v>
      </c>
      <c r="G2303">
        <v>2</v>
      </c>
      <c r="H2303">
        <v>13.33</v>
      </c>
      <c r="I2303">
        <v>2.92</v>
      </c>
      <c r="J2303">
        <v>1</v>
      </c>
      <c r="K2303">
        <v>1172.8050000000001</v>
      </c>
      <c r="L2303" t="s">
        <v>965</v>
      </c>
      <c r="M2303" t="s">
        <v>964</v>
      </c>
      <c r="N2303" s="110">
        <v>43777</v>
      </c>
      <c r="O2303">
        <v>0</v>
      </c>
      <c r="P2303">
        <v>0</v>
      </c>
      <c r="Q2303">
        <v>11613.795</v>
      </c>
      <c r="R2303">
        <v>1191.43399999999</v>
      </c>
      <c r="S2303">
        <v>2.4820000000000002</v>
      </c>
      <c r="T2303">
        <v>33</v>
      </c>
      <c r="U2303">
        <v>3610.4059999999899</v>
      </c>
      <c r="V2303">
        <v>4</v>
      </c>
      <c r="W2303">
        <v>1.9910000000000001</v>
      </c>
      <c r="X2303">
        <v>3.2170000000000001</v>
      </c>
      <c r="Y2303" s="110">
        <v>43777</v>
      </c>
      <c r="Z2303">
        <v>408830.92402130301</v>
      </c>
      <c r="AA2303">
        <v>3660459.2913740301</v>
      </c>
    </row>
    <row r="2304" spans="1:27" x14ac:dyDescent="0.25">
      <c r="A2304">
        <v>-111.976818829999</v>
      </c>
      <c r="B2304">
        <v>33.078928769999898</v>
      </c>
      <c r="C2304" t="s">
        <v>968</v>
      </c>
      <c r="D2304" t="s">
        <v>967</v>
      </c>
      <c r="E2304" t="s">
        <v>966</v>
      </c>
      <c r="F2304">
        <v>737</v>
      </c>
      <c r="G2304">
        <v>359</v>
      </c>
      <c r="H2304">
        <v>13.33</v>
      </c>
      <c r="I2304">
        <v>2.92</v>
      </c>
      <c r="J2304">
        <v>1</v>
      </c>
      <c r="K2304">
        <v>1172.77899999999</v>
      </c>
      <c r="L2304" t="s">
        <v>965</v>
      </c>
      <c r="M2304" t="s">
        <v>964</v>
      </c>
      <c r="N2304" s="110">
        <v>43777</v>
      </c>
      <c r="O2304">
        <v>0</v>
      </c>
      <c r="P2304">
        <v>0</v>
      </c>
      <c r="Q2304">
        <v>13432.968999999899</v>
      </c>
      <c r="R2304">
        <v>1378.05899999999</v>
      </c>
      <c r="S2304">
        <v>2.871</v>
      </c>
      <c r="T2304">
        <v>33</v>
      </c>
      <c r="U2304">
        <v>4175.9369999999899</v>
      </c>
      <c r="V2304">
        <v>4</v>
      </c>
      <c r="W2304">
        <v>1.9910000000000001</v>
      </c>
      <c r="X2304">
        <v>3.2170000000000001</v>
      </c>
      <c r="Y2304" s="110">
        <v>43777</v>
      </c>
      <c r="Z2304">
        <v>408830.97986715502</v>
      </c>
      <c r="AA2304">
        <v>3660460.1767668901</v>
      </c>
    </row>
    <row r="2305" spans="1:27" x14ac:dyDescent="0.25">
      <c r="A2305">
        <v>-111.976819169999</v>
      </c>
      <c r="B2305">
        <v>33.078936769999899</v>
      </c>
      <c r="C2305" t="s">
        <v>968</v>
      </c>
      <c r="D2305" t="s">
        <v>967</v>
      </c>
      <c r="E2305" t="s">
        <v>966</v>
      </c>
      <c r="F2305">
        <v>738</v>
      </c>
      <c r="G2305">
        <v>1</v>
      </c>
      <c r="H2305">
        <v>13.33</v>
      </c>
      <c r="I2305">
        <v>2.7229999999999999</v>
      </c>
      <c r="J2305">
        <v>1</v>
      </c>
      <c r="K2305">
        <v>1172.7159999999899</v>
      </c>
      <c r="L2305" t="s">
        <v>965</v>
      </c>
      <c r="M2305" t="s">
        <v>964</v>
      </c>
      <c r="N2305" s="110">
        <v>43777</v>
      </c>
      <c r="O2305">
        <v>0</v>
      </c>
      <c r="P2305">
        <v>0</v>
      </c>
      <c r="Q2305">
        <v>15681.635</v>
      </c>
      <c r="R2305">
        <v>1725.03999999999</v>
      </c>
      <c r="S2305">
        <v>3.5939999999999999</v>
      </c>
      <c r="T2305">
        <v>33</v>
      </c>
      <c r="U2305">
        <v>5227.393</v>
      </c>
      <c r="V2305">
        <v>4</v>
      </c>
      <c r="W2305">
        <v>1.857</v>
      </c>
      <c r="X2305">
        <v>3</v>
      </c>
      <c r="Y2305" s="110">
        <v>43777</v>
      </c>
      <c r="Z2305">
        <v>408830.95638593298</v>
      </c>
      <c r="AA2305">
        <v>3660461.06400673</v>
      </c>
    </row>
    <row r="2306" spans="1:27" x14ac:dyDescent="0.25">
      <c r="A2306">
        <v>-111.976818489999</v>
      </c>
      <c r="B2306">
        <v>33.078943780000003</v>
      </c>
      <c r="C2306" t="s">
        <v>968</v>
      </c>
      <c r="D2306" t="s">
        <v>967</v>
      </c>
      <c r="E2306" t="s">
        <v>966</v>
      </c>
      <c r="F2306">
        <v>739</v>
      </c>
      <c r="G2306">
        <v>357</v>
      </c>
      <c r="H2306">
        <v>13.33</v>
      </c>
      <c r="I2306">
        <v>2.92</v>
      </c>
      <c r="J2306">
        <v>1</v>
      </c>
      <c r="K2306">
        <v>1172.7719999999899</v>
      </c>
      <c r="L2306" t="s">
        <v>965</v>
      </c>
      <c r="M2306" t="s">
        <v>964</v>
      </c>
      <c r="N2306" s="110">
        <v>43777</v>
      </c>
      <c r="O2306">
        <v>0</v>
      </c>
      <c r="P2306">
        <v>0</v>
      </c>
      <c r="Q2306">
        <v>13269.423000000001</v>
      </c>
      <c r="R2306">
        <v>1361.2809999999899</v>
      </c>
      <c r="S2306">
        <v>2.8359999999999999</v>
      </c>
      <c r="T2306">
        <v>33</v>
      </c>
      <c r="U2306">
        <v>4125.0950000000003</v>
      </c>
      <c r="V2306">
        <v>4</v>
      </c>
      <c r="W2306">
        <v>1.9910000000000001</v>
      </c>
      <c r="X2306">
        <v>3.2170000000000001</v>
      </c>
      <c r="Y2306" s="110">
        <v>43777</v>
      </c>
      <c r="Z2306">
        <v>408831.02708817099</v>
      </c>
      <c r="AA2306">
        <v>3660461.84060123</v>
      </c>
    </row>
    <row r="2307" spans="1:27" x14ac:dyDescent="0.25">
      <c r="A2307">
        <v>-111.976818829999</v>
      </c>
      <c r="B2307">
        <v>33.078951770000003</v>
      </c>
      <c r="C2307" t="s">
        <v>968</v>
      </c>
      <c r="D2307" t="s">
        <v>967</v>
      </c>
      <c r="E2307" t="s">
        <v>966</v>
      </c>
      <c r="F2307">
        <v>740</v>
      </c>
      <c r="G2307">
        <v>359</v>
      </c>
      <c r="H2307">
        <v>13.33</v>
      </c>
      <c r="I2307">
        <v>2.9529999999999998</v>
      </c>
      <c r="J2307">
        <v>1</v>
      </c>
      <c r="K2307">
        <v>1172.749</v>
      </c>
      <c r="L2307" t="s">
        <v>965</v>
      </c>
      <c r="M2307" t="s">
        <v>964</v>
      </c>
      <c r="N2307" s="110">
        <v>43777</v>
      </c>
      <c r="O2307">
        <v>0</v>
      </c>
      <c r="P2307">
        <v>0</v>
      </c>
      <c r="Q2307">
        <v>12431.6949999999</v>
      </c>
      <c r="R2307">
        <v>1261.17</v>
      </c>
      <c r="S2307">
        <v>2.6269999999999998</v>
      </c>
      <c r="T2307">
        <v>33</v>
      </c>
      <c r="U2307">
        <v>3821.7280000000001</v>
      </c>
      <c r="V2307">
        <v>4</v>
      </c>
      <c r="W2307">
        <v>2.0129999999999999</v>
      </c>
      <c r="X2307">
        <v>3.2530000000000001</v>
      </c>
      <c r="Y2307" s="110">
        <v>43777</v>
      </c>
      <c r="Z2307">
        <v>408831.00359663798</v>
      </c>
      <c r="AA2307">
        <v>3660462.72673239</v>
      </c>
    </row>
    <row r="2308" spans="1:27" x14ac:dyDescent="0.25">
      <c r="A2308">
        <v>-111.976819509999</v>
      </c>
      <c r="B2308">
        <v>33.078960780000003</v>
      </c>
      <c r="C2308" t="s">
        <v>968</v>
      </c>
      <c r="D2308" t="s">
        <v>967</v>
      </c>
      <c r="E2308" t="s">
        <v>966</v>
      </c>
      <c r="F2308">
        <v>741</v>
      </c>
      <c r="G2308">
        <v>3</v>
      </c>
      <c r="H2308">
        <v>13.33</v>
      </c>
      <c r="I2308">
        <v>2.8220000000000001</v>
      </c>
      <c r="J2308">
        <v>1</v>
      </c>
      <c r="K2308">
        <v>1172.6869999999899</v>
      </c>
      <c r="L2308" t="s">
        <v>965</v>
      </c>
      <c r="M2308" t="s">
        <v>964</v>
      </c>
      <c r="N2308" s="110">
        <v>43777</v>
      </c>
      <c r="O2308">
        <v>0</v>
      </c>
      <c r="P2308">
        <v>0</v>
      </c>
      <c r="Q2308">
        <v>12277.291999999899</v>
      </c>
      <c r="R2308">
        <v>1303.4369999999899</v>
      </c>
      <c r="S2308">
        <v>2.7149999999999999</v>
      </c>
      <c r="T2308">
        <v>33</v>
      </c>
      <c r="U2308">
        <v>3949.8090000000002</v>
      </c>
      <c r="V2308">
        <v>4</v>
      </c>
      <c r="W2308">
        <v>1.9239999999999999</v>
      </c>
      <c r="X2308">
        <v>3.1080000000000001</v>
      </c>
      <c r="Y2308" s="110">
        <v>43777</v>
      </c>
      <c r="Z2308">
        <v>408830.94942252</v>
      </c>
      <c r="AA2308">
        <v>3660463.7262443001</v>
      </c>
    </row>
    <row r="2309" spans="1:27" x14ac:dyDescent="0.25">
      <c r="A2309">
        <v>-111.976819169999</v>
      </c>
      <c r="B2309">
        <v>33.078968770000003</v>
      </c>
      <c r="C2309" t="s">
        <v>968</v>
      </c>
      <c r="D2309" t="s">
        <v>967</v>
      </c>
      <c r="E2309" t="s">
        <v>966</v>
      </c>
      <c r="F2309">
        <v>742</v>
      </c>
      <c r="G2309">
        <v>1</v>
      </c>
      <c r="H2309">
        <v>13.33</v>
      </c>
      <c r="I2309">
        <v>2.9860000000000002</v>
      </c>
      <c r="J2309">
        <v>1</v>
      </c>
      <c r="K2309">
        <v>1172.7429999999899</v>
      </c>
      <c r="L2309" t="s">
        <v>965</v>
      </c>
      <c r="M2309" t="s">
        <v>964</v>
      </c>
      <c r="N2309" s="110">
        <v>43777</v>
      </c>
      <c r="O2309">
        <v>0</v>
      </c>
      <c r="P2309">
        <v>0</v>
      </c>
      <c r="Q2309">
        <v>14453.957</v>
      </c>
      <c r="R2309">
        <v>1450.211</v>
      </c>
      <c r="S2309">
        <v>3.0209999999999999</v>
      </c>
      <c r="T2309">
        <v>33</v>
      </c>
      <c r="U2309">
        <v>4394.5789999999897</v>
      </c>
      <c r="V2309">
        <v>4</v>
      </c>
      <c r="W2309">
        <v>2.036</v>
      </c>
      <c r="X2309">
        <v>3.2890000000000001</v>
      </c>
      <c r="Y2309" s="110">
        <v>43777</v>
      </c>
      <c r="Z2309">
        <v>408830.98940088903</v>
      </c>
      <c r="AA2309">
        <v>3660464.6117848302</v>
      </c>
    </row>
    <row r="2310" spans="1:27" x14ac:dyDescent="0.25">
      <c r="A2310">
        <v>-111.976818829999</v>
      </c>
      <c r="B2310">
        <v>33.07897577</v>
      </c>
      <c r="C2310" t="s">
        <v>968</v>
      </c>
      <c r="D2310" t="s">
        <v>967</v>
      </c>
      <c r="E2310" t="s">
        <v>966</v>
      </c>
      <c r="F2310">
        <v>743</v>
      </c>
      <c r="G2310">
        <v>359</v>
      </c>
      <c r="H2310">
        <v>13.33</v>
      </c>
      <c r="I2310">
        <v>2.92</v>
      </c>
      <c r="J2310">
        <v>1</v>
      </c>
      <c r="K2310">
        <v>1172.77899999999</v>
      </c>
      <c r="L2310" t="s">
        <v>965</v>
      </c>
      <c r="M2310" t="s">
        <v>964</v>
      </c>
      <c r="N2310" s="110">
        <v>43777</v>
      </c>
      <c r="O2310">
        <v>0</v>
      </c>
      <c r="P2310">
        <v>0</v>
      </c>
      <c r="Q2310">
        <v>13253.9369999999</v>
      </c>
      <c r="R2310">
        <v>1359.69299999999</v>
      </c>
      <c r="S2310">
        <v>2.8330000000000002</v>
      </c>
      <c r="T2310">
        <v>33</v>
      </c>
      <c r="U2310">
        <v>4120.2809999999899</v>
      </c>
      <c r="V2310">
        <v>4</v>
      </c>
      <c r="W2310">
        <v>1.9910000000000001</v>
      </c>
      <c r="X2310">
        <v>3.2170000000000001</v>
      </c>
      <c r="Y2310" s="110">
        <v>43777</v>
      </c>
      <c r="Z2310">
        <v>408831.02835785301</v>
      </c>
      <c r="AA2310">
        <v>3660465.38756597</v>
      </c>
    </row>
    <row r="2311" spans="1:27" x14ac:dyDescent="0.25">
      <c r="A2311">
        <v>-111.97681986000001</v>
      </c>
      <c r="B2311">
        <v>33.078984800000001</v>
      </c>
      <c r="C2311" t="s">
        <v>968</v>
      </c>
      <c r="D2311" t="s">
        <v>967</v>
      </c>
      <c r="E2311" t="s">
        <v>966</v>
      </c>
      <c r="F2311">
        <v>744</v>
      </c>
      <c r="G2311">
        <v>5</v>
      </c>
      <c r="H2311">
        <v>13.33</v>
      </c>
      <c r="I2311">
        <v>2.7890000000000001</v>
      </c>
      <c r="J2311">
        <v>1</v>
      </c>
      <c r="K2311">
        <v>1172.7850000000001</v>
      </c>
      <c r="L2311" t="s">
        <v>965</v>
      </c>
      <c r="M2311" t="s">
        <v>964</v>
      </c>
      <c r="N2311" s="110">
        <v>43777</v>
      </c>
      <c r="O2311">
        <v>0</v>
      </c>
      <c r="P2311">
        <v>0</v>
      </c>
      <c r="Q2311">
        <v>11803.8559999999</v>
      </c>
      <c r="R2311">
        <v>1267.9169999999899</v>
      </c>
      <c r="S2311">
        <v>2.641</v>
      </c>
      <c r="T2311">
        <v>33</v>
      </c>
      <c r="U2311">
        <v>3842.1729999999902</v>
      </c>
      <c r="V2311">
        <v>4</v>
      </c>
      <c r="W2311">
        <v>1.901</v>
      </c>
      <c r="X2311">
        <v>3.0720000000000001</v>
      </c>
      <c r="Y2311" s="110">
        <v>43777</v>
      </c>
      <c r="Z2311">
        <v>408830.94153607602</v>
      </c>
      <c r="AA2311">
        <v>3660466.3895992502</v>
      </c>
    </row>
    <row r="2312" spans="1:27" x14ac:dyDescent="0.25">
      <c r="A2312">
        <v>-111.97681869</v>
      </c>
      <c r="B2312">
        <v>33.078991790000003</v>
      </c>
      <c r="C2312" t="s">
        <v>968</v>
      </c>
      <c r="D2312" t="s">
        <v>967</v>
      </c>
      <c r="E2312" t="s">
        <v>966</v>
      </c>
      <c r="F2312">
        <v>745</v>
      </c>
      <c r="G2312">
        <v>4</v>
      </c>
      <c r="H2312">
        <v>13.33</v>
      </c>
      <c r="I2312">
        <v>3.0840000000000001</v>
      </c>
      <c r="J2312">
        <v>1</v>
      </c>
      <c r="K2312">
        <v>1172.759</v>
      </c>
      <c r="L2312" t="s">
        <v>965</v>
      </c>
      <c r="M2312" t="s">
        <v>964</v>
      </c>
      <c r="N2312" s="110">
        <v>43777</v>
      </c>
      <c r="O2312">
        <v>0</v>
      </c>
      <c r="P2312">
        <v>0</v>
      </c>
      <c r="Q2312">
        <v>15986.6689999999</v>
      </c>
      <c r="R2312">
        <v>1552.8019999999899</v>
      </c>
      <c r="S2312">
        <v>3.2349999999999999</v>
      </c>
      <c r="T2312">
        <v>33</v>
      </c>
      <c r="U2312">
        <v>4705.46</v>
      </c>
      <c r="V2312">
        <v>4</v>
      </c>
      <c r="W2312">
        <v>2.1030000000000002</v>
      </c>
      <c r="X2312">
        <v>3.3969999999999998</v>
      </c>
      <c r="Y2312" s="110">
        <v>43777</v>
      </c>
      <c r="Z2312">
        <v>408831.05795329902</v>
      </c>
      <c r="AA2312">
        <v>3660467.1635507802</v>
      </c>
    </row>
    <row r="2313" spans="1:27" x14ac:dyDescent="0.25">
      <c r="A2313">
        <v>-111.976818339999</v>
      </c>
      <c r="B2313">
        <v>33.078999779999897</v>
      </c>
      <c r="C2313" t="s">
        <v>968</v>
      </c>
      <c r="D2313" t="s">
        <v>967</v>
      </c>
      <c r="E2313" t="s">
        <v>966</v>
      </c>
      <c r="F2313">
        <v>746</v>
      </c>
      <c r="G2313">
        <v>2</v>
      </c>
      <c r="H2313">
        <v>13.33</v>
      </c>
      <c r="I2313">
        <v>2.8540000000000001</v>
      </c>
      <c r="J2313">
        <v>1</v>
      </c>
      <c r="K2313">
        <v>1172.7460000000001</v>
      </c>
      <c r="L2313" t="s">
        <v>965</v>
      </c>
      <c r="M2313" t="s">
        <v>964</v>
      </c>
      <c r="N2313" s="110">
        <v>43777</v>
      </c>
      <c r="O2313">
        <v>0</v>
      </c>
      <c r="P2313">
        <v>0</v>
      </c>
      <c r="Q2313">
        <v>15327.858</v>
      </c>
      <c r="R2313">
        <v>1608.5999999999899</v>
      </c>
      <c r="S2313">
        <v>3.351</v>
      </c>
      <c r="T2313">
        <v>33</v>
      </c>
      <c r="U2313">
        <v>4874.5460000000003</v>
      </c>
      <c r="V2313">
        <v>4</v>
      </c>
      <c r="W2313">
        <v>1.946</v>
      </c>
      <c r="X2313">
        <v>3.1440000000000001</v>
      </c>
      <c r="Y2313" s="110">
        <v>43777</v>
      </c>
      <c r="Z2313">
        <v>408831.09886503703</v>
      </c>
      <c r="AA2313">
        <v>3660468.0490826298</v>
      </c>
    </row>
    <row r="2314" spans="1:27" x14ac:dyDescent="0.25">
      <c r="A2314">
        <v>-111.97681731</v>
      </c>
      <c r="B2314">
        <v>33.079008790000003</v>
      </c>
      <c r="C2314" t="s">
        <v>968</v>
      </c>
      <c r="D2314" t="s">
        <v>967</v>
      </c>
      <c r="E2314" t="s">
        <v>966</v>
      </c>
      <c r="F2314">
        <v>747</v>
      </c>
      <c r="G2314">
        <v>356</v>
      </c>
      <c r="H2314">
        <v>13.33</v>
      </c>
      <c r="I2314">
        <v>2.887</v>
      </c>
      <c r="J2314">
        <v>1</v>
      </c>
      <c r="K2314">
        <v>1172.6869999999899</v>
      </c>
      <c r="L2314" t="s">
        <v>965</v>
      </c>
      <c r="M2314" t="s">
        <v>964</v>
      </c>
      <c r="N2314" s="110">
        <v>43777</v>
      </c>
      <c r="O2314">
        <v>0</v>
      </c>
      <c r="P2314">
        <v>0</v>
      </c>
      <c r="Q2314">
        <v>14148.924000000001</v>
      </c>
      <c r="R2314">
        <v>1468.0019999999899</v>
      </c>
      <c r="S2314">
        <v>3.0579999999999998</v>
      </c>
      <c r="T2314">
        <v>33</v>
      </c>
      <c r="U2314">
        <v>4448.4899999999898</v>
      </c>
      <c r="V2314">
        <v>4</v>
      </c>
      <c r="W2314">
        <v>1.9690000000000001</v>
      </c>
      <c r="X2314">
        <v>3.181</v>
      </c>
      <c r="Y2314" s="110">
        <v>43777</v>
      </c>
      <c r="Z2314">
        <v>408831.20429897698</v>
      </c>
      <c r="AA2314">
        <v>3660469.0471092602</v>
      </c>
    </row>
    <row r="2315" spans="1:27" x14ac:dyDescent="0.25">
      <c r="A2315">
        <v>-111.97681851</v>
      </c>
      <c r="B2315">
        <v>33.079015779999899</v>
      </c>
      <c r="C2315" t="s">
        <v>968</v>
      </c>
      <c r="D2315" t="s">
        <v>967</v>
      </c>
      <c r="E2315" t="s">
        <v>966</v>
      </c>
      <c r="F2315">
        <v>748</v>
      </c>
      <c r="G2315">
        <v>3</v>
      </c>
      <c r="H2315">
        <v>13.33</v>
      </c>
      <c r="I2315">
        <v>2.7229999999999999</v>
      </c>
      <c r="J2315">
        <v>1</v>
      </c>
      <c r="K2315">
        <v>1172.7460000000001</v>
      </c>
      <c r="L2315" t="s">
        <v>965</v>
      </c>
      <c r="M2315" t="s">
        <v>964</v>
      </c>
      <c r="N2315" s="110">
        <v>43777</v>
      </c>
      <c r="O2315">
        <v>0</v>
      </c>
      <c r="P2315">
        <v>0</v>
      </c>
      <c r="Q2315">
        <v>13251.6509999999</v>
      </c>
      <c r="R2315">
        <v>1457.73199999999</v>
      </c>
      <c r="S2315">
        <v>3.0369999999999999</v>
      </c>
      <c r="T2315">
        <v>33</v>
      </c>
      <c r="U2315">
        <v>4417.3710000000001</v>
      </c>
      <c r="V2315">
        <v>4</v>
      </c>
      <c r="W2315">
        <v>1.857</v>
      </c>
      <c r="X2315">
        <v>3</v>
      </c>
      <c r="Y2315" s="110">
        <v>43777</v>
      </c>
      <c r="Z2315">
        <v>408831.09950506198</v>
      </c>
      <c r="AA2315">
        <v>3660469.8231193498</v>
      </c>
    </row>
    <row r="2316" spans="1:27" x14ac:dyDescent="0.25">
      <c r="A2316">
        <v>-111.976817659999</v>
      </c>
      <c r="B2316">
        <v>33.07902378</v>
      </c>
      <c r="C2316" t="s">
        <v>968</v>
      </c>
      <c r="D2316" t="s">
        <v>967</v>
      </c>
      <c r="E2316" t="s">
        <v>966</v>
      </c>
      <c r="F2316">
        <v>749</v>
      </c>
      <c r="G2316">
        <v>358</v>
      </c>
      <c r="H2316">
        <v>13.33</v>
      </c>
      <c r="I2316">
        <v>2.7890000000000001</v>
      </c>
      <c r="J2316">
        <v>1</v>
      </c>
      <c r="K2316">
        <v>1172.7950000000001</v>
      </c>
      <c r="L2316" t="s">
        <v>965</v>
      </c>
      <c r="M2316" t="s">
        <v>964</v>
      </c>
      <c r="N2316" s="110">
        <v>43777</v>
      </c>
      <c r="O2316">
        <v>0</v>
      </c>
      <c r="P2316">
        <v>0</v>
      </c>
      <c r="Q2316">
        <v>14869.279</v>
      </c>
      <c r="R2316">
        <v>1597.191</v>
      </c>
      <c r="S2316">
        <v>3.327</v>
      </c>
      <c r="T2316">
        <v>33</v>
      </c>
      <c r="U2316">
        <v>4839.97299999999</v>
      </c>
      <c r="V2316">
        <v>4</v>
      </c>
      <c r="W2316">
        <v>1.901</v>
      </c>
      <c r="X2316">
        <v>3.0720000000000001</v>
      </c>
      <c r="Y2316" s="110">
        <v>43777</v>
      </c>
      <c r="Z2316">
        <v>408831.18709611602</v>
      </c>
      <c r="AA2316">
        <v>3660470.7093255799</v>
      </c>
    </row>
    <row r="2317" spans="1:27" x14ac:dyDescent="0.25">
      <c r="A2317">
        <v>-111.97681817</v>
      </c>
      <c r="B2317">
        <v>33.07903177</v>
      </c>
      <c r="C2317" t="s">
        <v>968</v>
      </c>
      <c r="D2317" t="s">
        <v>967</v>
      </c>
      <c r="E2317" t="s">
        <v>966</v>
      </c>
      <c r="F2317">
        <v>750</v>
      </c>
      <c r="G2317">
        <v>1</v>
      </c>
      <c r="H2317">
        <v>13.33</v>
      </c>
      <c r="I2317">
        <v>2.9529999999999998</v>
      </c>
      <c r="J2317">
        <v>1</v>
      </c>
      <c r="K2317">
        <v>1172.69</v>
      </c>
      <c r="L2317" t="s">
        <v>965</v>
      </c>
      <c r="M2317" t="s">
        <v>964</v>
      </c>
      <c r="N2317" s="110">
        <v>43777</v>
      </c>
      <c r="O2317">
        <v>0</v>
      </c>
      <c r="P2317">
        <v>0</v>
      </c>
      <c r="Q2317">
        <v>14779.849</v>
      </c>
      <c r="R2317">
        <v>1499.38599999999</v>
      </c>
      <c r="S2317">
        <v>3.1240000000000001</v>
      </c>
      <c r="T2317">
        <v>33</v>
      </c>
      <c r="U2317">
        <v>4543.5929999999898</v>
      </c>
      <c r="V2317">
        <v>4</v>
      </c>
      <c r="W2317">
        <v>2.0129999999999999</v>
      </c>
      <c r="X2317">
        <v>3.2530000000000001</v>
      </c>
      <c r="Y2317" s="110">
        <v>43777</v>
      </c>
      <c r="Z2317">
        <v>408831.147737163</v>
      </c>
      <c r="AA2317">
        <v>3660471.5956044202</v>
      </c>
    </row>
    <row r="2318" spans="1:27" x14ac:dyDescent="0.25">
      <c r="A2318">
        <v>-111.97681869</v>
      </c>
      <c r="B2318">
        <v>33.079039790000003</v>
      </c>
      <c r="C2318" t="s">
        <v>968</v>
      </c>
      <c r="D2318" t="s">
        <v>967</v>
      </c>
      <c r="E2318" t="s">
        <v>966</v>
      </c>
      <c r="F2318">
        <v>751</v>
      </c>
      <c r="G2318">
        <v>4</v>
      </c>
      <c r="H2318">
        <v>13.33</v>
      </c>
      <c r="I2318">
        <v>2.8540000000000001</v>
      </c>
      <c r="J2318">
        <v>1</v>
      </c>
      <c r="K2318">
        <v>1172.759</v>
      </c>
      <c r="L2318" t="s">
        <v>965</v>
      </c>
      <c r="M2318" t="s">
        <v>964</v>
      </c>
      <c r="N2318" s="110">
        <v>43777</v>
      </c>
      <c r="O2318">
        <v>0</v>
      </c>
      <c r="P2318">
        <v>0</v>
      </c>
      <c r="Q2318">
        <v>14009.4359999999</v>
      </c>
      <c r="R2318">
        <v>1470.2370000000001</v>
      </c>
      <c r="S2318">
        <v>3.0630000000000002</v>
      </c>
      <c r="T2318">
        <v>33</v>
      </c>
      <c r="U2318">
        <v>4455.2629999999899</v>
      </c>
      <c r="V2318">
        <v>4</v>
      </c>
      <c r="W2318">
        <v>1.946</v>
      </c>
      <c r="X2318">
        <v>3.1440000000000001</v>
      </c>
      <c r="Y2318" s="110">
        <v>43777</v>
      </c>
      <c r="Z2318">
        <v>408831.10747579101</v>
      </c>
      <c r="AA2318">
        <v>3660472.4852179801</v>
      </c>
    </row>
    <row r="2319" spans="1:27" x14ac:dyDescent="0.25">
      <c r="A2319">
        <v>-111.97681717</v>
      </c>
      <c r="B2319">
        <v>33.079047770000003</v>
      </c>
      <c r="C2319" t="s">
        <v>968</v>
      </c>
      <c r="D2319" t="s">
        <v>967</v>
      </c>
      <c r="E2319" t="s">
        <v>966</v>
      </c>
      <c r="F2319">
        <v>752</v>
      </c>
      <c r="G2319">
        <v>1</v>
      </c>
      <c r="H2319">
        <v>13.33</v>
      </c>
      <c r="I2319">
        <v>2.9529999999999998</v>
      </c>
      <c r="J2319">
        <v>1</v>
      </c>
      <c r="K2319">
        <v>1172.7159999999899</v>
      </c>
      <c r="L2319" t="s">
        <v>965</v>
      </c>
      <c r="M2319" t="s">
        <v>964</v>
      </c>
      <c r="N2319" s="110">
        <v>43777</v>
      </c>
      <c r="O2319">
        <v>0</v>
      </c>
      <c r="P2319">
        <v>0</v>
      </c>
      <c r="Q2319">
        <v>15578.2049999999</v>
      </c>
      <c r="R2319">
        <v>1580.3769999999899</v>
      </c>
      <c r="S2319">
        <v>3.2919999999999998</v>
      </c>
      <c r="T2319">
        <v>33</v>
      </c>
      <c r="U2319">
        <v>4789.0219999999899</v>
      </c>
      <c r="V2319">
        <v>4</v>
      </c>
      <c r="W2319">
        <v>2.0129999999999999</v>
      </c>
      <c r="X2319">
        <v>3.2530000000000001</v>
      </c>
      <c r="Y2319" s="110">
        <v>43777</v>
      </c>
      <c r="Z2319">
        <v>408831.25758264202</v>
      </c>
      <c r="AA2319">
        <v>3660473.3686249</v>
      </c>
    </row>
    <row r="2320" spans="1:27" x14ac:dyDescent="0.25">
      <c r="A2320">
        <v>-111.97681783</v>
      </c>
      <c r="B2320">
        <v>33.079055769999897</v>
      </c>
      <c r="C2320" t="s">
        <v>968</v>
      </c>
      <c r="D2320" t="s">
        <v>967</v>
      </c>
      <c r="E2320" t="s">
        <v>966</v>
      </c>
      <c r="F2320">
        <v>753</v>
      </c>
      <c r="G2320">
        <v>359</v>
      </c>
      <c r="H2320">
        <v>13.33</v>
      </c>
      <c r="I2320">
        <v>2.887</v>
      </c>
      <c r="J2320">
        <v>1</v>
      </c>
      <c r="K2320">
        <v>1172.7460000000001</v>
      </c>
      <c r="L2320" t="s">
        <v>965</v>
      </c>
      <c r="M2320" t="s">
        <v>964</v>
      </c>
      <c r="N2320" s="110">
        <v>43777</v>
      </c>
      <c r="O2320">
        <v>0</v>
      </c>
      <c r="P2320">
        <v>0</v>
      </c>
      <c r="Q2320">
        <v>11102.7579999999</v>
      </c>
      <c r="R2320">
        <v>1151.951</v>
      </c>
      <c r="S2320">
        <v>2.4</v>
      </c>
      <c r="T2320">
        <v>33</v>
      </c>
      <c r="U2320">
        <v>3490.76099999999</v>
      </c>
      <c r="V2320">
        <v>4</v>
      </c>
      <c r="W2320">
        <v>1.9690000000000001</v>
      </c>
      <c r="X2320">
        <v>3.181</v>
      </c>
      <c r="Y2320" s="110">
        <v>43777</v>
      </c>
      <c r="Z2320">
        <v>408831.20423332503</v>
      </c>
      <c r="AA2320">
        <v>3660474.2561427099</v>
      </c>
    </row>
    <row r="2321" spans="1:27" x14ac:dyDescent="0.25">
      <c r="A2321">
        <v>-111.976817999999</v>
      </c>
      <c r="B2321">
        <v>33.079063769999898</v>
      </c>
      <c r="C2321" t="s">
        <v>968</v>
      </c>
      <c r="D2321" t="s">
        <v>967</v>
      </c>
      <c r="E2321" t="s">
        <v>966</v>
      </c>
      <c r="F2321">
        <v>754</v>
      </c>
      <c r="G2321">
        <v>0</v>
      </c>
      <c r="H2321">
        <v>13.33</v>
      </c>
      <c r="I2321">
        <v>2.8540000000000001</v>
      </c>
      <c r="J2321">
        <v>1</v>
      </c>
      <c r="K2321">
        <v>1172.8050000000001</v>
      </c>
      <c r="L2321" t="s">
        <v>965</v>
      </c>
      <c r="M2321" t="s">
        <v>964</v>
      </c>
      <c r="N2321" s="110">
        <v>43777</v>
      </c>
      <c r="O2321">
        <v>0</v>
      </c>
      <c r="P2321">
        <v>0</v>
      </c>
      <c r="Q2321">
        <v>14208.2389999999</v>
      </c>
      <c r="R2321">
        <v>1491.0999999999899</v>
      </c>
      <c r="S2321">
        <v>3.1059999999999999</v>
      </c>
      <c r="T2321">
        <v>33</v>
      </c>
      <c r="U2321">
        <v>4518.4859999999899</v>
      </c>
      <c r="V2321">
        <v>4</v>
      </c>
      <c r="W2321">
        <v>1.946</v>
      </c>
      <c r="X2321">
        <v>3.1440000000000001</v>
      </c>
      <c r="Y2321" s="110">
        <v>43777</v>
      </c>
      <c r="Z2321">
        <v>408831.19661962299</v>
      </c>
      <c r="AA2321">
        <v>3660475.1432349002</v>
      </c>
    </row>
    <row r="2322" spans="1:27" x14ac:dyDescent="0.25">
      <c r="A2322">
        <v>-111.976818339999</v>
      </c>
      <c r="B2322">
        <v>33.07907178</v>
      </c>
      <c r="C2322" t="s">
        <v>968</v>
      </c>
      <c r="D2322" t="s">
        <v>967</v>
      </c>
      <c r="E2322" t="s">
        <v>966</v>
      </c>
      <c r="F2322">
        <v>755</v>
      </c>
      <c r="G2322">
        <v>2</v>
      </c>
      <c r="H2322">
        <v>13.33</v>
      </c>
      <c r="I2322">
        <v>2.7559999999999998</v>
      </c>
      <c r="J2322">
        <v>1</v>
      </c>
      <c r="K2322">
        <v>1172.769</v>
      </c>
      <c r="L2322" t="s">
        <v>965</v>
      </c>
      <c r="M2322" t="s">
        <v>964</v>
      </c>
      <c r="N2322" s="110">
        <v>43777</v>
      </c>
      <c r="O2322">
        <v>0</v>
      </c>
      <c r="P2322">
        <v>0</v>
      </c>
      <c r="Q2322">
        <v>14481.0439999999</v>
      </c>
      <c r="R2322">
        <v>1574.0060000000001</v>
      </c>
      <c r="S2322">
        <v>3.2789999999999999</v>
      </c>
      <c r="T2322">
        <v>33</v>
      </c>
      <c r="U2322">
        <v>4769.7160000000003</v>
      </c>
      <c r="V2322">
        <v>4</v>
      </c>
      <c r="W2322">
        <v>1.879</v>
      </c>
      <c r="X2322">
        <v>3.036</v>
      </c>
      <c r="Y2322" s="110">
        <v>43777</v>
      </c>
      <c r="Z2322">
        <v>408831.17314879003</v>
      </c>
      <c r="AA2322">
        <v>3660476.03158344</v>
      </c>
    </row>
    <row r="2323" spans="1:27" x14ac:dyDescent="0.25">
      <c r="A2323">
        <v>-111.97681903</v>
      </c>
      <c r="B2323">
        <v>33.079079819999897</v>
      </c>
      <c r="C2323" t="s">
        <v>968</v>
      </c>
      <c r="D2323" t="s">
        <v>967</v>
      </c>
      <c r="E2323" t="s">
        <v>966</v>
      </c>
      <c r="F2323">
        <v>756</v>
      </c>
      <c r="G2323">
        <v>6</v>
      </c>
      <c r="H2323">
        <v>13.33</v>
      </c>
      <c r="I2323">
        <v>2.9529999999999998</v>
      </c>
      <c r="J2323">
        <v>1</v>
      </c>
      <c r="K2323">
        <v>1172.739</v>
      </c>
      <c r="L2323" t="s">
        <v>965</v>
      </c>
      <c r="M2323" t="s">
        <v>964</v>
      </c>
      <c r="N2323" s="110">
        <v>43777</v>
      </c>
      <c r="O2323">
        <v>0</v>
      </c>
      <c r="P2323">
        <v>0</v>
      </c>
      <c r="Q2323">
        <v>13907.8909999999</v>
      </c>
      <c r="R2323">
        <v>1410.9269999999899</v>
      </c>
      <c r="S2323">
        <v>2.9390000000000001</v>
      </c>
      <c r="T2323">
        <v>33</v>
      </c>
      <c r="U2323">
        <v>4275.5370000000003</v>
      </c>
      <c r="V2323">
        <v>4</v>
      </c>
      <c r="W2323">
        <v>2.0129999999999999</v>
      </c>
      <c r="X2323">
        <v>3.2530000000000001</v>
      </c>
      <c r="Y2323" s="110">
        <v>43777</v>
      </c>
      <c r="Z2323">
        <v>408831.11704063398</v>
      </c>
      <c r="AA2323">
        <v>3660476.9235620298</v>
      </c>
    </row>
    <row r="2324" spans="1:27" x14ac:dyDescent="0.25">
      <c r="A2324">
        <v>-111.976816659999</v>
      </c>
      <c r="B2324">
        <v>33.079087780000002</v>
      </c>
      <c r="C2324" t="s">
        <v>968</v>
      </c>
      <c r="D2324" t="s">
        <v>967</v>
      </c>
      <c r="E2324" t="s">
        <v>966</v>
      </c>
      <c r="F2324">
        <v>757</v>
      </c>
      <c r="G2324">
        <v>358</v>
      </c>
      <c r="H2324">
        <v>13.33</v>
      </c>
      <c r="I2324">
        <v>2.8540000000000001</v>
      </c>
      <c r="J2324">
        <v>1</v>
      </c>
      <c r="K2324">
        <v>1172.73</v>
      </c>
      <c r="L2324" t="s">
        <v>965</v>
      </c>
      <c r="M2324" t="s">
        <v>964</v>
      </c>
      <c r="N2324" s="110">
        <v>43777</v>
      </c>
      <c r="O2324">
        <v>0</v>
      </c>
      <c r="P2324">
        <v>0</v>
      </c>
      <c r="Q2324">
        <v>12731.528</v>
      </c>
      <c r="R2324">
        <v>1336.125</v>
      </c>
      <c r="S2324">
        <v>2.7839999999999998</v>
      </c>
      <c r="T2324">
        <v>33</v>
      </c>
      <c r="U2324">
        <v>4048.864</v>
      </c>
      <c r="V2324">
        <v>4</v>
      </c>
      <c r="W2324">
        <v>1.946</v>
      </c>
      <c r="X2324">
        <v>3.1440000000000001</v>
      </c>
      <c r="Y2324" s="110">
        <v>43777</v>
      </c>
      <c r="Z2324">
        <v>408831.34646404599</v>
      </c>
      <c r="AA2324">
        <v>3660477.8040133002</v>
      </c>
    </row>
    <row r="2325" spans="1:27" x14ac:dyDescent="0.25">
      <c r="A2325">
        <v>-111.97681869</v>
      </c>
      <c r="B2325">
        <v>33.079095789999897</v>
      </c>
      <c r="C2325" t="s">
        <v>968</v>
      </c>
      <c r="D2325" t="s">
        <v>967</v>
      </c>
      <c r="E2325" t="s">
        <v>966</v>
      </c>
      <c r="F2325">
        <v>758</v>
      </c>
      <c r="G2325">
        <v>4</v>
      </c>
      <c r="H2325">
        <v>13.33</v>
      </c>
      <c r="I2325">
        <v>2.8220000000000001</v>
      </c>
      <c r="J2325">
        <v>1</v>
      </c>
      <c r="K2325">
        <v>1172.72299999999</v>
      </c>
      <c r="L2325" t="s">
        <v>965</v>
      </c>
      <c r="M2325" t="s">
        <v>964</v>
      </c>
      <c r="N2325" s="110">
        <v>43777</v>
      </c>
      <c r="O2325">
        <v>0</v>
      </c>
      <c r="P2325">
        <v>0</v>
      </c>
      <c r="Q2325">
        <v>14667.103999999899</v>
      </c>
      <c r="R2325">
        <v>1557.15499999999</v>
      </c>
      <c r="S2325">
        <v>3.2440000000000002</v>
      </c>
      <c r="T2325">
        <v>33</v>
      </c>
      <c r="U2325">
        <v>4718.6509999999898</v>
      </c>
      <c r="V2325">
        <v>4</v>
      </c>
      <c r="W2325">
        <v>1.9239999999999999</v>
      </c>
      <c r="X2325">
        <v>3.1080000000000001</v>
      </c>
      <c r="Y2325" s="110">
        <v>43777</v>
      </c>
      <c r="Z2325">
        <v>408831.16525211401</v>
      </c>
      <c r="AA2325">
        <v>3660478.69382976</v>
      </c>
    </row>
    <row r="2326" spans="1:27" x14ac:dyDescent="0.25">
      <c r="A2326">
        <v>-111.97681717</v>
      </c>
      <c r="B2326">
        <v>33.079103770000003</v>
      </c>
      <c r="C2326" t="s">
        <v>968</v>
      </c>
      <c r="D2326" t="s">
        <v>967</v>
      </c>
      <c r="E2326" t="s">
        <v>966</v>
      </c>
      <c r="F2326">
        <v>759</v>
      </c>
      <c r="G2326">
        <v>1</v>
      </c>
      <c r="H2326">
        <v>13.33</v>
      </c>
      <c r="I2326">
        <v>3.15</v>
      </c>
      <c r="J2326">
        <v>1</v>
      </c>
      <c r="K2326">
        <v>1172.6969999999901</v>
      </c>
      <c r="L2326" t="s">
        <v>965</v>
      </c>
      <c r="M2326" t="s">
        <v>964</v>
      </c>
      <c r="N2326" s="110">
        <v>43777</v>
      </c>
      <c r="O2326">
        <v>0</v>
      </c>
      <c r="P2326">
        <v>0</v>
      </c>
      <c r="Q2326">
        <v>15069.567999999899</v>
      </c>
      <c r="R2326">
        <v>1433.2280000000001</v>
      </c>
      <c r="S2326">
        <v>2.9860000000000002</v>
      </c>
      <c r="T2326">
        <v>33</v>
      </c>
      <c r="U2326">
        <v>4343.1170000000002</v>
      </c>
      <c r="V2326">
        <v>4</v>
      </c>
      <c r="W2326">
        <v>2.1469999999999998</v>
      </c>
      <c r="X2326">
        <v>3.47</v>
      </c>
      <c r="Y2326" s="110">
        <v>43777</v>
      </c>
      <c r="Z2326">
        <v>408831.31535888702</v>
      </c>
      <c r="AA2326">
        <v>3660479.5772366901</v>
      </c>
    </row>
    <row r="2327" spans="1:27" x14ac:dyDescent="0.25">
      <c r="A2327">
        <v>-111.97681683</v>
      </c>
      <c r="B2327">
        <v>33.07911077</v>
      </c>
      <c r="C2327" t="s">
        <v>968</v>
      </c>
      <c r="D2327" t="s">
        <v>967</v>
      </c>
      <c r="E2327" t="s">
        <v>966</v>
      </c>
      <c r="F2327">
        <v>760</v>
      </c>
      <c r="G2327">
        <v>359</v>
      </c>
      <c r="H2327">
        <v>13.33</v>
      </c>
      <c r="I2327">
        <v>2.9529999999999998</v>
      </c>
      <c r="J2327">
        <v>1</v>
      </c>
      <c r="K2327">
        <v>1172.7560000000001</v>
      </c>
      <c r="L2327" t="s">
        <v>965</v>
      </c>
      <c r="M2327" t="s">
        <v>964</v>
      </c>
      <c r="N2327" s="110">
        <v>43777</v>
      </c>
      <c r="O2327">
        <v>0</v>
      </c>
      <c r="P2327">
        <v>0</v>
      </c>
      <c r="Q2327">
        <v>15400.888000000001</v>
      </c>
      <c r="R2327">
        <v>1562.3889999999899</v>
      </c>
      <c r="S2327">
        <v>3.2549999999999999</v>
      </c>
      <c r="T2327">
        <v>33</v>
      </c>
      <c r="U2327">
        <v>4734.5110000000004</v>
      </c>
      <c r="V2327">
        <v>4</v>
      </c>
      <c r="W2327">
        <v>2.0129999999999999</v>
      </c>
      <c r="X2327">
        <v>3.2530000000000001</v>
      </c>
      <c r="Y2327" s="110">
        <v>43777</v>
      </c>
      <c r="Z2327">
        <v>408831.35431581398</v>
      </c>
      <c r="AA2327">
        <v>3660480.3530178401</v>
      </c>
    </row>
    <row r="2328" spans="1:27" x14ac:dyDescent="0.25">
      <c r="A2328">
        <v>-111.97681769</v>
      </c>
      <c r="B2328">
        <v>33.079118790000003</v>
      </c>
      <c r="C2328" t="s">
        <v>968</v>
      </c>
      <c r="D2328" t="s">
        <v>967</v>
      </c>
      <c r="E2328" t="s">
        <v>966</v>
      </c>
      <c r="F2328">
        <v>761</v>
      </c>
      <c r="G2328">
        <v>4</v>
      </c>
      <c r="H2328">
        <v>13.33</v>
      </c>
      <c r="I2328">
        <v>2.8220000000000001</v>
      </c>
      <c r="J2328">
        <v>1</v>
      </c>
      <c r="K2328">
        <v>1172.7750000000001</v>
      </c>
      <c r="L2328" t="s">
        <v>965</v>
      </c>
      <c r="M2328" t="s">
        <v>964</v>
      </c>
      <c r="N2328" s="110">
        <v>43777</v>
      </c>
      <c r="O2328">
        <v>0</v>
      </c>
      <c r="P2328">
        <v>0</v>
      </c>
      <c r="Q2328">
        <v>15024.709999999901</v>
      </c>
      <c r="R2328">
        <v>1595.1210000000001</v>
      </c>
      <c r="S2328">
        <v>3.323</v>
      </c>
      <c r="T2328">
        <v>33</v>
      </c>
      <c r="U2328">
        <v>4833.6989999999896</v>
      </c>
      <c r="V2328">
        <v>4</v>
      </c>
      <c r="W2328">
        <v>1.9239999999999999</v>
      </c>
      <c r="X2328">
        <v>3.1080000000000001</v>
      </c>
      <c r="Y2328" s="110">
        <v>43777</v>
      </c>
      <c r="Z2328">
        <v>408831.282319605</v>
      </c>
      <c r="AA2328">
        <v>3660481.2429267401</v>
      </c>
    </row>
    <row r="2329" spans="1:27" x14ac:dyDescent="0.25">
      <c r="A2329">
        <v>-111.976816999999</v>
      </c>
      <c r="B2329">
        <v>33.079126770000002</v>
      </c>
      <c r="C2329" t="s">
        <v>968</v>
      </c>
      <c r="D2329" t="s">
        <v>967</v>
      </c>
      <c r="E2329" t="s">
        <v>966</v>
      </c>
      <c r="F2329">
        <v>762</v>
      </c>
      <c r="G2329">
        <v>360</v>
      </c>
      <c r="H2329">
        <v>13.33</v>
      </c>
      <c r="I2329">
        <v>2.7559999999999998</v>
      </c>
      <c r="J2329">
        <v>1</v>
      </c>
      <c r="K2329">
        <v>1172.7070000000001</v>
      </c>
      <c r="L2329" t="s">
        <v>965</v>
      </c>
      <c r="M2329" t="s">
        <v>964</v>
      </c>
      <c r="N2329" s="110">
        <v>43777</v>
      </c>
      <c r="O2329">
        <v>0</v>
      </c>
      <c r="P2329">
        <v>0</v>
      </c>
      <c r="Q2329">
        <v>12544.781999999899</v>
      </c>
      <c r="R2329">
        <v>1363.546</v>
      </c>
      <c r="S2329">
        <v>2.8410000000000002</v>
      </c>
      <c r="T2329">
        <v>33</v>
      </c>
      <c r="U2329">
        <v>4131.9570000000003</v>
      </c>
      <c r="V2329">
        <v>4</v>
      </c>
      <c r="W2329">
        <v>1.879</v>
      </c>
      <c r="X2329">
        <v>3.036</v>
      </c>
      <c r="Y2329" s="110">
        <v>43777</v>
      </c>
      <c r="Z2329">
        <v>408831.35495588498</v>
      </c>
      <c r="AA2329">
        <v>3660482.1270546</v>
      </c>
    </row>
    <row r="2330" spans="1:27" x14ac:dyDescent="0.25">
      <c r="A2330">
        <v>-111.97681649</v>
      </c>
      <c r="B2330">
        <v>33.079134779999897</v>
      </c>
      <c r="C2330" t="s">
        <v>968</v>
      </c>
      <c r="D2330" t="s">
        <v>967</v>
      </c>
      <c r="E2330" t="s">
        <v>966</v>
      </c>
      <c r="F2330">
        <v>763</v>
      </c>
      <c r="G2330">
        <v>357</v>
      </c>
      <c r="H2330">
        <v>13.33</v>
      </c>
      <c r="I2330">
        <v>2.7229999999999999</v>
      </c>
      <c r="J2330">
        <v>1</v>
      </c>
      <c r="K2330">
        <v>1172.7850000000001</v>
      </c>
      <c r="L2330" t="s">
        <v>965</v>
      </c>
      <c r="M2330" t="s">
        <v>964</v>
      </c>
      <c r="N2330" s="110">
        <v>43777</v>
      </c>
      <c r="O2330">
        <v>0</v>
      </c>
      <c r="P2330">
        <v>0</v>
      </c>
      <c r="Q2330">
        <v>13325.309999999899</v>
      </c>
      <c r="R2330">
        <v>1465.835</v>
      </c>
      <c r="S2330">
        <v>3.0539999999999998</v>
      </c>
      <c r="T2330">
        <v>33</v>
      </c>
      <c r="U2330">
        <v>4441.92399999999</v>
      </c>
      <c r="V2330">
        <v>4</v>
      </c>
      <c r="W2330">
        <v>1.857</v>
      </c>
      <c r="X2330">
        <v>3</v>
      </c>
      <c r="Y2330" s="110">
        <v>43777</v>
      </c>
      <c r="Z2330">
        <v>408831.410822284</v>
      </c>
      <c r="AA2330">
        <v>3660483.01466484</v>
      </c>
    </row>
    <row r="2331" spans="1:27" x14ac:dyDescent="0.25">
      <c r="A2331">
        <v>-111.976817859999</v>
      </c>
      <c r="B2331">
        <v>33.0791428</v>
      </c>
      <c r="C2331" t="s">
        <v>968</v>
      </c>
      <c r="D2331" t="s">
        <v>967</v>
      </c>
      <c r="E2331" t="s">
        <v>966</v>
      </c>
      <c r="F2331">
        <v>764</v>
      </c>
      <c r="G2331">
        <v>5</v>
      </c>
      <c r="H2331">
        <v>13.33</v>
      </c>
      <c r="I2331">
        <v>2.8540000000000001</v>
      </c>
      <c r="J2331">
        <v>1</v>
      </c>
      <c r="K2331">
        <v>1172.73</v>
      </c>
      <c r="L2331" t="s">
        <v>965</v>
      </c>
      <c r="M2331" t="s">
        <v>964</v>
      </c>
      <c r="N2331" s="110">
        <v>43777</v>
      </c>
      <c r="O2331">
        <v>0</v>
      </c>
      <c r="P2331">
        <v>0</v>
      </c>
      <c r="Q2331">
        <v>14964.652</v>
      </c>
      <c r="R2331">
        <v>1570.4829999999899</v>
      </c>
      <c r="S2331">
        <v>3.2719999999999998</v>
      </c>
      <c r="T2331">
        <v>33</v>
      </c>
      <c r="U2331">
        <v>4759.0389999999898</v>
      </c>
      <c r="V2331">
        <v>4</v>
      </c>
      <c r="W2331">
        <v>1.946</v>
      </c>
      <c r="X2331">
        <v>3.1440000000000001</v>
      </c>
      <c r="Y2331" s="110">
        <v>43777</v>
      </c>
      <c r="Z2331">
        <v>408831.29122378101</v>
      </c>
      <c r="AA2331">
        <v>3660483.9050167198</v>
      </c>
    </row>
    <row r="2332" spans="1:27" x14ac:dyDescent="0.25">
      <c r="A2332">
        <v>-111.97681683</v>
      </c>
      <c r="B2332">
        <v>33.079150769999899</v>
      </c>
      <c r="C2332" t="s">
        <v>968</v>
      </c>
      <c r="D2332" t="s">
        <v>967</v>
      </c>
      <c r="E2332" t="s">
        <v>966</v>
      </c>
      <c r="F2332">
        <v>765</v>
      </c>
      <c r="G2332">
        <v>359</v>
      </c>
      <c r="H2332">
        <v>13.33</v>
      </c>
      <c r="I2332">
        <v>2.887</v>
      </c>
      <c r="J2332">
        <v>1</v>
      </c>
      <c r="K2332">
        <v>1172.6210000000001</v>
      </c>
      <c r="L2332" t="s">
        <v>965</v>
      </c>
      <c r="M2332" t="s">
        <v>964</v>
      </c>
      <c r="N2332" s="110">
        <v>43777</v>
      </c>
      <c r="O2332">
        <v>0</v>
      </c>
      <c r="P2332">
        <v>0</v>
      </c>
      <c r="Q2332">
        <v>16380.047</v>
      </c>
      <c r="R2332">
        <v>1699.489</v>
      </c>
      <c r="S2332">
        <v>3.5409999999999999</v>
      </c>
      <c r="T2332">
        <v>33</v>
      </c>
      <c r="U2332">
        <v>5149.9660000000003</v>
      </c>
      <c r="V2332">
        <v>4</v>
      </c>
      <c r="W2332">
        <v>1.9690000000000001</v>
      </c>
      <c r="X2332">
        <v>3.181</v>
      </c>
      <c r="Y2332" s="110">
        <v>43777</v>
      </c>
      <c r="Z2332">
        <v>408831.39558460697</v>
      </c>
      <c r="AA2332">
        <v>3660484.7877405798</v>
      </c>
    </row>
    <row r="2333" spans="1:27" x14ac:dyDescent="0.25">
      <c r="A2333">
        <v>-111.97681717</v>
      </c>
      <c r="B2333">
        <v>33.0791587699999</v>
      </c>
      <c r="C2333" t="s">
        <v>968</v>
      </c>
      <c r="D2333" t="s">
        <v>967</v>
      </c>
      <c r="E2333" t="s">
        <v>966</v>
      </c>
      <c r="F2333">
        <v>766</v>
      </c>
      <c r="G2333">
        <v>1</v>
      </c>
      <c r="H2333">
        <v>13.33</v>
      </c>
      <c r="I2333">
        <v>2.7559999999999998</v>
      </c>
      <c r="J2333">
        <v>1</v>
      </c>
      <c r="K2333">
        <v>1172.68399999999</v>
      </c>
      <c r="L2333" t="s">
        <v>965</v>
      </c>
      <c r="M2333" t="s">
        <v>964</v>
      </c>
      <c r="N2333" s="110">
        <v>43777</v>
      </c>
      <c r="O2333">
        <v>0</v>
      </c>
      <c r="P2333">
        <v>0</v>
      </c>
      <c r="Q2333">
        <v>15956.210999999899</v>
      </c>
      <c r="R2333">
        <v>1734.34799999999</v>
      </c>
      <c r="S2333">
        <v>3.613</v>
      </c>
      <c r="T2333">
        <v>33</v>
      </c>
      <c r="U2333">
        <v>5255.6009999999897</v>
      </c>
      <c r="V2333">
        <v>4</v>
      </c>
      <c r="W2333">
        <v>1.879</v>
      </c>
      <c r="X2333">
        <v>3.036</v>
      </c>
      <c r="Y2333" s="110">
        <v>43777</v>
      </c>
      <c r="Z2333">
        <v>408831.37210349803</v>
      </c>
      <c r="AA2333">
        <v>3660485.67498045</v>
      </c>
    </row>
    <row r="2334" spans="1:27" x14ac:dyDescent="0.25">
      <c r="A2334">
        <v>-111.97681717</v>
      </c>
      <c r="B2334">
        <v>33.07916677</v>
      </c>
      <c r="C2334" t="s">
        <v>968</v>
      </c>
      <c r="D2334" t="s">
        <v>967</v>
      </c>
      <c r="E2334" t="s">
        <v>966</v>
      </c>
      <c r="F2334">
        <v>767</v>
      </c>
      <c r="G2334">
        <v>1</v>
      </c>
      <c r="H2334">
        <v>13.33</v>
      </c>
      <c r="I2334">
        <v>2.7890000000000001</v>
      </c>
      <c r="J2334">
        <v>1</v>
      </c>
      <c r="K2334">
        <v>1172.6479999999899</v>
      </c>
      <c r="L2334" t="s">
        <v>965</v>
      </c>
      <c r="M2334" t="s">
        <v>964</v>
      </c>
      <c r="N2334" s="110">
        <v>43777</v>
      </c>
      <c r="O2334">
        <v>0</v>
      </c>
      <c r="P2334">
        <v>0</v>
      </c>
      <c r="Q2334">
        <v>14923.394</v>
      </c>
      <c r="R2334">
        <v>1603.0039999999899</v>
      </c>
      <c r="S2334">
        <v>3.34</v>
      </c>
      <c r="T2334">
        <v>33</v>
      </c>
      <c r="U2334">
        <v>4857.5870000000004</v>
      </c>
      <c r="V2334">
        <v>4</v>
      </c>
      <c r="W2334">
        <v>1.901</v>
      </c>
      <c r="X2334">
        <v>3.0720000000000001</v>
      </c>
      <c r="Y2334" s="110">
        <v>43777</v>
      </c>
      <c r="Z2334">
        <v>408831.38035726699</v>
      </c>
      <c r="AA2334">
        <v>3660486.5619250098</v>
      </c>
    </row>
    <row r="2335" spans="1:27" x14ac:dyDescent="0.25">
      <c r="A2335">
        <v>-111.976817859999</v>
      </c>
      <c r="B2335">
        <v>33.079174799999898</v>
      </c>
      <c r="C2335" t="s">
        <v>968</v>
      </c>
      <c r="D2335" t="s">
        <v>967</v>
      </c>
      <c r="E2335" t="s">
        <v>966</v>
      </c>
      <c r="F2335">
        <v>768</v>
      </c>
      <c r="G2335">
        <v>5</v>
      </c>
      <c r="H2335">
        <v>13.33</v>
      </c>
      <c r="I2335">
        <v>2.887</v>
      </c>
      <c r="J2335">
        <v>1</v>
      </c>
      <c r="K2335">
        <v>1172.6669999999899</v>
      </c>
      <c r="L2335" t="s">
        <v>965</v>
      </c>
      <c r="M2335" t="s">
        <v>964</v>
      </c>
      <c r="N2335" s="110">
        <v>43777</v>
      </c>
      <c r="O2335">
        <v>0</v>
      </c>
      <c r="P2335">
        <v>0</v>
      </c>
      <c r="Q2335">
        <v>12935.5889999999</v>
      </c>
      <c r="R2335">
        <v>1342.114</v>
      </c>
      <c r="S2335">
        <v>2.7959999999999998</v>
      </c>
      <c r="T2335">
        <v>33</v>
      </c>
      <c r="U2335">
        <v>4067.0120000000002</v>
      </c>
      <c r="V2335">
        <v>4</v>
      </c>
      <c r="W2335">
        <v>1.9690000000000001</v>
      </c>
      <c r="X2335">
        <v>3.181</v>
      </c>
      <c r="Y2335" s="110">
        <v>43777</v>
      </c>
      <c r="Z2335">
        <v>408831.324238876</v>
      </c>
      <c r="AA2335">
        <v>3660487.45279493</v>
      </c>
    </row>
    <row r="2336" spans="1:27" x14ac:dyDescent="0.25">
      <c r="A2336">
        <v>-111.97681649</v>
      </c>
      <c r="B2336">
        <v>33.0791817799999</v>
      </c>
      <c r="C2336" t="s">
        <v>968</v>
      </c>
      <c r="D2336" t="s">
        <v>967</v>
      </c>
      <c r="E2336" t="s">
        <v>966</v>
      </c>
      <c r="F2336">
        <v>769</v>
      </c>
      <c r="G2336">
        <v>357</v>
      </c>
      <c r="H2336">
        <v>13.33</v>
      </c>
      <c r="I2336">
        <v>2.69</v>
      </c>
      <c r="J2336">
        <v>1</v>
      </c>
      <c r="K2336">
        <v>1172.7719999999899</v>
      </c>
      <c r="L2336" t="s">
        <v>965</v>
      </c>
      <c r="M2336" t="s">
        <v>964</v>
      </c>
      <c r="N2336" s="110">
        <v>43777</v>
      </c>
      <c r="O2336">
        <v>0</v>
      </c>
      <c r="P2336">
        <v>0</v>
      </c>
      <c r="Q2336">
        <v>16284.217000000001</v>
      </c>
      <c r="R2336">
        <v>1813.171</v>
      </c>
      <c r="S2336">
        <v>3.7770000000000001</v>
      </c>
      <c r="T2336">
        <v>33</v>
      </c>
      <c r="U2336">
        <v>5494.4589999999898</v>
      </c>
      <c r="V2336">
        <v>4</v>
      </c>
      <c r="W2336">
        <v>1.8340000000000001</v>
      </c>
      <c r="X2336">
        <v>2.964</v>
      </c>
      <c r="Y2336" s="110">
        <v>43777</v>
      </c>
      <c r="Z2336">
        <v>408831.45931313501</v>
      </c>
      <c r="AA2336">
        <v>3660488.2254640898</v>
      </c>
    </row>
    <row r="2337" spans="1:27" x14ac:dyDescent="0.25">
      <c r="A2337">
        <v>-111.97681717</v>
      </c>
      <c r="B2337">
        <v>33.0791897699999</v>
      </c>
      <c r="C2337" t="s">
        <v>968</v>
      </c>
      <c r="D2337" t="s">
        <v>967</v>
      </c>
      <c r="E2337" t="s">
        <v>966</v>
      </c>
      <c r="F2337">
        <v>770</v>
      </c>
      <c r="G2337">
        <v>1</v>
      </c>
      <c r="H2337">
        <v>13.33</v>
      </c>
      <c r="I2337">
        <v>2.92</v>
      </c>
      <c r="J2337">
        <v>1</v>
      </c>
      <c r="K2337">
        <v>1172.8050000000001</v>
      </c>
      <c r="L2337" t="s">
        <v>965</v>
      </c>
      <c r="M2337" t="s">
        <v>964</v>
      </c>
      <c r="N2337" s="110">
        <v>43777</v>
      </c>
      <c r="O2337">
        <v>0</v>
      </c>
      <c r="P2337">
        <v>0</v>
      </c>
      <c r="Q2337">
        <v>15921.582</v>
      </c>
      <c r="R2337">
        <v>1633.3610000000001</v>
      </c>
      <c r="S2337">
        <v>3.403</v>
      </c>
      <c r="T2337">
        <v>33</v>
      </c>
      <c r="U2337">
        <v>4949.5780000000004</v>
      </c>
      <c r="V2337">
        <v>4</v>
      </c>
      <c r="W2337">
        <v>1.9910000000000001</v>
      </c>
      <c r="X2337">
        <v>3.2170000000000001</v>
      </c>
      <c r="Y2337" s="110">
        <v>43777</v>
      </c>
      <c r="Z2337">
        <v>408831.404086861</v>
      </c>
      <c r="AA2337">
        <v>3660489.1118906001</v>
      </c>
    </row>
    <row r="2338" spans="1:27" x14ac:dyDescent="0.25">
      <c r="A2338">
        <v>-111.976817339999</v>
      </c>
      <c r="B2338">
        <v>33.079197780000001</v>
      </c>
      <c r="C2338" t="s">
        <v>968</v>
      </c>
      <c r="D2338" t="s">
        <v>967</v>
      </c>
      <c r="E2338" t="s">
        <v>966</v>
      </c>
      <c r="F2338">
        <v>771</v>
      </c>
      <c r="G2338">
        <v>2</v>
      </c>
      <c r="H2338">
        <v>13.33</v>
      </c>
      <c r="I2338">
        <v>2.8540000000000001</v>
      </c>
      <c r="J2338">
        <v>1</v>
      </c>
      <c r="K2338">
        <v>1172.7850000000001</v>
      </c>
      <c r="L2338" t="s">
        <v>965</v>
      </c>
      <c r="M2338" t="s">
        <v>964</v>
      </c>
      <c r="N2338" s="110">
        <v>43777</v>
      </c>
      <c r="O2338">
        <v>0</v>
      </c>
      <c r="P2338">
        <v>0</v>
      </c>
      <c r="Q2338">
        <v>12479.4099999999</v>
      </c>
      <c r="R2338">
        <v>1309.6659999999899</v>
      </c>
      <c r="S2338">
        <v>2.7280000000000002</v>
      </c>
      <c r="T2338">
        <v>33</v>
      </c>
      <c r="U2338">
        <v>3968.6860000000001</v>
      </c>
      <c r="V2338">
        <v>4</v>
      </c>
      <c r="W2338">
        <v>1.946</v>
      </c>
      <c r="X2338">
        <v>3.1440000000000001</v>
      </c>
      <c r="Y2338" s="110">
        <v>43777</v>
      </c>
      <c r="Z2338">
        <v>408831.39648352598</v>
      </c>
      <c r="AA2338">
        <v>3660490.0000915001</v>
      </c>
    </row>
    <row r="2339" spans="1:27" x14ac:dyDescent="0.25">
      <c r="A2339">
        <v>-111.97681683</v>
      </c>
      <c r="B2339">
        <v>33.079205770000002</v>
      </c>
      <c r="C2339" t="s">
        <v>968</v>
      </c>
      <c r="D2339" t="s">
        <v>967</v>
      </c>
      <c r="E2339" t="s">
        <v>966</v>
      </c>
      <c r="F2339">
        <v>772</v>
      </c>
      <c r="G2339">
        <v>359</v>
      </c>
      <c r="H2339">
        <v>13.33</v>
      </c>
      <c r="I2339">
        <v>2.7559999999999998</v>
      </c>
      <c r="J2339">
        <v>1</v>
      </c>
      <c r="K2339">
        <v>1172.8119999999899</v>
      </c>
      <c r="L2339" t="s">
        <v>965</v>
      </c>
      <c r="M2339" t="s">
        <v>964</v>
      </c>
      <c r="N2339" s="110">
        <v>43777</v>
      </c>
      <c r="O2339">
        <v>0</v>
      </c>
      <c r="P2339">
        <v>0</v>
      </c>
      <c r="Q2339">
        <v>13581.2569999999</v>
      </c>
      <c r="R2339">
        <v>1476.2049999999899</v>
      </c>
      <c r="S2339">
        <v>3.0750000000000002</v>
      </c>
      <c r="T2339">
        <v>33</v>
      </c>
      <c r="U2339">
        <v>4473.3469999999897</v>
      </c>
      <c r="V2339">
        <v>4</v>
      </c>
      <c r="W2339">
        <v>1.879</v>
      </c>
      <c r="X2339">
        <v>3.036</v>
      </c>
      <c r="Y2339" s="110">
        <v>43777</v>
      </c>
      <c r="Z2339">
        <v>408831.45232927101</v>
      </c>
      <c r="AA2339">
        <v>3660490.8854844002</v>
      </c>
    </row>
    <row r="2340" spans="1:27" x14ac:dyDescent="0.25">
      <c r="A2340">
        <v>-111.976817339999</v>
      </c>
      <c r="B2340">
        <v>33.079213780000003</v>
      </c>
      <c r="C2340" t="s">
        <v>968</v>
      </c>
      <c r="D2340" t="s">
        <v>967</v>
      </c>
      <c r="E2340" t="s">
        <v>966</v>
      </c>
      <c r="F2340">
        <v>773</v>
      </c>
      <c r="G2340">
        <v>2</v>
      </c>
      <c r="H2340">
        <v>13.33</v>
      </c>
      <c r="I2340">
        <v>3.0840000000000001</v>
      </c>
      <c r="J2340">
        <v>1</v>
      </c>
      <c r="K2340">
        <v>1172.7660000000001</v>
      </c>
      <c r="L2340" t="s">
        <v>965</v>
      </c>
      <c r="M2340" t="s">
        <v>964</v>
      </c>
      <c r="N2340" s="110">
        <v>43777</v>
      </c>
      <c r="O2340">
        <v>0</v>
      </c>
      <c r="P2340">
        <v>0</v>
      </c>
      <c r="Q2340">
        <v>13308.9099999999</v>
      </c>
      <c r="R2340">
        <v>1292.7080000000001</v>
      </c>
      <c r="S2340">
        <v>2.6930000000000001</v>
      </c>
      <c r="T2340">
        <v>33</v>
      </c>
      <c r="U2340">
        <v>3917.297</v>
      </c>
      <c r="V2340">
        <v>4</v>
      </c>
      <c r="W2340">
        <v>2.1030000000000002</v>
      </c>
      <c r="X2340">
        <v>3.3969999999999998</v>
      </c>
      <c r="Y2340" s="110">
        <v>43777</v>
      </c>
      <c r="Z2340">
        <v>408831.41299108497</v>
      </c>
      <c r="AA2340">
        <v>3660491.7739806199</v>
      </c>
    </row>
    <row r="2341" spans="1:27" x14ac:dyDescent="0.25">
      <c r="A2341">
        <v>-111.976818199999</v>
      </c>
      <c r="B2341">
        <v>33.079221830000002</v>
      </c>
      <c r="C2341" t="s">
        <v>968</v>
      </c>
      <c r="D2341" t="s">
        <v>967</v>
      </c>
      <c r="E2341" t="s">
        <v>966</v>
      </c>
      <c r="F2341">
        <v>774</v>
      </c>
      <c r="G2341">
        <v>7</v>
      </c>
      <c r="H2341">
        <v>13.33</v>
      </c>
      <c r="I2341">
        <v>2.9529999999999998</v>
      </c>
      <c r="J2341">
        <v>1</v>
      </c>
      <c r="K2341">
        <v>1172.769</v>
      </c>
      <c r="L2341" t="s">
        <v>965</v>
      </c>
      <c r="M2341" t="s">
        <v>964</v>
      </c>
      <c r="N2341" s="110">
        <v>43777</v>
      </c>
      <c r="O2341">
        <v>0</v>
      </c>
      <c r="P2341">
        <v>0</v>
      </c>
      <c r="Q2341">
        <v>14398.528</v>
      </c>
      <c r="R2341">
        <v>1460.701</v>
      </c>
      <c r="S2341">
        <v>3.0430000000000001</v>
      </c>
      <c r="T2341">
        <v>33</v>
      </c>
      <c r="U2341">
        <v>4426.3680000000004</v>
      </c>
      <c r="V2341">
        <v>4</v>
      </c>
      <c r="W2341">
        <v>2.0129999999999999</v>
      </c>
      <c r="X2341">
        <v>3.2530000000000001</v>
      </c>
      <c r="Y2341" s="110">
        <v>43777</v>
      </c>
      <c r="Z2341">
        <v>408831.341025948</v>
      </c>
      <c r="AA2341">
        <v>3660492.6672155699</v>
      </c>
    </row>
    <row r="2342" spans="1:27" x14ac:dyDescent="0.25">
      <c r="A2342">
        <v>-111.976816659999</v>
      </c>
      <c r="B2342">
        <v>33.079229779999899</v>
      </c>
      <c r="C2342" t="s">
        <v>968</v>
      </c>
      <c r="D2342" t="s">
        <v>967</v>
      </c>
      <c r="E2342" t="s">
        <v>966</v>
      </c>
      <c r="F2342">
        <v>775</v>
      </c>
      <c r="G2342">
        <v>358</v>
      </c>
      <c r="H2342">
        <v>13.33</v>
      </c>
      <c r="I2342">
        <v>2.7229999999999999</v>
      </c>
      <c r="J2342">
        <v>1</v>
      </c>
      <c r="K2342">
        <v>1172.7619999999899</v>
      </c>
      <c r="L2342" t="s">
        <v>965</v>
      </c>
      <c r="M2342" t="s">
        <v>964</v>
      </c>
      <c r="N2342" s="110">
        <v>43777</v>
      </c>
      <c r="O2342">
        <v>0</v>
      </c>
      <c r="P2342">
        <v>0</v>
      </c>
      <c r="Q2342">
        <v>13951.0349999999</v>
      </c>
      <c r="R2342">
        <v>1534.6669999999899</v>
      </c>
      <c r="S2342">
        <v>3.1970000000000001</v>
      </c>
      <c r="T2342">
        <v>33</v>
      </c>
      <c r="U2342">
        <v>4650.5060000000003</v>
      </c>
      <c r="V2342">
        <v>4</v>
      </c>
      <c r="W2342">
        <v>1.857</v>
      </c>
      <c r="X2342">
        <v>3</v>
      </c>
      <c r="Y2342" s="110">
        <v>43777</v>
      </c>
      <c r="Z2342">
        <v>408831.49296834698</v>
      </c>
      <c r="AA2342">
        <v>3660493.5472790999</v>
      </c>
    </row>
    <row r="2343" spans="1:27" x14ac:dyDescent="0.25">
      <c r="A2343">
        <v>-111.976815999999</v>
      </c>
      <c r="B2343">
        <v>33.079254229999897</v>
      </c>
      <c r="C2343" t="s">
        <v>968</v>
      </c>
      <c r="D2343" t="s">
        <v>967</v>
      </c>
      <c r="E2343" t="s">
        <v>966</v>
      </c>
      <c r="F2343">
        <v>776</v>
      </c>
      <c r="G2343">
        <v>180</v>
      </c>
      <c r="H2343">
        <v>13.33</v>
      </c>
      <c r="I2343">
        <v>2.887</v>
      </c>
      <c r="J2343">
        <v>1</v>
      </c>
      <c r="K2343">
        <v>1172.7260000000001</v>
      </c>
      <c r="L2343" t="s">
        <v>965</v>
      </c>
      <c r="M2343" t="s">
        <v>964</v>
      </c>
      <c r="N2343" s="110">
        <v>43777</v>
      </c>
      <c r="O2343">
        <v>0</v>
      </c>
      <c r="P2343">
        <v>0</v>
      </c>
      <c r="Q2343">
        <v>15631.7489999999</v>
      </c>
      <c r="R2343">
        <v>1621.8499999999899</v>
      </c>
      <c r="S2343">
        <v>3.379</v>
      </c>
      <c r="T2343">
        <v>33</v>
      </c>
      <c r="U2343">
        <v>4914.6980000000003</v>
      </c>
      <c r="V2343">
        <v>4</v>
      </c>
      <c r="W2343">
        <v>1.9690000000000001</v>
      </c>
      <c r="X2343">
        <v>3.181</v>
      </c>
      <c r="Y2343" s="110">
        <v>43777</v>
      </c>
      <c r="Z2343">
        <v>408831.57979688997</v>
      </c>
      <c r="AA2343">
        <v>3660496.2574301502</v>
      </c>
    </row>
    <row r="2344" spans="1:27" x14ac:dyDescent="0.25">
      <c r="A2344">
        <v>-111.976815999999</v>
      </c>
      <c r="B2344">
        <v>33.079254239999898</v>
      </c>
      <c r="C2344" t="s">
        <v>968</v>
      </c>
      <c r="D2344" t="s">
        <v>967</v>
      </c>
      <c r="E2344" t="s">
        <v>966</v>
      </c>
      <c r="F2344">
        <v>777</v>
      </c>
      <c r="G2344">
        <v>180</v>
      </c>
      <c r="H2344">
        <v>13.33</v>
      </c>
      <c r="I2344">
        <v>2.887</v>
      </c>
      <c r="J2344">
        <v>1</v>
      </c>
      <c r="K2344">
        <v>1172.65399999999</v>
      </c>
      <c r="L2344" t="s">
        <v>965</v>
      </c>
      <c r="M2344" t="s">
        <v>964</v>
      </c>
      <c r="N2344" s="110">
        <v>43777</v>
      </c>
      <c r="O2344">
        <v>0</v>
      </c>
      <c r="P2344">
        <v>0</v>
      </c>
      <c r="Q2344">
        <v>15631.7489999999</v>
      </c>
      <c r="R2344">
        <v>1621.8499999999899</v>
      </c>
      <c r="S2344">
        <v>3.379</v>
      </c>
      <c r="T2344">
        <v>33</v>
      </c>
      <c r="U2344">
        <v>4914.6980000000003</v>
      </c>
      <c r="V2344">
        <v>4</v>
      </c>
      <c r="W2344">
        <v>1.9690000000000001</v>
      </c>
      <c r="X2344">
        <v>3.181</v>
      </c>
      <c r="Y2344" s="110">
        <v>43777</v>
      </c>
      <c r="Z2344">
        <v>408831.57980720798</v>
      </c>
      <c r="AA2344">
        <v>3660496.2585388301</v>
      </c>
    </row>
    <row r="2345" spans="1:27" x14ac:dyDescent="0.25">
      <c r="A2345">
        <v>-111.976815999999</v>
      </c>
      <c r="B2345">
        <v>33.079253770000001</v>
      </c>
      <c r="C2345" t="s">
        <v>968</v>
      </c>
      <c r="D2345" t="s">
        <v>967</v>
      </c>
      <c r="E2345" t="s">
        <v>966</v>
      </c>
      <c r="F2345">
        <v>778</v>
      </c>
      <c r="G2345">
        <v>0</v>
      </c>
      <c r="H2345">
        <v>13.33</v>
      </c>
      <c r="I2345">
        <v>2.69</v>
      </c>
      <c r="J2345">
        <v>1</v>
      </c>
      <c r="K2345">
        <v>1172.6479999999899</v>
      </c>
      <c r="L2345" t="s">
        <v>965</v>
      </c>
      <c r="M2345" t="s">
        <v>964</v>
      </c>
      <c r="N2345" s="110">
        <v>43777</v>
      </c>
      <c r="O2345">
        <v>0</v>
      </c>
      <c r="P2345">
        <v>0</v>
      </c>
      <c r="Q2345">
        <v>14670.761</v>
      </c>
      <c r="R2345">
        <v>1633.52099999999</v>
      </c>
      <c r="S2345">
        <v>3.403</v>
      </c>
      <c r="T2345">
        <v>33</v>
      </c>
      <c r="U2345">
        <v>4950.0630000000001</v>
      </c>
      <c r="V2345">
        <v>4</v>
      </c>
      <c r="W2345">
        <v>1.8340000000000001</v>
      </c>
      <c r="X2345">
        <v>2.964</v>
      </c>
      <c r="Y2345" s="110">
        <v>43777</v>
      </c>
      <c r="Z2345">
        <v>408831.579322298</v>
      </c>
      <c r="AA2345">
        <v>3660496.2064308398</v>
      </c>
    </row>
    <row r="2346" spans="1:27" x14ac:dyDescent="0.25">
      <c r="A2346">
        <v>-111.97681583000001</v>
      </c>
      <c r="B2346">
        <v>33.079261770000002</v>
      </c>
      <c r="C2346" t="s">
        <v>968</v>
      </c>
      <c r="D2346" t="s">
        <v>967</v>
      </c>
      <c r="E2346" t="s">
        <v>966</v>
      </c>
      <c r="F2346">
        <v>779</v>
      </c>
      <c r="G2346">
        <v>359</v>
      </c>
      <c r="H2346">
        <v>13.33</v>
      </c>
      <c r="I2346">
        <v>2.8540000000000001</v>
      </c>
      <c r="J2346">
        <v>1</v>
      </c>
      <c r="K2346">
        <v>1172.6669999999899</v>
      </c>
      <c r="L2346" t="s">
        <v>965</v>
      </c>
      <c r="M2346" t="s">
        <v>964</v>
      </c>
      <c r="N2346" s="110">
        <v>43777</v>
      </c>
      <c r="O2346">
        <v>0</v>
      </c>
      <c r="P2346">
        <v>0</v>
      </c>
      <c r="Q2346">
        <v>13925.377</v>
      </c>
      <c r="R2346">
        <v>1461.41499999999</v>
      </c>
      <c r="S2346">
        <v>3.0449999999999999</v>
      </c>
      <c r="T2346">
        <v>33</v>
      </c>
      <c r="U2346">
        <v>4428.5299999999897</v>
      </c>
      <c r="V2346">
        <v>4</v>
      </c>
      <c r="W2346">
        <v>1.946</v>
      </c>
      <c r="X2346">
        <v>3.1440000000000001</v>
      </c>
      <c r="Y2346" s="110">
        <v>43777</v>
      </c>
      <c r="Z2346">
        <v>408831.60344349599</v>
      </c>
      <c r="AA2346">
        <v>3660497.0932277502</v>
      </c>
    </row>
    <row r="2347" spans="1:27" x14ac:dyDescent="0.25">
      <c r="A2347">
        <v>-111.97681703000001</v>
      </c>
      <c r="B2347">
        <v>33.07926982</v>
      </c>
      <c r="C2347" t="s">
        <v>968</v>
      </c>
      <c r="D2347" t="s">
        <v>967</v>
      </c>
      <c r="E2347" t="s">
        <v>966</v>
      </c>
      <c r="F2347">
        <v>780</v>
      </c>
      <c r="G2347">
        <v>6</v>
      </c>
      <c r="H2347">
        <v>13.33</v>
      </c>
      <c r="I2347">
        <v>2.9529999999999998</v>
      </c>
      <c r="J2347">
        <v>1</v>
      </c>
      <c r="K2347">
        <v>1172.7950000000001</v>
      </c>
      <c r="L2347" t="s">
        <v>965</v>
      </c>
      <c r="M2347" t="s">
        <v>964</v>
      </c>
      <c r="N2347" s="110">
        <v>43777</v>
      </c>
      <c r="O2347">
        <v>0</v>
      </c>
      <c r="P2347">
        <v>0</v>
      </c>
      <c r="Q2347">
        <v>13009.59</v>
      </c>
      <c r="R2347">
        <v>1319.796</v>
      </c>
      <c r="S2347">
        <v>2.75</v>
      </c>
      <c r="T2347">
        <v>33</v>
      </c>
      <c r="U2347">
        <v>3999.3829999999898</v>
      </c>
      <c r="V2347">
        <v>4</v>
      </c>
      <c r="W2347">
        <v>2.0129999999999999</v>
      </c>
      <c r="X2347">
        <v>3.2530000000000001</v>
      </c>
      <c r="Y2347" s="110">
        <v>43777</v>
      </c>
      <c r="Z2347">
        <v>408831.49974356702</v>
      </c>
      <c r="AA2347">
        <v>3660497.9867580198</v>
      </c>
    </row>
    <row r="2348" spans="1:27" x14ac:dyDescent="0.25">
      <c r="A2348">
        <v>-111.97681463000001</v>
      </c>
      <c r="B2348">
        <v>33.079277849999897</v>
      </c>
      <c r="C2348" t="s">
        <v>968</v>
      </c>
      <c r="D2348" t="s">
        <v>967</v>
      </c>
      <c r="E2348" t="s">
        <v>966</v>
      </c>
      <c r="F2348">
        <v>781</v>
      </c>
      <c r="G2348">
        <v>352</v>
      </c>
      <c r="H2348">
        <v>13.33</v>
      </c>
      <c r="I2348">
        <v>2.8540000000000001</v>
      </c>
      <c r="J2348">
        <v>1</v>
      </c>
      <c r="K2348">
        <v>1172.835</v>
      </c>
      <c r="L2348" t="s">
        <v>965</v>
      </c>
      <c r="M2348" t="s">
        <v>964</v>
      </c>
      <c r="N2348" s="110">
        <v>43777</v>
      </c>
      <c r="O2348">
        <v>0</v>
      </c>
      <c r="P2348">
        <v>0</v>
      </c>
      <c r="Q2348">
        <v>14783.1059999999</v>
      </c>
      <c r="R2348">
        <v>1551.43</v>
      </c>
      <c r="S2348">
        <v>3.2320000000000002</v>
      </c>
      <c r="T2348">
        <v>33</v>
      </c>
      <c r="U2348">
        <v>4701.3040000000001</v>
      </c>
      <c r="V2348">
        <v>4</v>
      </c>
      <c r="W2348">
        <v>1.946</v>
      </c>
      <c r="X2348">
        <v>3.1440000000000001</v>
      </c>
      <c r="Y2348" s="110">
        <v>43777</v>
      </c>
      <c r="Z2348">
        <v>408831.73203888099</v>
      </c>
      <c r="AA2348">
        <v>3660498.8749440201</v>
      </c>
    </row>
    <row r="2349" spans="1:27" x14ac:dyDescent="0.25">
      <c r="A2349">
        <v>-111.976816339999</v>
      </c>
      <c r="B2349">
        <v>33.0792857799999</v>
      </c>
      <c r="C2349" t="s">
        <v>968</v>
      </c>
      <c r="D2349" t="s">
        <v>967</v>
      </c>
      <c r="E2349" t="s">
        <v>966</v>
      </c>
      <c r="F2349">
        <v>782</v>
      </c>
      <c r="G2349">
        <v>2</v>
      </c>
      <c r="H2349">
        <v>13.33</v>
      </c>
      <c r="I2349">
        <v>3.117</v>
      </c>
      <c r="J2349">
        <v>1</v>
      </c>
      <c r="K2349">
        <v>1172.8209999999899</v>
      </c>
      <c r="L2349" t="s">
        <v>965</v>
      </c>
      <c r="M2349" t="s">
        <v>964</v>
      </c>
      <c r="N2349" s="110">
        <v>43777</v>
      </c>
      <c r="O2349">
        <v>0</v>
      </c>
      <c r="P2349">
        <v>0</v>
      </c>
      <c r="Q2349">
        <v>15408.487999999899</v>
      </c>
      <c r="R2349">
        <v>1480.8879999999899</v>
      </c>
      <c r="S2349">
        <v>3.085</v>
      </c>
      <c r="T2349">
        <v>33</v>
      </c>
      <c r="U2349">
        <v>4487.53999999999</v>
      </c>
      <c r="V2349">
        <v>4</v>
      </c>
      <c r="W2349">
        <v>2.125</v>
      </c>
      <c r="X2349">
        <v>3.4340000000000002</v>
      </c>
      <c r="Y2349" s="110">
        <v>43777</v>
      </c>
      <c r="Z2349">
        <v>408831.58061291801</v>
      </c>
      <c r="AA2349">
        <v>3660499.75561311</v>
      </c>
    </row>
    <row r="2350" spans="1:27" x14ac:dyDescent="0.25">
      <c r="A2350">
        <v>-111.97681617000001</v>
      </c>
      <c r="B2350">
        <v>33.07929377</v>
      </c>
      <c r="C2350" t="s">
        <v>968</v>
      </c>
      <c r="D2350" t="s">
        <v>967</v>
      </c>
      <c r="E2350" t="s">
        <v>966</v>
      </c>
      <c r="F2350">
        <v>783</v>
      </c>
      <c r="G2350">
        <v>1</v>
      </c>
      <c r="H2350">
        <v>13.33</v>
      </c>
      <c r="I2350">
        <v>2.9529999999999998</v>
      </c>
      <c r="J2350">
        <v>1</v>
      </c>
      <c r="K2350">
        <v>1172.7</v>
      </c>
      <c r="L2350" t="s">
        <v>965</v>
      </c>
      <c r="M2350" t="s">
        <v>964</v>
      </c>
      <c r="N2350" s="110">
        <v>43777</v>
      </c>
      <c r="O2350">
        <v>0</v>
      </c>
      <c r="P2350">
        <v>0</v>
      </c>
      <c r="Q2350">
        <v>14210.6959999999</v>
      </c>
      <c r="R2350">
        <v>1441.64599999999</v>
      </c>
      <c r="S2350">
        <v>3.0030000000000001</v>
      </c>
      <c r="T2350">
        <v>33</v>
      </c>
      <c r="U2350">
        <v>4368.625</v>
      </c>
      <c r="V2350">
        <v>4</v>
      </c>
      <c r="W2350">
        <v>2.0129999999999999</v>
      </c>
      <c r="X2350">
        <v>3.2530000000000001</v>
      </c>
      <c r="Y2350" s="110">
        <v>43777</v>
      </c>
      <c r="Z2350">
        <v>408831.604723803</v>
      </c>
      <c r="AA2350">
        <v>3660500.64130134</v>
      </c>
    </row>
    <row r="2351" spans="1:27" x14ac:dyDescent="0.25">
      <c r="A2351">
        <v>-111.97681583000001</v>
      </c>
      <c r="B2351">
        <v>33.079301770000001</v>
      </c>
      <c r="C2351" t="s">
        <v>968</v>
      </c>
      <c r="D2351" t="s">
        <v>967</v>
      </c>
      <c r="E2351" t="s">
        <v>966</v>
      </c>
      <c r="F2351">
        <v>784</v>
      </c>
      <c r="G2351">
        <v>359</v>
      </c>
      <c r="H2351">
        <v>13.33</v>
      </c>
      <c r="I2351">
        <v>2.7559999999999998</v>
      </c>
      <c r="J2351">
        <v>1</v>
      </c>
      <c r="K2351">
        <v>1172.67</v>
      </c>
      <c r="L2351" t="s">
        <v>965</v>
      </c>
      <c r="M2351" t="s">
        <v>964</v>
      </c>
      <c r="N2351" s="110">
        <v>43777</v>
      </c>
      <c r="O2351">
        <v>0</v>
      </c>
      <c r="P2351">
        <v>0</v>
      </c>
      <c r="Q2351">
        <v>14127.781000000001</v>
      </c>
      <c r="R2351">
        <v>1535.6089999999899</v>
      </c>
      <c r="S2351">
        <v>3.1989999999999998</v>
      </c>
      <c r="T2351">
        <v>33</v>
      </c>
      <c r="U2351">
        <v>4653.3590000000004</v>
      </c>
      <c r="V2351">
        <v>4</v>
      </c>
      <c r="W2351">
        <v>1.879</v>
      </c>
      <c r="X2351">
        <v>3.036</v>
      </c>
      <c r="Y2351" s="110">
        <v>43777</v>
      </c>
      <c r="Z2351">
        <v>408831.644712415</v>
      </c>
      <c r="AA2351">
        <v>3660501.52795059</v>
      </c>
    </row>
    <row r="2352" spans="1:27" x14ac:dyDescent="0.25">
      <c r="A2352">
        <v>-111.97681566</v>
      </c>
      <c r="B2352">
        <v>33.079309780000003</v>
      </c>
      <c r="C2352" t="s">
        <v>968</v>
      </c>
      <c r="D2352" t="s">
        <v>967</v>
      </c>
      <c r="E2352" t="s">
        <v>966</v>
      </c>
      <c r="F2352">
        <v>785</v>
      </c>
      <c r="G2352">
        <v>358</v>
      </c>
      <c r="H2352">
        <v>13.33</v>
      </c>
      <c r="I2352">
        <v>2.887</v>
      </c>
      <c r="J2352">
        <v>1</v>
      </c>
      <c r="K2352">
        <v>1172.70299999999</v>
      </c>
      <c r="L2352" t="s">
        <v>965</v>
      </c>
      <c r="M2352" t="s">
        <v>964</v>
      </c>
      <c r="N2352" s="110">
        <v>43777</v>
      </c>
      <c r="O2352">
        <v>0</v>
      </c>
      <c r="P2352">
        <v>0</v>
      </c>
      <c r="Q2352">
        <v>17433.264999999901</v>
      </c>
      <c r="R2352">
        <v>1808.7639999999899</v>
      </c>
      <c r="S2352">
        <v>3.7679999999999998</v>
      </c>
      <c r="T2352">
        <v>33</v>
      </c>
      <c r="U2352">
        <v>5481.1030000000001</v>
      </c>
      <c r="V2352">
        <v>4</v>
      </c>
      <c r="W2352">
        <v>1.9690000000000001</v>
      </c>
      <c r="X2352">
        <v>3.181</v>
      </c>
      <c r="Y2352" s="110">
        <v>43777</v>
      </c>
      <c r="Z2352">
        <v>408831.66884393099</v>
      </c>
      <c r="AA2352">
        <v>3660502.4158561798</v>
      </c>
    </row>
    <row r="2353" spans="1:27" x14ac:dyDescent="0.25">
      <c r="A2353">
        <v>-111.976816339999</v>
      </c>
      <c r="B2353">
        <v>33.079317779999897</v>
      </c>
      <c r="C2353" t="s">
        <v>968</v>
      </c>
      <c r="D2353" t="s">
        <v>967</v>
      </c>
      <c r="E2353" t="s">
        <v>966</v>
      </c>
      <c r="F2353">
        <v>786</v>
      </c>
      <c r="G2353">
        <v>2</v>
      </c>
      <c r="H2353">
        <v>13.33</v>
      </c>
      <c r="I2353">
        <v>2.7890000000000001</v>
      </c>
      <c r="J2353">
        <v>1</v>
      </c>
      <c r="K2353">
        <v>1172.7460000000001</v>
      </c>
      <c r="L2353" t="s">
        <v>965</v>
      </c>
      <c r="M2353" t="s">
        <v>964</v>
      </c>
      <c r="N2353" s="110">
        <v>43777</v>
      </c>
      <c r="O2353">
        <v>0</v>
      </c>
      <c r="P2353">
        <v>0</v>
      </c>
      <c r="Q2353">
        <v>14866.593000000001</v>
      </c>
      <c r="R2353">
        <v>1596.902</v>
      </c>
      <c r="S2353">
        <v>3.327</v>
      </c>
      <c r="T2353">
        <v>33</v>
      </c>
      <c r="U2353">
        <v>4839.09799999999</v>
      </c>
      <c r="V2353">
        <v>4</v>
      </c>
      <c r="W2353">
        <v>1.901</v>
      </c>
      <c r="X2353">
        <v>3.0720000000000001</v>
      </c>
      <c r="Y2353" s="110">
        <v>43777</v>
      </c>
      <c r="Z2353">
        <v>408831.61362808797</v>
      </c>
      <c r="AA2353">
        <v>3660503.3033913998</v>
      </c>
    </row>
    <row r="2354" spans="1:27" x14ac:dyDescent="0.25">
      <c r="A2354">
        <v>-111.97681583000001</v>
      </c>
      <c r="B2354">
        <v>33.079325769999897</v>
      </c>
      <c r="C2354" t="s">
        <v>968</v>
      </c>
      <c r="D2354" t="s">
        <v>967</v>
      </c>
      <c r="E2354" t="s">
        <v>966</v>
      </c>
      <c r="F2354">
        <v>787</v>
      </c>
      <c r="G2354">
        <v>359</v>
      </c>
      <c r="H2354">
        <v>13.33</v>
      </c>
      <c r="I2354">
        <v>2.9529999999999998</v>
      </c>
      <c r="J2354">
        <v>1</v>
      </c>
      <c r="K2354">
        <v>1172.7619999999899</v>
      </c>
      <c r="L2354" t="s">
        <v>965</v>
      </c>
      <c r="M2354" t="s">
        <v>964</v>
      </c>
      <c r="N2354" s="110">
        <v>43777</v>
      </c>
      <c r="O2354">
        <v>0</v>
      </c>
      <c r="P2354">
        <v>0</v>
      </c>
      <c r="Q2354">
        <v>15797.236999999899</v>
      </c>
      <c r="R2354">
        <v>1602.59799999999</v>
      </c>
      <c r="S2354">
        <v>3.339</v>
      </c>
      <c r="T2354">
        <v>33</v>
      </c>
      <c r="U2354">
        <v>4856.3559999999898</v>
      </c>
      <c r="V2354">
        <v>4</v>
      </c>
      <c r="W2354">
        <v>2.0129999999999999</v>
      </c>
      <c r="X2354">
        <v>3.2530000000000001</v>
      </c>
      <c r="Y2354" s="110">
        <v>43777</v>
      </c>
      <c r="Z2354">
        <v>408831.669473788</v>
      </c>
      <c r="AA2354">
        <v>3660504.1887843101</v>
      </c>
    </row>
    <row r="2355" spans="1:27" x14ac:dyDescent="0.25">
      <c r="A2355">
        <v>-111.97681617000001</v>
      </c>
      <c r="B2355">
        <v>33.079332770000001</v>
      </c>
      <c r="C2355" t="s">
        <v>968</v>
      </c>
      <c r="D2355" t="s">
        <v>967</v>
      </c>
      <c r="E2355" t="s">
        <v>966</v>
      </c>
      <c r="F2355">
        <v>788</v>
      </c>
      <c r="G2355">
        <v>1</v>
      </c>
      <c r="H2355">
        <v>13.33</v>
      </c>
      <c r="I2355">
        <v>2.8220000000000001</v>
      </c>
      <c r="J2355">
        <v>1</v>
      </c>
      <c r="K2355">
        <v>1172.798</v>
      </c>
      <c r="L2355" t="s">
        <v>965</v>
      </c>
      <c r="M2355" t="s">
        <v>964</v>
      </c>
      <c r="N2355" s="110">
        <v>43777</v>
      </c>
      <c r="O2355">
        <v>0</v>
      </c>
      <c r="P2355">
        <v>0</v>
      </c>
      <c r="Q2355">
        <v>16305.816999999901</v>
      </c>
      <c r="R2355">
        <v>1731.1310000000001</v>
      </c>
      <c r="S2355">
        <v>3.6070000000000002</v>
      </c>
      <c r="T2355">
        <v>33</v>
      </c>
      <c r="U2355">
        <v>5245.8519999999899</v>
      </c>
      <c r="V2355">
        <v>4</v>
      </c>
      <c r="W2355">
        <v>1.9239999999999999</v>
      </c>
      <c r="X2355">
        <v>3.1080000000000001</v>
      </c>
      <c r="Y2355" s="110">
        <v>43777</v>
      </c>
      <c r="Z2355">
        <v>408831.64496104699</v>
      </c>
      <c r="AA2355">
        <v>3660504.96515613</v>
      </c>
    </row>
    <row r="2356" spans="1:27" x14ac:dyDescent="0.25">
      <c r="A2356">
        <v>-111.97681651000001</v>
      </c>
      <c r="B2356">
        <v>33.079340780000003</v>
      </c>
      <c r="C2356" t="s">
        <v>968</v>
      </c>
      <c r="D2356" t="s">
        <v>967</v>
      </c>
      <c r="E2356" t="s">
        <v>966</v>
      </c>
      <c r="F2356">
        <v>789</v>
      </c>
      <c r="G2356">
        <v>3</v>
      </c>
      <c r="H2356">
        <v>13.33</v>
      </c>
      <c r="I2356">
        <v>3.0510000000000002</v>
      </c>
      <c r="J2356">
        <v>1</v>
      </c>
      <c r="K2356">
        <v>1172.7360000000001</v>
      </c>
      <c r="L2356" t="s">
        <v>965</v>
      </c>
      <c r="M2356" t="s">
        <v>964</v>
      </c>
      <c r="N2356" s="110">
        <v>43777</v>
      </c>
      <c r="O2356">
        <v>0</v>
      </c>
      <c r="P2356">
        <v>0</v>
      </c>
      <c r="Q2356">
        <v>15010.824000000001</v>
      </c>
      <c r="R2356">
        <v>1473.69399999999</v>
      </c>
      <c r="S2356">
        <v>3.07</v>
      </c>
      <c r="T2356">
        <v>33</v>
      </c>
      <c r="U2356">
        <v>4465.74099999999</v>
      </c>
      <c r="V2356">
        <v>4</v>
      </c>
      <c r="W2356">
        <v>2.08</v>
      </c>
      <c r="X2356">
        <v>3.3610000000000002</v>
      </c>
      <c r="Y2356" s="110">
        <v>43777</v>
      </c>
      <c r="Z2356">
        <v>408831.62149035401</v>
      </c>
      <c r="AA2356">
        <v>3660505.8535047099</v>
      </c>
    </row>
    <row r="2357" spans="1:27" x14ac:dyDescent="0.25">
      <c r="A2357">
        <v>-111.976814289999</v>
      </c>
      <c r="B2357">
        <v>33.0793488999999</v>
      </c>
      <c r="C2357" t="s">
        <v>968</v>
      </c>
      <c r="D2357" t="s">
        <v>967</v>
      </c>
      <c r="E2357" t="s">
        <v>966</v>
      </c>
      <c r="F2357">
        <v>790</v>
      </c>
      <c r="G2357">
        <v>350</v>
      </c>
      <c r="H2357">
        <v>13.33</v>
      </c>
      <c r="I2357">
        <v>2.7890000000000001</v>
      </c>
      <c r="J2357">
        <v>1</v>
      </c>
      <c r="K2357">
        <v>1172.7429999999899</v>
      </c>
      <c r="L2357" t="s">
        <v>965</v>
      </c>
      <c r="M2357" t="s">
        <v>964</v>
      </c>
      <c r="N2357" s="110">
        <v>43777</v>
      </c>
      <c r="O2357">
        <v>0</v>
      </c>
      <c r="P2357">
        <v>0</v>
      </c>
      <c r="Q2357">
        <v>15374.716</v>
      </c>
      <c r="R2357">
        <v>1651.4829999999899</v>
      </c>
      <c r="S2357">
        <v>3.4409999999999998</v>
      </c>
      <c r="T2357">
        <v>33</v>
      </c>
      <c r="U2357">
        <v>5004.4930000000004</v>
      </c>
      <c r="V2357">
        <v>4</v>
      </c>
      <c r="W2357">
        <v>1.901</v>
      </c>
      <c r="X2357">
        <v>3.0720000000000001</v>
      </c>
      <c r="Y2357" s="110">
        <v>43777</v>
      </c>
      <c r="Z2357">
        <v>408831.83707757702</v>
      </c>
      <c r="AA2357">
        <v>3660506.7518251901</v>
      </c>
    </row>
    <row r="2358" spans="1:27" x14ac:dyDescent="0.25">
      <c r="A2358">
        <v>-111.97681686</v>
      </c>
      <c r="B2358">
        <v>33.0793567999999</v>
      </c>
      <c r="C2358" t="s">
        <v>968</v>
      </c>
      <c r="D2358" t="s">
        <v>967</v>
      </c>
      <c r="E2358" t="s">
        <v>966</v>
      </c>
      <c r="F2358">
        <v>791</v>
      </c>
      <c r="G2358">
        <v>5</v>
      </c>
      <c r="H2358">
        <v>13.33</v>
      </c>
      <c r="I2358">
        <v>2.887</v>
      </c>
      <c r="J2358">
        <v>1</v>
      </c>
      <c r="K2358">
        <v>1172.7360000000001</v>
      </c>
      <c r="L2358" t="s">
        <v>965</v>
      </c>
      <c r="M2358" t="s">
        <v>964</v>
      </c>
      <c r="N2358" s="110">
        <v>43777</v>
      </c>
      <c r="O2358">
        <v>0</v>
      </c>
      <c r="P2358">
        <v>0</v>
      </c>
      <c r="Q2358">
        <v>17056.915000000001</v>
      </c>
      <c r="R2358">
        <v>1769.7159999999899</v>
      </c>
      <c r="S2358">
        <v>3.6869999999999998</v>
      </c>
      <c r="T2358">
        <v>33</v>
      </c>
      <c r="U2358">
        <v>5362.777</v>
      </c>
      <c r="V2358">
        <v>4</v>
      </c>
      <c r="W2358">
        <v>1.9690000000000001</v>
      </c>
      <c r="X2358">
        <v>3.181</v>
      </c>
      <c r="Y2358" s="110">
        <v>43777</v>
      </c>
      <c r="Z2358">
        <v>408831.60535041901</v>
      </c>
      <c r="AA2358">
        <v>3660507.6299152402</v>
      </c>
    </row>
    <row r="2359" spans="1:27" x14ac:dyDescent="0.25">
      <c r="A2359">
        <v>-111.97681703000001</v>
      </c>
      <c r="B2359">
        <v>33.079364820000002</v>
      </c>
      <c r="C2359" t="s">
        <v>968</v>
      </c>
      <c r="D2359" t="s">
        <v>967</v>
      </c>
      <c r="E2359" t="s">
        <v>966</v>
      </c>
      <c r="F2359">
        <v>792</v>
      </c>
      <c r="G2359">
        <v>6</v>
      </c>
      <c r="H2359">
        <v>13.33</v>
      </c>
      <c r="I2359">
        <v>2.8220000000000001</v>
      </c>
      <c r="J2359">
        <v>1</v>
      </c>
      <c r="K2359">
        <v>1172.7070000000001</v>
      </c>
      <c r="L2359" t="s">
        <v>965</v>
      </c>
      <c r="M2359" t="s">
        <v>964</v>
      </c>
      <c r="N2359" s="110">
        <v>43777</v>
      </c>
      <c r="O2359">
        <v>0</v>
      </c>
      <c r="P2359">
        <v>0</v>
      </c>
      <c r="Q2359">
        <v>11599.6239999999</v>
      </c>
      <c r="R2359">
        <v>1231.49099999999</v>
      </c>
      <c r="S2359">
        <v>2.5659999999999998</v>
      </c>
      <c r="T2359">
        <v>33</v>
      </c>
      <c r="U2359">
        <v>3731.7910000000002</v>
      </c>
      <c r="V2359">
        <v>4</v>
      </c>
      <c r="W2359">
        <v>1.9239999999999999</v>
      </c>
      <c r="X2359">
        <v>3.1080000000000001</v>
      </c>
      <c r="Y2359" s="110">
        <v>43777</v>
      </c>
      <c r="Z2359">
        <v>408831.59775746398</v>
      </c>
      <c r="AA2359">
        <v>3660508.5192248402</v>
      </c>
    </row>
    <row r="2360" spans="1:27" x14ac:dyDescent="0.25">
      <c r="A2360">
        <v>-111.976813969999</v>
      </c>
      <c r="B2360">
        <v>33.079372820000003</v>
      </c>
      <c r="C2360" t="s">
        <v>968</v>
      </c>
      <c r="D2360" t="s">
        <v>967</v>
      </c>
      <c r="E2360" t="s">
        <v>966</v>
      </c>
      <c r="F2360">
        <v>793</v>
      </c>
      <c r="G2360">
        <v>354</v>
      </c>
      <c r="H2360">
        <v>13.33</v>
      </c>
      <c r="I2360">
        <v>2.8220000000000001</v>
      </c>
      <c r="J2360">
        <v>1</v>
      </c>
      <c r="K2360">
        <v>1172.7619999999899</v>
      </c>
      <c r="L2360" t="s">
        <v>965</v>
      </c>
      <c r="M2360" t="s">
        <v>964</v>
      </c>
      <c r="N2360" s="110">
        <v>43777</v>
      </c>
      <c r="O2360">
        <v>0</v>
      </c>
      <c r="P2360">
        <v>0</v>
      </c>
      <c r="Q2360">
        <v>13848.804</v>
      </c>
      <c r="R2360">
        <v>1470.27899999999</v>
      </c>
      <c r="S2360">
        <v>3.0630000000000002</v>
      </c>
      <c r="T2360">
        <v>33</v>
      </c>
      <c r="U2360">
        <v>4455.3900000000003</v>
      </c>
      <c r="V2360">
        <v>4</v>
      </c>
      <c r="W2360">
        <v>1.9239999999999999</v>
      </c>
      <c r="X2360">
        <v>3.1080000000000001</v>
      </c>
      <c r="Y2360" s="110">
        <v>43777</v>
      </c>
      <c r="Z2360">
        <v>408831.89162444702</v>
      </c>
      <c r="AA2360">
        <v>3660509.40351154</v>
      </c>
    </row>
    <row r="2361" spans="1:27" x14ac:dyDescent="0.25">
      <c r="A2361">
        <v>-111.976816369999</v>
      </c>
      <c r="B2361">
        <v>33.07938085</v>
      </c>
      <c r="C2361" t="s">
        <v>968</v>
      </c>
      <c r="D2361" t="s">
        <v>967</v>
      </c>
      <c r="E2361" t="s">
        <v>966</v>
      </c>
      <c r="F2361">
        <v>794</v>
      </c>
      <c r="G2361">
        <v>8</v>
      </c>
      <c r="H2361">
        <v>13.33</v>
      </c>
      <c r="I2361">
        <v>2.9529999999999998</v>
      </c>
      <c r="J2361">
        <v>1</v>
      </c>
      <c r="K2361">
        <v>1172.7850000000001</v>
      </c>
      <c r="L2361" t="s">
        <v>965</v>
      </c>
      <c r="M2361" t="s">
        <v>964</v>
      </c>
      <c r="N2361" s="110">
        <v>43777</v>
      </c>
      <c r="O2361">
        <v>0</v>
      </c>
      <c r="P2361">
        <v>0</v>
      </c>
      <c r="Q2361">
        <v>15983.639999999899</v>
      </c>
      <c r="R2361">
        <v>1621.508</v>
      </c>
      <c r="S2361">
        <v>3.3780000000000001</v>
      </c>
      <c r="T2361">
        <v>33</v>
      </c>
      <c r="U2361">
        <v>4913.6599999999899</v>
      </c>
      <c r="V2361">
        <v>4</v>
      </c>
      <c r="W2361">
        <v>2.0129999999999999</v>
      </c>
      <c r="X2361">
        <v>3.2530000000000001</v>
      </c>
      <c r="Y2361" s="110">
        <v>43777</v>
      </c>
      <c r="Z2361">
        <v>408831.67589888</v>
      </c>
      <c r="AA2361">
        <v>3660510.2958667702</v>
      </c>
    </row>
    <row r="2362" spans="1:27" x14ac:dyDescent="0.25">
      <c r="A2362">
        <v>-111.976813969999</v>
      </c>
      <c r="B2362">
        <v>33.079388819999899</v>
      </c>
      <c r="C2362" t="s">
        <v>968</v>
      </c>
      <c r="D2362" t="s">
        <v>967</v>
      </c>
      <c r="E2362" t="s">
        <v>966</v>
      </c>
      <c r="F2362">
        <v>795</v>
      </c>
      <c r="G2362">
        <v>354</v>
      </c>
      <c r="H2362">
        <v>13.33</v>
      </c>
      <c r="I2362">
        <v>2.92</v>
      </c>
      <c r="J2362">
        <v>1</v>
      </c>
      <c r="K2362">
        <v>1172.644</v>
      </c>
      <c r="L2362" t="s">
        <v>965</v>
      </c>
      <c r="M2362" t="s">
        <v>964</v>
      </c>
      <c r="N2362" s="110">
        <v>43777</v>
      </c>
      <c r="O2362">
        <v>0</v>
      </c>
      <c r="P2362">
        <v>0</v>
      </c>
      <c r="Q2362">
        <v>13933.949000000001</v>
      </c>
      <c r="R2362">
        <v>1429.4539999999899</v>
      </c>
      <c r="S2362">
        <v>2.9780000000000002</v>
      </c>
      <c r="T2362">
        <v>33</v>
      </c>
      <c r="U2362">
        <v>4331.6779999999899</v>
      </c>
      <c r="V2362">
        <v>4</v>
      </c>
      <c r="W2362">
        <v>1.9910000000000001</v>
      </c>
      <c r="X2362">
        <v>3.2170000000000001</v>
      </c>
      <c r="Y2362" s="110">
        <v>43777</v>
      </c>
      <c r="Z2362">
        <v>408831.90813202702</v>
      </c>
      <c r="AA2362">
        <v>3660511.1774006998</v>
      </c>
    </row>
    <row r="2363" spans="1:27" x14ac:dyDescent="0.25">
      <c r="A2363">
        <v>-111.97681466</v>
      </c>
      <c r="B2363">
        <v>33.079396780000003</v>
      </c>
      <c r="C2363" t="s">
        <v>968</v>
      </c>
      <c r="D2363" t="s">
        <v>967</v>
      </c>
      <c r="E2363" t="s">
        <v>966</v>
      </c>
      <c r="F2363">
        <v>796</v>
      </c>
      <c r="G2363">
        <v>358</v>
      </c>
      <c r="H2363">
        <v>13.33</v>
      </c>
      <c r="I2363">
        <v>2.8220000000000001</v>
      </c>
      <c r="J2363">
        <v>1</v>
      </c>
      <c r="K2363">
        <v>1172.6669999999899</v>
      </c>
      <c r="L2363" t="s">
        <v>965</v>
      </c>
      <c r="M2363" t="s">
        <v>964</v>
      </c>
      <c r="N2363" s="110">
        <v>43777</v>
      </c>
      <c r="O2363">
        <v>0</v>
      </c>
      <c r="P2363">
        <v>0</v>
      </c>
      <c r="Q2363">
        <v>15227.2849999999</v>
      </c>
      <c r="R2363">
        <v>1616.6269999999899</v>
      </c>
      <c r="S2363">
        <v>3.3679999999999999</v>
      </c>
      <c r="T2363">
        <v>33</v>
      </c>
      <c r="U2363">
        <v>4898.8699999999899</v>
      </c>
      <c r="V2363">
        <v>4</v>
      </c>
      <c r="W2363">
        <v>1.9239999999999999</v>
      </c>
      <c r="X2363">
        <v>3.1080000000000001</v>
      </c>
      <c r="Y2363" s="110">
        <v>43777</v>
      </c>
      <c r="Z2363">
        <v>408831.85194159899</v>
      </c>
      <c r="AA2363">
        <v>3660512.0605098899</v>
      </c>
    </row>
    <row r="2364" spans="1:27" x14ac:dyDescent="0.25">
      <c r="A2364">
        <v>-111.97681703000001</v>
      </c>
      <c r="B2364">
        <v>33.079404820000001</v>
      </c>
      <c r="C2364" t="s">
        <v>968</v>
      </c>
      <c r="D2364" t="s">
        <v>967</v>
      </c>
      <c r="E2364" t="s">
        <v>966</v>
      </c>
      <c r="F2364">
        <v>797</v>
      </c>
      <c r="G2364">
        <v>6</v>
      </c>
      <c r="H2364">
        <v>13.33</v>
      </c>
      <c r="I2364">
        <v>2.8220000000000001</v>
      </c>
      <c r="J2364">
        <v>1</v>
      </c>
      <c r="K2364">
        <v>1172.6179999999899</v>
      </c>
      <c r="L2364" t="s">
        <v>965</v>
      </c>
      <c r="M2364" t="s">
        <v>964</v>
      </c>
      <c r="N2364" s="110">
        <v>43777</v>
      </c>
      <c r="O2364">
        <v>0</v>
      </c>
      <c r="P2364">
        <v>0</v>
      </c>
      <c r="Q2364">
        <v>15327.172</v>
      </c>
      <c r="R2364">
        <v>1627.23199999999</v>
      </c>
      <c r="S2364">
        <v>3.39</v>
      </c>
      <c r="T2364">
        <v>33</v>
      </c>
      <c r="U2364">
        <v>4931.0060000000003</v>
      </c>
      <c r="V2364">
        <v>4</v>
      </c>
      <c r="W2364">
        <v>1.9239999999999999</v>
      </c>
      <c r="X2364">
        <v>3.1080000000000001</v>
      </c>
      <c r="Y2364" s="110">
        <v>43777</v>
      </c>
      <c r="Z2364">
        <v>408831.63902654801</v>
      </c>
      <c r="AA2364">
        <v>3660512.9539477499</v>
      </c>
    </row>
    <row r="2365" spans="1:27" x14ac:dyDescent="0.25">
      <c r="A2365">
        <v>-111.97681617000001</v>
      </c>
      <c r="B2365">
        <v>33.079412769999898</v>
      </c>
      <c r="C2365" t="s">
        <v>968</v>
      </c>
      <c r="D2365" t="s">
        <v>967</v>
      </c>
      <c r="E2365" t="s">
        <v>966</v>
      </c>
      <c r="F2365">
        <v>798</v>
      </c>
      <c r="G2365">
        <v>1</v>
      </c>
      <c r="H2365">
        <v>13.33</v>
      </c>
      <c r="I2365">
        <v>2.8540000000000001</v>
      </c>
      <c r="J2365">
        <v>1</v>
      </c>
      <c r="K2365">
        <v>1172.6179999999899</v>
      </c>
      <c r="L2365" t="s">
        <v>965</v>
      </c>
      <c r="M2365" t="s">
        <v>964</v>
      </c>
      <c r="N2365" s="110">
        <v>43777</v>
      </c>
      <c r="O2365">
        <v>0</v>
      </c>
      <c r="P2365">
        <v>0</v>
      </c>
      <c r="Q2365">
        <v>15880.8389999999</v>
      </c>
      <c r="R2365">
        <v>1666.633</v>
      </c>
      <c r="S2365">
        <v>3.472</v>
      </c>
      <c r="T2365">
        <v>33</v>
      </c>
      <c r="U2365">
        <v>5050.4040000000005</v>
      </c>
      <c r="V2365">
        <v>4</v>
      </c>
      <c r="W2365">
        <v>1.946</v>
      </c>
      <c r="X2365">
        <v>3.1440000000000001</v>
      </c>
      <c r="Y2365" s="110">
        <v>43777</v>
      </c>
      <c r="Z2365">
        <v>408831.72749911598</v>
      </c>
      <c r="AA2365">
        <v>3660513.8346019499</v>
      </c>
    </row>
    <row r="2366" spans="1:27" x14ac:dyDescent="0.25">
      <c r="A2366">
        <v>-111.976813789999</v>
      </c>
      <c r="B2366">
        <v>33.079420980000002</v>
      </c>
      <c r="C2366" t="s">
        <v>968</v>
      </c>
      <c r="D2366" t="s">
        <v>967</v>
      </c>
      <c r="E2366" t="s">
        <v>966</v>
      </c>
      <c r="F2366">
        <v>799</v>
      </c>
      <c r="G2366">
        <v>347</v>
      </c>
      <c r="H2366">
        <v>13.33</v>
      </c>
      <c r="I2366">
        <v>3.0510000000000002</v>
      </c>
      <c r="J2366">
        <v>1</v>
      </c>
      <c r="K2366">
        <v>1172.67</v>
      </c>
      <c r="L2366" t="s">
        <v>965</v>
      </c>
      <c r="M2366" t="s">
        <v>964</v>
      </c>
      <c r="N2366" s="110">
        <v>43777</v>
      </c>
      <c r="O2366">
        <v>0</v>
      </c>
      <c r="P2366">
        <v>0</v>
      </c>
      <c r="Q2366">
        <v>14746.305</v>
      </c>
      <c r="R2366">
        <v>1447.7249999999899</v>
      </c>
      <c r="S2366">
        <v>3.016</v>
      </c>
      <c r="T2366">
        <v>33</v>
      </c>
      <c r="U2366">
        <v>4387.0460000000003</v>
      </c>
      <c r="V2366">
        <v>4</v>
      </c>
      <c r="W2366">
        <v>2.08</v>
      </c>
      <c r="X2366">
        <v>3.3610000000000002</v>
      </c>
      <c r="Y2366" s="110">
        <v>43777</v>
      </c>
      <c r="Z2366">
        <v>408831.95811305102</v>
      </c>
      <c r="AA2366">
        <v>3660514.7427615901</v>
      </c>
    </row>
    <row r="2367" spans="1:27" x14ac:dyDescent="0.25">
      <c r="A2367">
        <v>-111.976817539999</v>
      </c>
      <c r="B2367">
        <v>33.079427870000004</v>
      </c>
      <c r="C2367" t="s">
        <v>968</v>
      </c>
      <c r="D2367" t="s">
        <v>967</v>
      </c>
      <c r="E2367" t="s">
        <v>966</v>
      </c>
      <c r="F2367">
        <v>800</v>
      </c>
      <c r="G2367">
        <v>9</v>
      </c>
      <c r="H2367">
        <v>13.33</v>
      </c>
      <c r="I2367">
        <v>2.7890000000000001</v>
      </c>
      <c r="J2367">
        <v>1</v>
      </c>
      <c r="K2367">
        <v>1172.7460000000001</v>
      </c>
      <c r="L2367" t="s">
        <v>965</v>
      </c>
      <c r="M2367" t="s">
        <v>964</v>
      </c>
      <c r="N2367" s="110">
        <v>43777</v>
      </c>
      <c r="O2367">
        <v>0</v>
      </c>
      <c r="P2367">
        <v>0</v>
      </c>
      <c r="Q2367">
        <v>16833.597000000002</v>
      </c>
      <c r="R2367">
        <v>1808.1890000000001</v>
      </c>
      <c r="S2367">
        <v>3.7669999999999999</v>
      </c>
      <c r="T2367">
        <v>33</v>
      </c>
      <c r="U2367">
        <v>5479.3609999999899</v>
      </c>
      <c r="V2367">
        <v>4</v>
      </c>
      <c r="W2367">
        <v>1.901</v>
      </c>
      <c r="X2367">
        <v>3.0720000000000001</v>
      </c>
      <c r="Y2367" s="110">
        <v>43777</v>
      </c>
      <c r="Z2367">
        <v>408831.61520571302</v>
      </c>
      <c r="AA2367">
        <v>3660515.50989983</v>
      </c>
    </row>
    <row r="2368" spans="1:27" x14ac:dyDescent="0.25">
      <c r="A2368">
        <v>-111.976813629999</v>
      </c>
      <c r="B2368">
        <v>33.079435850000003</v>
      </c>
      <c r="C2368" t="s">
        <v>968</v>
      </c>
      <c r="D2368" t="s">
        <v>967</v>
      </c>
      <c r="E2368" t="s">
        <v>966</v>
      </c>
      <c r="F2368">
        <v>801</v>
      </c>
      <c r="G2368">
        <v>352</v>
      </c>
      <c r="H2368">
        <v>13.33</v>
      </c>
      <c r="I2368">
        <v>2.9529999999999998</v>
      </c>
      <c r="J2368">
        <v>1</v>
      </c>
      <c r="K2368">
        <v>1172.69299999999</v>
      </c>
      <c r="L2368" t="s">
        <v>965</v>
      </c>
      <c r="M2368" t="s">
        <v>964</v>
      </c>
      <c r="N2368" s="110">
        <v>43777</v>
      </c>
      <c r="O2368">
        <v>0</v>
      </c>
      <c r="P2368">
        <v>0</v>
      </c>
      <c r="Q2368">
        <v>15724.263999999899</v>
      </c>
      <c r="R2368">
        <v>1595.1949999999899</v>
      </c>
      <c r="S2368">
        <v>3.323</v>
      </c>
      <c r="T2368">
        <v>33</v>
      </c>
      <c r="U2368">
        <v>4833.9229999999898</v>
      </c>
      <c r="V2368">
        <v>4</v>
      </c>
      <c r="W2368">
        <v>2.0129999999999999</v>
      </c>
      <c r="X2368">
        <v>3.2530000000000001</v>
      </c>
      <c r="Y2368" s="110">
        <v>43777</v>
      </c>
      <c r="Z2368">
        <v>408831.98838881101</v>
      </c>
      <c r="AA2368">
        <v>3660516.39123087</v>
      </c>
    </row>
    <row r="2369" spans="1:27" x14ac:dyDescent="0.25">
      <c r="A2369">
        <v>-111.97681534</v>
      </c>
      <c r="B2369">
        <v>33.079443779999899</v>
      </c>
      <c r="C2369" t="s">
        <v>968</v>
      </c>
      <c r="D2369" t="s">
        <v>967</v>
      </c>
      <c r="E2369" t="s">
        <v>966</v>
      </c>
      <c r="F2369">
        <v>802</v>
      </c>
      <c r="G2369">
        <v>2</v>
      </c>
      <c r="H2369">
        <v>13.33</v>
      </c>
      <c r="I2369">
        <v>2.9860000000000002</v>
      </c>
      <c r="J2369">
        <v>1</v>
      </c>
      <c r="K2369">
        <v>1172.67</v>
      </c>
      <c r="L2369" t="s">
        <v>965</v>
      </c>
      <c r="M2369" t="s">
        <v>964</v>
      </c>
      <c r="N2369" s="110">
        <v>43777</v>
      </c>
      <c r="O2369">
        <v>0</v>
      </c>
      <c r="P2369">
        <v>0</v>
      </c>
      <c r="Q2369">
        <v>14937.108</v>
      </c>
      <c r="R2369">
        <v>1498.6869999999899</v>
      </c>
      <c r="S2369">
        <v>3.1219999999999999</v>
      </c>
      <c r="T2369">
        <v>33</v>
      </c>
      <c r="U2369">
        <v>4541.4759999999897</v>
      </c>
      <c r="V2369">
        <v>4</v>
      </c>
      <c r="W2369">
        <v>2.036</v>
      </c>
      <c r="X2369">
        <v>3.2890000000000001</v>
      </c>
      <c r="Y2369" s="110">
        <v>43777</v>
      </c>
      <c r="Z2369">
        <v>408831.83696316002</v>
      </c>
      <c r="AA2369">
        <v>3660517.27189998</v>
      </c>
    </row>
    <row r="2370" spans="1:27" x14ac:dyDescent="0.25">
      <c r="A2370">
        <v>-111.97681669000001</v>
      </c>
      <c r="B2370">
        <v>33.07945179</v>
      </c>
      <c r="C2370" t="s">
        <v>968</v>
      </c>
      <c r="D2370" t="s">
        <v>967</v>
      </c>
      <c r="E2370" t="s">
        <v>966</v>
      </c>
      <c r="F2370">
        <v>803</v>
      </c>
      <c r="G2370">
        <v>4</v>
      </c>
      <c r="H2370">
        <v>13.33</v>
      </c>
      <c r="I2370">
        <v>2.69</v>
      </c>
      <c r="J2370">
        <v>1</v>
      </c>
      <c r="K2370">
        <v>1172.7</v>
      </c>
      <c r="L2370" t="s">
        <v>965</v>
      </c>
      <c r="M2370" t="s">
        <v>964</v>
      </c>
      <c r="N2370" s="110">
        <v>43777</v>
      </c>
      <c r="O2370">
        <v>0</v>
      </c>
      <c r="P2370">
        <v>0</v>
      </c>
      <c r="Q2370">
        <v>18051.847000000002</v>
      </c>
      <c r="R2370">
        <v>2009.989</v>
      </c>
      <c r="S2370">
        <v>4.1870000000000003</v>
      </c>
      <c r="T2370">
        <v>33</v>
      </c>
      <c r="U2370">
        <v>6090.875</v>
      </c>
      <c r="V2370">
        <v>4</v>
      </c>
      <c r="W2370">
        <v>1.8340000000000001</v>
      </c>
      <c r="X2370">
        <v>2.964</v>
      </c>
      <c r="Y2370" s="110">
        <v>43777</v>
      </c>
      <c r="Z2370">
        <v>408831.71922159498</v>
      </c>
      <c r="AA2370">
        <v>3660518.1611258499</v>
      </c>
    </row>
    <row r="2371" spans="1:27" x14ac:dyDescent="0.25">
      <c r="A2371">
        <v>-111.976814309999</v>
      </c>
      <c r="B2371">
        <v>33.079459790000001</v>
      </c>
      <c r="C2371" t="s">
        <v>968</v>
      </c>
      <c r="D2371" t="s">
        <v>967</v>
      </c>
      <c r="E2371" t="s">
        <v>966</v>
      </c>
      <c r="F2371">
        <v>804</v>
      </c>
      <c r="G2371">
        <v>356</v>
      </c>
      <c r="H2371">
        <v>13.33</v>
      </c>
      <c r="I2371">
        <v>2.7890000000000001</v>
      </c>
      <c r="J2371">
        <v>1</v>
      </c>
      <c r="K2371">
        <v>1172.7159999999899</v>
      </c>
      <c r="L2371" t="s">
        <v>965</v>
      </c>
      <c r="M2371" t="s">
        <v>964</v>
      </c>
      <c r="N2371" s="110">
        <v>43777</v>
      </c>
      <c r="O2371">
        <v>0</v>
      </c>
      <c r="P2371">
        <v>0</v>
      </c>
      <c r="Q2371">
        <v>16551.021000000001</v>
      </c>
      <c r="R2371">
        <v>1777.836</v>
      </c>
      <c r="S2371">
        <v>3.7040000000000002</v>
      </c>
      <c r="T2371">
        <v>33</v>
      </c>
      <c r="U2371">
        <v>5387.3819999999896</v>
      </c>
      <c r="V2371">
        <v>4</v>
      </c>
      <c r="W2371">
        <v>1.901</v>
      </c>
      <c r="X2371">
        <v>3.0720000000000001</v>
      </c>
      <c r="Y2371" s="110">
        <v>43777</v>
      </c>
      <c r="Z2371">
        <v>408831.94961878302</v>
      </c>
      <c r="AA2371">
        <v>3660519.0460032001</v>
      </c>
    </row>
    <row r="2372" spans="1:27" x14ac:dyDescent="0.25">
      <c r="A2372">
        <v>-111.976815999999</v>
      </c>
      <c r="B2372">
        <v>33.079467770000001</v>
      </c>
      <c r="C2372" t="s">
        <v>968</v>
      </c>
      <c r="D2372" t="s">
        <v>967</v>
      </c>
      <c r="E2372" t="s">
        <v>966</v>
      </c>
      <c r="F2372">
        <v>805</v>
      </c>
      <c r="G2372">
        <v>360</v>
      </c>
      <c r="H2372">
        <v>13.33</v>
      </c>
      <c r="I2372">
        <v>2.8540000000000001</v>
      </c>
      <c r="J2372">
        <v>1</v>
      </c>
      <c r="K2372">
        <v>1172.7329999999899</v>
      </c>
      <c r="L2372" t="s">
        <v>965</v>
      </c>
      <c r="M2372" t="s">
        <v>964</v>
      </c>
      <c r="N2372" s="110">
        <v>43777</v>
      </c>
      <c r="O2372">
        <v>0</v>
      </c>
      <c r="P2372">
        <v>0</v>
      </c>
      <c r="Q2372">
        <v>14507.558000000001</v>
      </c>
      <c r="R2372">
        <v>1522.5129999999899</v>
      </c>
      <c r="S2372">
        <v>3.1720000000000002</v>
      </c>
      <c r="T2372">
        <v>33</v>
      </c>
      <c r="U2372">
        <v>4613.6750000000002</v>
      </c>
      <c r="V2372">
        <v>4</v>
      </c>
      <c r="W2372">
        <v>1.946</v>
      </c>
      <c r="X2372">
        <v>3.1440000000000001</v>
      </c>
      <c r="Y2372" s="110">
        <v>43777</v>
      </c>
      <c r="Z2372">
        <v>408831.80011152202</v>
      </c>
      <c r="AA2372">
        <v>3660519.9321983499</v>
      </c>
    </row>
    <row r="2373" spans="1:27" x14ac:dyDescent="0.25">
      <c r="A2373">
        <v>-111.97681586</v>
      </c>
      <c r="B2373">
        <v>33.079475799999898</v>
      </c>
      <c r="C2373" t="s">
        <v>968</v>
      </c>
      <c r="D2373" t="s">
        <v>967</v>
      </c>
      <c r="E2373" t="s">
        <v>966</v>
      </c>
      <c r="F2373">
        <v>806</v>
      </c>
      <c r="G2373">
        <v>5</v>
      </c>
      <c r="H2373">
        <v>13.33</v>
      </c>
      <c r="I2373">
        <v>2.7229999999999999</v>
      </c>
      <c r="J2373">
        <v>1</v>
      </c>
      <c r="K2373">
        <v>1172.739</v>
      </c>
      <c r="L2373" t="s">
        <v>965</v>
      </c>
      <c r="M2373" t="s">
        <v>964</v>
      </c>
      <c r="N2373" s="110">
        <v>43777</v>
      </c>
      <c r="O2373">
        <v>0</v>
      </c>
      <c r="P2373">
        <v>0</v>
      </c>
      <c r="Q2373">
        <v>15832.495000000001</v>
      </c>
      <c r="R2373">
        <v>1741.63499999999</v>
      </c>
      <c r="S2373">
        <v>3.6280000000000001</v>
      </c>
      <c r="T2373">
        <v>33</v>
      </c>
      <c r="U2373">
        <v>5277.6819999999898</v>
      </c>
      <c r="V2373">
        <v>4</v>
      </c>
      <c r="W2373">
        <v>1.857</v>
      </c>
      <c r="X2373">
        <v>3</v>
      </c>
      <c r="Y2373" s="110">
        <v>43777</v>
      </c>
      <c r="Z2373">
        <v>408831.82146355603</v>
      </c>
      <c r="AA2373">
        <v>3660520.8223473802</v>
      </c>
    </row>
    <row r="2374" spans="1:27" x14ac:dyDescent="0.25">
      <c r="A2374">
        <v>-111.976814309999</v>
      </c>
      <c r="B2374">
        <v>33.079483789999898</v>
      </c>
      <c r="C2374" t="s">
        <v>968</v>
      </c>
      <c r="D2374" t="s">
        <v>967</v>
      </c>
      <c r="E2374" t="s">
        <v>966</v>
      </c>
      <c r="F2374">
        <v>807</v>
      </c>
      <c r="G2374">
        <v>356</v>
      </c>
      <c r="H2374">
        <v>13.33</v>
      </c>
      <c r="I2374">
        <v>2.9529999999999998</v>
      </c>
      <c r="J2374">
        <v>1</v>
      </c>
      <c r="K2374">
        <v>1172.615</v>
      </c>
      <c r="L2374" t="s">
        <v>965</v>
      </c>
      <c r="M2374" t="s">
        <v>964</v>
      </c>
      <c r="N2374" s="110">
        <v>43777</v>
      </c>
      <c r="O2374">
        <v>0</v>
      </c>
      <c r="P2374">
        <v>0</v>
      </c>
      <c r="Q2374">
        <v>14836.6499999999</v>
      </c>
      <c r="R2374">
        <v>1505.1479999999899</v>
      </c>
      <c r="S2374">
        <v>3.1360000000000001</v>
      </c>
      <c r="T2374">
        <v>33</v>
      </c>
      <c r="U2374">
        <v>4561.0540000000001</v>
      </c>
      <c r="V2374">
        <v>4</v>
      </c>
      <c r="W2374">
        <v>2.0129999999999999</v>
      </c>
      <c r="X2374">
        <v>3.2530000000000001</v>
      </c>
      <c r="Y2374" s="110">
        <v>43777</v>
      </c>
      <c r="Z2374">
        <v>408831.97438022302</v>
      </c>
      <c r="AA2374">
        <v>3660521.7068369901</v>
      </c>
    </row>
    <row r="2375" spans="1:27" x14ac:dyDescent="0.25">
      <c r="A2375">
        <v>-111.976815509999</v>
      </c>
      <c r="B2375">
        <v>33.079491779999898</v>
      </c>
      <c r="C2375" t="s">
        <v>968</v>
      </c>
      <c r="D2375" t="s">
        <v>967</v>
      </c>
      <c r="E2375" t="s">
        <v>966</v>
      </c>
      <c r="F2375">
        <v>808</v>
      </c>
      <c r="G2375">
        <v>3</v>
      </c>
      <c r="H2375">
        <v>13.33</v>
      </c>
      <c r="I2375">
        <v>2.8540000000000001</v>
      </c>
      <c r="J2375">
        <v>1</v>
      </c>
      <c r="K2375">
        <v>1172.6310000000001</v>
      </c>
      <c r="L2375" t="s">
        <v>965</v>
      </c>
      <c r="M2375" t="s">
        <v>964</v>
      </c>
      <c r="N2375" s="110">
        <v>43777</v>
      </c>
      <c r="O2375">
        <v>0</v>
      </c>
      <c r="P2375">
        <v>0</v>
      </c>
      <c r="Q2375">
        <v>16955.941999999901</v>
      </c>
      <c r="R2375">
        <v>1779.461</v>
      </c>
      <c r="S2375">
        <v>3.7069999999999999</v>
      </c>
      <c r="T2375">
        <v>33</v>
      </c>
      <c r="U2375">
        <v>5392.3069999999898</v>
      </c>
      <c r="V2375">
        <v>4</v>
      </c>
      <c r="W2375">
        <v>1.946</v>
      </c>
      <c r="X2375">
        <v>3.1440000000000001</v>
      </c>
      <c r="Y2375" s="110">
        <v>43777</v>
      </c>
      <c r="Z2375">
        <v>408831.87061870901</v>
      </c>
      <c r="AA2375">
        <v>3660522.59371521</v>
      </c>
    </row>
    <row r="2376" spans="1:27" x14ac:dyDescent="0.25">
      <c r="A2376">
        <v>-111.976814829999</v>
      </c>
      <c r="B2376">
        <v>33.079498770000001</v>
      </c>
      <c r="C2376" t="s">
        <v>968</v>
      </c>
      <c r="D2376" t="s">
        <v>967</v>
      </c>
      <c r="E2376" t="s">
        <v>966</v>
      </c>
      <c r="F2376">
        <v>809</v>
      </c>
      <c r="G2376">
        <v>359</v>
      </c>
      <c r="H2376">
        <v>13.33</v>
      </c>
      <c r="I2376">
        <v>2.887</v>
      </c>
      <c r="J2376">
        <v>1</v>
      </c>
      <c r="K2376">
        <v>1172.69</v>
      </c>
      <c r="L2376" t="s">
        <v>965</v>
      </c>
      <c r="M2376" t="s">
        <v>964</v>
      </c>
      <c r="N2376" s="110">
        <v>43777</v>
      </c>
      <c r="O2376">
        <v>0</v>
      </c>
      <c r="P2376">
        <v>0</v>
      </c>
      <c r="Q2376">
        <v>12135.804</v>
      </c>
      <c r="R2376">
        <v>1259.133</v>
      </c>
      <c r="S2376">
        <v>2.6230000000000002</v>
      </c>
      <c r="T2376">
        <v>33</v>
      </c>
      <c r="U2376">
        <v>3815.556</v>
      </c>
      <c r="V2376">
        <v>4</v>
      </c>
      <c r="W2376">
        <v>1.9690000000000001</v>
      </c>
      <c r="X2376">
        <v>3.181</v>
      </c>
      <c r="Y2376" s="110">
        <v>43777</v>
      </c>
      <c r="Z2376">
        <v>408831.94129999401</v>
      </c>
      <c r="AA2376">
        <v>3660523.3680924098</v>
      </c>
    </row>
    <row r="2377" spans="1:27" x14ac:dyDescent="0.25">
      <c r="A2377">
        <v>-111.97681654</v>
      </c>
      <c r="B2377">
        <v>33.079506870000003</v>
      </c>
      <c r="C2377" t="s">
        <v>968</v>
      </c>
      <c r="D2377" t="s">
        <v>967</v>
      </c>
      <c r="E2377" t="s">
        <v>966</v>
      </c>
      <c r="F2377">
        <v>810</v>
      </c>
      <c r="G2377">
        <v>9</v>
      </c>
      <c r="H2377">
        <v>13.33</v>
      </c>
      <c r="I2377">
        <v>3.0840000000000001</v>
      </c>
      <c r="J2377">
        <v>1</v>
      </c>
      <c r="K2377">
        <v>1172.6969999999901</v>
      </c>
      <c r="L2377" t="s">
        <v>965</v>
      </c>
      <c r="M2377" t="s">
        <v>964</v>
      </c>
      <c r="N2377" s="110">
        <v>43777</v>
      </c>
      <c r="O2377">
        <v>0</v>
      </c>
      <c r="P2377">
        <v>0</v>
      </c>
      <c r="Q2377">
        <v>16430.104999999901</v>
      </c>
      <c r="R2377">
        <v>1595.873</v>
      </c>
      <c r="S2377">
        <v>3.3250000000000002</v>
      </c>
      <c r="T2377">
        <v>33</v>
      </c>
      <c r="U2377">
        <v>4835.9790000000003</v>
      </c>
      <c r="V2377">
        <v>4</v>
      </c>
      <c r="W2377">
        <v>2.1030000000000002</v>
      </c>
      <c r="X2377">
        <v>3.3969999999999998</v>
      </c>
      <c r="Y2377" s="110">
        <v>43777</v>
      </c>
      <c r="Z2377">
        <v>408831.79004987399</v>
      </c>
      <c r="AA2377">
        <v>3660524.2676091101</v>
      </c>
    </row>
    <row r="2378" spans="1:27" x14ac:dyDescent="0.25">
      <c r="A2378">
        <v>-111.97681346</v>
      </c>
      <c r="B2378">
        <v>33.079514869999898</v>
      </c>
      <c r="C2378" t="s">
        <v>968</v>
      </c>
      <c r="D2378" t="s">
        <v>967</v>
      </c>
      <c r="E2378" t="s">
        <v>966</v>
      </c>
      <c r="F2378">
        <v>811</v>
      </c>
      <c r="G2378">
        <v>351</v>
      </c>
      <c r="H2378">
        <v>13.33</v>
      </c>
      <c r="I2378">
        <v>2.8540000000000001</v>
      </c>
      <c r="J2378">
        <v>1</v>
      </c>
      <c r="K2378">
        <v>1172.8209999999899</v>
      </c>
      <c r="L2378" t="s">
        <v>965</v>
      </c>
      <c r="M2378" t="s">
        <v>964</v>
      </c>
      <c r="N2378" s="110">
        <v>43777</v>
      </c>
      <c r="O2378">
        <v>0</v>
      </c>
      <c r="P2378">
        <v>0</v>
      </c>
      <c r="Q2378">
        <v>16438.390999999901</v>
      </c>
      <c r="R2378">
        <v>1725.14599999999</v>
      </c>
      <c r="S2378">
        <v>3.5939999999999999</v>
      </c>
      <c r="T2378">
        <v>33</v>
      </c>
      <c r="U2378">
        <v>5227.7160000000003</v>
      </c>
      <c r="V2378">
        <v>4</v>
      </c>
      <c r="W2378">
        <v>1.946</v>
      </c>
      <c r="X2378">
        <v>3.1440000000000001</v>
      </c>
      <c r="Y2378" s="110">
        <v>43777</v>
      </c>
      <c r="Z2378">
        <v>408832.08578317403</v>
      </c>
      <c r="AA2378">
        <v>3660525.1518784501</v>
      </c>
    </row>
    <row r="2379" spans="1:27" x14ac:dyDescent="0.25">
      <c r="A2379">
        <v>-111.976816029999</v>
      </c>
      <c r="B2379">
        <v>33.079522820000001</v>
      </c>
      <c r="C2379" t="s">
        <v>968</v>
      </c>
      <c r="D2379" t="s">
        <v>967</v>
      </c>
      <c r="E2379" t="s">
        <v>966</v>
      </c>
      <c r="F2379">
        <v>812</v>
      </c>
      <c r="G2379">
        <v>6</v>
      </c>
      <c r="H2379">
        <v>13.33</v>
      </c>
      <c r="I2379">
        <v>2.9860000000000002</v>
      </c>
      <c r="J2379">
        <v>1</v>
      </c>
      <c r="K2379">
        <v>1172.71</v>
      </c>
      <c r="L2379" t="s">
        <v>965</v>
      </c>
      <c r="M2379" t="s">
        <v>964</v>
      </c>
      <c r="N2379" s="110">
        <v>43777</v>
      </c>
      <c r="O2379">
        <v>0</v>
      </c>
      <c r="P2379">
        <v>0</v>
      </c>
      <c r="Q2379">
        <v>16908.056</v>
      </c>
      <c r="R2379">
        <v>1696.4390000000001</v>
      </c>
      <c r="S2379">
        <v>3.5339999999999998</v>
      </c>
      <c r="T2379">
        <v>33</v>
      </c>
      <c r="U2379">
        <v>5140.72299999999</v>
      </c>
      <c r="V2379">
        <v>4</v>
      </c>
      <c r="W2379">
        <v>2.036</v>
      </c>
      <c r="X2379">
        <v>3.2890000000000001</v>
      </c>
      <c r="Y2379" s="110">
        <v>43777</v>
      </c>
      <c r="Z2379">
        <v>408831.85410808498</v>
      </c>
      <c r="AA2379">
        <v>3660526.03551193</v>
      </c>
    </row>
    <row r="2380" spans="1:27" x14ac:dyDescent="0.25">
      <c r="A2380">
        <v>-111.97681466</v>
      </c>
      <c r="B2380">
        <v>33.079530779999899</v>
      </c>
      <c r="C2380" t="s">
        <v>968</v>
      </c>
      <c r="D2380" t="s">
        <v>967</v>
      </c>
      <c r="E2380" t="s">
        <v>966</v>
      </c>
      <c r="F2380">
        <v>813</v>
      </c>
      <c r="G2380">
        <v>358</v>
      </c>
      <c r="H2380">
        <v>13.33</v>
      </c>
      <c r="I2380">
        <v>2.8540000000000001</v>
      </c>
      <c r="J2380">
        <v>1</v>
      </c>
      <c r="K2380">
        <v>1172.7619999999899</v>
      </c>
      <c r="L2380" t="s">
        <v>965</v>
      </c>
      <c r="M2380" t="s">
        <v>964</v>
      </c>
      <c r="N2380" s="110">
        <v>43777</v>
      </c>
      <c r="O2380">
        <v>0</v>
      </c>
      <c r="P2380">
        <v>0</v>
      </c>
      <c r="Q2380">
        <v>17585.524000000001</v>
      </c>
      <c r="R2380">
        <v>1845.5329999999899</v>
      </c>
      <c r="S2380">
        <v>3.8450000000000002</v>
      </c>
      <c r="T2380">
        <v>33</v>
      </c>
      <c r="U2380">
        <v>5592.5259999999898</v>
      </c>
      <c r="V2380">
        <v>4</v>
      </c>
      <c r="W2380">
        <v>1.946</v>
      </c>
      <c r="X2380">
        <v>3.1440000000000001</v>
      </c>
      <c r="Y2380" s="110">
        <v>43777</v>
      </c>
      <c r="Z2380">
        <v>408831.990192989</v>
      </c>
      <c r="AA2380">
        <v>3660526.9168318398</v>
      </c>
    </row>
    <row r="2381" spans="1:27" x14ac:dyDescent="0.25">
      <c r="A2381">
        <v>-111.97681366</v>
      </c>
      <c r="B2381">
        <v>33.07953878</v>
      </c>
      <c r="C2381" t="s">
        <v>968</v>
      </c>
      <c r="D2381" t="s">
        <v>967</v>
      </c>
      <c r="E2381" t="s">
        <v>966</v>
      </c>
      <c r="F2381">
        <v>814</v>
      </c>
      <c r="G2381">
        <v>358</v>
      </c>
      <c r="H2381">
        <v>13.33</v>
      </c>
      <c r="I2381">
        <v>2.625</v>
      </c>
      <c r="J2381">
        <v>1</v>
      </c>
      <c r="K2381">
        <v>1172.749</v>
      </c>
      <c r="L2381" t="s">
        <v>965</v>
      </c>
      <c r="M2381" t="s">
        <v>964</v>
      </c>
      <c r="N2381" s="110">
        <v>43777</v>
      </c>
      <c r="O2381">
        <v>0</v>
      </c>
      <c r="P2381">
        <v>0</v>
      </c>
      <c r="Q2381">
        <v>14099.609</v>
      </c>
      <c r="R2381">
        <v>1609.17399999999</v>
      </c>
      <c r="S2381">
        <v>3.3519999999999999</v>
      </c>
      <c r="T2381">
        <v>33</v>
      </c>
      <c r="U2381">
        <v>4876.2839999999896</v>
      </c>
      <c r="V2381">
        <v>4</v>
      </c>
      <c r="W2381">
        <v>1.79</v>
      </c>
      <c r="X2381">
        <v>2.891</v>
      </c>
      <c r="Y2381" s="110">
        <v>43777</v>
      </c>
      <c r="Z2381">
        <v>408832.09178428003</v>
      </c>
      <c r="AA2381">
        <v>3660527.8029078501</v>
      </c>
    </row>
    <row r="2382" spans="1:27" x14ac:dyDescent="0.25">
      <c r="A2382">
        <v>-111.976816029999</v>
      </c>
      <c r="B2382">
        <v>33.079546819999898</v>
      </c>
      <c r="C2382" t="s">
        <v>968</v>
      </c>
      <c r="D2382" t="s">
        <v>967</v>
      </c>
      <c r="E2382" t="s">
        <v>966</v>
      </c>
      <c r="F2382">
        <v>815</v>
      </c>
      <c r="G2382">
        <v>6</v>
      </c>
      <c r="H2382">
        <v>13.33</v>
      </c>
      <c r="I2382">
        <v>2.887</v>
      </c>
      <c r="J2382">
        <v>1</v>
      </c>
      <c r="K2382">
        <v>1172.73</v>
      </c>
      <c r="L2382" t="s">
        <v>965</v>
      </c>
      <c r="M2382" t="s">
        <v>964</v>
      </c>
      <c r="N2382" s="110">
        <v>43777</v>
      </c>
      <c r="O2382">
        <v>0</v>
      </c>
      <c r="P2382">
        <v>0</v>
      </c>
      <c r="Q2382">
        <v>14109.152</v>
      </c>
      <c r="R2382">
        <v>1463.875</v>
      </c>
      <c r="S2382">
        <v>3.05</v>
      </c>
      <c r="T2382">
        <v>33</v>
      </c>
      <c r="U2382">
        <v>4435.9859999999899</v>
      </c>
      <c r="V2382">
        <v>4</v>
      </c>
      <c r="W2382">
        <v>1.9690000000000001</v>
      </c>
      <c r="X2382">
        <v>3.181</v>
      </c>
      <c r="Y2382" s="110">
        <v>43777</v>
      </c>
      <c r="Z2382">
        <v>408831.87886961002</v>
      </c>
      <c r="AA2382">
        <v>3660528.69634574</v>
      </c>
    </row>
    <row r="2383" spans="1:27" x14ac:dyDescent="0.25">
      <c r="A2383">
        <v>-111.97681466</v>
      </c>
      <c r="B2383">
        <v>33.079554780000002</v>
      </c>
      <c r="C2383" t="s">
        <v>968</v>
      </c>
      <c r="D2383" t="s">
        <v>967</v>
      </c>
      <c r="E2383" t="s">
        <v>966</v>
      </c>
      <c r="F2383">
        <v>816</v>
      </c>
      <c r="G2383">
        <v>358</v>
      </c>
      <c r="H2383">
        <v>13.33</v>
      </c>
      <c r="I2383">
        <v>3.0179999999999998</v>
      </c>
      <c r="J2383">
        <v>1</v>
      </c>
      <c r="K2383">
        <v>1172.749</v>
      </c>
      <c r="L2383" t="s">
        <v>965</v>
      </c>
      <c r="M2383" t="s">
        <v>964</v>
      </c>
      <c r="N2383" s="110">
        <v>43777</v>
      </c>
      <c r="O2383">
        <v>0</v>
      </c>
      <c r="P2383">
        <v>0</v>
      </c>
      <c r="Q2383">
        <v>13319.424000000001</v>
      </c>
      <c r="R2383">
        <v>1321.854</v>
      </c>
      <c r="S2383">
        <v>2.754</v>
      </c>
      <c r="T2383">
        <v>33</v>
      </c>
      <c r="U2383">
        <v>4005.6179999999899</v>
      </c>
      <c r="V2383">
        <v>4</v>
      </c>
      <c r="W2383">
        <v>2.0579999999999998</v>
      </c>
      <c r="X2383">
        <v>3.3250000000000002</v>
      </c>
      <c r="Y2383" s="110">
        <v>43777</v>
      </c>
      <c r="Z2383">
        <v>408832.014954485</v>
      </c>
      <c r="AA2383">
        <v>3660529.5776656498</v>
      </c>
    </row>
    <row r="2384" spans="1:27" x14ac:dyDescent="0.25">
      <c r="A2384">
        <v>-111.976814489999</v>
      </c>
      <c r="B2384">
        <v>33.079562780000003</v>
      </c>
      <c r="C2384" t="s">
        <v>968</v>
      </c>
      <c r="D2384" t="s">
        <v>967</v>
      </c>
      <c r="E2384" t="s">
        <v>966</v>
      </c>
      <c r="F2384">
        <v>817</v>
      </c>
      <c r="G2384">
        <v>357</v>
      </c>
      <c r="H2384">
        <v>13.33</v>
      </c>
      <c r="I2384">
        <v>2.7559999999999998</v>
      </c>
      <c r="J2384">
        <v>1</v>
      </c>
      <c r="K2384">
        <v>1172.7</v>
      </c>
      <c r="L2384" t="s">
        <v>965</v>
      </c>
      <c r="M2384" t="s">
        <v>964</v>
      </c>
      <c r="N2384" s="110">
        <v>43777</v>
      </c>
      <c r="O2384">
        <v>0</v>
      </c>
      <c r="P2384">
        <v>0</v>
      </c>
      <c r="Q2384">
        <v>15789.522999999899</v>
      </c>
      <c r="R2384">
        <v>1716.23</v>
      </c>
      <c r="S2384">
        <v>3.5750000000000002</v>
      </c>
      <c r="T2384">
        <v>33</v>
      </c>
      <c r="U2384">
        <v>5200.6980000000003</v>
      </c>
      <c r="V2384">
        <v>4</v>
      </c>
      <c r="W2384">
        <v>1.879</v>
      </c>
      <c r="X2384">
        <v>3.036</v>
      </c>
      <c r="Y2384" s="110">
        <v>43777</v>
      </c>
      <c r="Z2384">
        <v>408832.03907568601</v>
      </c>
      <c r="AA2384">
        <v>3660530.4644626002</v>
      </c>
    </row>
    <row r="2385" spans="1:27" x14ac:dyDescent="0.25">
      <c r="A2385">
        <v>-111.976814509999</v>
      </c>
      <c r="B2385">
        <v>33.079570779999898</v>
      </c>
      <c r="C2385" t="s">
        <v>968</v>
      </c>
      <c r="D2385" t="s">
        <v>967</v>
      </c>
      <c r="E2385" t="s">
        <v>966</v>
      </c>
      <c r="F2385">
        <v>818</v>
      </c>
      <c r="G2385">
        <v>3</v>
      </c>
      <c r="H2385">
        <v>13.33</v>
      </c>
      <c r="I2385">
        <v>2.92</v>
      </c>
      <c r="J2385">
        <v>1</v>
      </c>
      <c r="K2385">
        <v>1172.6869999999899</v>
      </c>
      <c r="L2385" t="s">
        <v>965</v>
      </c>
      <c r="M2385" t="s">
        <v>964</v>
      </c>
      <c r="N2385" s="110">
        <v>43777</v>
      </c>
      <c r="O2385">
        <v>0</v>
      </c>
      <c r="P2385">
        <v>0</v>
      </c>
      <c r="Q2385">
        <v>14109.2939999999</v>
      </c>
      <c r="R2385">
        <v>1447.442</v>
      </c>
      <c r="S2385">
        <v>3.016</v>
      </c>
      <c r="T2385">
        <v>33</v>
      </c>
      <c r="U2385">
        <v>4386.1880000000001</v>
      </c>
      <c r="V2385">
        <v>4</v>
      </c>
      <c r="W2385">
        <v>1.9910000000000001</v>
      </c>
      <c r="X2385">
        <v>3.2170000000000001</v>
      </c>
      <c r="Y2385" s="110">
        <v>43777</v>
      </c>
      <c r="Z2385">
        <v>408832.04546277301</v>
      </c>
      <c r="AA2385">
        <v>3660531.3514245702</v>
      </c>
    </row>
    <row r="2386" spans="1:27" x14ac:dyDescent="0.25">
      <c r="A2386">
        <v>-111.976814169999</v>
      </c>
      <c r="B2386">
        <v>33.079578769999898</v>
      </c>
      <c r="C2386" t="s">
        <v>968</v>
      </c>
      <c r="D2386" t="s">
        <v>967</v>
      </c>
      <c r="E2386" t="s">
        <v>966</v>
      </c>
      <c r="F2386">
        <v>819</v>
      </c>
      <c r="G2386">
        <v>1</v>
      </c>
      <c r="H2386">
        <v>13.33</v>
      </c>
      <c r="I2386">
        <v>2.9529999999999998</v>
      </c>
      <c r="J2386">
        <v>1</v>
      </c>
      <c r="K2386">
        <v>1172.69299999999</v>
      </c>
      <c r="L2386" t="s">
        <v>965</v>
      </c>
      <c r="M2386" t="s">
        <v>964</v>
      </c>
      <c r="N2386" s="110">
        <v>43777</v>
      </c>
      <c r="O2386">
        <v>0</v>
      </c>
      <c r="P2386">
        <v>0</v>
      </c>
      <c r="Q2386">
        <v>17799.9569999999</v>
      </c>
      <c r="R2386">
        <v>1805.769</v>
      </c>
      <c r="S2386">
        <v>3.762</v>
      </c>
      <c r="T2386">
        <v>33</v>
      </c>
      <c r="U2386">
        <v>5472.0290000000005</v>
      </c>
      <c r="V2386">
        <v>4</v>
      </c>
      <c r="W2386">
        <v>2.0129999999999999</v>
      </c>
      <c r="X2386">
        <v>3.2530000000000001</v>
      </c>
      <c r="Y2386" s="110">
        <v>43777</v>
      </c>
      <c r="Z2386">
        <v>408832.08544101601</v>
      </c>
      <c r="AA2386">
        <v>3660532.2369651799</v>
      </c>
    </row>
    <row r="2387" spans="1:27" x14ac:dyDescent="0.25">
      <c r="A2387">
        <v>-111.976813829999</v>
      </c>
      <c r="B2387">
        <v>33.079585770000001</v>
      </c>
      <c r="C2387" t="s">
        <v>968</v>
      </c>
      <c r="D2387" t="s">
        <v>967</v>
      </c>
      <c r="E2387" t="s">
        <v>966</v>
      </c>
      <c r="F2387">
        <v>820</v>
      </c>
      <c r="G2387">
        <v>359</v>
      </c>
      <c r="H2387">
        <v>13.33</v>
      </c>
      <c r="I2387">
        <v>2.7559999999999998</v>
      </c>
      <c r="J2387">
        <v>1</v>
      </c>
      <c r="K2387">
        <v>1172.71299999999</v>
      </c>
      <c r="L2387" t="s">
        <v>965</v>
      </c>
      <c r="M2387" t="s">
        <v>964</v>
      </c>
      <c r="N2387" s="110">
        <v>43777</v>
      </c>
      <c r="O2387">
        <v>0</v>
      </c>
      <c r="P2387">
        <v>0</v>
      </c>
      <c r="Q2387">
        <v>14552.931</v>
      </c>
      <c r="R2387">
        <v>1581.8199999999899</v>
      </c>
      <c r="S2387">
        <v>3.2949999999999999</v>
      </c>
      <c r="T2387">
        <v>33</v>
      </c>
      <c r="U2387">
        <v>4793.3940000000002</v>
      </c>
      <c r="V2387">
        <v>4</v>
      </c>
      <c r="W2387">
        <v>1.879</v>
      </c>
      <c r="X2387">
        <v>3.036</v>
      </c>
      <c r="Y2387" s="110">
        <v>43777</v>
      </c>
      <c r="Z2387">
        <v>408832.12439784303</v>
      </c>
      <c r="AA2387">
        <v>3660533.0127464002</v>
      </c>
    </row>
    <row r="2388" spans="1:27" x14ac:dyDescent="0.25">
      <c r="A2388">
        <v>-111.976815029999</v>
      </c>
      <c r="B2388">
        <v>33.0795938199999</v>
      </c>
      <c r="C2388" t="s">
        <v>968</v>
      </c>
      <c r="D2388" t="s">
        <v>967</v>
      </c>
      <c r="E2388" t="s">
        <v>966</v>
      </c>
      <c r="F2388">
        <v>821</v>
      </c>
      <c r="G2388">
        <v>6</v>
      </c>
      <c r="H2388">
        <v>13.33</v>
      </c>
      <c r="I2388">
        <v>2.8220000000000001</v>
      </c>
      <c r="J2388">
        <v>1</v>
      </c>
      <c r="K2388">
        <v>1172.7619999999899</v>
      </c>
      <c r="L2388" t="s">
        <v>965</v>
      </c>
      <c r="M2388" t="s">
        <v>964</v>
      </c>
      <c r="N2388" s="110">
        <v>43777</v>
      </c>
      <c r="O2388">
        <v>0</v>
      </c>
      <c r="P2388">
        <v>0</v>
      </c>
      <c r="Q2388">
        <v>14373.441999999901</v>
      </c>
      <c r="R2388">
        <v>1525.9780000000001</v>
      </c>
      <c r="S2388">
        <v>3.1789999999999998</v>
      </c>
      <c r="T2388">
        <v>33</v>
      </c>
      <c r="U2388">
        <v>4624.1750000000002</v>
      </c>
      <c r="V2388">
        <v>4</v>
      </c>
      <c r="W2388">
        <v>1.9239999999999999</v>
      </c>
      <c r="X2388">
        <v>3.1080000000000001</v>
      </c>
      <c r="Y2388" s="110">
        <v>43777</v>
      </c>
      <c r="Z2388">
        <v>408832.02069838002</v>
      </c>
      <c r="AA2388">
        <v>3660533.9062767201</v>
      </c>
    </row>
    <row r="2389" spans="1:27" x14ac:dyDescent="0.25">
      <c r="A2389">
        <v>-111.976813829999</v>
      </c>
      <c r="B2389">
        <v>33.079601769999897</v>
      </c>
      <c r="C2389" t="s">
        <v>968</v>
      </c>
      <c r="D2389" t="s">
        <v>967</v>
      </c>
      <c r="E2389" t="s">
        <v>966</v>
      </c>
      <c r="F2389">
        <v>822</v>
      </c>
      <c r="G2389">
        <v>359</v>
      </c>
      <c r="H2389">
        <v>13.33</v>
      </c>
      <c r="I2389">
        <v>2.8220000000000001</v>
      </c>
      <c r="J2389">
        <v>1</v>
      </c>
      <c r="K2389">
        <v>1172.8150000000001</v>
      </c>
      <c r="L2389" t="s">
        <v>965</v>
      </c>
      <c r="M2389" t="s">
        <v>964</v>
      </c>
      <c r="N2389" s="110">
        <v>43777</v>
      </c>
      <c r="O2389">
        <v>0</v>
      </c>
      <c r="P2389">
        <v>0</v>
      </c>
      <c r="Q2389">
        <v>14445.6139999999</v>
      </c>
      <c r="R2389">
        <v>1533.64</v>
      </c>
      <c r="S2389">
        <v>3.1949999999999998</v>
      </c>
      <c r="T2389">
        <v>33</v>
      </c>
      <c r="U2389">
        <v>4647.3940000000002</v>
      </c>
      <c r="V2389">
        <v>4</v>
      </c>
      <c r="W2389">
        <v>1.9239999999999999</v>
      </c>
      <c r="X2389">
        <v>3.1080000000000001</v>
      </c>
      <c r="Y2389" s="110">
        <v>43777</v>
      </c>
      <c r="Z2389">
        <v>408832.140905515</v>
      </c>
      <c r="AA2389">
        <v>3660534.7866356201</v>
      </c>
    </row>
    <row r="2390" spans="1:27" x14ac:dyDescent="0.25">
      <c r="A2390">
        <v>-111.97681314</v>
      </c>
      <c r="B2390">
        <v>33.0796098</v>
      </c>
      <c r="C2390" t="s">
        <v>968</v>
      </c>
      <c r="D2390" t="s">
        <v>967</v>
      </c>
      <c r="E2390" t="s">
        <v>966</v>
      </c>
      <c r="F2390">
        <v>823</v>
      </c>
      <c r="G2390">
        <v>355</v>
      </c>
      <c r="H2390">
        <v>13.33</v>
      </c>
      <c r="I2390">
        <v>2.8220000000000001</v>
      </c>
      <c r="J2390">
        <v>1</v>
      </c>
      <c r="K2390">
        <v>1172.835</v>
      </c>
      <c r="L2390" t="s">
        <v>965</v>
      </c>
      <c r="M2390" t="s">
        <v>964</v>
      </c>
      <c r="N2390" s="110">
        <v>43777</v>
      </c>
      <c r="O2390">
        <v>0</v>
      </c>
      <c r="P2390">
        <v>0</v>
      </c>
      <c r="Q2390">
        <v>16889.140999999901</v>
      </c>
      <c r="R2390">
        <v>1793.0609999999899</v>
      </c>
      <c r="S2390">
        <v>3.7360000000000002</v>
      </c>
      <c r="T2390">
        <v>33</v>
      </c>
      <c r="U2390">
        <v>5433.5169999999898</v>
      </c>
      <c r="V2390">
        <v>4</v>
      </c>
      <c r="W2390">
        <v>1.9239999999999999</v>
      </c>
      <c r="X2390">
        <v>3.1080000000000001</v>
      </c>
      <c r="Y2390" s="110">
        <v>43777</v>
      </c>
      <c r="Z2390">
        <v>408832.213593102</v>
      </c>
      <c r="AA2390">
        <v>3660535.6763069499</v>
      </c>
    </row>
    <row r="2391" spans="1:27" x14ac:dyDescent="0.25">
      <c r="A2391">
        <v>-111.976816209999</v>
      </c>
      <c r="B2391">
        <v>33.079617980000002</v>
      </c>
      <c r="C2391" t="s">
        <v>968</v>
      </c>
      <c r="D2391" t="s">
        <v>967</v>
      </c>
      <c r="E2391" t="s">
        <v>966</v>
      </c>
      <c r="F2391">
        <v>824</v>
      </c>
      <c r="G2391">
        <v>13</v>
      </c>
      <c r="H2391">
        <v>13.33</v>
      </c>
      <c r="I2391">
        <v>2.9860000000000002</v>
      </c>
      <c r="J2391">
        <v>1</v>
      </c>
      <c r="K2391">
        <v>1172.71299999999</v>
      </c>
      <c r="L2391" t="s">
        <v>965</v>
      </c>
      <c r="M2391" t="s">
        <v>964</v>
      </c>
      <c r="N2391" s="110">
        <v>43777</v>
      </c>
      <c r="O2391">
        <v>0</v>
      </c>
      <c r="P2391">
        <v>0</v>
      </c>
      <c r="Q2391">
        <v>14415.385</v>
      </c>
      <c r="R2391">
        <v>1446.3409999999899</v>
      </c>
      <c r="S2391">
        <v>3.0129999999999999</v>
      </c>
      <c r="T2391">
        <v>33</v>
      </c>
      <c r="U2391">
        <v>4382.8519999999899</v>
      </c>
      <c r="V2391">
        <v>4</v>
      </c>
      <c r="W2391">
        <v>2.036</v>
      </c>
      <c r="X2391">
        <v>3.2890000000000001</v>
      </c>
      <c r="Y2391" s="110">
        <v>43777</v>
      </c>
      <c r="Z2391">
        <v>408831.93548689899</v>
      </c>
      <c r="AA2391">
        <v>3660536.5858743899</v>
      </c>
    </row>
    <row r="2392" spans="1:27" x14ac:dyDescent="0.25">
      <c r="A2392">
        <v>-111.9768128</v>
      </c>
      <c r="B2392">
        <v>33.079625829999898</v>
      </c>
      <c r="C2392" t="s">
        <v>968</v>
      </c>
      <c r="D2392" t="s">
        <v>967</v>
      </c>
      <c r="E2392" t="s">
        <v>966</v>
      </c>
      <c r="F2392">
        <v>825</v>
      </c>
      <c r="G2392">
        <v>353</v>
      </c>
      <c r="H2392">
        <v>13.33</v>
      </c>
      <c r="I2392">
        <v>2.9529999999999998</v>
      </c>
      <c r="J2392">
        <v>1</v>
      </c>
      <c r="K2392">
        <v>1172.71</v>
      </c>
      <c r="L2392" t="s">
        <v>965</v>
      </c>
      <c r="M2392" t="s">
        <v>964</v>
      </c>
      <c r="N2392" s="110">
        <v>43777</v>
      </c>
      <c r="O2392">
        <v>0</v>
      </c>
      <c r="P2392">
        <v>0</v>
      </c>
      <c r="Q2392">
        <v>16069.87</v>
      </c>
      <c r="R2392">
        <v>1630.2560000000001</v>
      </c>
      <c r="S2392">
        <v>3.3959999999999999</v>
      </c>
      <c r="T2392">
        <v>33</v>
      </c>
      <c r="U2392">
        <v>4940.1689999999899</v>
      </c>
      <c r="V2392">
        <v>4</v>
      </c>
      <c r="W2392">
        <v>2.0129999999999999</v>
      </c>
      <c r="X2392">
        <v>3.2530000000000001</v>
      </c>
      <c r="Y2392" s="110">
        <v>43777</v>
      </c>
      <c r="Z2392">
        <v>408832.26186643098</v>
      </c>
      <c r="AA2392">
        <v>3660537.4532269002</v>
      </c>
    </row>
    <row r="2393" spans="1:27" x14ac:dyDescent="0.25">
      <c r="A2393">
        <v>-111.976813829999</v>
      </c>
      <c r="B2393">
        <v>33.079633770000001</v>
      </c>
      <c r="C2393" t="s">
        <v>968</v>
      </c>
      <c r="D2393" t="s">
        <v>967</v>
      </c>
      <c r="E2393" t="s">
        <v>966</v>
      </c>
      <c r="F2393">
        <v>826</v>
      </c>
      <c r="G2393">
        <v>359</v>
      </c>
      <c r="H2393">
        <v>13.33</v>
      </c>
      <c r="I2393">
        <v>2.7890000000000001</v>
      </c>
      <c r="J2393">
        <v>1</v>
      </c>
      <c r="K2393">
        <v>1172.68</v>
      </c>
      <c r="L2393" t="s">
        <v>965</v>
      </c>
      <c r="M2393" t="s">
        <v>964</v>
      </c>
      <c r="N2393" s="110">
        <v>43777</v>
      </c>
      <c r="O2393">
        <v>0</v>
      </c>
      <c r="P2393">
        <v>0</v>
      </c>
      <c r="Q2393">
        <v>14372.584999999901</v>
      </c>
      <c r="R2393">
        <v>1543.83799999999</v>
      </c>
      <c r="S2393">
        <v>3.2160000000000002</v>
      </c>
      <c r="T2393">
        <v>33</v>
      </c>
      <c r="U2393">
        <v>4678.2979999999898</v>
      </c>
      <c r="V2393">
        <v>4</v>
      </c>
      <c r="W2393">
        <v>1.901</v>
      </c>
      <c r="X2393">
        <v>3.0720000000000001</v>
      </c>
      <c r="Y2393" s="110">
        <v>43777</v>
      </c>
      <c r="Z2393">
        <v>408832.17392088199</v>
      </c>
      <c r="AA2393">
        <v>3660538.3344140798</v>
      </c>
    </row>
    <row r="2394" spans="1:27" x14ac:dyDescent="0.25">
      <c r="A2394">
        <v>-111.97681486</v>
      </c>
      <c r="B2394">
        <v>33.079641799999898</v>
      </c>
      <c r="C2394" t="s">
        <v>968</v>
      </c>
      <c r="D2394" t="s">
        <v>967</v>
      </c>
      <c r="E2394" t="s">
        <v>966</v>
      </c>
      <c r="F2394">
        <v>827</v>
      </c>
      <c r="G2394">
        <v>5</v>
      </c>
      <c r="H2394">
        <v>13.33</v>
      </c>
      <c r="I2394">
        <v>3.0510000000000002</v>
      </c>
      <c r="J2394">
        <v>1</v>
      </c>
      <c r="K2394">
        <v>1172.7360000000001</v>
      </c>
      <c r="L2394" t="s">
        <v>965</v>
      </c>
      <c r="M2394" t="s">
        <v>964</v>
      </c>
      <c r="N2394" s="110">
        <v>43777</v>
      </c>
      <c r="O2394">
        <v>0</v>
      </c>
      <c r="P2394">
        <v>0</v>
      </c>
      <c r="Q2394">
        <v>13293.594999999899</v>
      </c>
      <c r="R2394">
        <v>1305.105</v>
      </c>
      <c r="S2394">
        <v>2.7189999999999999</v>
      </c>
      <c r="T2394">
        <v>33</v>
      </c>
      <c r="U2394">
        <v>3954.8629999999898</v>
      </c>
      <c r="V2394">
        <v>4</v>
      </c>
      <c r="W2394">
        <v>2.08</v>
      </c>
      <c r="X2394">
        <v>3.3610000000000002</v>
      </c>
      <c r="Y2394" s="110">
        <v>43777</v>
      </c>
      <c r="Z2394">
        <v>408832.08606820501</v>
      </c>
      <c r="AA2394">
        <v>3660539.2255793898</v>
      </c>
    </row>
    <row r="2395" spans="1:27" x14ac:dyDescent="0.25">
      <c r="A2395">
        <v>-111.976813489999</v>
      </c>
      <c r="B2395">
        <v>33.079649779999897</v>
      </c>
      <c r="C2395" t="s">
        <v>968</v>
      </c>
      <c r="D2395" t="s">
        <v>967</v>
      </c>
      <c r="E2395" t="s">
        <v>966</v>
      </c>
      <c r="F2395">
        <v>828</v>
      </c>
      <c r="G2395">
        <v>357</v>
      </c>
      <c r="H2395">
        <v>13.33</v>
      </c>
      <c r="I2395">
        <v>2.7890000000000001</v>
      </c>
      <c r="J2395">
        <v>1</v>
      </c>
      <c r="K2395">
        <v>1172.77899999999</v>
      </c>
      <c r="L2395" t="s">
        <v>965</v>
      </c>
      <c r="M2395" t="s">
        <v>964</v>
      </c>
      <c r="N2395" s="110">
        <v>43777</v>
      </c>
      <c r="O2395">
        <v>0</v>
      </c>
      <c r="P2395">
        <v>0</v>
      </c>
      <c r="Q2395">
        <v>14149.724</v>
      </c>
      <c r="R2395">
        <v>1519.9</v>
      </c>
      <c r="S2395">
        <v>3.1659999999999999</v>
      </c>
      <c r="T2395">
        <v>33</v>
      </c>
      <c r="U2395">
        <v>4605.7560000000003</v>
      </c>
      <c r="V2395">
        <v>4</v>
      </c>
      <c r="W2395">
        <v>1.901</v>
      </c>
      <c r="X2395">
        <v>3.0720000000000001</v>
      </c>
      <c r="Y2395" s="110">
        <v>43777</v>
      </c>
      <c r="Z2395">
        <v>408832.22217358998</v>
      </c>
      <c r="AA2395">
        <v>3660540.10911668</v>
      </c>
    </row>
    <row r="2396" spans="1:27" x14ac:dyDescent="0.25">
      <c r="A2396">
        <v>-111.97681366</v>
      </c>
      <c r="B2396">
        <v>33.079657779999899</v>
      </c>
      <c r="C2396" t="s">
        <v>968</v>
      </c>
      <c r="D2396" t="s">
        <v>967</v>
      </c>
      <c r="E2396" t="s">
        <v>966</v>
      </c>
      <c r="F2396">
        <v>829</v>
      </c>
      <c r="G2396">
        <v>358</v>
      </c>
      <c r="H2396">
        <v>13.33</v>
      </c>
      <c r="I2396">
        <v>2.887</v>
      </c>
      <c r="J2396">
        <v>1</v>
      </c>
      <c r="K2396">
        <v>1172.77899999999</v>
      </c>
      <c r="L2396" t="s">
        <v>965</v>
      </c>
      <c r="M2396" t="s">
        <v>964</v>
      </c>
      <c r="N2396" s="110">
        <v>43777</v>
      </c>
      <c r="O2396">
        <v>0</v>
      </c>
      <c r="P2396">
        <v>0</v>
      </c>
      <c r="Q2396">
        <v>17224.174999999901</v>
      </c>
      <c r="R2396">
        <v>1787.0699999999899</v>
      </c>
      <c r="S2396">
        <v>3.7229999999999999</v>
      </c>
      <c r="T2396">
        <v>33</v>
      </c>
      <c r="U2396">
        <v>5415.3639999999896</v>
      </c>
      <c r="V2396">
        <v>4</v>
      </c>
      <c r="W2396">
        <v>1.9690000000000001</v>
      </c>
      <c r="X2396">
        <v>3.181</v>
      </c>
      <c r="Y2396" s="110">
        <v>43777</v>
      </c>
      <c r="Z2396">
        <v>408832.214560088</v>
      </c>
      <c r="AA2396">
        <v>3660540.9962089602</v>
      </c>
    </row>
    <row r="2397" spans="1:27" x14ac:dyDescent="0.25">
      <c r="A2397">
        <v>-111.976814689999</v>
      </c>
      <c r="B2397">
        <v>33.079664790000002</v>
      </c>
      <c r="C2397" t="s">
        <v>968</v>
      </c>
      <c r="D2397" t="s">
        <v>967</v>
      </c>
      <c r="E2397" t="s">
        <v>966</v>
      </c>
      <c r="F2397">
        <v>830</v>
      </c>
      <c r="G2397">
        <v>4</v>
      </c>
      <c r="H2397">
        <v>13.33</v>
      </c>
      <c r="I2397">
        <v>2.887</v>
      </c>
      <c r="J2397">
        <v>1</v>
      </c>
      <c r="K2397">
        <v>1172.77899999999</v>
      </c>
      <c r="L2397" t="s">
        <v>965</v>
      </c>
      <c r="M2397" t="s">
        <v>964</v>
      </c>
      <c r="N2397" s="110">
        <v>43777</v>
      </c>
      <c r="O2397">
        <v>0</v>
      </c>
      <c r="P2397">
        <v>0</v>
      </c>
      <c r="Q2397">
        <v>13619.8289999999</v>
      </c>
      <c r="R2397">
        <v>1413.10599999999</v>
      </c>
      <c r="S2397">
        <v>2.944</v>
      </c>
      <c r="T2397">
        <v>33</v>
      </c>
      <c r="U2397">
        <v>4282.1400000000003</v>
      </c>
      <c r="V2397">
        <v>4</v>
      </c>
      <c r="W2397">
        <v>1.9690000000000001</v>
      </c>
      <c r="X2397">
        <v>3.181</v>
      </c>
      <c r="Y2397" s="110">
        <v>43777</v>
      </c>
      <c r="Z2397">
        <v>408832.12565507699</v>
      </c>
      <c r="AA2397">
        <v>3660541.7742888299</v>
      </c>
    </row>
    <row r="2398" spans="1:27" x14ac:dyDescent="0.25">
      <c r="A2398">
        <v>-111.97681314</v>
      </c>
      <c r="B2398">
        <v>33.079673800000002</v>
      </c>
      <c r="C2398" t="s">
        <v>968</v>
      </c>
      <c r="D2398" t="s">
        <v>967</v>
      </c>
      <c r="E2398" t="s">
        <v>966</v>
      </c>
      <c r="F2398">
        <v>831</v>
      </c>
      <c r="G2398">
        <v>355</v>
      </c>
      <c r="H2398">
        <v>13.33</v>
      </c>
      <c r="I2398">
        <v>2.887</v>
      </c>
      <c r="J2398">
        <v>1</v>
      </c>
      <c r="K2398">
        <v>1172.7519999999899</v>
      </c>
      <c r="L2398" t="s">
        <v>965</v>
      </c>
      <c r="M2398" t="s">
        <v>964</v>
      </c>
      <c r="N2398" s="110">
        <v>43777</v>
      </c>
      <c r="O2398">
        <v>0</v>
      </c>
      <c r="P2398">
        <v>0</v>
      </c>
      <c r="Q2398">
        <v>15733.636</v>
      </c>
      <c r="R2398">
        <v>1632.421</v>
      </c>
      <c r="S2398">
        <v>3.4009999999999998</v>
      </c>
      <c r="T2398">
        <v>33</v>
      </c>
      <c r="U2398">
        <v>4946.73199999999</v>
      </c>
      <c r="V2398">
        <v>4</v>
      </c>
      <c r="W2398">
        <v>1.9690000000000001</v>
      </c>
      <c r="X2398">
        <v>3.181</v>
      </c>
      <c r="Y2398" s="110">
        <v>43777</v>
      </c>
      <c r="Z2398">
        <v>408832.27962383098</v>
      </c>
      <c r="AA2398">
        <v>3660542.7718639001</v>
      </c>
    </row>
    <row r="2399" spans="1:27" x14ac:dyDescent="0.25">
      <c r="A2399">
        <v>-111.976813309999</v>
      </c>
      <c r="B2399">
        <v>33.079680789999898</v>
      </c>
      <c r="C2399" t="s">
        <v>968</v>
      </c>
      <c r="D2399" t="s">
        <v>967</v>
      </c>
      <c r="E2399" t="s">
        <v>966</v>
      </c>
      <c r="F2399">
        <v>832</v>
      </c>
      <c r="G2399">
        <v>356</v>
      </c>
      <c r="H2399">
        <v>13.33</v>
      </c>
      <c r="I2399">
        <v>2.7559999999999998</v>
      </c>
      <c r="J2399">
        <v>1</v>
      </c>
      <c r="K2399">
        <v>1172.70299999999</v>
      </c>
      <c r="L2399" t="s">
        <v>965</v>
      </c>
      <c r="M2399" t="s">
        <v>964</v>
      </c>
      <c r="N2399" s="110">
        <v>43777</v>
      </c>
      <c r="O2399">
        <v>0</v>
      </c>
      <c r="P2399">
        <v>0</v>
      </c>
      <c r="Q2399">
        <v>14896.708000000001</v>
      </c>
      <c r="R2399">
        <v>1619.1859999999899</v>
      </c>
      <c r="S2399">
        <v>3.3730000000000002</v>
      </c>
      <c r="T2399">
        <v>33</v>
      </c>
      <c r="U2399">
        <v>4906.6260000000002</v>
      </c>
      <c r="V2399">
        <v>4</v>
      </c>
      <c r="W2399">
        <v>1.879</v>
      </c>
      <c r="X2399">
        <v>3.036</v>
      </c>
      <c r="Y2399" s="110">
        <v>43777</v>
      </c>
      <c r="Z2399">
        <v>408832.27096828999</v>
      </c>
      <c r="AA2399">
        <v>3660543.5469794199</v>
      </c>
    </row>
    <row r="2400" spans="1:27" x14ac:dyDescent="0.25">
      <c r="A2400">
        <v>-111.97681486</v>
      </c>
      <c r="B2400">
        <v>33.0796888</v>
      </c>
      <c r="C2400" t="s">
        <v>968</v>
      </c>
      <c r="D2400" t="s">
        <v>967</v>
      </c>
      <c r="E2400" t="s">
        <v>966</v>
      </c>
      <c r="F2400">
        <v>833</v>
      </c>
      <c r="G2400">
        <v>5</v>
      </c>
      <c r="H2400">
        <v>13.33</v>
      </c>
      <c r="I2400">
        <v>2.887</v>
      </c>
      <c r="J2400">
        <v>1</v>
      </c>
      <c r="K2400">
        <v>1172.69299999999</v>
      </c>
      <c r="L2400" t="s">
        <v>965</v>
      </c>
      <c r="M2400" t="s">
        <v>964</v>
      </c>
      <c r="N2400" s="110">
        <v>43777</v>
      </c>
      <c r="O2400">
        <v>0</v>
      </c>
      <c r="P2400">
        <v>0</v>
      </c>
      <c r="Q2400">
        <v>14915.7939999999</v>
      </c>
      <c r="R2400">
        <v>1547.567</v>
      </c>
      <c r="S2400">
        <v>3.2240000000000002</v>
      </c>
      <c r="T2400">
        <v>33</v>
      </c>
      <c r="U2400">
        <v>4689.59799999999</v>
      </c>
      <c r="V2400">
        <v>4</v>
      </c>
      <c r="W2400">
        <v>1.9690000000000001</v>
      </c>
      <c r="X2400">
        <v>3.181</v>
      </c>
      <c r="Y2400" s="110">
        <v>43777</v>
      </c>
      <c r="Z2400">
        <v>408832.13455963798</v>
      </c>
      <c r="AA2400">
        <v>3660544.4363790401</v>
      </c>
    </row>
    <row r="2401" spans="1:27" x14ac:dyDescent="0.25">
      <c r="A2401">
        <v>-111.976812659999</v>
      </c>
      <c r="B2401">
        <v>33.0796967799999</v>
      </c>
      <c r="C2401" t="s">
        <v>968</v>
      </c>
      <c r="D2401" t="s">
        <v>967</v>
      </c>
      <c r="E2401" t="s">
        <v>966</v>
      </c>
      <c r="F2401">
        <v>834</v>
      </c>
      <c r="G2401">
        <v>358</v>
      </c>
      <c r="H2401">
        <v>13.33</v>
      </c>
      <c r="I2401">
        <v>2.7890000000000001</v>
      </c>
      <c r="J2401">
        <v>1</v>
      </c>
      <c r="K2401">
        <v>1172.66399999999</v>
      </c>
      <c r="L2401" t="s">
        <v>965</v>
      </c>
      <c r="M2401" t="s">
        <v>964</v>
      </c>
      <c r="N2401" s="110">
        <v>43777</v>
      </c>
      <c r="O2401">
        <v>0</v>
      </c>
      <c r="P2401">
        <v>0</v>
      </c>
      <c r="Q2401">
        <v>16822.397000000001</v>
      </c>
      <c r="R2401">
        <v>1806.9860000000001</v>
      </c>
      <c r="S2401">
        <v>3.7650000000000001</v>
      </c>
      <c r="T2401">
        <v>33</v>
      </c>
      <c r="U2401">
        <v>5475.7160000000003</v>
      </c>
      <c r="V2401">
        <v>4</v>
      </c>
      <c r="W2401">
        <v>1.901</v>
      </c>
      <c r="X2401">
        <v>3.0720000000000001</v>
      </c>
      <c r="Y2401" s="110">
        <v>43777</v>
      </c>
      <c r="Z2401">
        <v>408832.34813492</v>
      </c>
      <c r="AA2401">
        <v>3660545.3191954098</v>
      </c>
    </row>
    <row r="2402" spans="1:27" x14ac:dyDescent="0.25">
      <c r="A2402">
        <v>-111.976814169999</v>
      </c>
      <c r="B2402">
        <v>33.0797047699999</v>
      </c>
      <c r="C2402" t="s">
        <v>968</v>
      </c>
      <c r="D2402" t="s">
        <v>967</v>
      </c>
      <c r="E2402" t="s">
        <v>966</v>
      </c>
      <c r="F2402">
        <v>835</v>
      </c>
      <c r="G2402">
        <v>1</v>
      </c>
      <c r="H2402">
        <v>13.33</v>
      </c>
      <c r="I2402">
        <v>2.8540000000000001</v>
      </c>
      <c r="J2402">
        <v>1</v>
      </c>
      <c r="K2402">
        <v>1172.70299999999</v>
      </c>
      <c r="L2402" t="s">
        <v>965</v>
      </c>
      <c r="M2402" t="s">
        <v>964</v>
      </c>
      <c r="N2402" s="110">
        <v>43777</v>
      </c>
      <c r="O2402">
        <v>0</v>
      </c>
      <c r="P2402">
        <v>0</v>
      </c>
      <c r="Q2402">
        <v>18137.448</v>
      </c>
      <c r="R2402">
        <v>1903.4559999999899</v>
      </c>
      <c r="S2402">
        <v>3.9660000000000002</v>
      </c>
      <c r="T2402">
        <v>33</v>
      </c>
      <c r="U2402">
        <v>5768.0479999999898</v>
      </c>
      <c r="V2402">
        <v>4</v>
      </c>
      <c r="W2402">
        <v>1.946</v>
      </c>
      <c r="X2402">
        <v>3.1440000000000001</v>
      </c>
      <c r="Y2402" s="110">
        <v>43777</v>
      </c>
      <c r="Z2402">
        <v>408832.21543914999</v>
      </c>
      <c r="AA2402">
        <v>3660546.20634293</v>
      </c>
    </row>
    <row r="2403" spans="1:27" x14ac:dyDescent="0.25">
      <c r="A2403">
        <v>-111.976813829999</v>
      </c>
      <c r="B2403">
        <v>33.07971277</v>
      </c>
      <c r="C2403" t="s">
        <v>968</v>
      </c>
      <c r="D2403" t="s">
        <v>967</v>
      </c>
      <c r="E2403" t="s">
        <v>966</v>
      </c>
      <c r="F2403">
        <v>836</v>
      </c>
      <c r="G2403">
        <v>359</v>
      </c>
      <c r="H2403">
        <v>13.33</v>
      </c>
      <c r="I2403">
        <v>2.9529999999999998</v>
      </c>
      <c r="J2403">
        <v>1</v>
      </c>
      <c r="K2403">
        <v>1172.69299999999</v>
      </c>
      <c r="L2403" t="s">
        <v>965</v>
      </c>
      <c r="M2403" t="s">
        <v>964</v>
      </c>
      <c r="N2403" s="110">
        <v>43777</v>
      </c>
      <c r="O2403">
        <v>0</v>
      </c>
      <c r="P2403">
        <v>0</v>
      </c>
      <c r="Q2403">
        <v>14660.817999999899</v>
      </c>
      <c r="R2403">
        <v>1487.3099999999899</v>
      </c>
      <c r="S2403">
        <v>3.0990000000000002</v>
      </c>
      <c r="T2403">
        <v>33</v>
      </c>
      <c r="U2403">
        <v>4507.0010000000002</v>
      </c>
      <c r="V2403">
        <v>4</v>
      </c>
      <c r="W2403">
        <v>2.0129999999999999</v>
      </c>
      <c r="X2403">
        <v>3.2530000000000001</v>
      </c>
      <c r="Y2403" s="110">
        <v>43777</v>
      </c>
      <c r="Z2403">
        <v>408832.255427689</v>
      </c>
      <c r="AA2403">
        <v>3660547.0929922299</v>
      </c>
    </row>
    <row r="2404" spans="1:27" x14ac:dyDescent="0.25">
      <c r="A2404">
        <v>-111.976813829999</v>
      </c>
      <c r="B2404">
        <v>33.079720770000002</v>
      </c>
      <c r="C2404" t="s">
        <v>968</v>
      </c>
      <c r="D2404" t="s">
        <v>967</v>
      </c>
      <c r="E2404" t="s">
        <v>966</v>
      </c>
      <c r="F2404">
        <v>837</v>
      </c>
      <c r="G2404">
        <v>359</v>
      </c>
      <c r="H2404">
        <v>13.33</v>
      </c>
      <c r="I2404">
        <v>2.8220000000000001</v>
      </c>
      <c r="J2404">
        <v>1</v>
      </c>
      <c r="K2404">
        <v>1172.70299999999</v>
      </c>
      <c r="L2404" t="s">
        <v>965</v>
      </c>
      <c r="M2404" t="s">
        <v>964</v>
      </c>
      <c r="N2404" s="110">
        <v>43777</v>
      </c>
      <c r="O2404">
        <v>0</v>
      </c>
      <c r="P2404">
        <v>0</v>
      </c>
      <c r="Q2404">
        <v>16203.53</v>
      </c>
      <c r="R2404">
        <v>1720.2719999999899</v>
      </c>
      <c r="S2404">
        <v>3.5840000000000001</v>
      </c>
      <c r="T2404">
        <v>33</v>
      </c>
      <c r="U2404">
        <v>5212.9440000000004</v>
      </c>
      <c r="V2404">
        <v>4</v>
      </c>
      <c r="W2404">
        <v>1.9239999999999999</v>
      </c>
      <c r="X2404">
        <v>3.1080000000000001</v>
      </c>
      <c r="Y2404" s="110">
        <v>43777</v>
      </c>
      <c r="Z2404">
        <v>408832.26368155301</v>
      </c>
      <c r="AA2404">
        <v>3660547.97993686</v>
      </c>
    </row>
    <row r="2405" spans="1:27" x14ac:dyDescent="0.25">
      <c r="A2405">
        <v>-111.97681366</v>
      </c>
      <c r="B2405">
        <v>33.079728780000003</v>
      </c>
      <c r="C2405" t="s">
        <v>968</v>
      </c>
      <c r="D2405" t="s">
        <v>967</v>
      </c>
      <c r="E2405" t="s">
        <v>966</v>
      </c>
      <c r="F2405">
        <v>838</v>
      </c>
      <c r="G2405">
        <v>358</v>
      </c>
      <c r="H2405">
        <v>13.33</v>
      </c>
      <c r="I2405">
        <v>2.625</v>
      </c>
      <c r="J2405">
        <v>1</v>
      </c>
      <c r="K2405">
        <v>1172.6379999999899</v>
      </c>
      <c r="L2405" t="s">
        <v>965</v>
      </c>
      <c r="M2405" t="s">
        <v>964</v>
      </c>
      <c r="N2405" s="110">
        <v>43777</v>
      </c>
      <c r="O2405">
        <v>0</v>
      </c>
      <c r="P2405">
        <v>0</v>
      </c>
      <c r="Q2405">
        <v>14307.7839999999</v>
      </c>
      <c r="R2405">
        <v>1632.93299999999</v>
      </c>
      <c r="S2405">
        <v>3.4020000000000001</v>
      </c>
      <c r="T2405">
        <v>33</v>
      </c>
      <c r="U2405">
        <v>4948.2799999999897</v>
      </c>
      <c r="V2405">
        <v>4</v>
      </c>
      <c r="W2405">
        <v>1.79</v>
      </c>
      <c r="X2405">
        <v>2.891</v>
      </c>
      <c r="Y2405" s="110">
        <v>43777</v>
      </c>
      <c r="Z2405">
        <v>408832.28781306901</v>
      </c>
      <c r="AA2405">
        <v>3660548.8678425099</v>
      </c>
    </row>
    <row r="2406" spans="1:27" x14ac:dyDescent="0.25">
      <c r="A2406">
        <v>-111.976815029999</v>
      </c>
      <c r="B2406">
        <v>33.079735820000003</v>
      </c>
      <c r="C2406" t="s">
        <v>968</v>
      </c>
      <c r="D2406" t="s">
        <v>967</v>
      </c>
      <c r="E2406" t="s">
        <v>966</v>
      </c>
      <c r="F2406">
        <v>839</v>
      </c>
      <c r="G2406">
        <v>6</v>
      </c>
      <c r="H2406">
        <v>13.33</v>
      </c>
      <c r="I2406">
        <v>2.8540000000000001</v>
      </c>
      <c r="J2406">
        <v>1</v>
      </c>
      <c r="K2406">
        <v>1172.798</v>
      </c>
      <c r="L2406" t="s">
        <v>965</v>
      </c>
      <c r="M2406" t="s">
        <v>964</v>
      </c>
      <c r="N2406" s="110">
        <v>43777</v>
      </c>
      <c r="O2406">
        <v>0</v>
      </c>
      <c r="P2406">
        <v>0</v>
      </c>
      <c r="Q2406">
        <v>14592.702999999899</v>
      </c>
      <c r="R2406">
        <v>1531.4480000000001</v>
      </c>
      <c r="S2406">
        <v>3.1909999999999998</v>
      </c>
      <c r="T2406">
        <v>33</v>
      </c>
      <c r="U2406">
        <v>4640.7520000000004</v>
      </c>
      <c r="V2406">
        <v>4</v>
      </c>
      <c r="W2406">
        <v>1.946</v>
      </c>
      <c r="X2406">
        <v>3.1440000000000001</v>
      </c>
      <c r="Y2406" s="110">
        <v>43777</v>
      </c>
      <c r="Z2406">
        <v>408832.16720443498</v>
      </c>
      <c r="AA2406">
        <v>3660549.6495437599</v>
      </c>
    </row>
    <row r="2407" spans="1:27" x14ac:dyDescent="0.25">
      <c r="A2407">
        <v>-111.97681249</v>
      </c>
      <c r="B2407">
        <v>33.079743780000001</v>
      </c>
      <c r="C2407" t="s">
        <v>968</v>
      </c>
      <c r="D2407" t="s">
        <v>967</v>
      </c>
      <c r="E2407" t="s">
        <v>966</v>
      </c>
      <c r="F2407">
        <v>840</v>
      </c>
      <c r="G2407">
        <v>357</v>
      </c>
      <c r="H2407">
        <v>13.33</v>
      </c>
      <c r="I2407">
        <v>2.92</v>
      </c>
      <c r="J2407">
        <v>1</v>
      </c>
      <c r="K2407">
        <v>1172.7750000000001</v>
      </c>
      <c r="L2407" t="s">
        <v>965</v>
      </c>
      <c r="M2407" t="s">
        <v>964</v>
      </c>
      <c r="N2407" s="110">
        <v>43777</v>
      </c>
      <c r="O2407">
        <v>0</v>
      </c>
      <c r="P2407">
        <v>0</v>
      </c>
      <c r="Q2407">
        <v>13483.313</v>
      </c>
      <c r="R2407">
        <v>1383.2239999999899</v>
      </c>
      <c r="S2407">
        <v>2.8820000000000001</v>
      </c>
      <c r="T2407">
        <v>33</v>
      </c>
      <c r="U2407">
        <v>4191.5870000000004</v>
      </c>
      <c r="V2407">
        <v>4</v>
      </c>
      <c r="W2407">
        <v>1.9910000000000001</v>
      </c>
      <c r="X2407">
        <v>3.2170000000000001</v>
      </c>
      <c r="Y2407" s="110">
        <v>43777</v>
      </c>
      <c r="Z2407">
        <v>408832.41249364603</v>
      </c>
      <c r="AA2407">
        <v>3660550.5298474398</v>
      </c>
    </row>
    <row r="2408" spans="1:27" x14ac:dyDescent="0.25">
      <c r="A2408">
        <v>-111.976813489999</v>
      </c>
      <c r="B2408">
        <v>33.079751780000002</v>
      </c>
      <c r="C2408" t="s">
        <v>968</v>
      </c>
      <c r="D2408" t="s">
        <v>967</v>
      </c>
      <c r="E2408" t="s">
        <v>966</v>
      </c>
      <c r="F2408">
        <v>841</v>
      </c>
      <c r="G2408">
        <v>357</v>
      </c>
      <c r="H2408">
        <v>13.33</v>
      </c>
      <c r="I2408">
        <v>2.69</v>
      </c>
      <c r="J2408">
        <v>1</v>
      </c>
      <c r="K2408">
        <v>1172.7750000000001</v>
      </c>
      <c r="L2408" t="s">
        <v>965</v>
      </c>
      <c r="M2408" t="s">
        <v>964</v>
      </c>
      <c r="N2408" s="110">
        <v>43777</v>
      </c>
      <c r="O2408">
        <v>0</v>
      </c>
      <c r="P2408">
        <v>0</v>
      </c>
      <c r="Q2408">
        <v>15523.6329999999</v>
      </c>
      <c r="R2408">
        <v>1728.4839999999899</v>
      </c>
      <c r="S2408">
        <v>3.601</v>
      </c>
      <c r="T2408">
        <v>33</v>
      </c>
      <c r="U2408">
        <v>5237.8299999999899</v>
      </c>
      <c r="V2408">
        <v>4</v>
      </c>
      <c r="W2408">
        <v>1.8340000000000001</v>
      </c>
      <c r="X2408">
        <v>2.964</v>
      </c>
      <c r="Y2408" s="110">
        <v>43777</v>
      </c>
      <c r="Z2408">
        <v>408832.327410269</v>
      </c>
      <c r="AA2408">
        <v>3660551.4176606699</v>
      </c>
    </row>
    <row r="2409" spans="1:27" x14ac:dyDescent="0.25">
      <c r="A2409">
        <v>-111.97681369</v>
      </c>
      <c r="B2409">
        <v>33.079759789999898</v>
      </c>
      <c r="C2409" t="s">
        <v>968</v>
      </c>
      <c r="D2409" t="s">
        <v>967</v>
      </c>
      <c r="E2409" t="s">
        <v>966</v>
      </c>
      <c r="F2409">
        <v>842</v>
      </c>
      <c r="G2409">
        <v>4</v>
      </c>
      <c r="H2409">
        <v>13.33</v>
      </c>
      <c r="I2409">
        <v>2.9860000000000002</v>
      </c>
      <c r="J2409">
        <v>1</v>
      </c>
      <c r="K2409">
        <v>1172.7519999999899</v>
      </c>
      <c r="L2409" t="s">
        <v>965</v>
      </c>
      <c r="M2409" t="s">
        <v>964</v>
      </c>
      <c r="N2409" s="110">
        <v>43777</v>
      </c>
      <c r="O2409">
        <v>0</v>
      </c>
      <c r="P2409">
        <v>0</v>
      </c>
      <c r="Q2409">
        <v>13849.2039999999</v>
      </c>
      <c r="R2409">
        <v>1389.5340000000001</v>
      </c>
      <c r="S2409">
        <v>2.895</v>
      </c>
      <c r="T2409">
        <v>33</v>
      </c>
      <c r="U2409">
        <v>4210.71</v>
      </c>
      <c r="V2409">
        <v>4</v>
      </c>
      <c r="W2409">
        <v>2.036</v>
      </c>
      <c r="X2409">
        <v>3.2890000000000001</v>
      </c>
      <c r="Y2409" s="110">
        <v>43777</v>
      </c>
      <c r="Z2409">
        <v>408832.317007009</v>
      </c>
      <c r="AA2409">
        <v>3660552.3058877001</v>
      </c>
    </row>
    <row r="2410" spans="1:27" x14ac:dyDescent="0.25">
      <c r="A2410">
        <v>-111.976813829999</v>
      </c>
      <c r="B2410">
        <v>33.079767769999897</v>
      </c>
      <c r="C2410" t="s">
        <v>968</v>
      </c>
      <c r="D2410" t="s">
        <v>967</v>
      </c>
      <c r="E2410" t="s">
        <v>966</v>
      </c>
      <c r="F2410">
        <v>843</v>
      </c>
      <c r="G2410">
        <v>359</v>
      </c>
      <c r="H2410">
        <v>13.33</v>
      </c>
      <c r="I2410">
        <v>2.9529999999999998</v>
      </c>
      <c r="J2410">
        <v>1</v>
      </c>
      <c r="K2410">
        <v>1172.634</v>
      </c>
      <c r="L2410" t="s">
        <v>965</v>
      </c>
      <c r="M2410" t="s">
        <v>964</v>
      </c>
      <c r="N2410" s="110">
        <v>43777</v>
      </c>
      <c r="O2410">
        <v>0</v>
      </c>
      <c r="P2410">
        <v>0</v>
      </c>
      <c r="Q2410">
        <v>13324.11</v>
      </c>
      <c r="R2410">
        <v>1351.7039999999899</v>
      </c>
      <c r="S2410">
        <v>2.8159999999999998</v>
      </c>
      <c r="T2410">
        <v>33</v>
      </c>
      <c r="U2410">
        <v>4096.0720000000001</v>
      </c>
      <c r="V2410">
        <v>4</v>
      </c>
      <c r="W2410">
        <v>2.0129999999999999</v>
      </c>
      <c r="X2410">
        <v>3.2530000000000001</v>
      </c>
      <c r="Y2410" s="110">
        <v>43777</v>
      </c>
      <c r="Z2410">
        <v>408832.31217303802</v>
      </c>
      <c r="AA2410">
        <v>3660553.1907365802</v>
      </c>
    </row>
    <row r="2411" spans="1:27" x14ac:dyDescent="0.25">
      <c r="A2411">
        <v>-111.97681249</v>
      </c>
      <c r="B2411">
        <v>33.079775779999899</v>
      </c>
      <c r="C2411" t="s">
        <v>968</v>
      </c>
      <c r="D2411" t="s">
        <v>967</v>
      </c>
      <c r="E2411" t="s">
        <v>966</v>
      </c>
      <c r="F2411">
        <v>844</v>
      </c>
      <c r="G2411">
        <v>357</v>
      </c>
      <c r="H2411">
        <v>13.33</v>
      </c>
      <c r="I2411">
        <v>2.8220000000000001</v>
      </c>
      <c r="J2411">
        <v>1</v>
      </c>
      <c r="K2411">
        <v>1172.5789999999899</v>
      </c>
      <c r="L2411" t="s">
        <v>965</v>
      </c>
      <c r="M2411" t="s">
        <v>964</v>
      </c>
      <c r="N2411" s="110">
        <v>43777</v>
      </c>
      <c r="O2411">
        <v>0</v>
      </c>
      <c r="P2411">
        <v>0</v>
      </c>
      <c r="Q2411">
        <v>16667.708999999901</v>
      </c>
      <c r="R2411">
        <v>1769.5519999999899</v>
      </c>
      <c r="S2411">
        <v>3.6869999999999998</v>
      </c>
      <c r="T2411">
        <v>33</v>
      </c>
      <c r="U2411">
        <v>5362.2790000000005</v>
      </c>
      <c r="V2411">
        <v>4</v>
      </c>
      <c r="W2411">
        <v>1.9239999999999999</v>
      </c>
      <c r="X2411">
        <v>3.1080000000000001</v>
      </c>
      <c r="Y2411" s="110">
        <v>43777</v>
      </c>
      <c r="Z2411">
        <v>408832.445509093</v>
      </c>
      <c r="AA2411">
        <v>3660554.0776259801</v>
      </c>
    </row>
    <row r="2412" spans="1:27" x14ac:dyDescent="0.25">
      <c r="A2412">
        <v>-111.976814689999</v>
      </c>
      <c r="B2412">
        <v>33.07978379</v>
      </c>
      <c r="C2412" t="s">
        <v>968</v>
      </c>
      <c r="D2412" t="s">
        <v>967</v>
      </c>
      <c r="E2412" t="s">
        <v>966</v>
      </c>
      <c r="F2412">
        <v>845</v>
      </c>
      <c r="G2412">
        <v>4</v>
      </c>
      <c r="H2412">
        <v>13.33</v>
      </c>
      <c r="I2412">
        <v>2.9529999999999998</v>
      </c>
      <c r="J2412">
        <v>1</v>
      </c>
      <c r="K2412">
        <v>1172.6769999999899</v>
      </c>
      <c r="L2412" t="s">
        <v>965</v>
      </c>
      <c r="M2412" t="s">
        <v>964</v>
      </c>
      <c r="N2412" s="110">
        <v>43777</v>
      </c>
      <c r="O2412">
        <v>0</v>
      </c>
      <c r="P2412">
        <v>0</v>
      </c>
      <c r="Q2412">
        <v>15807.1229999999</v>
      </c>
      <c r="R2412">
        <v>1603.6010000000001</v>
      </c>
      <c r="S2412">
        <v>3.3410000000000002</v>
      </c>
      <c r="T2412">
        <v>33</v>
      </c>
      <c r="U2412">
        <v>4859.3950000000004</v>
      </c>
      <c r="V2412">
        <v>4</v>
      </c>
      <c r="W2412">
        <v>2.0129999999999999</v>
      </c>
      <c r="X2412">
        <v>3.2530000000000001</v>
      </c>
      <c r="Y2412" s="110">
        <v>43777</v>
      </c>
      <c r="Z2412">
        <v>408832.24843143101</v>
      </c>
      <c r="AA2412">
        <v>3660554.9675901998</v>
      </c>
    </row>
    <row r="2413" spans="1:27" x14ac:dyDescent="0.25">
      <c r="A2413">
        <v>-111.976813829999</v>
      </c>
      <c r="B2413">
        <v>33.07979177</v>
      </c>
      <c r="C2413" t="s">
        <v>968</v>
      </c>
      <c r="D2413" t="s">
        <v>967</v>
      </c>
      <c r="E2413" t="s">
        <v>966</v>
      </c>
      <c r="F2413">
        <v>846</v>
      </c>
      <c r="G2413">
        <v>359</v>
      </c>
      <c r="H2413">
        <v>13.33</v>
      </c>
      <c r="I2413">
        <v>2.7890000000000001</v>
      </c>
      <c r="J2413">
        <v>1</v>
      </c>
      <c r="K2413">
        <v>1172.6610000000001</v>
      </c>
      <c r="L2413" t="s">
        <v>965</v>
      </c>
      <c r="M2413" t="s">
        <v>964</v>
      </c>
      <c r="N2413" s="110">
        <v>43777</v>
      </c>
      <c r="O2413">
        <v>0</v>
      </c>
      <c r="P2413">
        <v>0</v>
      </c>
      <c r="Q2413">
        <v>12774.786</v>
      </c>
      <c r="R2413">
        <v>1372.21</v>
      </c>
      <c r="S2413">
        <v>2.859</v>
      </c>
      <c r="T2413">
        <v>33</v>
      </c>
      <c r="U2413">
        <v>4158.2120000000004</v>
      </c>
      <c r="V2413">
        <v>4</v>
      </c>
      <c r="W2413">
        <v>1.901</v>
      </c>
      <c r="X2413">
        <v>3.0720000000000001</v>
      </c>
      <c r="Y2413" s="110">
        <v>43777</v>
      </c>
      <c r="Z2413">
        <v>408832.33693467098</v>
      </c>
      <c r="AA2413">
        <v>3660555.8515704898</v>
      </c>
    </row>
    <row r="2414" spans="1:27" x14ac:dyDescent="0.25">
      <c r="A2414">
        <v>-111.976813489999</v>
      </c>
      <c r="B2414">
        <v>33.079799780000002</v>
      </c>
      <c r="C2414" t="s">
        <v>968</v>
      </c>
      <c r="D2414" t="s">
        <v>967</v>
      </c>
      <c r="E2414" t="s">
        <v>966</v>
      </c>
      <c r="F2414">
        <v>847</v>
      </c>
      <c r="G2414">
        <v>357</v>
      </c>
      <c r="H2414">
        <v>13.33</v>
      </c>
      <c r="I2414">
        <v>2.8540000000000001</v>
      </c>
      <c r="J2414">
        <v>1</v>
      </c>
      <c r="K2414">
        <v>1172.7</v>
      </c>
      <c r="L2414" t="s">
        <v>965</v>
      </c>
      <c r="M2414" t="s">
        <v>964</v>
      </c>
      <c r="N2414" s="110">
        <v>43777</v>
      </c>
      <c r="O2414">
        <v>0</v>
      </c>
      <c r="P2414">
        <v>0</v>
      </c>
      <c r="Q2414">
        <v>14786.306</v>
      </c>
      <c r="R2414">
        <v>1551.7660000000001</v>
      </c>
      <c r="S2414">
        <v>3.2330000000000001</v>
      </c>
      <c r="T2414">
        <v>33</v>
      </c>
      <c r="U2414">
        <v>4702.3220000000001</v>
      </c>
      <c r="V2414">
        <v>4</v>
      </c>
      <c r="W2414">
        <v>1.946</v>
      </c>
      <c r="X2414">
        <v>3.1440000000000001</v>
      </c>
      <c r="Y2414" s="110">
        <v>43777</v>
      </c>
      <c r="Z2414">
        <v>408832.37693351199</v>
      </c>
      <c r="AA2414">
        <v>3660556.7393284901</v>
      </c>
    </row>
    <row r="2415" spans="1:27" x14ac:dyDescent="0.25">
      <c r="A2415">
        <v>-111.97681334000001</v>
      </c>
      <c r="B2415">
        <v>33.079806779999899</v>
      </c>
      <c r="C2415" t="s">
        <v>968</v>
      </c>
      <c r="D2415" t="s">
        <v>967</v>
      </c>
      <c r="E2415" t="s">
        <v>966</v>
      </c>
      <c r="F2415">
        <v>848</v>
      </c>
      <c r="G2415">
        <v>2</v>
      </c>
      <c r="H2415">
        <v>13.33</v>
      </c>
      <c r="I2415">
        <v>2.887</v>
      </c>
      <c r="J2415">
        <v>1</v>
      </c>
      <c r="K2415">
        <v>1172.7619999999899</v>
      </c>
      <c r="L2415" t="s">
        <v>965</v>
      </c>
      <c r="M2415" t="s">
        <v>964</v>
      </c>
      <c r="N2415" s="110">
        <v>43777</v>
      </c>
      <c r="O2415">
        <v>0</v>
      </c>
      <c r="P2415">
        <v>0</v>
      </c>
      <c r="Q2415">
        <v>15948.611000000001</v>
      </c>
      <c r="R2415">
        <v>1654.7260000000001</v>
      </c>
      <c r="S2415">
        <v>3.4470000000000001</v>
      </c>
      <c r="T2415">
        <v>33</v>
      </c>
      <c r="U2415">
        <v>5014.3209999999899</v>
      </c>
      <c r="V2415">
        <v>4</v>
      </c>
      <c r="W2415">
        <v>1.9690000000000001</v>
      </c>
      <c r="X2415">
        <v>3.181</v>
      </c>
      <c r="Y2415" s="110">
        <v>43777</v>
      </c>
      <c r="Z2415">
        <v>408832.39815623401</v>
      </c>
      <c r="AA2415">
        <v>3660557.5152747598</v>
      </c>
    </row>
    <row r="2416" spans="1:27" x14ac:dyDescent="0.25">
      <c r="A2416">
        <v>-111.97681317</v>
      </c>
      <c r="B2416">
        <v>33.079815770000003</v>
      </c>
      <c r="C2416" t="s">
        <v>968</v>
      </c>
      <c r="D2416" t="s">
        <v>967</v>
      </c>
      <c r="E2416" t="s">
        <v>966</v>
      </c>
      <c r="F2416">
        <v>849</v>
      </c>
      <c r="G2416">
        <v>1</v>
      </c>
      <c r="H2416">
        <v>13.33</v>
      </c>
      <c r="I2416">
        <v>2.887</v>
      </c>
      <c r="J2416">
        <v>1</v>
      </c>
      <c r="K2416">
        <v>1172.6410000000001</v>
      </c>
      <c r="L2416" t="s">
        <v>965</v>
      </c>
      <c r="M2416" t="s">
        <v>964</v>
      </c>
      <c r="N2416" s="110">
        <v>43777</v>
      </c>
      <c r="O2416">
        <v>0</v>
      </c>
      <c r="P2416">
        <v>0</v>
      </c>
      <c r="Q2416">
        <v>17768.127</v>
      </c>
      <c r="R2416">
        <v>1843.5070000000001</v>
      </c>
      <c r="S2416">
        <v>3.8410000000000002</v>
      </c>
      <c r="T2416">
        <v>33</v>
      </c>
      <c r="U2416">
        <v>5586.3860000000004</v>
      </c>
      <c r="V2416">
        <v>4</v>
      </c>
      <c r="W2416">
        <v>1.9690000000000001</v>
      </c>
      <c r="X2416">
        <v>3.181</v>
      </c>
      <c r="Y2416" s="110">
        <v>43777</v>
      </c>
      <c r="Z2416">
        <v>408832.423298851</v>
      </c>
      <c r="AA2416">
        <v>3660558.5118311401</v>
      </c>
    </row>
    <row r="2417" spans="1:27" x14ac:dyDescent="0.25">
      <c r="A2417">
        <v>-111.97681231</v>
      </c>
      <c r="B2417">
        <v>33.079822790000001</v>
      </c>
      <c r="C2417" t="s">
        <v>968</v>
      </c>
      <c r="D2417" t="s">
        <v>967</v>
      </c>
      <c r="E2417" t="s">
        <v>966</v>
      </c>
      <c r="F2417">
        <v>850</v>
      </c>
      <c r="G2417">
        <v>356</v>
      </c>
      <c r="H2417">
        <v>13.33</v>
      </c>
      <c r="I2417">
        <v>2.7890000000000001</v>
      </c>
      <c r="J2417">
        <v>1</v>
      </c>
      <c r="K2417">
        <v>1172.58799999999</v>
      </c>
      <c r="L2417" t="s">
        <v>965</v>
      </c>
      <c r="M2417" t="s">
        <v>964</v>
      </c>
      <c r="N2417" s="110">
        <v>43777</v>
      </c>
      <c r="O2417">
        <v>0</v>
      </c>
      <c r="P2417">
        <v>0</v>
      </c>
      <c r="Q2417">
        <v>16044.956</v>
      </c>
      <c r="R2417">
        <v>1723.4770000000001</v>
      </c>
      <c r="S2417">
        <v>3.5910000000000002</v>
      </c>
      <c r="T2417">
        <v>33</v>
      </c>
      <c r="U2417">
        <v>5222.6570000000002</v>
      </c>
      <c r="V2417">
        <v>4</v>
      </c>
      <c r="W2417">
        <v>1.901</v>
      </c>
      <c r="X2417">
        <v>3.0720000000000001</v>
      </c>
      <c r="Y2417" s="110">
        <v>43777</v>
      </c>
      <c r="Z2417">
        <v>408832.51081159001</v>
      </c>
      <c r="AA2417">
        <v>3660559.2893780801</v>
      </c>
    </row>
    <row r="2418" spans="1:27" x14ac:dyDescent="0.25">
      <c r="A2418">
        <v>-111.97681317</v>
      </c>
      <c r="B2418">
        <v>33.079830770000001</v>
      </c>
      <c r="C2418" t="s">
        <v>968</v>
      </c>
      <c r="D2418" t="s">
        <v>967</v>
      </c>
      <c r="E2418" t="s">
        <v>966</v>
      </c>
      <c r="F2418">
        <v>851</v>
      </c>
      <c r="G2418">
        <v>1</v>
      </c>
      <c r="H2418">
        <v>13.33</v>
      </c>
      <c r="I2418">
        <v>2.7229999999999999</v>
      </c>
      <c r="J2418">
        <v>1</v>
      </c>
      <c r="K2418">
        <v>1172.6279999999899</v>
      </c>
      <c r="L2418" t="s">
        <v>965</v>
      </c>
      <c r="M2418" t="s">
        <v>964</v>
      </c>
      <c r="N2418" s="110">
        <v>43777</v>
      </c>
      <c r="O2418">
        <v>0</v>
      </c>
      <c r="P2418">
        <v>0</v>
      </c>
      <c r="Q2418">
        <v>16386.675999999901</v>
      </c>
      <c r="R2418">
        <v>1802.59699999999</v>
      </c>
      <c r="S2418">
        <v>3.7549999999999999</v>
      </c>
      <c r="T2418">
        <v>33</v>
      </c>
      <c r="U2418">
        <v>5462.41499999999</v>
      </c>
      <c r="V2418">
        <v>4</v>
      </c>
      <c r="W2418">
        <v>1.857</v>
      </c>
      <c r="X2418">
        <v>3</v>
      </c>
      <c r="Y2418" s="110">
        <v>43777</v>
      </c>
      <c r="Z2418">
        <v>408832.43877487897</v>
      </c>
      <c r="AA2418">
        <v>3660560.1748523498</v>
      </c>
    </row>
    <row r="2419" spans="1:27" x14ac:dyDescent="0.25">
      <c r="A2419">
        <v>-111.976813509999</v>
      </c>
      <c r="B2419">
        <v>33.079838780000003</v>
      </c>
      <c r="C2419" t="s">
        <v>968</v>
      </c>
      <c r="D2419" t="s">
        <v>967</v>
      </c>
      <c r="E2419" t="s">
        <v>966</v>
      </c>
      <c r="F2419">
        <v>852</v>
      </c>
      <c r="G2419">
        <v>3</v>
      </c>
      <c r="H2419">
        <v>13.33</v>
      </c>
      <c r="I2419">
        <v>2.7559999999999998</v>
      </c>
      <c r="J2419">
        <v>1</v>
      </c>
      <c r="K2419">
        <v>1172.6020000000001</v>
      </c>
      <c r="L2419" t="s">
        <v>965</v>
      </c>
      <c r="M2419" t="s">
        <v>964</v>
      </c>
      <c r="N2419" s="110">
        <v>43777</v>
      </c>
      <c r="O2419">
        <v>0</v>
      </c>
      <c r="P2419">
        <v>0</v>
      </c>
      <c r="Q2419">
        <v>17437.379000000001</v>
      </c>
      <c r="R2419">
        <v>1895.3430000000001</v>
      </c>
      <c r="S2419">
        <v>3.9489999999999998</v>
      </c>
      <c r="T2419">
        <v>33</v>
      </c>
      <c r="U2419">
        <v>5743.4629999999897</v>
      </c>
      <c r="V2419">
        <v>4</v>
      </c>
      <c r="W2419">
        <v>1.879</v>
      </c>
      <c r="X2419">
        <v>3.036</v>
      </c>
      <c r="Y2419" s="110">
        <v>43777</v>
      </c>
      <c r="Z2419">
        <v>408832.41530445201</v>
      </c>
      <c r="AA2419">
        <v>3660561.063201</v>
      </c>
    </row>
    <row r="2420" spans="1:27" x14ac:dyDescent="0.25">
      <c r="A2420">
        <v>-111.976813509999</v>
      </c>
      <c r="B2420">
        <v>33.079846779999897</v>
      </c>
      <c r="C2420" t="s">
        <v>968</v>
      </c>
      <c r="D2420" t="s">
        <v>967</v>
      </c>
      <c r="E2420" t="s">
        <v>966</v>
      </c>
      <c r="F2420">
        <v>853</v>
      </c>
      <c r="G2420">
        <v>3</v>
      </c>
      <c r="H2420">
        <v>13.33</v>
      </c>
      <c r="I2420">
        <v>2.9529999999999998</v>
      </c>
      <c r="J2420">
        <v>1</v>
      </c>
      <c r="K2420">
        <v>1172.70299999999</v>
      </c>
      <c r="L2420" t="s">
        <v>965</v>
      </c>
      <c r="M2420" t="s">
        <v>964</v>
      </c>
      <c r="N2420" s="110">
        <v>43777</v>
      </c>
      <c r="O2420">
        <v>0</v>
      </c>
      <c r="P2420">
        <v>0</v>
      </c>
      <c r="Q2420">
        <v>18610.3129999999</v>
      </c>
      <c r="R2420">
        <v>1887.9780000000001</v>
      </c>
      <c r="S2420">
        <v>3.9329999999999998</v>
      </c>
      <c r="T2420">
        <v>33</v>
      </c>
      <c r="U2420">
        <v>5721.1469999999899</v>
      </c>
      <c r="V2420">
        <v>4</v>
      </c>
      <c r="W2420">
        <v>2.0129999999999999</v>
      </c>
      <c r="X2420">
        <v>3.2530000000000001</v>
      </c>
      <c r="Y2420" s="110">
        <v>43777</v>
      </c>
      <c r="Z2420">
        <v>408832.42355834</v>
      </c>
      <c r="AA2420">
        <v>3660561.9501456399</v>
      </c>
    </row>
    <row r="2421" spans="1:27" x14ac:dyDescent="0.25">
      <c r="A2421">
        <v>-111.97681283</v>
      </c>
      <c r="B2421">
        <v>33.079854769999898</v>
      </c>
      <c r="C2421" t="s">
        <v>968</v>
      </c>
      <c r="D2421" t="s">
        <v>967</v>
      </c>
      <c r="E2421" t="s">
        <v>966</v>
      </c>
      <c r="F2421">
        <v>854</v>
      </c>
      <c r="G2421">
        <v>359</v>
      </c>
      <c r="H2421">
        <v>13.33</v>
      </c>
      <c r="I2421">
        <v>2.8540000000000001</v>
      </c>
      <c r="J2421">
        <v>1</v>
      </c>
      <c r="K2421">
        <v>1172.69299999999</v>
      </c>
      <c r="L2421" t="s">
        <v>965</v>
      </c>
      <c r="M2421" t="s">
        <v>964</v>
      </c>
      <c r="N2421" s="110">
        <v>43777</v>
      </c>
      <c r="O2421">
        <v>0</v>
      </c>
      <c r="P2421">
        <v>0</v>
      </c>
      <c r="Q2421">
        <v>15368.43</v>
      </c>
      <c r="R2421">
        <v>1612.8579999999899</v>
      </c>
      <c r="S2421">
        <v>3.36</v>
      </c>
      <c r="T2421">
        <v>33</v>
      </c>
      <c r="U2421">
        <v>4887.4480000000003</v>
      </c>
      <c r="V2421">
        <v>4</v>
      </c>
      <c r="W2421">
        <v>1.946</v>
      </c>
      <c r="X2421">
        <v>3.1440000000000001</v>
      </c>
      <c r="Y2421" s="110">
        <v>43777</v>
      </c>
      <c r="Z2421">
        <v>408832.49527115998</v>
      </c>
      <c r="AA2421">
        <v>3660562.8353909599</v>
      </c>
    </row>
    <row r="2422" spans="1:27" x14ac:dyDescent="0.25">
      <c r="A2422">
        <v>-111.97681300000001</v>
      </c>
      <c r="B2422">
        <v>33.079862769999899</v>
      </c>
      <c r="C2422" t="s">
        <v>968</v>
      </c>
      <c r="D2422" t="s">
        <v>967</v>
      </c>
      <c r="E2422" t="s">
        <v>966</v>
      </c>
      <c r="F2422">
        <v>855</v>
      </c>
      <c r="G2422">
        <v>360</v>
      </c>
      <c r="H2422">
        <v>13.33</v>
      </c>
      <c r="I2422">
        <v>2.9860000000000002</v>
      </c>
      <c r="J2422">
        <v>1</v>
      </c>
      <c r="K2422">
        <v>1172.68</v>
      </c>
      <c r="L2422" t="s">
        <v>965</v>
      </c>
      <c r="M2422" t="s">
        <v>964</v>
      </c>
      <c r="N2422" s="110">
        <v>43777</v>
      </c>
      <c r="O2422">
        <v>0</v>
      </c>
      <c r="P2422">
        <v>0</v>
      </c>
      <c r="Q2422">
        <v>15864.781000000001</v>
      </c>
      <c r="R2422">
        <v>1591.7639999999899</v>
      </c>
      <c r="S2422">
        <v>3.3159999999999998</v>
      </c>
      <c r="T2422">
        <v>33</v>
      </c>
      <c r="U2422">
        <v>4823.5259999999898</v>
      </c>
      <c r="V2422">
        <v>4</v>
      </c>
      <c r="W2422">
        <v>2.036</v>
      </c>
      <c r="X2422">
        <v>3.2890000000000001</v>
      </c>
      <c r="Y2422" s="110">
        <v>43777</v>
      </c>
      <c r="Z2422">
        <v>408832.48765773699</v>
      </c>
      <c r="AA2422">
        <v>3660563.7224832699</v>
      </c>
    </row>
    <row r="2423" spans="1:27" x14ac:dyDescent="0.25">
      <c r="A2423">
        <v>-111.97681300000001</v>
      </c>
      <c r="B2423">
        <v>33.079869770000002</v>
      </c>
      <c r="C2423" t="s">
        <v>968</v>
      </c>
      <c r="D2423" t="s">
        <v>967</v>
      </c>
      <c r="E2423" t="s">
        <v>966</v>
      </c>
      <c r="F2423">
        <v>856</v>
      </c>
      <c r="G2423">
        <v>360</v>
      </c>
      <c r="H2423">
        <v>13.33</v>
      </c>
      <c r="I2423">
        <v>2.8220000000000001</v>
      </c>
      <c r="J2423">
        <v>1</v>
      </c>
      <c r="K2423">
        <v>1172.7159999999899</v>
      </c>
      <c r="L2423" t="s">
        <v>965</v>
      </c>
      <c r="M2423" t="s">
        <v>964</v>
      </c>
      <c r="N2423" s="110">
        <v>43777</v>
      </c>
      <c r="O2423">
        <v>0</v>
      </c>
      <c r="P2423">
        <v>0</v>
      </c>
      <c r="Q2423">
        <v>16828.568999999901</v>
      </c>
      <c r="R2423">
        <v>1786.63</v>
      </c>
      <c r="S2423">
        <v>3.722</v>
      </c>
      <c r="T2423">
        <v>33</v>
      </c>
      <c r="U2423">
        <v>5414.0299999999897</v>
      </c>
      <c r="V2423">
        <v>4</v>
      </c>
      <c r="W2423">
        <v>1.9239999999999999</v>
      </c>
      <c r="X2423">
        <v>3.1080000000000001</v>
      </c>
      <c r="Y2423" s="110">
        <v>43777</v>
      </c>
      <c r="Z2423">
        <v>408832.49487989099</v>
      </c>
      <c r="AA2423">
        <v>3660564.49855984</v>
      </c>
    </row>
    <row r="2424" spans="1:27" x14ac:dyDescent="0.25">
      <c r="A2424">
        <v>-111.97681317</v>
      </c>
      <c r="B2424">
        <v>33.079877770000003</v>
      </c>
      <c r="C2424" t="s">
        <v>968</v>
      </c>
      <c r="D2424" t="s">
        <v>967</v>
      </c>
      <c r="E2424" t="s">
        <v>966</v>
      </c>
      <c r="F2424">
        <v>857</v>
      </c>
      <c r="G2424">
        <v>1</v>
      </c>
      <c r="H2424">
        <v>13.33</v>
      </c>
      <c r="I2424">
        <v>2.8540000000000001</v>
      </c>
      <c r="J2424">
        <v>1</v>
      </c>
      <c r="K2424">
        <v>1172.82799999999</v>
      </c>
      <c r="L2424" t="s">
        <v>965</v>
      </c>
      <c r="M2424" t="s">
        <v>964</v>
      </c>
      <c r="N2424" s="110">
        <v>43777</v>
      </c>
      <c r="O2424">
        <v>0</v>
      </c>
      <c r="P2424">
        <v>0</v>
      </c>
      <c r="Q2424">
        <v>14180.867</v>
      </c>
      <c r="R2424">
        <v>1488.2280000000001</v>
      </c>
      <c r="S2424">
        <v>3.1</v>
      </c>
      <c r="T2424">
        <v>33</v>
      </c>
      <c r="U2424">
        <v>4509.7809999999899</v>
      </c>
      <c r="V2424">
        <v>4</v>
      </c>
      <c r="W2424">
        <v>1.946</v>
      </c>
      <c r="X2424">
        <v>3.1440000000000001</v>
      </c>
      <c r="Y2424" s="110">
        <v>43777</v>
      </c>
      <c r="Z2424">
        <v>408832.48726647499</v>
      </c>
      <c r="AA2424">
        <v>3660565.38565215</v>
      </c>
    </row>
    <row r="2425" spans="1:27" x14ac:dyDescent="0.25">
      <c r="A2425">
        <v>-111.97681149</v>
      </c>
      <c r="B2425">
        <v>33.079885779999898</v>
      </c>
      <c r="C2425" t="s">
        <v>968</v>
      </c>
      <c r="D2425" t="s">
        <v>967</v>
      </c>
      <c r="E2425" t="s">
        <v>966</v>
      </c>
      <c r="F2425">
        <v>858</v>
      </c>
      <c r="G2425">
        <v>357</v>
      </c>
      <c r="H2425">
        <v>13.33</v>
      </c>
      <c r="I2425">
        <v>2.9860000000000002</v>
      </c>
      <c r="J2425">
        <v>1</v>
      </c>
      <c r="K2425">
        <v>1172.8050000000001</v>
      </c>
      <c r="L2425" t="s">
        <v>965</v>
      </c>
      <c r="M2425" t="s">
        <v>964</v>
      </c>
      <c r="N2425" s="110">
        <v>43777</v>
      </c>
      <c r="O2425">
        <v>0</v>
      </c>
      <c r="P2425">
        <v>0</v>
      </c>
      <c r="Q2425">
        <v>14490.815000000001</v>
      </c>
      <c r="R2425">
        <v>1453.9090000000001</v>
      </c>
      <c r="S2425">
        <v>3.0289999999999999</v>
      </c>
      <c r="T2425">
        <v>33</v>
      </c>
      <c r="U2425">
        <v>4405.7849999999899</v>
      </c>
      <c r="V2425">
        <v>4</v>
      </c>
      <c r="W2425">
        <v>2.036</v>
      </c>
      <c r="X2425">
        <v>3.2890000000000001</v>
      </c>
      <c r="Y2425" s="110">
        <v>43777</v>
      </c>
      <c r="Z2425">
        <v>408832.652337006</v>
      </c>
      <c r="AA2425">
        <v>3660566.27224625</v>
      </c>
    </row>
    <row r="2426" spans="1:27" x14ac:dyDescent="0.25">
      <c r="A2426">
        <v>-111.97681334000001</v>
      </c>
      <c r="B2426">
        <v>33.0798937799999</v>
      </c>
      <c r="C2426" t="s">
        <v>968</v>
      </c>
      <c r="D2426" t="s">
        <v>967</v>
      </c>
      <c r="E2426" t="s">
        <v>966</v>
      </c>
      <c r="F2426">
        <v>859</v>
      </c>
      <c r="G2426">
        <v>2</v>
      </c>
      <c r="H2426">
        <v>13.33</v>
      </c>
      <c r="I2426">
        <v>2.7229999999999999</v>
      </c>
      <c r="J2426">
        <v>1</v>
      </c>
      <c r="K2426">
        <v>1172.864</v>
      </c>
      <c r="L2426" t="s">
        <v>965</v>
      </c>
      <c r="M2426" t="s">
        <v>964</v>
      </c>
      <c r="N2426" s="110">
        <v>43777</v>
      </c>
      <c r="O2426">
        <v>0</v>
      </c>
      <c r="P2426">
        <v>0</v>
      </c>
      <c r="Q2426">
        <v>12462.951999999899</v>
      </c>
      <c r="R2426">
        <v>1370.97199999999</v>
      </c>
      <c r="S2426">
        <v>2.8559999999999999</v>
      </c>
      <c r="T2426">
        <v>33</v>
      </c>
      <c r="U2426">
        <v>4154.4620000000004</v>
      </c>
      <c r="V2426">
        <v>4</v>
      </c>
      <c r="W2426">
        <v>1.857</v>
      </c>
      <c r="X2426">
        <v>3</v>
      </c>
      <c r="Y2426" s="110">
        <v>43777</v>
      </c>
      <c r="Z2426">
        <v>408832.48791727901</v>
      </c>
      <c r="AA2426">
        <v>3660567.1607977999</v>
      </c>
    </row>
    <row r="2427" spans="1:27" x14ac:dyDescent="0.25">
      <c r="A2427">
        <v>-111.976811999999</v>
      </c>
      <c r="B2427">
        <v>33.0799017699999</v>
      </c>
      <c r="C2427" t="s">
        <v>968</v>
      </c>
      <c r="D2427" t="s">
        <v>967</v>
      </c>
      <c r="E2427" t="s">
        <v>966</v>
      </c>
      <c r="F2427">
        <v>860</v>
      </c>
      <c r="G2427">
        <v>0</v>
      </c>
      <c r="H2427">
        <v>13.33</v>
      </c>
      <c r="I2427">
        <v>2.92</v>
      </c>
      <c r="J2427">
        <v>1</v>
      </c>
      <c r="K2427">
        <v>1172.8869999999899</v>
      </c>
      <c r="L2427" t="s">
        <v>965</v>
      </c>
      <c r="M2427" t="s">
        <v>964</v>
      </c>
      <c r="N2427" s="110">
        <v>43777</v>
      </c>
      <c r="O2427">
        <v>0</v>
      </c>
      <c r="P2427">
        <v>0</v>
      </c>
      <c r="Q2427">
        <v>10771.038</v>
      </c>
      <c r="R2427">
        <v>1104.9770000000001</v>
      </c>
      <c r="S2427">
        <v>2.302</v>
      </c>
      <c r="T2427">
        <v>33</v>
      </c>
      <c r="U2427">
        <v>3348.4169999999899</v>
      </c>
      <c r="V2427">
        <v>4</v>
      </c>
      <c r="W2427">
        <v>1.9910000000000001</v>
      </c>
      <c r="X2427">
        <v>3.2170000000000001</v>
      </c>
      <c r="Y2427" s="110">
        <v>43777</v>
      </c>
      <c r="Z2427">
        <v>408832.62123254599</v>
      </c>
      <c r="AA2427">
        <v>3660568.0454698601</v>
      </c>
    </row>
    <row r="2428" spans="1:27" x14ac:dyDescent="0.25">
      <c r="A2428">
        <v>-111.976812859999</v>
      </c>
      <c r="B2428">
        <v>33.079909800000003</v>
      </c>
      <c r="C2428" t="s">
        <v>968</v>
      </c>
      <c r="D2428" t="s">
        <v>967</v>
      </c>
      <c r="E2428" t="s">
        <v>966</v>
      </c>
      <c r="F2428">
        <v>861</v>
      </c>
      <c r="G2428">
        <v>5</v>
      </c>
      <c r="H2428">
        <v>13.33</v>
      </c>
      <c r="I2428">
        <v>2.9529999999999998</v>
      </c>
      <c r="J2428">
        <v>1</v>
      </c>
      <c r="K2428">
        <v>1172.80799999999</v>
      </c>
      <c r="L2428" t="s">
        <v>965</v>
      </c>
      <c r="M2428" t="s">
        <v>964</v>
      </c>
      <c r="N2428" s="110">
        <v>43777</v>
      </c>
      <c r="O2428">
        <v>0</v>
      </c>
      <c r="P2428">
        <v>0</v>
      </c>
      <c r="Q2428">
        <v>11634.5959999999</v>
      </c>
      <c r="R2428">
        <v>1180.306</v>
      </c>
      <c r="S2428">
        <v>2.4590000000000001</v>
      </c>
      <c r="T2428">
        <v>33</v>
      </c>
      <c r="U2428">
        <v>3576.6849999999899</v>
      </c>
      <c r="V2428">
        <v>4</v>
      </c>
      <c r="W2428">
        <v>2.0129999999999999</v>
      </c>
      <c r="X2428">
        <v>3.2530000000000001</v>
      </c>
      <c r="Y2428" s="110">
        <v>43777</v>
      </c>
      <c r="Z2428">
        <v>408832.549247508</v>
      </c>
      <c r="AA2428">
        <v>3660568.9364875499</v>
      </c>
    </row>
    <row r="2429" spans="1:27" x14ac:dyDescent="0.25">
      <c r="A2429">
        <v>-111.97681117</v>
      </c>
      <c r="B2429">
        <v>33.079917770000002</v>
      </c>
      <c r="C2429" t="s">
        <v>968</v>
      </c>
      <c r="D2429" t="s">
        <v>967</v>
      </c>
      <c r="E2429" t="s">
        <v>966</v>
      </c>
      <c r="F2429">
        <v>862</v>
      </c>
      <c r="G2429">
        <v>1</v>
      </c>
      <c r="H2429">
        <v>13.33</v>
      </c>
      <c r="I2429">
        <v>2.9860000000000002</v>
      </c>
      <c r="J2429">
        <v>1</v>
      </c>
      <c r="K2429">
        <v>1172.864</v>
      </c>
      <c r="L2429" t="s">
        <v>965</v>
      </c>
      <c r="M2429" t="s">
        <v>964</v>
      </c>
      <c r="N2429" s="110">
        <v>43777</v>
      </c>
      <c r="O2429">
        <v>0</v>
      </c>
      <c r="P2429">
        <v>0</v>
      </c>
      <c r="Q2429">
        <v>10778.01</v>
      </c>
      <c r="R2429">
        <v>1081.3920000000001</v>
      </c>
      <c r="S2429">
        <v>2.2530000000000001</v>
      </c>
      <c r="T2429">
        <v>33</v>
      </c>
      <c r="U2429">
        <v>3276.9450000000002</v>
      </c>
      <c r="V2429">
        <v>4</v>
      </c>
      <c r="W2429">
        <v>2.036</v>
      </c>
      <c r="X2429">
        <v>3.2890000000000001</v>
      </c>
      <c r="Y2429" s="110">
        <v>43777</v>
      </c>
      <c r="Z2429">
        <v>408832.715210088</v>
      </c>
      <c r="AA2429">
        <v>3660569.81863824</v>
      </c>
    </row>
    <row r="2430" spans="1:27" x14ac:dyDescent="0.25">
      <c r="A2430">
        <v>-111.976812339999</v>
      </c>
      <c r="B2430">
        <v>33.079925780000003</v>
      </c>
      <c r="C2430" t="s">
        <v>968</v>
      </c>
      <c r="D2430" t="s">
        <v>967</v>
      </c>
      <c r="E2430" t="s">
        <v>966</v>
      </c>
      <c r="F2430">
        <v>863</v>
      </c>
      <c r="G2430">
        <v>2</v>
      </c>
      <c r="H2430">
        <v>13.33</v>
      </c>
      <c r="I2430">
        <v>2.887</v>
      </c>
      <c r="J2430">
        <v>1</v>
      </c>
      <c r="K2430">
        <v>1172.8510000000001</v>
      </c>
      <c r="L2430" t="s">
        <v>965</v>
      </c>
      <c r="M2430" t="s">
        <v>964</v>
      </c>
      <c r="N2430" s="110">
        <v>43777</v>
      </c>
      <c r="O2430">
        <v>0</v>
      </c>
      <c r="P2430">
        <v>0</v>
      </c>
      <c r="Q2430">
        <v>7988.5919999999896</v>
      </c>
      <c r="R2430">
        <v>828.84500000000003</v>
      </c>
      <c r="S2430">
        <v>1.7270000000000001</v>
      </c>
      <c r="T2430">
        <v>33</v>
      </c>
      <c r="U2430">
        <v>2511.652</v>
      </c>
      <c r="V2430">
        <v>4</v>
      </c>
      <c r="W2430">
        <v>1.9690000000000001</v>
      </c>
      <c r="X2430">
        <v>3.181</v>
      </c>
      <c r="Y2430" s="110">
        <v>43777</v>
      </c>
      <c r="Z2430">
        <v>408832.614269941</v>
      </c>
      <c r="AA2430">
        <v>3660570.7077078298</v>
      </c>
    </row>
    <row r="2431" spans="1:27" x14ac:dyDescent="0.25">
      <c r="A2431">
        <v>-111.976810659999</v>
      </c>
      <c r="B2431">
        <v>33.079933779999898</v>
      </c>
      <c r="C2431" t="s">
        <v>968</v>
      </c>
      <c r="D2431" t="s">
        <v>967</v>
      </c>
      <c r="E2431" t="s">
        <v>966</v>
      </c>
      <c r="F2431">
        <v>864</v>
      </c>
      <c r="G2431">
        <v>358</v>
      </c>
      <c r="H2431">
        <v>13.33</v>
      </c>
      <c r="I2431">
        <v>2.9529999999999998</v>
      </c>
      <c r="J2431">
        <v>1</v>
      </c>
      <c r="K2431">
        <v>1172.7619999999899</v>
      </c>
      <c r="L2431" t="s">
        <v>965</v>
      </c>
      <c r="M2431" t="s">
        <v>964</v>
      </c>
      <c r="N2431" s="110">
        <v>43777</v>
      </c>
      <c r="O2431">
        <v>0</v>
      </c>
      <c r="P2431">
        <v>0</v>
      </c>
      <c r="Q2431">
        <v>2806.96199999999</v>
      </c>
      <c r="R2431">
        <v>284.76100000000002</v>
      </c>
      <c r="S2431">
        <v>0.59299999999999997</v>
      </c>
      <c r="T2431">
        <v>33</v>
      </c>
      <c r="U2431">
        <v>862.91099999999904</v>
      </c>
      <c r="V2431">
        <v>4</v>
      </c>
      <c r="W2431">
        <v>2.0129999999999999</v>
      </c>
      <c r="X2431">
        <v>3.2530000000000001</v>
      </c>
      <c r="Y2431" s="110">
        <v>43777</v>
      </c>
      <c r="Z2431">
        <v>408832.77933007397</v>
      </c>
      <c r="AA2431">
        <v>3660571.5931932498</v>
      </c>
    </row>
    <row r="2432" spans="1:27" x14ac:dyDescent="0.25">
      <c r="A2432">
        <v>-111.976811859999</v>
      </c>
      <c r="B2432">
        <v>33.0799418</v>
      </c>
      <c r="C2432" t="s">
        <v>968</v>
      </c>
      <c r="D2432" t="s">
        <v>967</v>
      </c>
      <c r="E2432" t="s">
        <v>966</v>
      </c>
      <c r="F2432">
        <v>865</v>
      </c>
      <c r="G2432">
        <v>5</v>
      </c>
      <c r="H2432">
        <v>13.33</v>
      </c>
      <c r="I2432">
        <v>2.9529999999999998</v>
      </c>
      <c r="J2432">
        <v>1</v>
      </c>
      <c r="K2432">
        <v>1172.798</v>
      </c>
      <c r="L2432" t="s">
        <v>965</v>
      </c>
      <c r="M2432" t="s">
        <v>964</v>
      </c>
      <c r="N2432" s="110">
        <v>43777</v>
      </c>
      <c r="O2432">
        <v>0</v>
      </c>
      <c r="P2432">
        <v>0</v>
      </c>
      <c r="Q2432">
        <v>803.44200000000001</v>
      </c>
      <c r="R2432">
        <v>81.507999999999896</v>
      </c>
      <c r="S2432">
        <v>0.17</v>
      </c>
      <c r="T2432">
        <v>33</v>
      </c>
      <c r="U2432">
        <v>246.992999999999</v>
      </c>
      <c r="V2432">
        <v>4</v>
      </c>
      <c r="W2432">
        <v>2.0129999999999999</v>
      </c>
      <c r="X2432">
        <v>3.2530000000000001</v>
      </c>
      <c r="Y2432" s="110">
        <v>43777</v>
      </c>
      <c r="Z2432">
        <v>408832.675600152</v>
      </c>
      <c r="AA2432">
        <v>3660572.4833975802</v>
      </c>
    </row>
    <row r="2433" spans="1:27" x14ac:dyDescent="0.25">
      <c r="A2433">
        <v>-111.97681117</v>
      </c>
      <c r="B2433">
        <v>33.079949769999899</v>
      </c>
      <c r="C2433" t="s">
        <v>968</v>
      </c>
      <c r="D2433" t="s">
        <v>967</v>
      </c>
      <c r="E2433" t="s">
        <v>966</v>
      </c>
      <c r="F2433">
        <v>866</v>
      </c>
      <c r="G2433">
        <v>1</v>
      </c>
      <c r="H2433">
        <v>13.33</v>
      </c>
      <c r="I2433">
        <v>2.8220000000000001</v>
      </c>
      <c r="J2433">
        <v>1</v>
      </c>
      <c r="K2433">
        <v>1172.874</v>
      </c>
      <c r="L2433" t="s">
        <v>965</v>
      </c>
      <c r="M2433" t="s">
        <v>964</v>
      </c>
      <c r="N2433" s="110">
        <v>43777</v>
      </c>
      <c r="O2433">
        <v>0</v>
      </c>
      <c r="P2433">
        <v>0</v>
      </c>
      <c r="Q2433">
        <v>1501.1110000000001</v>
      </c>
      <c r="R2433">
        <v>159.367999999999</v>
      </c>
      <c r="S2433">
        <v>0.33200000000000002</v>
      </c>
      <c r="T2433">
        <v>33</v>
      </c>
      <c r="U2433">
        <v>482.93200000000002</v>
      </c>
      <c r="V2433">
        <v>4</v>
      </c>
      <c r="W2433">
        <v>1.9239999999999999</v>
      </c>
      <c r="X2433">
        <v>3.1080000000000001</v>
      </c>
      <c r="Y2433" s="110">
        <v>43777</v>
      </c>
      <c r="Z2433">
        <v>408832.74822564598</v>
      </c>
      <c r="AA2433">
        <v>3660573.3664168702</v>
      </c>
    </row>
    <row r="2434" spans="1:27" x14ac:dyDescent="0.25">
      <c r="A2434">
        <v>-111.976811339999</v>
      </c>
      <c r="B2434">
        <v>33.079957780000001</v>
      </c>
      <c r="C2434" t="s">
        <v>968</v>
      </c>
      <c r="D2434" t="s">
        <v>967</v>
      </c>
      <c r="E2434" t="s">
        <v>966</v>
      </c>
      <c r="F2434">
        <v>867</v>
      </c>
      <c r="G2434">
        <v>2</v>
      </c>
      <c r="H2434">
        <v>13.33</v>
      </c>
      <c r="I2434">
        <v>2.9529999999999998</v>
      </c>
      <c r="J2434">
        <v>1</v>
      </c>
      <c r="K2434">
        <v>1172.83799999999</v>
      </c>
      <c r="L2434" t="s">
        <v>965</v>
      </c>
      <c r="M2434" t="s">
        <v>964</v>
      </c>
      <c r="N2434" s="110">
        <v>43777</v>
      </c>
      <c r="O2434">
        <v>0</v>
      </c>
      <c r="P2434">
        <v>0</v>
      </c>
      <c r="Q2434">
        <v>2319.8099999999899</v>
      </c>
      <c r="R2434">
        <v>235.34</v>
      </c>
      <c r="S2434">
        <v>0.49</v>
      </c>
      <c r="T2434">
        <v>33</v>
      </c>
      <c r="U2434">
        <v>713.15200000000004</v>
      </c>
      <c r="V2434">
        <v>4</v>
      </c>
      <c r="W2434">
        <v>2.0129999999999999</v>
      </c>
      <c r="X2434">
        <v>3.2530000000000001</v>
      </c>
      <c r="Y2434" s="110">
        <v>43777</v>
      </c>
      <c r="Z2434">
        <v>408832.74062256498</v>
      </c>
      <c r="AA2434">
        <v>3660574.2546178699</v>
      </c>
    </row>
    <row r="2435" spans="1:27" x14ac:dyDescent="0.25">
      <c r="A2435">
        <v>-111.97681117</v>
      </c>
      <c r="B2435">
        <v>33.079965770000001</v>
      </c>
      <c r="C2435" t="s">
        <v>968</v>
      </c>
      <c r="D2435" t="s">
        <v>967</v>
      </c>
      <c r="E2435" t="s">
        <v>966</v>
      </c>
      <c r="F2435">
        <v>868</v>
      </c>
      <c r="G2435">
        <v>1</v>
      </c>
      <c r="H2435">
        <v>13.33</v>
      </c>
      <c r="I2435">
        <v>2.9860000000000002</v>
      </c>
      <c r="J2435">
        <v>1</v>
      </c>
      <c r="K2435">
        <v>1172.854</v>
      </c>
      <c r="L2435" t="s">
        <v>965</v>
      </c>
      <c r="M2435" t="s">
        <v>964</v>
      </c>
      <c r="N2435" s="110">
        <v>43777</v>
      </c>
      <c r="O2435">
        <v>0</v>
      </c>
      <c r="P2435">
        <v>0</v>
      </c>
      <c r="Q2435">
        <v>1065.104</v>
      </c>
      <c r="R2435">
        <v>106.864999999999</v>
      </c>
      <c r="S2435">
        <v>0.223</v>
      </c>
      <c r="T2435">
        <v>33</v>
      </c>
      <c r="U2435">
        <v>323.834</v>
      </c>
      <c r="V2435">
        <v>4</v>
      </c>
      <c r="W2435">
        <v>2.036</v>
      </c>
      <c r="X2435">
        <v>3.2890000000000001</v>
      </c>
      <c r="Y2435" s="110">
        <v>43777</v>
      </c>
      <c r="Z2435">
        <v>408832.764733435</v>
      </c>
      <c r="AA2435">
        <v>3660575.1403061901</v>
      </c>
    </row>
    <row r="2436" spans="1:27" x14ac:dyDescent="0.25">
      <c r="A2436">
        <v>-111.97681169000001</v>
      </c>
      <c r="B2436">
        <v>33.079974790000001</v>
      </c>
      <c r="C2436" t="s">
        <v>968</v>
      </c>
      <c r="D2436" t="s">
        <v>967</v>
      </c>
      <c r="E2436" t="s">
        <v>966</v>
      </c>
      <c r="F2436">
        <v>869</v>
      </c>
      <c r="G2436">
        <v>4</v>
      </c>
      <c r="H2436">
        <v>13.33</v>
      </c>
      <c r="I2436">
        <v>2.92</v>
      </c>
      <c r="J2436">
        <v>1</v>
      </c>
      <c r="K2436">
        <v>1172.80799999999</v>
      </c>
      <c r="L2436" t="s">
        <v>965</v>
      </c>
      <c r="M2436" t="s">
        <v>964</v>
      </c>
      <c r="N2436" s="110">
        <v>43777</v>
      </c>
      <c r="O2436">
        <v>0</v>
      </c>
      <c r="P2436">
        <v>0</v>
      </c>
      <c r="Q2436">
        <v>1089.2750000000001</v>
      </c>
      <c r="R2436">
        <v>111.745999999999</v>
      </c>
      <c r="S2436">
        <v>0.23300000000000001</v>
      </c>
      <c r="T2436">
        <v>33</v>
      </c>
      <c r="U2436">
        <v>338.625</v>
      </c>
      <c r="V2436">
        <v>4</v>
      </c>
      <c r="W2436">
        <v>1.9910000000000001</v>
      </c>
      <c r="X2436">
        <v>3.2170000000000001</v>
      </c>
      <c r="Y2436" s="110">
        <v>43777</v>
      </c>
      <c r="Z2436">
        <v>408832.725504464</v>
      </c>
      <c r="AA2436">
        <v>3660576.1407879698</v>
      </c>
    </row>
    <row r="2437" spans="1:27" x14ac:dyDescent="0.25">
      <c r="A2437">
        <v>-111.97681083000001</v>
      </c>
      <c r="B2437">
        <v>33.079982770000001</v>
      </c>
      <c r="C2437" t="s">
        <v>968</v>
      </c>
      <c r="D2437" t="s">
        <v>967</v>
      </c>
      <c r="E2437" t="s">
        <v>966</v>
      </c>
      <c r="F2437">
        <v>870</v>
      </c>
      <c r="G2437">
        <v>359</v>
      </c>
      <c r="H2437">
        <v>13.33</v>
      </c>
      <c r="I2437">
        <v>3.0510000000000002</v>
      </c>
      <c r="J2437">
        <v>1</v>
      </c>
      <c r="K2437">
        <v>1172.7159999999899</v>
      </c>
      <c r="L2437" t="s">
        <v>965</v>
      </c>
      <c r="M2437" t="s">
        <v>964</v>
      </c>
      <c r="N2437" s="110">
        <v>43777</v>
      </c>
      <c r="O2437">
        <v>0</v>
      </c>
      <c r="P2437">
        <v>0</v>
      </c>
      <c r="Q2437">
        <v>186.402999999999</v>
      </c>
      <c r="R2437">
        <v>18.3</v>
      </c>
      <c r="S2437">
        <v>3.7999999999999999E-2</v>
      </c>
      <c r="T2437">
        <v>33</v>
      </c>
      <c r="U2437">
        <v>55.454999999999899</v>
      </c>
      <c r="V2437">
        <v>4</v>
      </c>
      <c r="W2437">
        <v>2.08</v>
      </c>
      <c r="X2437">
        <v>3.3610000000000002</v>
      </c>
      <c r="Y2437" s="110">
        <v>43777</v>
      </c>
      <c r="Z2437">
        <v>408832.81400754699</v>
      </c>
      <c r="AA2437">
        <v>3660577.0247682799</v>
      </c>
    </row>
    <row r="2438" spans="1:27" x14ac:dyDescent="0.25">
      <c r="A2438">
        <v>-111.97670334</v>
      </c>
      <c r="B2438">
        <v>33.079993219999899</v>
      </c>
      <c r="C2438" t="s">
        <v>968</v>
      </c>
      <c r="D2438" t="s">
        <v>967</v>
      </c>
      <c r="E2438" t="s">
        <v>966</v>
      </c>
      <c r="F2438">
        <v>871</v>
      </c>
      <c r="G2438">
        <v>178</v>
      </c>
      <c r="H2438">
        <v>13.33</v>
      </c>
      <c r="I2438">
        <v>1.214</v>
      </c>
      <c r="J2438">
        <v>1</v>
      </c>
      <c r="K2438">
        <v>1172.7159999999899</v>
      </c>
      <c r="L2438" t="s">
        <v>965</v>
      </c>
      <c r="M2438" t="s">
        <v>964</v>
      </c>
      <c r="N2438" s="110">
        <v>43777</v>
      </c>
      <c r="O2438">
        <v>0</v>
      </c>
      <c r="P2438">
        <v>0</v>
      </c>
      <c r="Q2438">
        <v>29.771999999999899</v>
      </c>
      <c r="R2438">
        <v>7.3470000000000004</v>
      </c>
      <c r="S2438">
        <v>1.4999999999999999E-2</v>
      </c>
      <c r="T2438">
        <v>33</v>
      </c>
      <c r="U2438">
        <v>22.263000000000002</v>
      </c>
      <c r="V2438">
        <v>5</v>
      </c>
      <c r="W2438">
        <v>0.82799999999999996</v>
      </c>
      <c r="X2438">
        <v>1.337</v>
      </c>
      <c r="Y2438" s="110">
        <v>43777</v>
      </c>
      <c r="Z2438">
        <v>408842.85758128401</v>
      </c>
      <c r="AA2438">
        <v>3660578.0899798102</v>
      </c>
    </row>
    <row r="2439" spans="1:27" x14ac:dyDescent="0.25">
      <c r="A2439">
        <v>-111.976705039999</v>
      </c>
      <c r="B2439">
        <v>33.079982049999899</v>
      </c>
      <c r="C2439" t="s">
        <v>968</v>
      </c>
      <c r="D2439" t="s">
        <v>967</v>
      </c>
      <c r="E2439" t="s">
        <v>966</v>
      </c>
      <c r="F2439">
        <v>872</v>
      </c>
      <c r="G2439">
        <v>168</v>
      </c>
      <c r="H2439">
        <v>13.33</v>
      </c>
      <c r="I2439">
        <v>1.28</v>
      </c>
      <c r="J2439">
        <v>1</v>
      </c>
      <c r="K2439">
        <v>1172.6869999999899</v>
      </c>
      <c r="L2439" t="s">
        <v>965</v>
      </c>
      <c r="M2439" t="s">
        <v>964</v>
      </c>
      <c r="N2439" s="110">
        <v>43777</v>
      </c>
      <c r="O2439">
        <v>0</v>
      </c>
      <c r="P2439">
        <v>0</v>
      </c>
      <c r="Q2439">
        <v>49.715000000000003</v>
      </c>
      <c r="R2439">
        <v>11.6389999999999</v>
      </c>
      <c r="S2439">
        <v>2.4E-2</v>
      </c>
      <c r="T2439">
        <v>33</v>
      </c>
      <c r="U2439">
        <v>35.268999999999899</v>
      </c>
      <c r="V2439">
        <v>5</v>
      </c>
      <c r="W2439">
        <v>0.872</v>
      </c>
      <c r="X2439">
        <v>1.41</v>
      </c>
      <c r="Y2439" s="110">
        <v>43777</v>
      </c>
      <c r="Z2439">
        <v>408842.68738516001</v>
      </c>
      <c r="AA2439">
        <v>3660576.8530597799</v>
      </c>
    </row>
    <row r="2440" spans="1:27" x14ac:dyDescent="0.25">
      <c r="A2440">
        <v>-111.97670334</v>
      </c>
      <c r="B2440">
        <v>33.079978220000001</v>
      </c>
      <c r="C2440" t="s">
        <v>968</v>
      </c>
      <c r="D2440" t="s">
        <v>967</v>
      </c>
      <c r="E2440" t="s">
        <v>966</v>
      </c>
      <c r="F2440">
        <v>873</v>
      </c>
      <c r="G2440">
        <v>178</v>
      </c>
      <c r="H2440">
        <v>13.33</v>
      </c>
      <c r="I2440">
        <v>1.411</v>
      </c>
      <c r="J2440">
        <v>1</v>
      </c>
      <c r="K2440">
        <v>1172.6769999999899</v>
      </c>
      <c r="L2440" t="s">
        <v>965</v>
      </c>
      <c r="M2440" t="s">
        <v>964</v>
      </c>
      <c r="N2440" s="110">
        <v>43777</v>
      </c>
      <c r="O2440">
        <v>0</v>
      </c>
      <c r="P2440">
        <v>0</v>
      </c>
      <c r="Q2440">
        <v>106.459</v>
      </c>
      <c r="R2440">
        <v>22.605</v>
      </c>
      <c r="S2440">
        <v>4.7E-2</v>
      </c>
      <c r="T2440">
        <v>33</v>
      </c>
      <c r="U2440">
        <v>68.498999999999896</v>
      </c>
      <c r="V2440">
        <v>5</v>
      </c>
      <c r="W2440">
        <v>0.96199999999999997</v>
      </c>
      <c r="X2440">
        <v>1.554</v>
      </c>
      <c r="Y2440" s="110">
        <v>43777</v>
      </c>
      <c r="Z2440">
        <v>408842.84210692899</v>
      </c>
      <c r="AA2440">
        <v>3660576.42695858</v>
      </c>
    </row>
    <row r="2441" spans="1:27" x14ac:dyDescent="0.25">
      <c r="A2441">
        <v>-111.97670214</v>
      </c>
      <c r="B2441">
        <v>33.079973199999898</v>
      </c>
      <c r="C2441" t="s">
        <v>968</v>
      </c>
      <c r="D2441" t="s">
        <v>967</v>
      </c>
      <c r="E2441" t="s">
        <v>966</v>
      </c>
      <c r="F2441">
        <v>874</v>
      </c>
      <c r="G2441">
        <v>185</v>
      </c>
      <c r="H2441">
        <v>13.33</v>
      </c>
      <c r="I2441">
        <v>1.706</v>
      </c>
      <c r="J2441">
        <v>1</v>
      </c>
      <c r="K2441">
        <v>1172.644</v>
      </c>
      <c r="L2441" t="s">
        <v>965</v>
      </c>
      <c r="M2441" t="s">
        <v>964</v>
      </c>
      <c r="N2441" s="110">
        <v>43777</v>
      </c>
      <c r="O2441">
        <v>0</v>
      </c>
      <c r="P2441">
        <v>0</v>
      </c>
      <c r="Q2441">
        <v>207.945999999999</v>
      </c>
      <c r="R2441">
        <v>36.512</v>
      </c>
      <c r="S2441">
        <v>7.5999999999999998E-2</v>
      </c>
      <c r="T2441">
        <v>33</v>
      </c>
      <c r="U2441">
        <v>110.641999999999</v>
      </c>
      <c r="V2441">
        <v>5</v>
      </c>
      <c r="W2441">
        <v>1.163</v>
      </c>
      <c r="X2441">
        <v>1.879</v>
      </c>
      <c r="Y2441" s="110">
        <v>43777</v>
      </c>
      <c r="Z2441">
        <v>408842.948932581</v>
      </c>
      <c r="AA2441">
        <v>3660575.8693586201</v>
      </c>
    </row>
    <row r="2442" spans="1:27" x14ac:dyDescent="0.25">
      <c r="A2442">
        <v>-111.976703509999</v>
      </c>
      <c r="B2442">
        <v>33.079968219999898</v>
      </c>
      <c r="C2442" t="s">
        <v>968</v>
      </c>
      <c r="D2442" t="s">
        <v>967</v>
      </c>
      <c r="E2442" t="s">
        <v>966</v>
      </c>
      <c r="F2442">
        <v>875</v>
      </c>
      <c r="G2442">
        <v>177</v>
      </c>
      <c r="H2442">
        <v>13.33</v>
      </c>
      <c r="I2442">
        <v>1.837</v>
      </c>
      <c r="J2442">
        <v>1</v>
      </c>
      <c r="K2442">
        <v>1172.644</v>
      </c>
      <c r="L2442" t="s">
        <v>965</v>
      </c>
      <c r="M2442" t="s">
        <v>964</v>
      </c>
      <c r="N2442" s="110">
        <v>43777</v>
      </c>
      <c r="O2442">
        <v>0</v>
      </c>
      <c r="P2442">
        <v>0</v>
      </c>
      <c r="Q2442">
        <v>349.20600000000002</v>
      </c>
      <c r="R2442">
        <v>56.935000000000002</v>
      </c>
      <c r="S2442">
        <v>0.11899999999999999</v>
      </c>
      <c r="T2442">
        <v>33</v>
      </c>
      <c r="U2442">
        <v>172.53</v>
      </c>
      <c r="V2442">
        <v>5</v>
      </c>
      <c r="W2442">
        <v>1.2529999999999999</v>
      </c>
      <c r="X2442">
        <v>2.024</v>
      </c>
      <c r="Y2442" s="110">
        <v>43777</v>
      </c>
      <c r="Z2442">
        <v>408842.81592340401</v>
      </c>
      <c r="AA2442">
        <v>3660575.31842541</v>
      </c>
    </row>
    <row r="2443" spans="1:27" x14ac:dyDescent="0.25">
      <c r="A2443">
        <v>-111.976703509999</v>
      </c>
      <c r="B2443">
        <v>33.079964220000001</v>
      </c>
      <c r="C2443" t="s">
        <v>968</v>
      </c>
      <c r="D2443" t="s">
        <v>967</v>
      </c>
      <c r="E2443" t="s">
        <v>966</v>
      </c>
      <c r="F2443">
        <v>876</v>
      </c>
      <c r="G2443">
        <v>177</v>
      </c>
      <c r="H2443">
        <v>13.33</v>
      </c>
      <c r="I2443">
        <v>1.837</v>
      </c>
      <c r="J2443">
        <v>1</v>
      </c>
      <c r="K2443">
        <v>1172.67</v>
      </c>
      <c r="L2443" t="s">
        <v>965</v>
      </c>
      <c r="M2443" t="s">
        <v>964</v>
      </c>
      <c r="N2443" s="110">
        <v>43777</v>
      </c>
      <c r="O2443">
        <v>0</v>
      </c>
      <c r="P2443">
        <v>0</v>
      </c>
      <c r="Q2443">
        <v>874.01499999999896</v>
      </c>
      <c r="R2443">
        <v>142.501</v>
      </c>
      <c r="S2443">
        <v>0.29699999999999999</v>
      </c>
      <c r="T2443">
        <v>33</v>
      </c>
      <c r="U2443">
        <v>431.81999999999903</v>
      </c>
      <c r="V2443">
        <v>5</v>
      </c>
      <c r="W2443">
        <v>1.2529999999999999</v>
      </c>
      <c r="X2443">
        <v>2.024</v>
      </c>
      <c r="Y2443" s="110">
        <v>43777</v>
      </c>
      <c r="Z2443">
        <v>408842.811796911</v>
      </c>
      <c r="AA2443">
        <v>3660574.8749530902</v>
      </c>
    </row>
    <row r="2444" spans="1:27" x14ac:dyDescent="0.25">
      <c r="A2444">
        <v>-111.976702169999</v>
      </c>
      <c r="B2444">
        <v>33.079958230000003</v>
      </c>
      <c r="C2444" t="s">
        <v>968</v>
      </c>
      <c r="D2444" t="s">
        <v>967</v>
      </c>
      <c r="E2444" t="s">
        <v>966</v>
      </c>
      <c r="F2444">
        <v>877</v>
      </c>
      <c r="G2444">
        <v>179</v>
      </c>
      <c r="H2444">
        <v>13.33</v>
      </c>
      <c r="I2444">
        <v>2.0009999999999999</v>
      </c>
      <c r="J2444">
        <v>1</v>
      </c>
      <c r="K2444">
        <v>1172.6669999999899</v>
      </c>
      <c r="L2444" t="s">
        <v>965</v>
      </c>
      <c r="M2444" t="s">
        <v>964</v>
      </c>
      <c r="N2444" s="110">
        <v>43777</v>
      </c>
      <c r="O2444">
        <v>0</v>
      </c>
      <c r="P2444">
        <v>0</v>
      </c>
      <c r="Q2444">
        <v>1553.1690000000001</v>
      </c>
      <c r="R2444">
        <v>232.47399999999899</v>
      </c>
      <c r="S2444">
        <v>0.48399999999999999</v>
      </c>
      <c r="T2444">
        <v>33</v>
      </c>
      <c r="U2444">
        <v>704.46699999999896</v>
      </c>
      <c r="V2444">
        <v>5</v>
      </c>
      <c r="W2444">
        <v>1.365</v>
      </c>
      <c r="X2444">
        <v>2.2050000000000001</v>
      </c>
      <c r="Y2444" s="110">
        <v>43777</v>
      </c>
      <c r="Z2444">
        <v>408842.93068909098</v>
      </c>
      <c r="AA2444">
        <v>3660574.2096894998</v>
      </c>
    </row>
    <row r="2445" spans="1:27" x14ac:dyDescent="0.25">
      <c r="A2445">
        <v>-111.976702509999</v>
      </c>
      <c r="B2445">
        <v>33.079952220000003</v>
      </c>
      <c r="C2445" t="s">
        <v>968</v>
      </c>
      <c r="D2445" t="s">
        <v>967</v>
      </c>
      <c r="E2445" t="s">
        <v>966</v>
      </c>
      <c r="F2445">
        <v>878</v>
      </c>
      <c r="G2445">
        <v>177</v>
      </c>
      <c r="H2445">
        <v>13.33</v>
      </c>
      <c r="I2445">
        <v>2.0670000000000002</v>
      </c>
      <c r="J2445">
        <v>1</v>
      </c>
      <c r="K2445">
        <v>1172.6669999999899</v>
      </c>
      <c r="L2445" t="s">
        <v>965</v>
      </c>
      <c r="M2445" t="s">
        <v>964</v>
      </c>
      <c r="N2445" s="110">
        <v>43777</v>
      </c>
      <c r="O2445">
        <v>0</v>
      </c>
      <c r="P2445">
        <v>0</v>
      </c>
      <c r="Q2445">
        <v>2386.21199999999</v>
      </c>
      <c r="R2445">
        <v>345.82299999999901</v>
      </c>
      <c r="S2445">
        <v>0.72</v>
      </c>
      <c r="T2445">
        <v>33</v>
      </c>
      <c r="U2445">
        <v>1047.9490000000001</v>
      </c>
      <c r="V2445">
        <v>5</v>
      </c>
      <c r="W2445">
        <v>1.409</v>
      </c>
      <c r="X2445">
        <v>2.2770000000000001</v>
      </c>
      <c r="Y2445" s="110">
        <v>43777</v>
      </c>
      <c r="Z2445">
        <v>408842.89275445801</v>
      </c>
      <c r="AA2445">
        <v>3660573.54366762</v>
      </c>
    </row>
    <row r="2446" spans="1:27" x14ac:dyDescent="0.25">
      <c r="A2446">
        <v>-111.976702</v>
      </c>
      <c r="B2446">
        <v>33.079947230000002</v>
      </c>
      <c r="C2446" t="s">
        <v>968</v>
      </c>
      <c r="D2446" t="s">
        <v>967</v>
      </c>
      <c r="E2446" t="s">
        <v>966</v>
      </c>
      <c r="F2446">
        <v>879</v>
      </c>
      <c r="G2446">
        <v>180</v>
      </c>
      <c r="H2446">
        <v>13.33</v>
      </c>
      <c r="I2446">
        <v>1.9359999999999999</v>
      </c>
      <c r="J2446">
        <v>1</v>
      </c>
      <c r="K2446">
        <v>1172.6969999999901</v>
      </c>
      <c r="L2446" t="s">
        <v>965</v>
      </c>
      <c r="M2446" t="s">
        <v>964</v>
      </c>
      <c r="N2446" s="110">
        <v>43777</v>
      </c>
      <c r="O2446">
        <v>0</v>
      </c>
      <c r="P2446">
        <v>0</v>
      </c>
      <c r="Q2446">
        <v>4091.6120000000001</v>
      </c>
      <c r="R2446">
        <v>633.18200000000002</v>
      </c>
      <c r="S2446">
        <v>1.319</v>
      </c>
      <c r="T2446">
        <v>33</v>
      </c>
      <c r="U2446">
        <v>1918.73199999999</v>
      </c>
      <c r="V2446">
        <v>5</v>
      </c>
      <c r="W2446">
        <v>1.32</v>
      </c>
      <c r="X2446">
        <v>2.1320000000000001</v>
      </c>
      <c r="Y2446" s="110">
        <v>43777</v>
      </c>
      <c r="Z2446">
        <v>408842.93520854902</v>
      </c>
      <c r="AA2446">
        <v>3660572.9899929599</v>
      </c>
    </row>
    <row r="2447" spans="1:27" x14ac:dyDescent="0.25">
      <c r="A2447">
        <v>-111.976702169999</v>
      </c>
      <c r="B2447">
        <v>33.079941230000003</v>
      </c>
      <c r="C2447" t="s">
        <v>968</v>
      </c>
      <c r="D2447" t="s">
        <v>967</v>
      </c>
      <c r="E2447" t="s">
        <v>966</v>
      </c>
      <c r="F2447">
        <v>880</v>
      </c>
      <c r="G2447">
        <v>179</v>
      </c>
      <c r="H2447">
        <v>13.33</v>
      </c>
      <c r="I2447">
        <v>2.0009999999999999</v>
      </c>
      <c r="J2447">
        <v>1</v>
      </c>
      <c r="K2447">
        <v>1172.6669999999899</v>
      </c>
      <c r="L2447" t="s">
        <v>965</v>
      </c>
      <c r="M2447" t="s">
        <v>964</v>
      </c>
      <c r="N2447" s="110">
        <v>43777</v>
      </c>
      <c r="O2447">
        <v>0</v>
      </c>
      <c r="P2447">
        <v>0</v>
      </c>
      <c r="Q2447">
        <v>5189.11599999999</v>
      </c>
      <c r="R2447">
        <v>776.69299999999896</v>
      </c>
      <c r="S2447">
        <v>1.6180000000000001</v>
      </c>
      <c r="T2447">
        <v>33</v>
      </c>
      <c r="U2447">
        <v>2353.6149999999898</v>
      </c>
      <c r="V2447">
        <v>5</v>
      </c>
      <c r="W2447">
        <v>1.365</v>
      </c>
      <c r="X2447">
        <v>2.2050000000000001</v>
      </c>
      <c r="Y2447" s="110">
        <v>43777</v>
      </c>
      <c r="Z2447">
        <v>408842.91315152601</v>
      </c>
      <c r="AA2447">
        <v>3660572.3249321198</v>
      </c>
    </row>
    <row r="2448" spans="1:27" x14ac:dyDescent="0.25">
      <c r="A2448">
        <v>-111.97670166</v>
      </c>
      <c r="B2448">
        <v>33.07993622</v>
      </c>
      <c r="C2448" t="s">
        <v>968</v>
      </c>
      <c r="D2448" t="s">
        <v>967</v>
      </c>
      <c r="E2448" t="s">
        <v>966</v>
      </c>
      <c r="F2448">
        <v>881</v>
      </c>
      <c r="G2448">
        <v>182</v>
      </c>
      <c r="H2448">
        <v>13.33</v>
      </c>
      <c r="I2448">
        <v>1.9690000000000001</v>
      </c>
      <c r="J2448">
        <v>1</v>
      </c>
      <c r="K2448">
        <v>1172.65399999999</v>
      </c>
      <c r="L2448" t="s">
        <v>965</v>
      </c>
      <c r="M2448" t="s">
        <v>964</v>
      </c>
      <c r="N2448" s="110">
        <v>43777</v>
      </c>
      <c r="O2448">
        <v>0</v>
      </c>
      <c r="P2448">
        <v>0</v>
      </c>
      <c r="Q2448">
        <v>5422.72</v>
      </c>
      <c r="R2448">
        <v>825.18600000000004</v>
      </c>
      <c r="S2448">
        <v>1.7190000000000001</v>
      </c>
      <c r="T2448">
        <v>33</v>
      </c>
      <c r="U2448">
        <v>2500.5630000000001</v>
      </c>
      <c r="V2448">
        <v>5</v>
      </c>
      <c r="W2448">
        <v>1.3420000000000001</v>
      </c>
      <c r="X2448">
        <v>2.169</v>
      </c>
      <c r="Y2448" s="110">
        <v>43777</v>
      </c>
      <c r="Z2448">
        <v>408842.95558499498</v>
      </c>
      <c r="AA2448">
        <v>3660571.7690400998</v>
      </c>
    </row>
    <row r="2449" spans="1:27" x14ac:dyDescent="0.25">
      <c r="A2449">
        <v>-111.976702509999</v>
      </c>
      <c r="B2449">
        <v>33.079930220000001</v>
      </c>
      <c r="C2449" t="s">
        <v>968</v>
      </c>
      <c r="D2449" t="s">
        <v>967</v>
      </c>
      <c r="E2449" t="s">
        <v>966</v>
      </c>
      <c r="F2449">
        <v>882</v>
      </c>
      <c r="G2449">
        <v>177</v>
      </c>
      <c r="H2449">
        <v>13.33</v>
      </c>
      <c r="I2449">
        <v>2.133</v>
      </c>
      <c r="J2449">
        <v>1</v>
      </c>
      <c r="K2449">
        <v>1172.644</v>
      </c>
      <c r="L2449" t="s">
        <v>965</v>
      </c>
      <c r="M2449" t="s">
        <v>964</v>
      </c>
      <c r="N2449" s="110">
        <v>43777</v>
      </c>
      <c r="O2449">
        <v>0</v>
      </c>
      <c r="P2449">
        <v>0</v>
      </c>
      <c r="Q2449">
        <v>6834.7439999999897</v>
      </c>
      <c r="R2449">
        <v>960.05200000000002</v>
      </c>
      <c r="S2449">
        <v>2</v>
      </c>
      <c r="T2449">
        <v>33</v>
      </c>
      <c r="U2449">
        <v>2909.248</v>
      </c>
      <c r="V2449">
        <v>5</v>
      </c>
      <c r="W2449">
        <v>1.454</v>
      </c>
      <c r="X2449">
        <v>2.3490000000000002</v>
      </c>
      <c r="Y2449" s="110">
        <v>43777</v>
      </c>
      <c r="Z2449">
        <v>408842.87005878298</v>
      </c>
      <c r="AA2449">
        <v>3660571.10456983</v>
      </c>
    </row>
    <row r="2450" spans="1:27" x14ac:dyDescent="0.25">
      <c r="A2450">
        <v>-111.976702489999</v>
      </c>
      <c r="B2450">
        <v>33.079924220000002</v>
      </c>
      <c r="C2450" t="s">
        <v>968</v>
      </c>
      <c r="D2450" t="s">
        <v>967</v>
      </c>
      <c r="E2450" t="s">
        <v>966</v>
      </c>
      <c r="F2450">
        <v>883</v>
      </c>
      <c r="G2450">
        <v>183</v>
      </c>
      <c r="H2450">
        <v>13.33</v>
      </c>
      <c r="I2450">
        <v>2.165</v>
      </c>
      <c r="J2450">
        <v>1</v>
      </c>
      <c r="K2450">
        <v>1172.6479999999899</v>
      </c>
      <c r="L2450" t="s">
        <v>965</v>
      </c>
      <c r="M2450" t="s">
        <v>964</v>
      </c>
      <c r="N2450" s="110">
        <v>43777</v>
      </c>
      <c r="O2450">
        <v>0</v>
      </c>
      <c r="P2450">
        <v>0</v>
      </c>
      <c r="Q2450">
        <v>7505.7830000000004</v>
      </c>
      <c r="R2450">
        <v>1038.336</v>
      </c>
      <c r="S2450">
        <v>2.1629999999999998</v>
      </c>
      <c r="T2450">
        <v>33</v>
      </c>
      <c r="U2450">
        <v>3146.47299999999</v>
      </c>
      <c r="V2450">
        <v>5</v>
      </c>
      <c r="W2450">
        <v>1.476</v>
      </c>
      <c r="X2450">
        <v>2.3849999999999998</v>
      </c>
      <c r="Y2450" s="110">
        <v>43777</v>
      </c>
      <c r="Z2450">
        <v>408842.86573579698</v>
      </c>
      <c r="AA2450">
        <v>3660570.43934398</v>
      </c>
    </row>
    <row r="2451" spans="1:27" x14ac:dyDescent="0.25">
      <c r="A2451">
        <v>-111.976703</v>
      </c>
      <c r="B2451">
        <v>33.079918229999898</v>
      </c>
      <c r="C2451" t="s">
        <v>968</v>
      </c>
      <c r="D2451" t="s">
        <v>967</v>
      </c>
      <c r="E2451" t="s">
        <v>966</v>
      </c>
      <c r="F2451">
        <v>884</v>
      </c>
      <c r="G2451">
        <v>180</v>
      </c>
      <c r="H2451">
        <v>13.33</v>
      </c>
      <c r="I2451">
        <v>2.395</v>
      </c>
      <c r="J2451">
        <v>1</v>
      </c>
      <c r="K2451">
        <v>1172.556</v>
      </c>
      <c r="L2451" t="s">
        <v>965</v>
      </c>
      <c r="M2451" t="s">
        <v>964</v>
      </c>
      <c r="N2451" s="110">
        <v>43777</v>
      </c>
      <c r="O2451">
        <v>0</v>
      </c>
      <c r="P2451">
        <v>0</v>
      </c>
      <c r="Q2451">
        <v>7532.1270000000004</v>
      </c>
      <c r="R2451">
        <v>942.06399999999906</v>
      </c>
      <c r="S2451">
        <v>1.9630000000000001</v>
      </c>
      <c r="T2451">
        <v>33</v>
      </c>
      <c r="U2451">
        <v>2854.74099999999</v>
      </c>
      <c r="V2451">
        <v>5</v>
      </c>
      <c r="W2451">
        <v>1.633</v>
      </c>
      <c r="X2451">
        <v>2.6379999999999999</v>
      </c>
      <c r="Y2451" s="110">
        <v>43777</v>
      </c>
      <c r="Z2451">
        <v>408842.81195448601</v>
      </c>
      <c r="AA2451">
        <v>3660569.7756871101</v>
      </c>
    </row>
    <row r="2452" spans="1:27" x14ac:dyDescent="0.25">
      <c r="A2452">
        <v>-111.97670266</v>
      </c>
      <c r="B2452">
        <v>33.079912219999898</v>
      </c>
      <c r="C2452" t="s">
        <v>968</v>
      </c>
      <c r="D2452" t="s">
        <v>967</v>
      </c>
      <c r="E2452" t="s">
        <v>966</v>
      </c>
      <c r="F2452">
        <v>885</v>
      </c>
      <c r="G2452">
        <v>182</v>
      </c>
      <c r="H2452">
        <v>13.33</v>
      </c>
      <c r="I2452">
        <v>2.2639999999999998</v>
      </c>
      <c r="J2452">
        <v>1</v>
      </c>
      <c r="K2452">
        <v>1172.6020000000001</v>
      </c>
      <c r="L2452" t="s">
        <v>965</v>
      </c>
      <c r="M2452" t="s">
        <v>964</v>
      </c>
      <c r="N2452" s="110">
        <v>43777</v>
      </c>
      <c r="O2452">
        <v>0</v>
      </c>
      <c r="P2452">
        <v>0</v>
      </c>
      <c r="Q2452">
        <v>8580.7160000000003</v>
      </c>
      <c r="R2452">
        <v>1135.43</v>
      </c>
      <c r="S2452">
        <v>2.3650000000000002</v>
      </c>
      <c r="T2452">
        <v>33</v>
      </c>
      <c r="U2452">
        <v>3440.6959999999899</v>
      </c>
      <c r="V2452">
        <v>5</v>
      </c>
      <c r="W2452">
        <v>1.5429999999999999</v>
      </c>
      <c r="X2452">
        <v>2.4940000000000002</v>
      </c>
      <c r="Y2452" s="110">
        <v>43777</v>
      </c>
      <c r="Z2452">
        <v>408842.837489044</v>
      </c>
      <c r="AA2452">
        <v>3660569.1090746601</v>
      </c>
    </row>
    <row r="2453" spans="1:27" x14ac:dyDescent="0.25">
      <c r="A2453">
        <v>-111.976703689999</v>
      </c>
      <c r="B2453">
        <v>33.079906209999898</v>
      </c>
      <c r="C2453" t="s">
        <v>968</v>
      </c>
      <c r="D2453" t="s">
        <v>967</v>
      </c>
      <c r="E2453" t="s">
        <v>966</v>
      </c>
      <c r="F2453">
        <v>886</v>
      </c>
      <c r="G2453">
        <v>176</v>
      </c>
      <c r="H2453">
        <v>13.33</v>
      </c>
      <c r="I2453">
        <v>2.165</v>
      </c>
      <c r="J2453">
        <v>1</v>
      </c>
      <c r="K2453">
        <v>1172.6079999999899</v>
      </c>
      <c r="L2453" t="s">
        <v>965</v>
      </c>
      <c r="M2453" t="s">
        <v>964</v>
      </c>
      <c r="N2453" s="110">
        <v>43777</v>
      </c>
      <c r="O2453">
        <v>0</v>
      </c>
      <c r="P2453">
        <v>0</v>
      </c>
      <c r="Q2453">
        <v>9732.6209999999901</v>
      </c>
      <c r="R2453">
        <v>1346.393</v>
      </c>
      <c r="S2453">
        <v>2.8050000000000002</v>
      </c>
      <c r="T2453">
        <v>33</v>
      </c>
      <c r="U2453">
        <v>4079.9780000000001</v>
      </c>
      <c r="V2453">
        <v>5</v>
      </c>
      <c r="W2453">
        <v>1.476</v>
      </c>
      <c r="X2453">
        <v>2.3849999999999998</v>
      </c>
      <c r="Y2453" s="110">
        <v>43777</v>
      </c>
      <c r="Z2453">
        <v>408842.73515181901</v>
      </c>
      <c r="AA2453">
        <v>3660568.4436520399</v>
      </c>
    </row>
    <row r="2454" spans="1:27" x14ac:dyDescent="0.25">
      <c r="A2454">
        <v>-111.976702</v>
      </c>
      <c r="B2454">
        <v>33.079899230000002</v>
      </c>
      <c r="C2454" t="s">
        <v>968</v>
      </c>
      <c r="D2454" t="s">
        <v>967</v>
      </c>
      <c r="E2454" t="s">
        <v>966</v>
      </c>
      <c r="F2454">
        <v>887</v>
      </c>
      <c r="G2454">
        <v>180</v>
      </c>
      <c r="H2454">
        <v>13.33</v>
      </c>
      <c r="I2454">
        <v>2.2970000000000002</v>
      </c>
      <c r="J2454">
        <v>1</v>
      </c>
      <c r="K2454">
        <v>1172.55899999999</v>
      </c>
      <c r="L2454" t="s">
        <v>965</v>
      </c>
      <c r="M2454" t="s">
        <v>964</v>
      </c>
      <c r="N2454" s="110">
        <v>43777</v>
      </c>
      <c r="O2454">
        <v>0</v>
      </c>
      <c r="P2454">
        <v>0</v>
      </c>
      <c r="Q2454">
        <v>12223.406000000001</v>
      </c>
      <c r="R2454">
        <v>1594.33699999999</v>
      </c>
      <c r="S2454">
        <v>3.3220000000000001</v>
      </c>
      <c r="T2454">
        <v>33</v>
      </c>
      <c r="U2454">
        <v>4831.3230000000003</v>
      </c>
      <c r="V2454">
        <v>5</v>
      </c>
      <c r="W2454">
        <v>1.5660000000000001</v>
      </c>
      <c r="X2454">
        <v>2.5299999999999998</v>
      </c>
      <c r="Y2454" s="110">
        <v>43777</v>
      </c>
      <c r="Z2454">
        <v>408842.88569076301</v>
      </c>
      <c r="AA2454">
        <v>3660567.6683250898</v>
      </c>
    </row>
    <row r="2455" spans="1:27" x14ac:dyDescent="0.25">
      <c r="A2455">
        <v>-111.976702689999</v>
      </c>
      <c r="B2455">
        <v>33.079893210000002</v>
      </c>
      <c r="C2455" t="s">
        <v>968</v>
      </c>
      <c r="D2455" t="s">
        <v>967</v>
      </c>
      <c r="E2455" t="s">
        <v>966</v>
      </c>
      <c r="F2455">
        <v>888</v>
      </c>
      <c r="G2455">
        <v>176</v>
      </c>
      <c r="H2455">
        <v>13.33</v>
      </c>
      <c r="I2455">
        <v>2.3620000000000001</v>
      </c>
      <c r="J2455">
        <v>1</v>
      </c>
      <c r="K2455">
        <v>1172.5650000000001</v>
      </c>
      <c r="L2455" t="s">
        <v>965</v>
      </c>
      <c r="M2455" t="s">
        <v>964</v>
      </c>
      <c r="N2455" s="110">
        <v>43777</v>
      </c>
      <c r="O2455">
        <v>0</v>
      </c>
      <c r="P2455">
        <v>0</v>
      </c>
      <c r="Q2455">
        <v>14374.469999999899</v>
      </c>
      <c r="R2455">
        <v>1822.826</v>
      </c>
      <c r="S2455">
        <v>3.798</v>
      </c>
      <c r="T2455">
        <v>33</v>
      </c>
      <c r="U2455">
        <v>5523.7150000000001</v>
      </c>
      <c r="V2455">
        <v>5</v>
      </c>
      <c r="W2455">
        <v>1.611</v>
      </c>
      <c r="X2455">
        <v>2.6019999999999999</v>
      </c>
      <c r="Y2455" s="110">
        <v>43777</v>
      </c>
      <c r="Z2455">
        <v>408842.815077823</v>
      </c>
      <c r="AA2455">
        <v>3660567.0014984999</v>
      </c>
    </row>
    <row r="2456" spans="1:27" x14ac:dyDescent="0.25">
      <c r="A2456">
        <v>-111.976702689999</v>
      </c>
      <c r="B2456">
        <v>33.079887210000003</v>
      </c>
      <c r="C2456" t="s">
        <v>968</v>
      </c>
      <c r="D2456" t="s">
        <v>967</v>
      </c>
      <c r="E2456" t="s">
        <v>966</v>
      </c>
      <c r="F2456">
        <v>889</v>
      </c>
      <c r="G2456">
        <v>176</v>
      </c>
      <c r="H2456">
        <v>13.33</v>
      </c>
      <c r="I2456">
        <v>2.2309999999999999</v>
      </c>
      <c r="J2456">
        <v>1</v>
      </c>
      <c r="K2456">
        <v>1172.6079999999899</v>
      </c>
      <c r="L2456" t="s">
        <v>965</v>
      </c>
      <c r="M2456" t="s">
        <v>964</v>
      </c>
      <c r="N2456" s="110">
        <v>43777</v>
      </c>
      <c r="O2456">
        <v>0</v>
      </c>
      <c r="P2456">
        <v>0</v>
      </c>
      <c r="Q2456">
        <v>13008.5619999999</v>
      </c>
      <c r="R2456">
        <v>1746.6510000000001</v>
      </c>
      <c r="S2456">
        <v>3.6389999999999998</v>
      </c>
      <c r="T2456">
        <v>33</v>
      </c>
      <c r="U2456">
        <v>5292.8829999999898</v>
      </c>
      <c r="V2456">
        <v>5</v>
      </c>
      <c r="W2456">
        <v>1.5209999999999999</v>
      </c>
      <c r="X2456">
        <v>2.4580000000000002</v>
      </c>
      <c r="Y2456" s="110">
        <v>43777</v>
      </c>
      <c r="Z2456">
        <v>408842.80888810102</v>
      </c>
      <c r="AA2456">
        <v>3660566.33629002</v>
      </c>
    </row>
    <row r="2457" spans="1:27" x14ac:dyDescent="0.25">
      <c r="A2457">
        <v>-111.976702169999</v>
      </c>
      <c r="B2457">
        <v>33.079879230000003</v>
      </c>
      <c r="C2457" t="s">
        <v>968</v>
      </c>
      <c r="D2457" t="s">
        <v>967</v>
      </c>
      <c r="E2457" t="s">
        <v>966</v>
      </c>
      <c r="F2457">
        <v>890</v>
      </c>
      <c r="G2457">
        <v>179</v>
      </c>
      <c r="H2457">
        <v>13.33</v>
      </c>
      <c r="I2457">
        <v>2.5259999999999998</v>
      </c>
      <c r="J2457">
        <v>1</v>
      </c>
      <c r="K2457">
        <v>1172.5229999999899</v>
      </c>
      <c r="L2457" t="s">
        <v>965</v>
      </c>
      <c r="M2457" t="s">
        <v>964</v>
      </c>
      <c r="N2457" s="110">
        <v>43777</v>
      </c>
      <c r="O2457">
        <v>0</v>
      </c>
      <c r="P2457">
        <v>0</v>
      </c>
      <c r="Q2457">
        <v>13770.403</v>
      </c>
      <c r="R2457">
        <v>1632.8330000000001</v>
      </c>
      <c r="S2457">
        <v>3.4020000000000001</v>
      </c>
      <c r="T2457">
        <v>33</v>
      </c>
      <c r="U2457">
        <v>4947.9790000000003</v>
      </c>
      <c r="V2457">
        <v>5</v>
      </c>
      <c r="W2457">
        <v>1.722</v>
      </c>
      <c r="X2457">
        <v>2.7829999999999999</v>
      </c>
      <c r="Y2457" s="110">
        <v>43777</v>
      </c>
      <c r="Z2457">
        <v>408842.849191065</v>
      </c>
      <c r="AA2457">
        <v>3660565.45111113</v>
      </c>
    </row>
    <row r="2458" spans="1:27" x14ac:dyDescent="0.25">
      <c r="A2458">
        <v>-111.97670166</v>
      </c>
      <c r="B2458">
        <v>33.079873220000003</v>
      </c>
      <c r="C2458" t="s">
        <v>968</v>
      </c>
      <c r="D2458" t="s">
        <v>967</v>
      </c>
      <c r="E2458" t="s">
        <v>966</v>
      </c>
      <c r="F2458">
        <v>891</v>
      </c>
      <c r="G2458">
        <v>182</v>
      </c>
      <c r="H2458">
        <v>13.33</v>
      </c>
      <c r="I2458">
        <v>2.5259999999999998</v>
      </c>
      <c r="J2458">
        <v>1</v>
      </c>
      <c r="K2458">
        <v>1172.5650000000001</v>
      </c>
      <c r="L2458" t="s">
        <v>965</v>
      </c>
      <c r="M2458" t="s">
        <v>964</v>
      </c>
      <c r="N2458" s="110">
        <v>43777</v>
      </c>
      <c r="O2458">
        <v>0</v>
      </c>
      <c r="P2458">
        <v>0</v>
      </c>
      <c r="Q2458">
        <v>13479.484</v>
      </c>
      <c r="R2458">
        <v>1598.33699999999</v>
      </c>
      <c r="S2458">
        <v>3.33</v>
      </c>
      <c r="T2458">
        <v>33</v>
      </c>
      <c r="U2458">
        <v>4843.4459999999899</v>
      </c>
      <c r="V2458">
        <v>5</v>
      </c>
      <c r="W2458">
        <v>1.722</v>
      </c>
      <c r="X2458">
        <v>2.7829999999999999</v>
      </c>
      <c r="Y2458" s="110">
        <v>43777</v>
      </c>
      <c r="Z2458">
        <v>408842.89059295598</v>
      </c>
      <c r="AA2458">
        <v>3660564.7843510401</v>
      </c>
    </row>
    <row r="2459" spans="1:27" x14ac:dyDescent="0.25">
      <c r="A2459">
        <v>-111.97670166</v>
      </c>
      <c r="B2459">
        <v>33.079865220000002</v>
      </c>
      <c r="C2459" t="s">
        <v>968</v>
      </c>
      <c r="D2459" t="s">
        <v>967</v>
      </c>
      <c r="E2459" t="s">
        <v>966</v>
      </c>
      <c r="F2459">
        <v>892</v>
      </c>
      <c r="G2459">
        <v>182</v>
      </c>
      <c r="H2459">
        <v>13.33</v>
      </c>
      <c r="I2459">
        <v>2.625</v>
      </c>
      <c r="J2459">
        <v>1</v>
      </c>
      <c r="K2459">
        <v>1172.5519999999899</v>
      </c>
      <c r="L2459" t="s">
        <v>965</v>
      </c>
      <c r="M2459" t="s">
        <v>964</v>
      </c>
      <c r="N2459" s="110">
        <v>43777</v>
      </c>
      <c r="O2459">
        <v>0</v>
      </c>
      <c r="P2459">
        <v>0</v>
      </c>
      <c r="Q2459">
        <v>10994.699000000001</v>
      </c>
      <c r="R2459">
        <v>1254.8140000000001</v>
      </c>
      <c r="S2459">
        <v>2.6139999999999999</v>
      </c>
      <c r="T2459">
        <v>33</v>
      </c>
      <c r="U2459">
        <v>3802.4659999999899</v>
      </c>
      <c r="V2459">
        <v>5</v>
      </c>
      <c r="W2459">
        <v>1.79</v>
      </c>
      <c r="X2459">
        <v>2.891</v>
      </c>
      <c r="Y2459" s="110">
        <v>43777</v>
      </c>
      <c r="Z2459">
        <v>408842.882340007</v>
      </c>
      <c r="AA2459">
        <v>3660563.8974064002</v>
      </c>
    </row>
    <row r="2460" spans="1:27" x14ac:dyDescent="0.25">
      <c r="A2460">
        <v>-111.97670286</v>
      </c>
      <c r="B2460">
        <v>33.079858199999897</v>
      </c>
      <c r="C2460" t="s">
        <v>968</v>
      </c>
      <c r="D2460" t="s">
        <v>967</v>
      </c>
      <c r="E2460" t="s">
        <v>966</v>
      </c>
      <c r="F2460">
        <v>893</v>
      </c>
      <c r="G2460">
        <v>175</v>
      </c>
      <c r="H2460">
        <v>13.33</v>
      </c>
      <c r="I2460">
        <v>2.4929999999999999</v>
      </c>
      <c r="J2460">
        <v>1</v>
      </c>
      <c r="K2460">
        <v>1172.546</v>
      </c>
      <c r="L2460" t="s">
        <v>965</v>
      </c>
      <c r="M2460" t="s">
        <v>964</v>
      </c>
      <c r="N2460" s="110">
        <v>43777</v>
      </c>
      <c r="O2460">
        <v>0</v>
      </c>
      <c r="P2460">
        <v>0</v>
      </c>
      <c r="Q2460">
        <v>12410.951999999899</v>
      </c>
      <c r="R2460">
        <v>1490.999</v>
      </c>
      <c r="S2460">
        <v>3.1059999999999999</v>
      </c>
      <c r="T2460">
        <v>33</v>
      </c>
      <c r="U2460">
        <v>4518.1790000000001</v>
      </c>
      <c r="V2460">
        <v>5</v>
      </c>
      <c r="W2460">
        <v>1.7</v>
      </c>
      <c r="X2460">
        <v>2.7469999999999999</v>
      </c>
      <c r="Y2460" s="110">
        <v>43777</v>
      </c>
      <c r="Z2460">
        <v>408842.76309349801</v>
      </c>
      <c r="AA2460">
        <v>3660563.12015467</v>
      </c>
    </row>
    <row r="2461" spans="1:27" x14ac:dyDescent="0.25">
      <c r="A2461">
        <v>-111.97670266</v>
      </c>
      <c r="B2461">
        <v>33.0798522199999</v>
      </c>
      <c r="C2461" t="s">
        <v>968</v>
      </c>
      <c r="D2461" t="s">
        <v>967</v>
      </c>
      <c r="E2461" t="s">
        <v>966</v>
      </c>
      <c r="F2461">
        <v>894</v>
      </c>
      <c r="G2461">
        <v>182</v>
      </c>
      <c r="H2461">
        <v>13.33</v>
      </c>
      <c r="I2461">
        <v>2.395</v>
      </c>
      <c r="J2461">
        <v>1</v>
      </c>
      <c r="K2461">
        <v>1172.6110000000001</v>
      </c>
      <c r="L2461" t="s">
        <v>965</v>
      </c>
      <c r="M2461" t="s">
        <v>964</v>
      </c>
      <c r="N2461" s="110">
        <v>43777</v>
      </c>
      <c r="O2461">
        <v>0</v>
      </c>
      <c r="P2461">
        <v>0</v>
      </c>
      <c r="Q2461">
        <v>13970.1779999999</v>
      </c>
      <c r="R2461">
        <v>1747.28999999999</v>
      </c>
      <c r="S2461">
        <v>3.64</v>
      </c>
      <c r="T2461">
        <v>33</v>
      </c>
      <c r="U2461">
        <v>5294.8180000000002</v>
      </c>
      <c r="V2461">
        <v>5</v>
      </c>
      <c r="W2461">
        <v>1.633</v>
      </c>
      <c r="X2461">
        <v>2.6379999999999999</v>
      </c>
      <c r="Y2461" s="110">
        <v>43777</v>
      </c>
      <c r="Z2461">
        <v>408842.775591838</v>
      </c>
      <c r="AA2461">
        <v>3660562.4569898602</v>
      </c>
    </row>
    <row r="2462" spans="1:27" x14ac:dyDescent="0.25">
      <c r="A2462">
        <v>-111.976703</v>
      </c>
      <c r="B2462">
        <v>33.079845229999897</v>
      </c>
      <c r="C2462" t="s">
        <v>968</v>
      </c>
      <c r="D2462" t="s">
        <v>967</v>
      </c>
      <c r="E2462" t="s">
        <v>966</v>
      </c>
      <c r="F2462">
        <v>895</v>
      </c>
      <c r="G2462">
        <v>180</v>
      </c>
      <c r="H2462">
        <v>13.33</v>
      </c>
      <c r="I2462">
        <v>2.3620000000000001</v>
      </c>
      <c r="J2462">
        <v>1</v>
      </c>
      <c r="K2462">
        <v>1172.5429999999899</v>
      </c>
      <c r="L2462" t="s">
        <v>965</v>
      </c>
      <c r="M2462" t="s">
        <v>964</v>
      </c>
      <c r="N2462" s="110">
        <v>43777</v>
      </c>
      <c r="O2462">
        <v>0</v>
      </c>
      <c r="P2462">
        <v>0</v>
      </c>
      <c r="Q2462">
        <v>10335.031000000001</v>
      </c>
      <c r="R2462">
        <v>1310.585</v>
      </c>
      <c r="S2462">
        <v>2.73</v>
      </c>
      <c r="T2462">
        <v>33</v>
      </c>
      <c r="U2462">
        <v>3971.4690000000001</v>
      </c>
      <c r="V2462">
        <v>5</v>
      </c>
      <c r="W2462">
        <v>1.611</v>
      </c>
      <c r="X2462">
        <v>2.6019999999999999</v>
      </c>
      <c r="Y2462" s="110">
        <v>43777</v>
      </c>
      <c r="Z2462">
        <v>408842.73664619401</v>
      </c>
      <c r="AA2462">
        <v>3660561.68231727</v>
      </c>
    </row>
    <row r="2463" spans="1:27" x14ac:dyDescent="0.25">
      <c r="A2463">
        <v>-111.97670166</v>
      </c>
      <c r="B2463">
        <v>33.0798382199999</v>
      </c>
      <c r="C2463" t="s">
        <v>968</v>
      </c>
      <c r="D2463" t="s">
        <v>967</v>
      </c>
      <c r="E2463" t="s">
        <v>966</v>
      </c>
      <c r="F2463">
        <v>896</v>
      </c>
      <c r="G2463">
        <v>182</v>
      </c>
      <c r="H2463">
        <v>13.33</v>
      </c>
      <c r="I2463">
        <v>2.4929999999999999</v>
      </c>
      <c r="J2463">
        <v>1</v>
      </c>
      <c r="K2463">
        <v>1172.5519999999899</v>
      </c>
      <c r="L2463" t="s">
        <v>965</v>
      </c>
      <c r="M2463" t="s">
        <v>964</v>
      </c>
      <c r="N2463" s="110">
        <v>43777</v>
      </c>
      <c r="O2463">
        <v>0</v>
      </c>
      <c r="P2463">
        <v>0</v>
      </c>
      <c r="Q2463">
        <v>14082.18</v>
      </c>
      <c r="R2463">
        <v>1691.7729999999899</v>
      </c>
      <c r="S2463">
        <v>3.5249999999999999</v>
      </c>
      <c r="T2463">
        <v>33</v>
      </c>
      <c r="U2463">
        <v>5126.5860000000002</v>
      </c>
      <c r="V2463">
        <v>5</v>
      </c>
      <c r="W2463">
        <v>1.7</v>
      </c>
      <c r="X2463">
        <v>2.7469999999999999</v>
      </c>
      <c r="Y2463" s="110">
        <v>43777</v>
      </c>
      <c r="Z2463">
        <v>408842.85448631598</v>
      </c>
      <c r="AA2463">
        <v>3660560.9039682499</v>
      </c>
    </row>
    <row r="2464" spans="1:27" x14ac:dyDescent="0.25">
      <c r="A2464">
        <v>-111.976702509999</v>
      </c>
      <c r="B2464">
        <v>33.079831220000003</v>
      </c>
      <c r="C2464" t="s">
        <v>968</v>
      </c>
      <c r="D2464" t="s">
        <v>967</v>
      </c>
      <c r="E2464" t="s">
        <v>966</v>
      </c>
      <c r="F2464">
        <v>897</v>
      </c>
      <c r="G2464">
        <v>177</v>
      </c>
      <c r="H2464">
        <v>13.33</v>
      </c>
      <c r="I2464">
        <v>2.657</v>
      </c>
      <c r="J2464">
        <v>1</v>
      </c>
      <c r="K2464">
        <v>1172.55899999999</v>
      </c>
      <c r="L2464" t="s">
        <v>965</v>
      </c>
      <c r="M2464" t="s">
        <v>964</v>
      </c>
      <c r="N2464" s="110">
        <v>43777</v>
      </c>
      <c r="O2464">
        <v>0</v>
      </c>
      <c r="P2464">
        <v>0</v>
      </c>
      <c r="Q2464">
        <v>13042.734</v>
      </c>
      <c r="R2464">
        <v>1470.1759999999899</v>
      </c>
      <c r="S2464">
        <v>3.0630000000000002</v>
      </c>
      <c r="T2464">
        <v>33</v>
      </c>
      <c r="U2464">
        <v>4455.0799999999899</v>
      </c>
      <c r="V2464">
        <v>5</v>
      </c>
      <c r="W2464">
        <v>1.8120000000000001</v>
      </c>
      <c r="X2464">
        <v>2.9279999999999999</v>
      </c>
      <c r="Y2464" s="110">
        <v>43777</v>
      </c>
      <c r="Z2464">
        <v>408842.76792841399</v>
      </c>
      <c r="AA2464">
        <v>3660560.1286299201</v>
      </c>
    </row>
    <row r="2465" spans="1:27" x14ac:dyDescent="0.25">
      <c r="A2465">
        <v>-111.976702689999</v>
      </c>
      <c r="B2465">
        <v>33.079824209999899</v>
      </c>
      <c r="C2465" t="s">
        <v>968</v>
      </c>
      <c r="D2465" t="s">
        <v>967</v>
      </c>
      <c r="E2465" t="s">
        <v>966</v>
      </c>
      <c r="F2465">
        <v>898</v>
      </c>
      <c r="G2465">
        <v>176</v>
      </c>
      <c r="H2465">
        <v>13.33</v>
      </c>
      <c r="I2465">
        <v>2.4929999999999999</v>
      </c>
      <c r="J2465">
        <v>1</v>
      </c>
      <c r="K2465">
        <v>1172.5329999999899</v>
      </c>
      <c r="L2465" t="s">
        <v>965</v>
      </c>
      <c r="M2465" t="s">
        <v>964</v>
      </c>
      <c r="N2465" s="110">
        <v>43777</v>
      </c>
      <c r="O2465">
        <v>0</v>
      </c>
      <c r="P2465">
        <v>0</v>
      </c>
      <c r="Q2465">
        <v>14784.877</v>
      </c>
      <c r="R2465">
        <v>1776.192</v>
      </c>
      <c r="S2465">
        <v>3.7</v>
      </c>
      <c r="T2465">
        <v>33</v>
      </c>
      <c r="U2465">
        <v>5382.4009999999898</v>
      </c>
      <c r="V2465">
        <v>5</v>
      </c>
      <c r="W2465">
        <v>1.7</v>
      </c>
      <c r="X2465">
        <v>2.7469999999999999</v>
      </c>
      <c r="Y2465" s="110">
        <v>43777</v>
      </c>
      <c r="Z2465">
        <v>408842.74389607902</v>
      </c>
      <c r="AA2465">
        <v>3660559.3516010102</v>
      </c>
    </row>
    <row r="2466" spans="1:27" x14ac:dyDescent="0.25">
      <c r="A2466">
        <v>-111.976703</v>
      </c>
      <c r="B2466">
        <v>33.079817230000003</v>
      </c>
      <c r="C2466" t="s">
        <v>968</v>
      </c>
      <c r="D2466" t="s">
        <v>967</v>
      </c>
      <c r="E2466" t="s">
        <v>966</v>
      </c>
      <c r="F2466">
        <v>899</v>
      </c>
      <c r="G2466">
        <v>180</v>
      </c>
      <c r="H2466">
        <v>13.33</v>
      </c>
      <c r="I2466">
        <v>2.2309999999999999</v>
      </c>
      <c r="J2466">
        <v>1</v>
      </c>
      <c r="K2466">
        <v>1172.6279999999899</v>
      </c>
      <c r="L2466" t="s">
        <v>965</v>
      </c>
      <c r="M2466" t="s">
        <v>964</v>
      </c>
      <c r="N2466" s="110">
        <v>43777</v>
      </c>
      <c r="O2466">
        <v>0</v>
      </c>
      <c r="P2466">
        <v>0</v>
      </c>
      <c r="Q2466">
        <v>14490.4719999999</v>
      </c>
      <c r="R2466">
        <v>1945.6269999999899</v>
      </c>
      <c r="S2466">
        <v>4.0529999999999999</v>
      </c>
      <c r="T2466">
        <v>33</v>
      </c>
      <c r="U2466">
        <v>5895.8379999999897</v>
      </c>
      <c r="V2466">
        <v>5</v>
      </c>
      <c r="W2466">
        <v>1.5209999999999999</v>
      </c>
      <c r="X2466">
        <v>2.4580000000000002</v>
      </c>
      <c r="Y2466" s="110">
        <v>43777</v>
      </c>
      <c r="Z2466">
        <v>408842.70776086103</v>
      </c>
      <c r="AA2466">
        <v>3660558.5780110601</v>
      </c>
    </row>
    <row r="2467" spans="1:27" x14ac:dyDescent="0.25">
      <c r="A2467">
        <v>-111.97670096</v>
      </c>
      <c r="B2467">
        <v>33.079810049999899</v>
      </c>
      <c r="C2467" t="s">
        <v>968</v>
      </c>
      <c r="D2467" t="s">
        <v>967</v>
      </c>
      <c r="E2467" t="s">
        <v>966</v>
      </c>
      <c r="F2467">
        <v>900</v>
      </c>
      <c r="G2467">
        <v>192</v>
      </c>
      <c r="H2467">
        <v>13.33</v>
      </c>
      <c r="I2467">
        <v>2.5259999999999998</v>
      </c>
      <c r="J2467">
        <v>1</v>
      </c>
      <c r="K2467">
        <v>1172.5789999999899</v>
      </c>
      <c r="L2467" t="s">
        <v>965</v>
      </c>
      <c r="M2467" t="s">
        <v>964</v>
      </c>
      <c r="N2467" s="110">
        <v>43777</v>
      </c>
      <c r="O2467">
        <v>0</v>
      </c>
      <c r="P2467">
        <v>0</v>
      </c>
      <c r="Q2467">
        <v>14970.709000000001</v>
      </c>
      <c r="R2467">
        <v>1775.16</v>
      </c>
      <c r="S2467">
        <v>3.698</v>
      </c>
      <c r="T2467">
        <v>33</v>
      </c>
      <c r="U2467">
        <v>5379.2730000000001</v>
      </c>
      <c r="V2467">
        <v>5</v>
      </c>
      <c r="W2467">
        <v>1.722</v>
      </c>
      <c r="X2467">
        <v>2.7829999999999999</v>
      </c>
      <c r="Y2467" s="110">
        <v>43777</v>
      </c>
      <c r="Z2467">
        <v>408842.89076167397</v>
      </c>
      <c r="AA2467">
        <v>3660557.7802065201</v>
      </c>
    </row>
    <row r="2468" spans="1:27" x14ac:dyDescent="0.25">
      <c r="A2468">
        <v>-111.976703509999</v>
      </c>
      <c r="B2468">
        <v>33.079803220000002</v>
      </c>
      <c r="C2468" t="s">
        <v>968</v>
      </c>
      <c r="D2468" t="s">
        <v>967</v>
      </c>
      <c r="E2468" t="s">
        <v>966</v>
      </c>
      <c r="F2468">
        <v>901</v>
      </c>
      <c r="G2468">
        <v>177</v>
      </c>
      <c r="H2468">
        <v>13.33</v>
      </c>
      <c r="I2468">
        <v>2.5590000000000002</v>
      </c>
      <c r="J2468">
        <v>1</v>
      </c>
      <c r="K2468">
        <v>1172.5619999999899</v>
      </c>
      <c r="L2468" t="s">
        <v>965</v>
      </c>
      <c r="M2468" t="s">
        <v>964</v>
      </c>
      <c r="N2468" s="110">
        <v>43777</v>
      </c>
      <c r="O2468">
        <v>0</v>
      </c>
      <c r="P2468">
        <v>0</v>
      </c>
      <c r="Q2468">
        <v>14062.693999999899</v>
      </c>
      <c r="R2468">
        <v>1646.1130000000001</v>
      </c>
      <c r="S2468">
        <v>3.4289999999999998</v>
      </c>
      <c r="T2468">
        <v>33</v>
      </c>
      <c r="U2468">
        <v>4988.22299999999</v>
      </c>
      <c r="V2468">
        <v>5</v>
      </c>
      <c r="W2468">
        <v>1.7450000000000001</v>
      </c>
      <c r="X2468">
        <v>2.819</v>
      </c>
      <c r="Y2468" s="110">
        <v>43777</v>
      </c>
      <c r="Z2468">
        <v>408842.64570592501</v>
      </c>
      <c r="AA2468">
        <v>3660557.02519221</v>
      </c>
    </row>
    <row r="2469" spans="1:27" x14ac:dyDescent="0.25">
      <c r="A2469">
        <v>-111.976703509999</v>
      </c>
      <c r="B2469">
        <v>33.079796219999899</v>
      </c>
      <c r="C2469" t="s">
        <v>968</v>
      </c>
      <c r="D2469" t="s">
        <v>967</v>
      </c>
      <c r="E2469" t="s">
        <v>966</v>
      </c>
      <c r="F2469">
        <v>902</v>
      </c>
      <c r="G2469">
        <v>177</v>
      </c>
      <c r="H2469">
        <v>13.33</v>
      </c>
      <c r="I2469">
        <v>2.5590000000000002</v>
      </c>
      <c r="J2469">
        <v>1</v>
      </c>
      <c r="K2469">
        <v>1172.5719999999901</v>
      </c>
      <c r="L2469" t="s">
        <v>965</v>
      </c>
      <c r="M2469" t="s">
        <v>964</v>
      </c>
      <c r="N2469" s="110">
        <v>43777</v>
      </c>
      <c r="O2469">
        <v>0</v>
      </c>
      <c r="P2469">
        <v>0</v>
      </c>
      <c r="Q2469">
        <v>13035.762000000001</v>
      </c>
      <c r="R2469">
        <v>1525.9059999999899</v>
      </c>
      <c r="S2469">
        <v>3.1789999999999998</v>
      </c>
      <c r="T2469">
        <v>33</v>
      </c>
      <c r="U2469">
        <v>4623.9570000000003</v>
      </c>
      <c r="V2469">
        <v>5</v>
      </c>
      <c r="W2469">
        <v>1.7450000000000001</v>
      </c>
      <c r="X2469">
        <v>2.819</v>
      </c>
      <c r="Y2469" s="110">
        <v>43777</v>
      </c>
      <c r="Z2469">
        <v>408842.638484594</v>
      </c>
      <c r="AA2469">
        <v>3660556.2491156599</v>
      </c>
    </row>
    <row r="2470" spans="1:27" x14ac:dyDescent="0.25">
      <c r="A2470">
        <v>-111.976703</v>
      </c>
      <c r="B2470">
        <v>33.079773770000003</v>
      </c>
      <c r="C2470" t="s">
        <v>968</v>
      </c>
      <c r="D2470" t="s">
        <v>967</v>
      </c>
      <c r="E2470" t="s">
        <v>966</v>
      </c>
      <c r="F2470">
        <v>903</v>
      </c>
      <c r="G2470">
        <v>0</v>
      </c>
      <c r="H2470">
        <v>13.33</v>
      </c>
      <c r="I2470">
        <v>2.4929999999999999</v>
      </c>
      <c r="J2470">
        <v>1</v>
      </c>
      <c r="K2470">
        <v>1172.5619999999899</v>
      </c>
      <c r="L2470" t="s">
        <v>965</v>
      </c>
      <c r="M2470" t="s">
        <v>964</v>
      </c>
      <c r="N2470" s="110">
        <v>43777</v>
      </c>
      <c r="O2470">
        <v>0</v>
      </c>
      <c r="P2470">
        <v>0</v>
      </c>
      <c r="Q2470">
        <v>14741.5619999999</v>
      </c>
      <c r="R2470">
        <v>1770.989</v>
      </c>
      <c r="S2470">
        <v>3.69</v>
      </c>
      <c r="T2470">
        <v>33</v>
      </c>
      <c r="U2470">
        <v>5366.6319999999896</v>
      </c>
      <c r="V2470">
        <v>5</v>
      </c>
      <c r="W2470">
        <v>1.7</v>
      </c>
      <c r="X2470">
        <v>2.7469999999999999</v>
      </c>
      <c r="Y2470" s="110">
        <v>43777</v>
      </c>
      <c r="Z2470">
        <v>408842.662926741</v>
      </c>
      <c r="AA2470">
        <v>3660553.7596843699</v>
      </c>
    </row>
    <row r="2471" spans="1:27" x14ac:dyDescent="0.25">
      <c r="A2471">
        <v>-111.976703</v>
      </c>
      <c r="B2471">
        <v>33.079773760000002</v>
      </c>
      <c r="C2471" t="s">
        <v>968</v>
      </c>
      <c r="D2471" t="s">
        <v>967</v>
      </c>
      <c r="E2471" t="s">
        <v>966</v>
      </c>
      <c r="F2471">
        <v>904</v>
      </c>
      <c r="G2471">
        <v>0</v>
      </c>
      <c r="H2471">
        <v>13.33</v>
      </c>
      <c r="I2471">
        <v>2.4929999999999999</v>
      </c>
      <c r="J2471">
        <v>1</v>
      </c>
      <c r="K2471">
        <v>1172.595</v>
      </c>
      <c r="L2471" t="s">
        <v>965</v>
      </c>
      <c r="M2471" t="s">
        <v>964</v>
      </c>
      <c r="N2471" s="110">
        <v>43777</v>
      </c>
      <c r="O2471">
        <v>0</v>
      </c>
      <c r="P2471">
        <v>0</v>
      </c>
      <c r="Q2471">
        <v>14741.5619999999</v>
      </c>
      <c r="R2471">
        <v>1770.989</v>
      </c>
      <c r="S2471">
        <v>3.69</v>
      </c>
      <c r="T2471">
        <v>33</v>
      </c>
      <c r="U2471">
        <v>5366.6319999999896</v>
      </c>
      <c r="V2471">
        <v>5</v>
      </c>
      <c r="W2471">
        <v>1.7</v>
      </c>
      <c r="X2471">
        <v>2.7469999999999999</v>
      </c>
      <c r="Y2471" s="110">
        <v>43777</v>
      </c>
      <c r="Z2471">
        <v>408842.66291642498</v>
      </c>
      <c r="AA2471">
        <v>3660553.75857569</v>
      </c>
    </row>
    <row r="2472" spans="1:27" x14ac:dyDescent="0.25">
      <c r="A2472">
        <v>-111.976701969999</v>
      </c>
      <c r="B2472">
        <v>33.079776180000003</v>
      </c>
      <c r="C2472" t="s">
        <v>968</v>
      </c>
      <c r="D2472" t="s">
        <v>967</v>
      </c>
      <c r="E2472" t="s">
        <v>966</v>
      </c>
      <c r="F2472">
        <v>905</v>
      </c>
      <c r="G2472">
        <v>186</v>
      </c>
      <c r="H2472">
        <v>13.33</v>
      </c>
      <c r="I2472">
        <v>2.657</v>
      </c>
      <c r="J2472">
        <v>1</v>
      </c>
      <c r="K2472">
        <v>1172.58799999999</v>
      </c>
      <c r="L2472" t="s">
        <v>965</v>
      </c>
      <c r="M2472" t="s">
        <v>964</v>
      </c>
      <c r="N2472" s="110">
        <v>43777</v>
      </c>
      <c r="O2472">
        <v>0</v>
      </c>
      <c r="P2472">
        <v>0</v>
      </c>
      <c r="Q2472">
        <v>13425.654</v>
      </c>
      <c r="R2472">
        <v>1513.3389999999899</v>
      </c>
      <c r="S2472">
        <v>3.153</v>
      </c>
      <c r="T2472">
        <v>33</v>
      </c>
      <c r="U2472">
        <v>4585.8770000000004</v>
      </c>
      <c r="V2472">
        <v>5</v>
      </c>
      <c r="W2472">
        <v>1.8120000000000001</v>
      </c>
      <c r="X2472">
        <v>2.9279999999999999</v>
      </c>
      <c r="Y2472" s="110">
        <v>43777</v>
      </c>
      <c r="Z2472">
        <v>408842.761550266</v>
      </c>
      <c r="AA2472">
        <v>3660554.02598189</v>
      </c>
    </row>
    <row r="2473" spans="1:27" x14ac:dyDescent="0.25">
      <c r="A2473">
        <v>-111.976703169999</v>
      </c>
      <c r="B2473">
        <v>33.079769229999897</v>
      </c>
      <c r="C2473" t="s">
        <v>968</v>
      </c>
      <c r="D2473" t="s">
        <v>967</v>
      </c>
      <c r="E2473" t="s">
        <v>966</v>
      </c>
      <c r="F2473">
        <v>906</v>
      </c>
      <c r="G2473">
        <v>179</v>
      </c>
      <c r="H2473">
        <v>13.33</v>
      </c>
      <c r="I2473">
        <v>2.657</v>
      </c>
      <c r="J2473">
        <v>1</v>
      </c>
      <c r="K2473">
        <v>1172.56899999999</v>
      </c>
      <c r="L2473" t="s">
        <v>965</v>
      </c>
      <c r="M2473" t="s">
        <v>964</v>
      </c>
      <c r="N2473" s="110">
        <v>43777</v>
      </c>
      <c r="O2473">
        <v>0</v>
      </c>
      <c r="P2473">
        <v>0</v>
      </c>
      <c r="Q2473">
        <v>14913.5079999999</v>
      </c>
      <c r="R2473">
        <v>1681.04999999999</v>
      </c>
      <c r="S2473">
        <v>3.5019999999999998</v>
      </c>
      <c r="T2473">
        <v>33</v>
      </c>
      <c r="U2473">
        <v>5094.0910000000003</v>
      </c>
      <c r="V2473">
        <v>5</v>
      </c>
      <c r="W2473">
        <v>1.8120000000000001</v>
      </c>
      <c r="X2473">
        <v>2.9279999999999999</v>
      </c>
      <c r="Y2473" s="110">
        <v>43777</v>
      </c>
      <c r="Z2473">
        <v>408842.642375872</v>
      </c>
      <c r="AA2473">
        <v>3660553.2564909402</v>
      </c>
    </row>
    <row r="2474" spans="1:27" x14ac:dyDescent="0.25">
      <c r="A2474">
        <v>-111.976703659999</v>
      </c>
      <c r="B2474">
        <v>33.0797622199999</v>
      </c>
      <c r="C2474" t="s">
        <v>968</v>
      </c>
      <c r="D2474" t="s">
        <v>967</v>
      </c>
      <c r="E2474" t="s">
        <v>966</v>
      </c>
      <c r="F2474">
        <v>907</v>
      </c>
      <c r="G2474">
        <v>182</v>
      </c>
      <c r="H2474">
        <v>13.33</v>
      </c>
      <c r="I2474">
        <v>2.4929999999999999</v>
      </c>
      <c r="J2474">
        <v>1</v>
      </c>
      <c r="K2474">
        <v>1172.54899999999</v>
      </c>
      <c r="L2474" t="s">
        <v>965</v>
      </c>
      <c r="M2474" t="s">
        <v>964</v>
      </c>
      <c r="N2474" s="110">
        <v>43777</v>
      </c>
      <c r="O2474">
        <v>0</v>
      </c>
      <c r="P2474">
        <v>0</v>
      </c>
      <c r="Q2474">
        <v>13639.029</v>
      </c>
      <c r="R2474">
        <v>1638.5350000000001</v>
      </c>
      <c r="S2474">
        <v>3.4140000000000001</v>
      </c>
      <c r="T2474">
        <v>33</v>
      </c>
      <c r="U2474">
        <v>4965.2579999999898</v>
      </c>
      <c r="V2474">
        <v>5</v>
      </c>
      <c r="W2474">
        <v>1.7</v>
      </c>
      <c r="X2474">
        <v>2.7469999999999999</v>
      </c>
      <c r="Y2474" s="110">
        <v>43777</v>
      </c>
      <c r="Z2474">
        <v>408842.58940899401</v>
      </c>
      <c r="AA2474">
        <v>3660552.4797312701</v>
      </c>
    </row>
    <row r="2475" spans="1:27" x14ac:dyDescent="0.25">
      <c r="A2475">
        <v>-111.976702829999</v>
      </c>
      <c r="B2475">
        <v>33.079755230000004</v>
      </c>
      <c r="C2475" t="s">
        <v>968</v>
      </c>
      <c r="D2475" t="s">
        <v>967</v>
      </c>
      <c r="E2475" t="s">
        <v>966</v>
      </c>
      <c r="F2475">
        <v>908</v>
      </c>
      <c r="G2475">
        <v>181</v>
      </c>
      <c r="H2475">
        <v>13.33</v>
      </c>
      <c r="I2475">
        <v>2.395</v>
      </c>
      <c r="J2475">
        <v>1</v>
      </c>
      <c r="K2475">
        <v>1172.54899999999</v>
      </c>
      <c r="L2475" t="s">
        <v>965</v>
      </c>
      <c r="M2475" t="s">
        <v>964</v>
      </c>
      <c r="N2475" s="110">
        <v>43777</v>
      </c>
      <c r="O2475">
        <v>0</v>
      </c>
      <c r="P2475">
        <v>0</v>
      </c>
      <c r="Q2475">
        <v>12077.3459999999</v>
      </c>
      <c r="R2475">
        <v>1510.548</v>
      </c>
      <c r="S2475">
        <v>3.1469999999999998</v>
      </c>
      <c r="T2475">
        <v>33</v>
      </c>
      <c r="U2475">
        <v>4577.4179999999897</v>
      </c>
      <c r="V2475">
        <v>5</v>
      </c>
      <c r="W2475">
        <v>1.633</v>
      </c>
      <c r="X2475">
        <v>2.6379999999999999</v>
      </c>
      <c r="Y2475" s="110">
        <v>43777</v>
      </c>
      <c r="Z2475">
        <v>408842.65966788901</v>
      </c>
      <c r="AA2475">
        <v>3660551.70404256</v>
      </c>
    </row>
    <row r="2476" spans="1:27" x14ac:dyDescent="0.25">
      <c r="A2476">
        <v>-111.97670266</v>
      </c>
      <c r="B2476">
        <v>33.0797482199999</v>
      </c>
      <c r="C2476" t="s">
        <v>968</v>
      </c>
      <c r="D2476" t="s">
        <v>967</v>
      </c>
      <c r="E2476" t="s">
        <v>966</v>
      </c>
      <c r="F2476">
        <v>909</v>
      </c>
      <c r="G2476">
        <v>182</v>
      </c>
      <c r="H2476">
        <v>13.33</v>
      </c>
      <c r="I2476">
        <v>2.4609999999999999</v>
      </c>
      <c r="J2476">
        <v>1</v>
      </c>
      <c r="K2476">
        <v>1172.556</v>
      </c>
      <c r="L2476" t="s">
        <v>965</v>
      </c>
      <c r="M2476" t="s">
        <v>964</v>
      </c>
      <c r="N2476" s="110">
        <v>43777</v>
      </c>
      <c r="O2476">
        <v>0</v>
      </c>
      <c r="P2476">
        <v>0</v>
      </c>
      <c r="Q2476">
        <v>13646.629999999899</v>
      </c>
      <c r="R2476">
        <v>1661.307</v>
      </c>
      <c r="S2476">
        <v>3.4609999999999999</v>
      </c>
      <c r="T2476">
        <v>33</v>
      </c>
      <c r="U2476">
        <v>5034.2650000000003</v>
      </c>
      <c r="V2476">
        <v>5</v>
      </c>
      <c r="W2476">
        <v>1.6779999999999999</v>
      </c>
      <c r="X2476">
        <v>2.7109999999999999</v>
      </c>
      <c r="Y2476" s="110">
        <v>43777</v>
      </c>
      <c r="Z2476">
        <v>408842.66830358602</v>
      </c>
      <c r="AA2476">
        <v>3660550.9267096901</v>
      </c>
    </row>
    <row r="2477" spans="1:27" x14ac:dyDescent="0.25">
      <c r="A2477">
        <v>-111.97670331</v>
      </c>
      <c r="B2477">
        <v>33.079741210000002</v>
      </c>
      <c r="C2477" t="s">
        <v>968</v>
      </c>
      <c r="D2477" t="s">
        <v>967</v>
      </c>
      <c r="E2477" t="s">
        <v>966</v>
      </c>
      <c r="F2477">
        <v>910</v>
      </c>
      <c r="G2477">
        <v>184</v>
      </c>
      <c r="H2477">
        <v>13.33</v>
      </c>
      <c r="I2477">
        <v>2.5259999999999998</v>
      </c>
      <c r="J2477">
        <v>1</v>
      </c>
      <c r="K2477">
        <v>1172.625</v>
      </c>
      <c r="L2477" t="s">
        <v>965</v>
      </c>
      <c r="M2477" t="s">
        <v>964</v>
      </c>
      <c r="N2477" s="110">
        <v>43777</v>
      </c>
      <c r="O2477">
        <v>0</v>
      </c>
      <c r="P2477">
        <v>0</v>
      </c>
      <c r="Q2477">
        <v>12781.4719999999</v>
      </c>
      <c r="R2477">
        <v>1515.5699999999899</v>
      </c>
      <c r="S2477">
        <v>3.157</v>
      </c>
      <c r="T2477">
        <v>33</v>
      </c>
      <c r="U2477">
        <v>4592.6369999999897</v>
      </c>
      <c r="V2477">
        <v>5</v>
      </c>
      <c r="W2477">
        <v>1.722</v>
      </c>
      <c r="X2477">
        <v>2.7829999999999999</v>
      </c>
      <c r="Y2477" s="110">
        <v>43777</v>
      </c>
      <c r="Z2477">
        <v>408842.60040274501</v>
      </c>
      <c r="AA2477">
        <v>3660550.1500889901</v>
      </c>
    </row>
    <row r="2478" spans="1:27" x14ac:dyDescent="0.25">
      <c r="A2478">
        <v>-111.97670417</v>
      </c>
      <c r="B2478">
        <v>33.07973423</v>
      </c>
      <c r="C2478" t="s">
        <v>968</v>
      </c>
      <c r="D2478" t="s">
        <v>967</v>
      </c>
      <c r="E2478" t="s">
        <v>966</v>
      </c>
      <c r="F2478">
        <v>911</v>
      </c>
      <c r="G2478">
        <v>179</v>
      </c>
      <c r="H2478">
        <v>13.33</v>
      </c>
      <c r="I2478">
        <v>2.5590000000000002</v>
      </c>
      <c r="J2478">
        <v>1</v>
      </c>
      <c r="K2478">
        <v>1172.5719999999901</v>
      </c>
      <c r="L2478" t="s">
        <v>965</v>
      </c>
      <c r="M2478" t="s">
        <v>964</v>
      </c>
      <c r="N2478" s="110">
        <v>43777</v>
      </c>
      <c r="O2478">
        <v>0</v>
      </c>
      <c r="P2478">
        <v>0</v>
      </c>
      <c r="Q2478">
        <v>13139.6499999999</v>
      </c>
      <c r="R2478">
        <v>1538.066</v>
      </c>
      <c r="S2478">
        <v>3.2040000000000002</v>
      </c>
      <c r="T2478">
        <v>33</v>
      </c>
      <c r="U2478">
        <v>4660.8069999999898</v>
      </c>
      <c r="V2478">
        <v>5</v>
      </c>
      <c r="W2478">
        <v>1.7450000000000001</v>
      </c>
      <c r="X2478">
        <v>2.819</v>
      </c>
      <c r="Y2478" s="110">
        <v>43777</v>
      </c>
      <c r="Z2478">
        <v>408842.51293202199</v>
      </c>
      <c r="AA2478">
        <v>3660549.3769767098</v>
      </c>
    </row>
    <row r="2479" spans="1:27" x14ac:dyDescent="0.25">
      <c r="A2479">
        <v>-111.976703659999</v>
      </c>
      <c r="B2479">
        <v>33.079727220000002</v>
      </c>
      <c r="C2479" t="s">
        <v>968</v>
      </c>
      <c r="D2479" t="s">
        <v>967</v>
      </c>
      <c r="E2479" t="s">
        <v>966</v>
      </c>
      <c r="F2479">
        <v>912</v>
      </c>
      <c r="G2479">
        <v>182</v>
      </c>
      <c r="H2479">
        <v>13.33</v>
      </c>
      <c r="I2479">
        <v>2.3620000000000001</v>
      </c>
      <c r="J2479">
        <v>1</v>
      </c>
      <c r="K2479">
        <v>1172.6110000000001</v>
      </c>
      <c r="L2479" t="s">
        <v>965</v>
      </c>
      <c r="M2479" t="s">
        <v>964</v>
      </c>
      <c r="N2479" s="110">
        <v>43777</v>
      </c>
      <c r="O2479">
        <v>0</v>
      </c>
      <c r="P2479">
        <v>0</v>
      </c>
      <c r="Q2479">
        <v>14316.412</v>
      </c>
      <c r="R2479">
        <v>1815.4639999999899</v>
      </c>
      <c r="S2479">
        <v>3.782</v>
      </c>
      <c r="T2479">
        <v>33</v>
      </c>
      <c r="U2479">
        <v>5501.4049999999897</v>
      </c>
      <c r="V2479">
        <v>5</v>
      </c>
      <c r="W2479">
        <v>1.611</v>
      </c>
      <c r="X2479">
        <v>2.6019999999999999</v>
      </c>
      <c r="Y2479" s="110">
        <v>43777</v>
      </c>
      <c r="Z2479">
        <v>408842.55330238701</v>
      </c>
      <c r="AA2479">
        <v>3660548.59934856</v>
      </c>
    </row>
    <row r="2480" spans="1:27" x14ac:dyDescent="0.25">
      <c r="A2480">
        <v>-111.976704859999</v>
      </c>
      <c r="B2480">
        <v>33.079720199999898</v>
      </c>
      <c r="C2480" t="s">
        <v>968</v>
      </c>
      <c r="D2480" t="s">
        <v>967</v>
      </c>
      <c r="E2480" t="s">
        <v>966</v>
      </c>
      <c r="F2480">
        <v>913</v>
      </c>
      <c r="G2480">
        <v>175</v>
      </c>
      <c r="H2480">
        <v>13.33</v>
      </c>
      <c r="I2480">
        <v>2.5920000000000001</v>
      </c>
      <c r="J2480">
        <v>1</v>
      </c>
      <c r="K2480">
        <v>1172.5820000000001</v>
      </c>
      <c r="L2480" t="s">
        <v>965</v>
      </c>
      <c r="M2480" t="s">
        <v>964</v>
      </c>
      <c r="N2480" s="110">
        <v>43777</v>
      </c>
      <c r="O2480">
        <v>0</v>
      </c>
      <c r="P2480">
        <v>0</v>
      </c>
      <c r="Q2480">
        <v>12183.9189999999</v>
      </c>
      <c r="R2480">
        <v>1408.14</v>
      </c>
      <c r="S2480">
        <v>2.9340000000000002</v>
      </c>
      <c r="T2480">
        <v>33</v>
      </c>
      <c r="U2480">
        <v>4267.09</v>
      </c>
      <c r="V2480">
        <v>5</v>
      </c>
      <c r="W2480">
        <v>1.7669999999999999</v>
      </c>
      <c r="X2480">
        <v>2.855</v>
      </c>
      <c r="Y2480" s="110">
        <v>43777</v>
      </c>
      <c r="Z2480">
        <v>408842.43405571498</v>
      </c>
      <c r="AA2480">
        <v>3660547.8220968498</v>
      </c>
    </row>
    <row r="2481" spans="1:27" x14ac:dyDescent="0.25">
      <c r="A2481">
        <v>-111.976703999999</v>
      </c>
      <c r="B2481">
        <v>33.079713230000003</v>
      </c>
      <c r="C2481" t="s">
        <v>968</v>
      </c>
      <c r="D2481" t="s">
        <v>967</v>
      </c>
      <c r="E2481" t="s">
        <v>966</v>
      </c>
      <c r="F2481">
        <v>914</v>
      </c>
      <c r="G2481">
        <v>180</v>
      </c>
      <c r="H2481">
        <v>13.33</v>
      </c>
      <c r="I2481">
        <v>2.5590000000000002</v>
      </c>
      <c r="J2481">
        <v>1</v>
      </c>
      <c r="K2481">
        <v>1172.5519999999899</v>
      </c>
      <c r="L2481" t="s">
        <v>965</v>
      </c>
      <c r="M2481" t="s">
        <v>964</v>
      </c>
      <c r="N2481" s="110">
        <v>43777</v>
      </c>
      <c r="O2481">
        <v>0</v>
      </c>
      <c r="P2481">
        <v>0</v>
      </c>
      <c r="Q2481">
        <v>14311.441000000001</v>
      </c>
      <c r="R2481">
        <v>1675.23099999999</v>
      </c>
      <c r="S2481">
        <v>3.49</v>
      </c>
      <c r="T2481">
        <v>33</v>
      </c>
      <c r="U2481">
        <v>5076.4570000000003</v>
      </c>
      <c r="V2481">
        <v>5</v>
      </c>
      <c r="W2481">
        <v>1.7450000000000001</v>
      </c>
      <c r="X2481">
        <v>2.819</v>
      </c>
      <c r="Y2481" s="110">
        <v>43777</v>
      </c>
      <c r="Z2481">
        <v>408842.507135397</v>
      </c>
      <c r="AA2481">
        <v>3660547.0485994401</v>
      </c>
    </row>
    <row r="2482" spans="1:27" x14ac:dyDescent="0.25">
      <c r="A2482">
        <v>-111.97670469000001</v>
      </c>
      <c r="B2482">
        <v>33.079707210000002</v>
      </c>
      <c r="C2482" t="s">
        <v>968</v>
      </c>
      <c r="D2482" t="s">
        <v>967</v>
      </c>
      <c r="E2482" t="s">
        <v>966</v>
      </c>
      <c r="F2482">
        <v>915</v>
      </c>
      <c r="G2482">
        <v>176</v>
      </c>
      <c r="H2482">
        <v>13.33</v>
      </c>
      <c r="I2482">
        <v>2.395</v>
      </c>
      <c r="J2482">
        <v>1</v>
      </c>
      <c r="K2482">
        <v>1172.5820000000001</v>
      </c>
      <c r="L2482" t="s">
        <v>965</v>
      </c>
      <c r="M2482" t="s">
        <v>964</v>
      </c>
      <c r="N2482" s="110">
        <v>43777</v>
      </c>
      <c r="O2482">
        <v>0</v>
      </c>
      <c r="P2482">
        <v>0</v>
      </c>
      <c r="Q2482">
        <v>13798.689</v>
      </c>
      <c r="R2482">
        <v>1725.8409999999899</v>
      </c>
      <c r="S2482">
        <v>3.5960000000000001</v>
      </c>
      <c r="T2482">
        <v>33</v>
      </c>
      <c r="U2482">
        <v>5229.8220000000001</v>
      </c>
      <c r="V2482">
        <v>5</v>
      </c>
      <c r="W2482">
        <v>1.633</v>
      </c>
      <c r="X2482">
        <v>2.6379999999999999</v>
      </c>
      <c r="Y2482" s="110">
        <v>43777</v>
      </c>
      <c r="Z2482">
        <v>408842.43652233802</v>
      </c>
      <c r="AA2482">
        <v>3660546.38177288</v>
      </c>
    </row>
    <row r="2483" spans="1:27" x14ac:dyDescent="0.25">
      <c r="A2483">
        <v>-111.976702799999</v>
      </c>
      <c r="B2483">
        <v>33.079700170000002</v>
      </c>
      <c r="C2483" t="s">
        <v>968</v>
      </c>
      <c r="D2483" t="s">
        <v>967</v>
      </c>
      <c r="E2483" t="s">
        <v>966</v>
      </c>
      <c r="F2483">
        <v>916</v>
      </c>
      <c r="G2483">
        <v>187</v>
      </c>
      <c r="H2483">
        <v>13.33</v>
      </c>
      <c r="I2483">
        <v>2.5590000000000002</v>
      </c>
      <c r="J2483">
        <v>1</v>
      </c>
      <c r="K2483">
        <v>1172.5129999999899</v>
      </c>
      <c r="L2483" t="s">
        <v>965</v>
      </c>
      <c r="M2483" t="s">
        <v>964</v>
      </c>
      <c r="N2483" s="110">
        <v>43777</v>
      </c>
      <c r="O2483">
        <v>0</v>
      </c>
      <c r="P2483">
        <v>0</v>
      </c>
      <c r="Q2483">
        <v>13230.851000000001</v>
      </c>
      <c r="R2483">
        <v>1548.74199999999</v>
      </c>
      <c r="S2483">
        <v>3.2269999999999999</v>
      </c>
      <c r="T2483">
        <v>33</v>
      </c>
      <c r="U2483">
        <v>4693.1570000000002</v>
      </c>
      <c r="V2483">
        <v>5</v>
      </c>
      <c r="W2483">
        <v>1.7450000000000001</v>
      </c>
      <c r="X2483">
        <v>2.819</v>
      </c>
      <c r="Y2483" s="110">
        <v>43777</v>
      </c>
      <c r="Z2483">
        <v>408842.60566723201</v>
      </c>
      <c r="AA2483">
        <v>3660545.59962017</v>
      </c>
    </row>
    <row r="2484" spans="1:27" x14ac:dyDescent="0.25">
      <c r="A2484">
        <v>-111.976703659999</v>
      </c>
      <c r="B2484">
        <v>33.079693220000003</v>
      </c>
      <c r="C2484" t="s">
        <v>968</v>
      </c>
      <c r="D2484" t="s">
        <v>967</v>
      </c>
      <c r="E2484" t="s">
        <v>966</v>
      </c>
      <c r="F2484">
        <v>917</v>
      </c>
      <c r="G2484">
        <v>182</v>
      </c>
      <c r="H2484">
        <v>13.33</v>
      </c>
      <c r="I2484">
        <v>2.4609999999999999</v>
      </c>
      <c r="J2484">
        <v>1</v>
      </c>
      <c r="K2484">
        <v>1172.54899999999</v>
      </c>
      <c r="L2484" t="s">
        <v>965</v>
      </c>
      <c r="M2484" t="s">
        <v>964</v>
      </c>
      <c r="N2484" s="110">
        <v>43777</v>
      </c>
      <c r="O2484">
        <v>0</v>
      </c>
      <c r="P2484">
        <v>0</v>
      </c>
      <c r="Q2484">
        <v>11138.244000000001</v>
      </c>
      <c r="R2484">
        <v>1355.94299999999</v>
      </c>
      <c r="S2484">
        <v>2.8250000000000002</v>
      </c>
      <c r="T2484">
        <v>33</v>
      </c>
      <c r="U2484">
        <v>4108.9170000000004</v>
      </c>
      <c r="V2484">
        <v>5</v>
      </c>
      <c r="W2484">
        <v>1.6779999999999999</v>
      </c>
      <c r="X2484">
        <v>2.7109999999999999</v>
      </c>
      <c r="Y2484" s="110">
        <v>43777</v>
      </c>
      <c r="Z2484">
        <v>408842.51822743099</v>
      </c>
      <c r="AA2484">
        <v>3660544.8298339401</v>
      </c>
    </row>
    <row r="2485" spans="1:27" x14ac:dyDescent="0.25">
      <c r="A2485">
        <v>-111.97670383000001</v>
      </c>
      <c r="B2485">
        <v>33.07968623</v>
      </c>
      <c r="C2485" t="s">
        <v>968</v>
      </c>
      <c r="D2485" t="s">
        <v>967</v>
      </c>
      <c r="E2485" t="s">
        <v>966</v>
      </c>
      <c r="F2485">
        <v>918</v>
      </c>
      <c r="G2485">
        <v>181</v>
      </c>
      <c r="H2485">
        <v>13.33</v>
      </c>
      <c r="I2485">
        <v>2.395</v>
      </c>
      <c r="J2485">
        <v>1</v>
      </c>
      <c r="K2485">
        <v>1172.5519999999899</v>
      </c>
      <c r="L2485" t="s">
        <v>965</v>
      </c>
      <c r="M2485" t="s">
        <v>964</v>
      </c>
      <c r="N2485" s="110">
        <v>43777</v>
      </c>
      <c r="O2485">
        <v>0</v>
      </c>
      <c r="P2485">
        <v>0</v>
      </c>
      <c r="Q2485">
        <v>10525.663</v>
      </c>
      <c r="R2485">
        <v>1316.4749999999899</v>
      </c>
      <c r="S2485">
        <v>2.7429999999999999</v>
      </c>
      <c r="T2485">
        <v>33</v>
      </c>
      <c r="U2485">
        <v>3989.317</v>
      </c>
      <c r="V2485">
        <v>5</v>
      </c>
      <c r="W2485">
        <v>1.633</v>
      </c>
      <c r="X2485">
        <v>2.6379999999999999</v>
      </c>
      <c r="Y2485" s="110">
        <v>43777</v>
      </c>
      <c r="Z2485">
        <v>408842.49514909397</v>
      </c>
      <c r="AA2485">
        <v>3660544.0550137302</v>
      </c>
    </row>
    <row r="2486" spans="1:27" x14ac:dyDescent="0.25">
      <c r="A2486">
        <v>-111.976704369999</v>
      </c>
      <c r="B2486">
        <v>33.079679149999897</v>
      </c>
      <c r="C2486" t="s">
        <v>968</v>
      </c>
      <c r="D2486" t="s">
        <v>967</v>
      </c>
      <c r="E2486" t="s">
        <v>966</v>
      </c>
      <c r="F2486">
        <v>919</v>
      </c>
      <c r="G2486">
        <v>172</v>
      </c>
      <c r="H2486">
        <v>13.33</v>
      </c>
      <c r="I2486">
        <v>2.4609999999999999</v>
      </c>
      <c r="J2486">
        <v>1</v>
      </c>
      <c r="K2486">
        <v>1172.585</v>
      </c>
      <c r="L2486" t="s">
        <v>965</v>
      </c>
      <c r="M2486" t="s">
        <v>964</v>
      </c>
      <c r="N2486" s="110">
        <v>43777</v>
      </c>
      <c r="O2486">
        <v>0</v>
      </c>
      <c r="P2486">
        <v>0</v>
      </c>
      <c r="Q2486">
        <v>13640.6869999999</v>
      </c>
      <c r="R2486">
        <v>1660.5840000000001</v>
      </c>
      <c r="S2486">
        <v>3.46</v>
      </c>
      <c r="T2486">
        <v>33</v>
      </c>
      <c r="U2486">
        <v>5032.0720000000001</v>
      </c>
      <c r="V2486">
        <v>5</v>
      </c>
      <c r="W2486">
        <v>1.6779999999999999</v>
      </c>
      <c r="X2486">
        <v>2.7109999999999999</v>
      </c>
      <c r="Y2486" s="110">
        <v>43777</v>
      </c>
      <c r="Z2486">
        <v>408842.43744310603</v>
      </c>
      <c r="AA2486">
        <v>3660543.2705367301</v>
      </c>
    </row>
    <row r="2487" spans="1:27" x14ac:dyDescent="0.25">
      <c r="A2487">
        <v>-111.97670451</v>
      </c>
      <c r="B2487">
        <v>33.0796722199999</v>
      </c>
      <c r="C2487" t="s">
        <v>968</v>
      </c>
      <c r="D2487" t="s">
        <v>967</v>
      </c>
      <c r="E2487" t="s">
        <v>966</v>
      </c>
      <c r="F2487">
        <v>920</v>
      </c>
      <c r="G2487">
        <v>177</v>
      </c>
      <c r="H2487">
        <v>13.33</v>
      </c>
      <c r="I2487">
        <v>2.4609999999999999</v>
      </c>
      <c r="J2487">
        <v>1</v>
      </c>
      <c r="K2487">
        <v>1172.605</v>
      </c>
      <c r="L2487" t="s">
        <v>965</v>
      </c>
      <c r="M2487" t="s">
        <v>964</v>
      </c>
      <c r="N2487" s="110">
        <v>43777</v>
      </c>
      <c r="O2487">
        <v>0</v>
      </c>
      <c r="P2487">
        <v>0</v>
      </c>
      <c r="Q2487">
        <v>12987.1329999999</v>
      </c>
      <c r="R2487">
        <v>1581.0219999999899</v>
      </c>
      <c r="S2487">
        <v>3.294</v>
      </c>
      <c r="T2487">
        <v>33</v>
      </c>
      <c r="U2487">
        <v>4790.9750000000004</v>
      </c>
      <c r="V2487">
        <v>5</v>
      </c>
      <c r="W2487">
        <v>1.6779999999999999</v>
      </c>
      <c r="X2487">
        <v>2.7109999999999999</v>
      </c>
      <c r="Y2487" s="110">
        <v>43777</v>
      </c>
      <c r="Z2487">
        <v>408842.41722678102</v>
      </c>
      <c r="AA2487">
        <v>3660542.5023425501</v>
      </c>
    </row>
    <row r="2488" spans="1:27" x14ac:dyDescent="0.25">
      <c r="A2488">
        <v>-111.97670229000001</v>
      </c>
      <c r="B2488">
        <v>33.0796651</v>
      </c>
      <c r="C2488" t="s">
        <v>968</v>
      </c>
      <c r="D2488" t="s">
        <v>967</v>
      </c>
      <c r="E2488" t="s">
        <v>966</v>
      </c>
      <c r="F2488">
        <v>921</v>
      </c>
      <c r="G2488">
        <v>190</v>
      </c>
      <c r="H2488">
        <v>13.33</v>
      </c>
      <c r="I2488">
        <v>2.5259999999999998</v>
      </c>
      <c r="J2488">
        <v>1</v>
      </c>
      <c r="K2488">
        <v>1172.595</v>
      </c>
      <c r="L2488" t="s">
        <v>965</v>
      </c>
      <c r="M2488" t="s">
        <v>964</v>
      </c>
      <c r="N2488" s="110">
        <v>43777</v>
      </c>
      <c r="O2488">
        <v>0</v>
      </c>
      <c r="P2488">
        <v>0</v>
      </c>
      <c r="Q2488">
        <v>12984.447</v>
      </c>
      <c r="R2488">
        <v>1539.6379999999899</v>
      </c>
      <c r="S2488">
        <v>3.2080000000000002</v>
      </c>
      <c r="T2488">
        <v>33</v>
      </c>
      <c r="U2488">
        <v>4665.5690000000004</v>
      </c>
      <c r="V2488">
        <v>5</v>
      </c>
      <c r="W2488">
        <v>1.722</v>
      </c>
      <c r="X2488">
        <v>2.7829999999999999</v>
      </c>
      <c r="Y2488" s="110">
        <v>43777</v>
      </c>
      <c r="Z2488">
        <v>408842.61709054001</v>
      </c>
      <c r="AA2488">
        <v>3660541.7110337899</v>
      </c>
    </row>
    <row r="2489" spans="1:27" x14ac:dyDescent="0.25">
      <c r="A2489">
        <v>-111.97670471000001</v>
      </c>
      <c r="B2489">
        <v>33.079658100000003</v>
      </c>
      <c r="C2489" t="s">
        <v>968</v>
      </c>
      <c r="D2489" t="s">
        <v>967</v>
      </c>
      <c r="E2489" t="s">
        <v>966</v>
      </c>
      <c r="F2489">
        <v>922</v>
      </c>
      <c r="G2489">
        <v>170</v>
      </c>
      <c r="H2489">
        <v>13.33</v>
      </c>
      <c r="I2489">
        <v>2.3620000000000001</v>
      </c>
      <c r="J2489">
        <v>1</v>
      </c>
      <c r="K2489">
        <v>1172.634</v>
      </c>
      <c r="L2489" t="s">
        <v>965</v>
      </c>
      <c r="M2489" t="s">
        <v>964</v>
      </c>
      <c r="N2489" s="110">
        <v>43777</v>
      </c>
      <c r="O2489">
        <v>0</v>
      </c>
      <c r="P2489">
        <v>0</v>
      </c>
      <c r="Q2489">
        <v>14666.761</v>
      </c>
      <c r="R2489">
        <v>1859.8910000000001</v>
      </c>
      <c r="S2489">
        <v>3.875</v>
      </c>
      <c r="T2489">
        <v>33</v>
      </c>
      <c r="U2489">
        <v>5636.0339999999896</v>
      </c>
      <c r="V2489">
        <v>5</v>
      </c>
      <c r="W2489">
        <v>1.611</v>
      </c>
      <c r="X2489">
        <v>2.6019999999999999</v>
      </c>
      <c r="Y2489" s="110">
        <v>43777</v>
      </c>
      <c r="Z2489">
        <v>408842.38399289502</v>
      </c>
      <c r="AA2489">
        <v>3660540.9370590099</v>
      </c>
    </row>
    <row r="2490" spans="1:27" x14ac:dyDescent="0.25">
      <c r="A2490">
        <v>-111.97670386</v>
      </c>
      <c r="B2490">
        <v>33.079651200000001</v>
      </c>
      <c r="C2490" t="s">
        <v>968</v>
      </c>
      <c r="D2490" t="s">
        <v>967</v>
      </c>
      <c r="E2490" t="s">
        <v>966</v>
      </c>
      <c r="F2490">
        <v>923</v>
      </c>
      <c r="G2490">
        <v>175</v>
      </c>
      <c r="H2490">
        <v>13.33</v>
      </c>
      <c r="I2490">
        <v>2.5590000000000002</v>
      </c>
      <c r="J2490">
        <v>1</v>
      </c>
      <c r="K2490">
        <v>1172.6110000000001</v>
      </c>
      <c r="L2490" t="s">
        <v>965</v>
      </c>
      <c r="M2490" t="s">
        <v>964</v>
      </c>
      <c r="N2490" s="110">
        <v>43777</v>
      </c>
      <c r="O2490">
        <v>0</v>
      </c>
      <c r="P2490">
        <v>0</v>
      </c>
      <c r="Q2490">
        <v>11662.0249999999</v>
      </c>
      <c r="R2490">
        <v>1365.1020000000001</v>
      </c>
      <c r="S2490">
        <v>2.8439999999999999</v>
      </c>
      <c r="T2490">
        <v>33</v>
      </c>
      <c r="U2490">
        <v>4136.67399999999</v>
      </c>
      <c r="V2490">
        <v>5</v>
      </c>
      <c r="W2490">
        <v>1.7450000000000001</v>
      </c>
      <c r="X2490">
        <v>2.819</v>
      </c>
      <c r="Y2490" s="110">
        <v>43777</v>
      </c>
      <c r="Z2490">
        <v>408842.45621148701</v>
      </c>
      <c r="AA2490">
        <v>3660540.1713310699</v>
      </c>
    </row>
    <row r="2491" spans="1:27" x14ac:dyDescent="0.25">
      <c r="A2491">
        <v>-111.97670417</v>
      </c>
      <c r="B2491">
        <v>33.07964423</v>
      </c>
      <c r="C2491" t="s">
        <v>968</v>
      </c>
      <c r="D2491" t="s">
        <v>967</v>
      </c>
      <c r="E2491" t="s">
        <v>966</v>
      </c>
      <c r="F2491">
        <v>924</v>
      </c>
      <c r="G2491">
        <v>179</v>
      </c>
      <c r="H2491">
        <v>13.33</v>
      </c>
      <c r="I2491">
        <v>2.657</v>
      </c>
      <c r="J2491">
        <v>1</v>
      </c>
      <c r="K2491">
        <v>1172.6179999999899</v>
      </c>
      <c r="L2491" t="s">
        <v>965</v>
      </c>
      <c r="M2491" t="s">
        <v>964</v>
      </c>
      <c r="N2491" s="110">
        <v>43777</v>
      </c>
      <c r="O2491">
        <v>0</v>
      </c>
      <c r="P2491">
        <v>0</v>
      </c>
      <c r="Q2491">
        <v>12788.3289999999</v>
      </c>
      <c r="R2491">
        <v>1441.5</v>
      </c>
      <c r="S2491">
        <v>3.0030000000000001</v>
      </c>
      <c r="T2491">
        <v>33</v>
      </c>
      <c r="U2491">
        <v>4368.1819999999898</v>
      </c>
      <c r="V2491">
        <v>5</v>
      </c>
      <c r="W2491">
        <v>1.8120000000000001</v>
      </c>
      <c r="X2491">
        <v>2.9279999999999999</v>
      </c>
      <c r="Y2491" s="110">
        <v>43777</v>
      </c>
      <c r="Z2491">
        <v>408842.42008655297</v>
      </c>
      <c r="AA2491">
        <v>3660539.39884981</v>
      </c>
    </row>
    <row r="2492" spans="1:27" x14ac:dyDescent="0.25">
      <c r="A2492">
        <v>-111.97670349000001</v>
      </c>
      <c r="B2492">
        <v>33.079637220000002</v>
      </c>
      <c r="C2492" t="s">
        <v>968</v>
      </c>
      <c r="D2492" t="s">
        <v>967</v>
      </c>
      <c r="E2492" t="s">
        <v>966</v>
      </c>
      <c r="F2492">
        <v>925</v>
      </c>
      <c r="G2492">
        <v>183</v>
      </c>
      <c r="H2492">
        <v>13.33</v>
      </c>
      <c r="I2492">
        <v>2.5259999999999998</v>
      </c>
      <c r="J2492">
        <v>1</v>
      </c>
      <c r="K2492">
        <v>1172.58799999999</v>
      </c>
      <c r="L2492" t="s">
        <v>965</v>
      </c>
      <c r="M2492" t="s">
        <v>964</v>
      </c>
      <c r="N2492" s="110">
        <v>43777</v>
      </c>
      <c r="O2492">
        <v>0</v>
      </c>
      <c r="P2492">
        <v>0</v>
      </c>
      <c r="Q2492">
        <v>13935.433999999899</v>
      </c>
      <c r="R2492">
        <v>1652.402</v>
      </c>
      <c r="S2492">
        <v>3.4430000000000001</v>
      </c>
      <c r="T2492">
        <v>33</v>
      </c>
      <c r="U2492">
        <v>5007.2780000000002</v>
      </c>
      <c r="V2492">
        <v>5</v>
      </c>
      <c r="W2492">
        <v>1.722</v>
      </c>
      <c r="X2492">
        <v>2.7829999999999999</v>
      </c>
      <c r="Y2492" s="110">
        <v>43777</v>
      </c>
      <c r="Z2492">
        <v>408842.47632433398</v>
      </c>
      <c r="AA2492">
        <v>3660538.6210740199</v>
      </c>
    </row>
    <row r="2493" spans="1:27" x14ac:dyDescent="0.25">
      <c r="A2493">
        <v>-111.97670331</v>
      </c>
      <c r="B2493">
        <v>33.079631210000002</v>
      </c>
      <c r="C2493" t="s">
        <v>968</v>
      </c>
      <c r="D2493" t="s">
        <v>967</v>
      </c>
      <c r="E2493" t="s">
        <v>966</v>
      </c>
      <c r="F2493">
        <v>926</v>
      </c>
      <c r="G2493">
        <v>184</v>
      </c>
      <c r="H2493">
        <v>13.33</v>
      </c>
      <c r="I2493">
        <v>2.4609999999999999</v>
      </c>
      <c r="J2493">
        <v>1</v>
      </c>
      <c r="K2493">
        <v>1172.595</v>
      </c>
      <c r="L2493" t="s">
        <v>965</v>
      </c>
      <c r="M2493" t="s">
        <v>964</v>
      </c>
      <c r="N2493" s="110">
        <v>43777</v>
      </c>
      <c r="O2493">
        <v>0</v>
      </c>
      <c r="P2493">
        <v>0</v>
      </c>
      <c r="Q2493">
        <v>8469.8569999999909</v>
      </c>
      <c r="R2493">
        <v>1031.0999999999899</v>
      </c>
      <c r="S2493">
        <v>2.1480000000000001</v>
      </c>
      <c r="T2493">
        <v>33</v>
      </c>
      <c r="U2493">
        <v>3124.5450000000001</v>
      </c>
      <c r="V2493">
        <v>5</v>
      </c>
      <c r="W2493">
        <v>1.6779999999999999</v>
      </c>
      <c r="X2493">
        <v>2.7109999999999999</v>
      </c>
      <c r="Y2493" s="110">
        <v>43777</v>
      </c>
      <c r="Z2493">
        <v>408842.486925059</v>
      </c>
      <c r="AA2493">
        <v>3660537.95460056</v>
      </c>
    </row>
    <row r="2494" spans="1:27" x14ac:dyDescent="0.25">
      <c r="A2494">
        <v>-111.97670383000001</v>
      </c>
      <c r="B2494">
        <v>33.079623230000003</v>
      </c>
      <c r="C2494" t="s">
        <v>968</v>
      </c>
      <c r="D2494" t="s">
        <v>967</v>
      </c>
      <c r="E2494" t="s">
        <v>966</v>
      </c>
      <c r="F2494">
        <v>927</v>
      </c>
      <c r="G2494">
        <v>181</v>
      </c>
      <c r="H2494">
        <v>13.33</v>
      </c>
      <c r="I2494">
        <v>2.69</v>
      </c>
      <c r="J2494">
        <v>1</v>
      </c>
      <c r="K2494">
        <v>1172.6110000000001</v>
      </c>
      <c r="L2494" t="s">
        <v>965</v>
      </c>
      <c r="M2494" t="s">
        <v>964</v>
      </c>
      <c r="N2494" s="110">
        <v>43777</v>
      </c>
      <c r="O2494">
        <v>0</v>
      </c>
      <c r="P2494">
        <v>0</v>
      </c>
      <c r="Q2494">
        <v>9571.3040000000001</v>
      </c>
      <c r="R2494">
        <v>1065.72</v>
      </c>
      <c r="S2494">
        <v>2.2200000000000002</v>
      </c>
      <c r="T2494">
        <v>33</v>
      </c>
      <c r="U2494">
        <v>3229.4549999999899</v>
      </c>
      <c r="V2494">
        <v>5</v>
      </c>
      <c r="W2494">
        <v>1.8340000000000001</v>
      </c>
      <c r="X2494">
        <v>2.964</v>
      </c>
      <c r="Y2494" s="110">
        <v>43777</v>
      </c>
      <c r="Z2494">
        <v>408842.43015734799</v>
      </c>
      <c r="AA2494">
        <v>3660537.0703249299</v>
      </c>
    </row>
    <row r="2495" spans="1:27" x14ac:dyDescent="0.25">
      <c r="A2495">
        <v>-111.976703139999</v>
      </c>
      <c r="B2495">
        <v>33.079616199999897</v>
      </c>
      <c r="C2495" t="s">
        <v>968</v>
      </c>
      <c r="D2495" t="s">
        <v>967</v>
      </c>
      <c r="E2495" t="s">
        <v>966</v>
      </c>
      <c r="F2495">
        <v>928</v>
      </c>
      <c r="G2495">
        <v>185</v>
      </c>
      <c r="H2495">
        <v>13.33</v>
      </c>
      <c r="I2495">
        <v>2.69</v>
      </c>
      <c r="J2495">
        <v>1</v>
      </c>
      <c r="K2495">
        <v>1172.585</v>
      </c>
      <c r="L2495" t="s">
        <v>965</v>
      </c>
      <c r="M2495" t="s">
        <v>964</v>
      </c>
      <c r="N2495" s="110">
        <v>43777</v>
      </c>
      <c r="O2495">
        <v>0</v>
      </c>
      <c r="P2495">
        <v>0</v>
      </c>
      <c r="Q2495">
        <v>12798.3299999999</v>
      </c>
      <c r="R2495">
        <v>1425.0340000000001</v>
      </c>
      <c r="S2495">
        <v>2.9689999999999999</v>
      </c>
      <c r="T2495">
        <v>33</v>
      </c>
      <c r="U2495">
        <v>4318.2860000000001</v>
      </c>
      <c r="V2495">
        <v>5</v>
      </c>
      <c r="W2495">
        <v>1.8340000000000001</v>
      </c>
      <c r="X2495">
        <v>2.964</v>
      </c>
      <c r="Y2495" s="110">
        <v>43777</v>
      </c>
      <c r="Z2495">
        <v>408842.487307893</v>
      </c>
      <c r="AA2495">
        <v>3660536.2903231001</v>
      </c>
    </row>
    <row r="2496" spans="1:27" x14ac:dyDescent="0.25">
      <c r="A2496">
        <v>-111.97670349000001</v>
      </c>
      <c r="B2496">
        <v>33.079609220000002</v>
      </c>
      <c r="C2496" t="s">
        <v>968</v>
      </c>
      <c r="D2496" t="s">
        <v>967</v>
      </c>
      <c r="E2496" t="s">
        <v>966</v>
      </c>
      <c r="F2496">
        <v>929</v>
      </c>
      <c r="G2496">
        <v>183</v>
      </c>
      <c r="H2496">
        <v>13.33</v>
      </c>
      <c r="I2496">
        <v>2.5920000000000001</v>
      </c>
      <c r="J2496">
        <v>1</v>
      </c>
      <c r="K2496">
        <v>1172.56899999999</v>
      </c>
      <c r="L2496" t="s">
        <v>965</v>
      </c>
      <c r="M2496" t="s">
        <v>964</v>
      </c>
      <c r="N2496" s="110">
        <v>43777</v>
      </c>
      <c r="O2496">
        <v>0</v>
      </c>
      <c r="P2496">
        <v>0</v>
      </c>
      <c r="Q2496">
        <v>13236.68</v>
      </c>
      <c r="R2496">
        <v>1529.8109999999899</v>
      </c>
      <c r="S2496">
        <v>3.1869999999999998</v>
      </c>
      <c r="T2496">
        <v>33</v>
      </c>
      <c r="U2496">
        <v>4635.7910000000002</v>
      </c>
      <c r="V2496">
        <v>5</v>
      </c>
      <c r="W2496">
        <v>1.7669999999999999</v>
      </c>
      <c r="X2496">
        <v>2.855</v>
      </c>
      <c r="Y2496" s="110">
        <v>43777</v>
      </c>
      <c r="Z2496">
        <v>408842.44743914797</v>
      </c>
      <c r="AA2496">
        <v>3660535.5167679102</v>
      </c>
    </row>
    <row r="2497" spans="1:27" x14ac:dyDescent="0.25">
      <c r="A2497">
        <v>-111.97670469000001</v>
      </c>
      <c r="B2497">
        <v>33.079603210000002</v>
      </c>
      <c r="C2497" t="s">
        <v>968</v>
      </c>
      <c r="D2497" t="s">
        <v>967</v>
      </c>
      <c r="E2497" t="s">
        <v>966</v>
      </c>
      <c r="F2497">
        <v>930</v>
      </c>
      <c r="G2497">
        <v>176</v>
      </c>
      <c r="H2497">
        <v>13.33</v>
      </c>
      <c r="I2497">
        <v>2.4929999999999999</v>
      </c>
      <c r="J2497">
        <v>1</v>
      </c>
      <c r="K2497">
        <v>1172.55899999999</v>
      </c>
      <c r="L2497" t="s">
        <v>965</v>
      </c>
      <c r="M2497" t="s">
        <v>964</v>
      </c>
      <c r="N2497" s="110">
        <v>43777</v>
      </c>
      <c r="O2497">
        <v>0</v>
      </c>
      <c r="P2497">
        <v>0</v>
      </c>
      <c r="Q2497">
        <v>12751.7</v>
      </c>
      <c r="R2497">
        <v>1531.9349999999899</v>
      </c>
      <c r="S2497">
        <v>3.1920000000000002</v>
      </c>
      <c r="T2497">
        <v>33</v>
      </c>
      <c r="U2497">
        <v>4642.2280000000001</v>
      </c>
      <c r="V2497">
        <v>5</v>
      </c>
      <c r="W2497">
        <v>1.7</v>
      </c>
      <c r="X2497">
        <v>2.7469999999999999</v>
      </c>
      <c r="Y2497" s="110">
        <v>43777</v>
      </c>
      <c r="Z2497">
        <v>408842.32923428097</v>
      </c>
      <c r="AA2497">
        <v>3660534.8514929698</v>
      </c>
    </row>
    <row r="2498" spans="1:27" x14ac:dyDescent="0.25">
      <c r="A2498">
        <v>-111.976703659999</v>
      </c>
      <c r="B2498">
        <v>33.0795962199999</v>
      </c>
      <c r="C2498" t="s">
        <v>968</v>
      </c>
      <c r="D2498" t="s">
        <v>967</v>
      </c>
      <c r="E2498" t="s">
        <v>966</v>
      </c>
      <c r="F2498">
        <v>931</v>
      </c>
      <c r="G2498">
        <v>182</v>
      </c>
      <c r="H2498">
        <v>13.33</v>
      </c>
      <c r="I2498">
        <v>2.5590000000000002</v>
      </c>
      <c r="J2498">
        <v>1</v>
      </c>
      <c r="K2498">
        <v>1172.625</v>
      </c>
      <c r="L2498" t="s">
        <v>965</v>
      </c>
      <c r="M2498" t="s">
        <v>964</v>
      </c>
      <c r="N2498" s="110">
        <v>43777</v>
      </c>
      <c r="O2498">
        <v>0</v>
      </c>
      <c r="P2498">
        <v>0</v>
      </c>
      <c r="Q2498">
        <v>13659.887000000001</v>
      </c>
      <c r="R2498">
        <v>1598.96299999999</v>
      </c>
      <c r="S2498">
        <v>3.331</v>
      </c>
      <c r="T2498">
        <v>33</v>
      </c>
      <c r="U2498">
        <v>4845.3419999999896</v>
      </c>
      <c r="V2498">
        <v>5</v>
      </c>
      <c r="W2498">
        <v>1.7450000000000001</v>
      </c>
      <c r="X2498">
        <v>2.819</v>
      </c>
      <c r="Y2498" s="110">
        <v>43777</v>
      </c>
      <c r="Z2498">
        <v>408842.41816081997</v>
      </c>
      <c r="AA2498">
        <v>3660534.0756305801</v>
      </c>
    </row>
    <row r="2499" spans="1:27" x14ac:dyDescent="0.25">
      <c r="A2499">
        <v>-111.976704339999</v>
      </c>
      <c r="B2499">
        <v>33.079589220000003</v>
      </c>
      <c r="C2499" t="s">
        <v>968</v>
      </c>
      <c r="D2499" t="s">
        <v>967</v>
      </c>
      <c r="E2499" t="s">
        <v>966</v>
      </c>
      <c r="F2499">
        <v>932</v>
      </c>
      <c r="G2499">
        <v>178</v>
      </c>
      <c r="H2499">
        <v>13.33</v>
      </c>
      <c r="I2499">
        <v>2.5920000000000001</v>
      </c>
      <c r="J2499">
        <v>1</v>
      </c>
      <c r="K2499">
        <v>1172.5920000000001</v>
      </c>
      <c r="L2499" t="s">
        <v>965</v>
      </c>
      <c r="M2499" t="s">
        <v>964</v>
      </c>
      <c r="N2499" s="110">
        <v>43777</v>
      </c>
      <c r="O2499">
        <v>0</v>
      </c>
      <c r="P2499">
        <v>0</v>
      </c>
      <c r="Q2499">
        <v>12906.674000000001</v>
      </c>
      <c r="R2499">
        <v>1491.671</v>
      </c>
      <c r="S2499">
        <v>3.1080000000000001</v>
      </c>
      <c r="T2499">
        <v>33</v>
      </c>
      <c r="U2499">
        <v>4520.2160000000003</v>
      </c>
      <c r="V2499">
        <v>5</v>
      </c>
      <c r="W2499">
        <v>1.7669999999999999</v>
      </c>
      <c r="X2499">
        <v>2.855</v>
      </c>
      <c r="Y2499" s="110">
        <v>43777</v>
      </c>
      <c r="Z2499">
        <v>408842.34747009102</v>
      </c>
      <c r="AA2499">
        <v>3660533.30014463</v>
      </c>
    </row>
    <row r="2500" spans="1:27" x14ac:dyDescent="0.25">
      <c r="A2500">
        <v>-111.97670551</v>
      </c>
      <c r="B2500">
        <v>33.079582219999899</v>
      </c>
      <c r="C2500" t="s">
        <v>968</v>
      </c>
      <c r="D2500" t="s">
        <v>967</v>
      </c>
      <c r="E2500" t="s">
        <v>966</v>
      </c>
      <c r="F2500">
        <v>933</v>
      </c>
      <c r="G2500">
        <v>177</v>
      </c>
      <c r="H2500">
        <v>13.33</v>
      </c>
      <c r="I2500">
        <v>2.4929999999999999</v>
      </c>
      <c r="J2500">
        <v>1</v>
      </c>
      <c r="K2500">
        <v>1172.6410000000001</v>
      </c>
      <c r="L2500" t="s">
        <v>965</v>
      </c>
      <c r="M2500" t="s">
        <v>964</v>
      </c>
      <c r="N2500" s="110">
        <v>43777</v>
      </c>
      <c r="O2500">
        <v>0</v>
      </c>
      <c r="P2500">
        <v>0</v>
      </c>
      <c r="Q2500">
        <v>13770.403</v>
      </c>
      <c r="R2500">
        <v>1654.31799999999</v>
      </c>
      <c r="S2500">
        <v>3.4460000000000002</v>
      </c>
      <c r="T2500">
        <v>33</v>
      </c>
      <c r="U2500">
        <v>5013.0839999999898</v>
      </c>
      <c r="V2500">
        <v>5</v>
      </c>
      <c r="W2500">
        <v>1.7</v>
      </c>
      <c r="X2500">
        <v>2.7469999999999999</v>
      </c>
      <c r="Y2500" s="110">
        <v>43777</v>
      </c>
      <c r="Z2500">
        <v>408842.23104401998</v>
      </c>
      <c r="AA2500">
        <v>3660532.5250842399</v>
      </c>
    </row>
    <row r="2501" spans="1:27" x14ac:dyDescent="0.25">
      <c r="A2501">
        <v>-111.97670431</v>
      </c>
      <c r="B2501">
        <v>33.079575210000002</v>
      </c>
      <c r="C2501" t="s">
        <v>968</v>
      </c>
      <c r="D2501" t="s">
        <v>967</v>
      </c>
      <c r="E2501" t="s">
        <v>966</v>
      </c>
      <c r="F2501">
        <v>934</v>
      </c>
      <c r="G2501">
        <v>184</v>
      </c>
      <c r="H2501">
        <v>13.33</v>
      </c>
      <c r="I2501">
        <v>2.4279999999999999</v>
      </c>
      <c r="J2501">
        <v>1</v>
      </c>
      <c r="K2501">
        <v>1172.6020000000001</v>
      </c>
      <c r="L2501" t="s">
        <v>965</v>
      </c>
      <c r="M2501" t="s">
        <v>964</v>
      </c>
      <c r="N2501" s="110">
        <v>43777</v>
      </c>
      <c r="O2501">
        <v>0</v>
      </c>
      <c r="P2501">
        <v>0</v>
      </c>
      <c r="Q2501">
        <v>14216.182000000001</v>
      </c>
      <c r="R2501">
        <v>1754.02999999999</v>
      </c>
      <c r="S2501">
        <v>3.6539999999999999</v>
      </c>
      <c r="T2501">
        <v>33</v>
      </c>
      <c r="U2501">
        <v>5315.2439999999897</v>
      </c>
      <c r="V2501">
        <v>5</v>
      </c>
      <c r="W2501">
        <v>1.655</v>
      </c>
      <c r="X2501">
        <v>2.6749999999999998</v>
      </c>
      <c r="Y2501" s="110">
        <v>43777</v>
      </c>
      <c r="Z2501">
        <v>408842.335817307</v>
      </c>
      <c r="AA2501">
        <v>3660531.7468568501</v>
      </c>
    </row>
    <row r="2502" spans="1:27" x14ac:dyDescent="0.25">
      <c r="A2502">
        <v>-111.976704659999</v>
      </c>
      <c r="B2502">
        <v>33.079568219999899</v>
      </c>
      <c r="C2502" t="s">
        <v>968</v>
      </c>
      <c r="D2502" t="s">
        <v>967</v>
      </c>
      <c r="E2502" t="s">
        <v>966</v>
      </c>
      <c r="F2502">
        <v>935</v>
      </c>
      <c r="G2502">
        <v>182</v>
      </c>
      <c r="H2502">
        <v>13.33</v>
      </c>
      <c r="I2502">
        <v>2.5590000000000002</v>
      </c>
      <c r="J2502">
        <v>1</v>
      </c>
      <c r="K2502">
        <v>1172.56899999999</v>
      </c>
      <c r="L2502" t="s">
        <v>965</v>
      </c>
      <c r="M2502" t="s">
        <v>964</v>
      </c>
      <c r="N2502" s="110">
        <v>43777</v>
      </c>
      <c r="O2502">
        <v>0</v>
      </c>
      <c r="P2502">
        <v>0</v>
      </c>
      <c r="Q2502">
        <v>13276.451999999899</v>
      </c>
      <c r="R2502">
        <v>1554.0799999999899</v>
      </c>
      <c r="S2502">
        <v>3.238</v>
      </c>
      <c r="T2502">
        <v>33</v>
      </c>
      <c r="U2502">
        <v>4709.3320000000003</v>
      </c>
      <c r="V2502">
        <v>5</v>
      </c>
      <c r="W2502">
        <v>1.7450000000000001</v>
      </c>
      <c r="X2502">
        <v>2.819</v>
      </c>
      <c r="Y2502" s="110">
        <v>43777</v>
      </c>
      <c r="Z2502">
        <v>408842.29593823198</v>
      </c>
      <c r="AA2502">
        <v>3660530.9721929799</v>
      </c>
    </row>
    <row r="2503" spans="1:27" x14ac:dyDescent="0.25">
      <c r="A2503">
        <v>-111.976704659999</v>
      </c>
      <c r="B2503">
        <v>33.079561220000002</v>
      </c>
      <c r="C2503" t="s">
        <v>968</v>
      </c>
      <c r="D2503" t="s">
        <v>967</v>
      </c>
      <c r="E2503" t="s">
        <v>966</v>
      </c>
      <c r="F2503">
        <v>936</v>
      </c>
      <c r="G2503">
        <v>182</v>
      </c>
      <c r="H2503">
        <v>13.33</v>
      </c>
      <c r="I2503">
        <v>2.395</v>
      </c>
      <c r="J2503">
        <v>1</v>
      </c>
      <c r="K2503">
        <v>1172.556</v>
      </c>
      <c r="L2503" t="s">
        <v>965</v>
      </c>
      <c r="M2503" t="s">
        <v>964</v>
      </c>
      <c r="N2503" s="110">
        <v>43777</v>
      </c>
      <c r="O2503">
        <v>0</v>
      </c>
      <c r="P2503">
        <v>0</v>
      </c>
      <c r="Q2503">
        <v>9479.759</v>
      </c>
      <c r="R2503">
        <v>1185.6600000000001</v>
      </c>
      <c r="S2503">
        <v>2.4700000000000002</v>
      </c>
      <c r="T2503">
        <v>33</v>
      </c>
      <c r="U2503">
        <v>3592.9099999999899</v>
      </c>
      <c r="V2503">
        <v>5</v>
      </c>
      <c r="W2503">
        <v>1.633</v>
      </c>
      <c r="X2503">
        <v>2.6379999999999999</v>
      </c>
      <c r="Y2503" s="110">
        <v>43777</v>
      </c>
      <c r="Z2503">
        <v>408842.288716938</v>
      </c>
      <c r="AA2503">
        <v>3660530.1961164498</v>
      </c>
    </row>
    <row r="2504" spans="1:27" x14ac:dyDescent="0.25">
      <c r="A2504">
        <v>-111.97670637</v>
      </c>
      <c r="B2504">
        <v>33.07955415</v>
      </c>
      <c r="C2504" t="s">
        <v>968</v>
      </c>
      <c r="D2504" t="s">
        <v>967</v>
      </c>
      <c r="E2504" t="s">
        <v>966</v>
      </c>
      <c r="F2504">
        <v>937</v>
      </c>
      <c r="G2504">
        <v>172</v>
      </c>
      <c r="H2504">
        <v>13.33</v>
      </c>
      <c r="I2504">
        <v>2.4929999999999999</v>
      </c>
      <c r="J2504">
        <v>1</v>
      </c>
      <c r="K2504">
        <v>1172.58799999999</v>
      </c>
      <c r="L2504" t="s">
        <v>965</v>
      </c>
      <c r="M2504" t="s">
        <v>964</v>
      </c>
      <c r="N2504" s="110">
        <v>43777</v>
      </c>
      <c r="O2504">
        <v>0</v>
      </c>
      <c r="P2504">
        <v>0</v>
      </c>
      <c r="Q2504">
        <v>13292.224</v>
      </c>
      <c r="R2504">
        <v>1596.8710000000001</v>
      </c>
      <c r="S2504">
        <v>3.327</v>
      </c>
      <c r="T2504">
        <v>33</v>
      </c>
      <c r="U2504">
        <v>4839.0039999999899</v>
      </c>
      <c r="V2504">
        <v>5</v>
      </c>
      <c r="W2504">
        <v>1.7</v>
      </c>
      <c r="X2504">
        <v>2.7469999999999999</v>
      </c>
      <c r="Y2504" s="110">
        <v>43777</v>
      </c>
      <c r="Z2504">
        <v>408842.12181640201</v>
      </c>
      <c r="AA2504">
        <v>3660529.41376429</v>
      </c>
    </row>
    <row r="2505" spans="1:27" x14ac:dyDescent="0.25">
      <c r="A2505">
        <v>-111.976704659999</v>
      </c>
      <c r="B2505">
        <v>33.079547220000002</v>
      </c>
      <c r="C2505" t="s">
        <v>968</v>
      </c>
      <c r="D2505" t="s">
        <v>967</v>
      </c>
      <c r="E2505" t="s">
        <v>966</v>
      </c>
      <c r="F2505">
        <v>938</v>
      </c>
      <c r="G2505">
        <v>182</v>
      </c>
      <c r="H2505">
        <v>13.33</v>
      </c>
      <c r="I2505">
        <v>2.3290000000000002</v>
      </c>
      <c r="J2505">
        <v>1</v>
      </c>
      <c r="K2505">
        <v>1172.6210000000001</v>
      </c>
      <c r="L2505" t="s">
        <v>965</v>
      </c>
      <c r="M2505" t="s">
        <v>964</v>
      </c>
      <c r="N2505" s="110">
        <v>43777</v>
      </c>
      <c r="O2505">
        <v>0</v>
      </c>
      <c r="P2505">
        <v>0</v>
      </c>
      <c r="Q2505">
        <v>11946.144</v>
      </c>
      <c r="R2505">
        <v>1536.2260000000001</v>
      </c>
      <c r="S2505">
        <v>3.2</v>
      </c>
      <c r="T2505">
        <v>33</v>
      </c>
      <c r="U2505">
        <v>4655.23199999999</v>
      </c>
      <c r="V2505">
        <v>5</v>
      </c>
      <c r="W2505">
        <v>1.5880000000000001</v>
      </c>
      <c r="X2505">
        <v>2.5659999999999998</v>
      </c>
      <c r="Y2505" s="110">
        <v>43777</v>
      </c>
      <c r="Z2505">
        <v>408842.27427435498</v>
      </c>
      <c r="AA2505">
        <v>3660528.6439634101</v>
      </c>
    </row>
    <row r="2506" spans="1:27" x14ac:dyDescent="0.25">
      <c r="A2506">
        <v>-111.97670449</v>
      </c>
      <c r="B2506">
        <v>33.079540219999899</v>
      </c>
      <c r="C2506" t="s">
        <v>968</v>
      </c>
      <c r="D2506" t="s">
        <v>967</v>
      </c>
      <c r="E2506" t="s">
        <v>966</v>
      </c>
      <c r="F2506">
        <v>939</v>
      </c>
      <c r="G2506">
        <v>183</v>
      </c>
      <c r="H2506">
        <v>13.33</v>
      </c>
      <c r="I2506">
        <v>2.4279999999999999</v>
      </c>
      <c r="J2506">
        <v>1</v>
      </c>
      <c r="K2506">
        <v>1172.644</v>
      </c>
      <c r="L2506" t="s">
        <v>965</v>
      </c>
      <c r="M2506" t="s">
        <v>964</v>
      </c>
      <c r="N2506" s="110">
        <v>43777</v>
      </c>
      <c r="O2506">
        <v>0</v>
      </c>
      <c r="P2506">
        <v>0</v>
      </c>
      <c r="Q2506">
        <v>10330.8019999999</v>
      </c>
      <c r="R2506">
        <v>1274.6420000000001</v>
      </c>
      <c r="S2506">
        <v>2.6560000000000001</v>
      </c>
      <c r="T2506">
        <v>33</v>
      </c>
      <c r="U2506">
        <v>3862.5509999999899</v>
      </c>
      <c r="V2506">
        <v>5</v>
      </c>
      <c r="W2506">
        <v>1.655</v>
      </c>
      <c r="X2506">
        <v>2.6749999999999998</v>
      </c>
      <c r="Y2506" s="110">
        <v>43777</v>
      </c>
      <c r="Z2506">
        <v>408842.28292043298</v>
      </c>
      <c r="AA2506">
        <v>3660527.86773925</v>
      </c>
    </row>
    <row r="2507" spans="1:27" x14ac:dyDescent="0.25">
      <c r="A2507">
        <v>-111.976705339999</v>
      </c>
      <c r="B2507">
        <v>33.079533220000002</v>
      </c>
      <c r="C2507" t="s">
        <v>968</v>
      </c>
      <c r="D2507" t="s">
        <v>967</v>
      </c>
      <c r="E2507" t="s">
        <v>966</v>
      </c>
      <c r="F2507">
        <v>940</v>
      </c>
      <c r="G2507">
        <v>178</v>
      </c>
      <c r="H2507">
        <v>13.33</v>
      </c>
      <c r="I2507">
        <v>2.2970000000000002</v>
      </c>
      <c r="J2507">
        <v>1</v>
      </c>
      <c r="K2507">
        <v>1172.6110000000001</v>
      </c>
      <c r="L2507" t="s">
        <v>965</v>
      </c>
      <c r="M2507" t="s">
        <v>964</v>
      </c>
      <c r="N2507" s="110">
        <v>43777</v>
      </c>
      <c r="O2507">
        <v>0</v>
      </c>
      <c r="P2507">
        <v>0</v>
      </c>
      <c r="Q2507">
        <v>11504.193999999899</v>
      </c>
      <c r="R2507">
        <v>1500.528</v>
      </c>
      <c r="S2507">
        <v>3.1259999999999999</v>
      </c>
      <c r="T2507">
        <v>33</v>
      </c>
      <c r="U2507">
        <v>4547.0529999999899</v>
      </c>
      <c r="V2507">
        <v>5</v>
      </c>
      <c r="W2507">
        <v>1.5660000000000001</v>
      </c>
      <c r="X2507">
        <v>2.5299999999999998</v>
      </c>
      <c r="Y2507" s="110">
        <v>43777</v>
      </c>
      <c r="Z2507">
        <v>408842.19636230002</v>
      </c>
      <c r="AA2507">
        <v>3660527.0924009499</v>
      </c>
    </row>
    <row r="2508" spans="1:27" x14ac:dyDescent="0.25">
      <c r="A2508">
        <v>-111.976704999999</v>
      </c>
      <c r="B2508">
        <v>33.0795262299999</v>
      </c>
      <c r="C2508" t="s">
        <v>968</v>
      </c>
      <c r="D2508" t="s">
        <v>967</v>
      </c>
      <c r="E2508" t="s">
        <v>966</v>
      </c>
      <c r="F2508">
        <v>941</v>
      </c>
      <c r="G2508">
        <v>180</v>
      </c>
      <c r="H2508">
        <v>13.33</v>
      </c>
      <c r="I2508">
        <v>2.4279999999999999</v>
      </c>
      <c r="J2508">
        <v>1</v>
      </c>
      <c r="K2508">
        <v>1172.6110000000001</v>
      </c>
      <c r="L2508" t="s">
        <v>965</v>
      </c>
      <c r="M2508" t="s">
        <v>964</v>
      </c>
      <c r="N2508" s="110">
        <v>43777</v>
      </c>
      <c r="O2508">
        <v>0</v>
      </c>
      <c r="P2508">
        <v>0</v>
      </c>
      <c r="Q2508">
        <v>11445.164000000001</v>
      </c>
      <c r="R2508">
        <v>1412.13499999999</v>
      </c>
      <c r="S2508">
        <v>2.9420000000000002</v>
      </c>
      <c r="T2508">
        <v>33</v>
      </c>
      <c r="U2508">
        <v>4279.1959999999899</v>
      </c>
      <c r="V2508">
        <v>5</v>
      </c>
      <c r="W2508">
        <v>1.655</v>
      </c>
      <c r="X2508">
        <v>2.6749999999999998</v>
      </c>
      <c r="Y2508" s="110">
        <v>43777</v>
      </c>
      <c r="Z2508">
        <v>408842.22088606498</v>
      </c>
      <c r="AA2508">
        <v>3660526.31713783</v>
      </c>
    </row>
    <row r="2509" spans="1:27" x14ac:dyDescent="0.25">
      <c r="A2509">
        <v>-111.976704659999</v>
      </c>
      <c r="B2509">
        <v>33.079519220000002</v>
      </c>
      <c r="C2509" t="s">
        <v>968</v>
      </c>
      <c r="D2509" t="s">
        <v>967</v>
      </c>
      <c r="E2509" t="s">
        <v>966</v>
      </c>
      <c r="F2509">
        <v>942</v>
      </c>
      <c r="G2509">
        <v>182</v>
      </c>
      <c r="H2509">
        <v>13.33</v>
      </c>
      <c r="I2509">
        <v>2.625</v>
      </c>
      <c r="J2509">
        <v>1</v>
      </c>
      <c r="K2509">
        <v>1172.5820000000001</v>
      </c>
      <c r="L2509" t="s">
        <v>965</v>
      </c>
      <c r="M2509" t="s">
        <v>964</v>
      </c>
      <c r="N2509" s="110">
        <v>43777</v>
      </c>
      <c r="O2509">
        <v>0</v>
      </c>
      <c r="P2509">
        <v>0</v>
      </c>
      <c r="Q2509">
        <v>12630.0979999999</v>
      </c>
      <c r="R2509">
        <v>1441.46</v>
      </c>
      <c r="S2509">
        <v>3.0030000000000001</v>
      </c>
      <c r="T2509">
        <v>33</v>
      </c>
      <c r="U2509">
        <v>4368.0609999999897</v>
      </c>
      <c r="V2509">
        <v>5</v>
      </c>
      <c r="W2509">
        <v>1.79</v>
      </c>
      <c r="X2509">
        <v>2.891</v>
      </c>
      <c r="Y2509" s="110">
        <v>43777</v>
      </c>
      <c r="Z2509">
        <v>408842.245389205</v>
      </c>
      <c r="AA2509">
        <v>3660525.5396573399</v>
      </c>
    </row>
    <row r="2510" spans="1:27" x14ac:dyDescent="0.25">
      <c r="A2510">
        <v>-111.97670449</v>
      </c>
      <c r="B2510">
        <v>33.079512219999899</v>
      </c>
      <c r="C2510" t="s">
        <v>968</v>
      </c>
      <c r="D2510" t="s">
        <v>967</v>
      </c>
      <c r="E2510" t="s">
        <v>966</v>
      </c>
      <c r="F2510">
        <v>943</v>
      </c>
      <c r="G2510">
        <v>183</v>
      </c>
      <c r="H2510">
        <v>13.33</v>
      </c>
      <c r="I2510">
        <v>2.3290000000000002</v>
      </c>
      <c r="J2510">
        <v>1</v>
      </c>
      <c r="K2510">
        <v>1172.5920000000001</v>
      </c>
      <c r="L2510" t="s">
        <v>965</v>
      </c>
      <c r="M2510" t="s">
        <v>964</v>
      </c>
      <c r="N2510" s="110">
        <v>43777</v>
      </c>
      <c r="O2510">
        <v>0</v>
      </c>
      <c r="P2510">
        <v>0</v>
      </c>
      <c r="Q2510">
        <v>11337.675999999899</v>
      </c>
      <c r="R2510">
        <v>1457.98</v>
      </c>
      <c r="S2510">
        <v>3.0369999999999999</v>
      </c>
      <c r="T2510">
        <v>33</v>
      </c>
      <c r="U2510">
        <v>4418.1210000000001</v>
      </c>
      <c r="V2510">
        <v>5</v>
      </c>
      <c r="W2510">
        <v>1.5880000000000001</v>
      </c>
      <c r="X2510">
        <v>2.5659999999999998</v>
      </c>
      <c r="Y2510" s="110">
        <v>43777</v>
      </c>
      <c r="Z2510">
        <v>408842.25403529301</v>
      </c>
      <c r="AA2510">
        <v>3660524.7634331798</v>
      </c>
    </row>
    <row r="2511" spans="1:27" x14ac:dyDescent="0.25">
      <c r="A2511">
        <v>-111.97670517</v>
      </c>
      <c r="B2511">
        <v>33.079505230000002</v>
      </c>
      <c r="C2511" t="s">
        <v>968</v>
      </c>
      <c r="D2511" t="s">
        <v>967</v>
      </c>
      <c r="E2511" t="s">
        <v>966</v>
      </c>
      <c r="F2511">
        <v>944</v>
      </c>
      <c r="G2511">
        <v>179</v>
      </c>
      <c r="H2511">
        <v>13.33</v>
      </c>
      <c r="I2511">
        <v>2.395</v>
      </c>
      <c r="J2511">
        <v>1</v>
      </c>
      <c r="K2511">
        <v>1172.6769999999899</v>
      </c>
      <c r="L2511" t="s">
        <v>965</v>
      </c>
      <c r="M2511" t="s">
        <v>964</v>
      </c>
      <c r="N2511" s="110">
        <v>43777</v>
      </c>
      <c r="O2511">
        <v>0</v>
      </c>
      <c r="P2511">
        <v>0</v>
      </c>
      <c r="Q2511">
        <v>9578.2749999999905</v>
      </c>
      <c r="R2511">
        <v>1197.98199999999</v>
      </c>
      <c r="S2511">
        <v>2.496</v>
      </c>
      <c r="T2511">
        <v>33</v>
      </c>
      <c r="U2511">
        <v>3630.2489999999898</v>
      </c>
      <c r="V2511">
        <v>5</v>
      </c>
      <c r="W2511">
        <v>1.633</v>
      </c>
      <c r="X2511">
        <v>2.6379999999999999</v>
      </c>
      <c r="Y2511" s="110">
        <v>43777</v>
      </c>
      <c r="Z2511">
        <v>408842.18335483002</v>
      </c>
      <c r="AA2511">
        <v>3660523.9890559199</v>
      </c>
    </row>
    <row r="2512" spans="1:27" x14ac:dyDescent="0.25">
      <c r="A2512">
        <v>-111.976704659999</v>
      </c>
      <c r="B2512">
        <v>33.079498219999898</v>
      </c>
      <c r="C2512" t="s">
        <v>968</v>
      </c>
      <c r="D2512" t="s">
        <v>967</v>
      </c>
      <c r="E2512" t="s">
        <v>966</v>
      </c>
      <c r="F2512">
        <v>945</v>
      </c>
      <c r="G2512">
        <v>182</v>
      </c>
      <c r="H2512">
        <v>13.33</v>
      </c>
      <c r="I2512">
        <v>2.657</v>
      </c>
      <c r="J2512">
        <v>1</v>
      </c>
      <c r="K2512">
        <v>1172.605</v>
      </c>
      <c r="L2512" t="s">
        <v>965</v>
      </c>
      <c r="M2512" t="s">
        <v>964</v>
      </c>
      <c r="N2512" s="110">
        <v>43777</v>
      </c>
      <c r="O2512">
        <v>0</v>
      </c>
      <c r="P2512">
        <v>0</v>
      </c>
      <c r="Q2512">
        <v>12209.405000000001</v>
      </c>
      <c r="R2512">
        <v>1376.2439999999899</v>
      </c>
      <c r="S2512">
        <v>2.867</v>
      </c>
      <c r="T2512">
        <v>33</v>
      </c>
      <c r="U2512">
        <v>4170.4359999999897</v>
      </c>
      <c r="V2512">
        <v>5</v>
      </c>
      <c r="W2512">
        <v>1.8120000000000001</v>
      </c>
      <c r="X2512">
        <v>2.9279999999999999</v>
      </c>
      <c r="Y2512" s="110">
        <v>43777</v>
      </c>
      <c r="Z2512">
        <v>408842.22372535599</v>
      </c>
      <c r="AA2512">
        <v>3660523.2114277999</v>
      </c>
    </row>
    <row r="2513" spans="1:27" x14ac:dyDescent="0.25">
      <c r="A2513">
        <v>-111.97670617</v>
      </c>
      <c r="B2513">
        <v>33.079491230000002</v>
      </c>
      <c r="C2513" t="s">
        <v>968</v>
      </c>
      <c r="D2513" t="s">
        <v>967</v>
      </c>
      <c r="E2513" t="s">
        <v>966</v>
      </c>
      <c r="F2513">
        <v>946</v>
      </c>
      <c r="G2513">
        <v>179</v>
      </c>
      <c r="H2513">
        <v>13.33</v>
      </c>
      <c r="I2513">
        <v>2.4929999999999999</v>
      </c>
      <c r="J2513">
        <v>1</v>
      </c>
      <c r="K2513">
        <v>1172.6379999999899</v>
      </c>
      <c r="L2513" t="s">
        <v>965</v>
      </c>
      <c r="M2513" t="s">
        <v>964</v>
      </c>
      <c r="N2513" s="110">
        <v>43777</v>
      </c>
      <c r="O2513">
        <v>0</v>
      </c>
      <c r="P2513">
        <v>0</v>
      </c>
      <c r="Q2513">
        <v>12941.761</v>
      </c>
      <c r="R2513">
        <v>1554.768</v>
      </c>
      <c r="S2513">
        <v>3.2389999999999999</v>
      </c>
      <c r="T2513">
        <v>33</v>
      </c>
      <c r="U2513">
        <v>4711.4189999999899</v>
      </c>
      <c r="V2513">
        <v>5</v>
      </c>
      <c r="W2513">
        <v>1.7</v>
      </c>
      <c r="X2513">
        <v>2.7469999999999999</v>
      </c>
      <c r="Y2513" s="110">
        <v>43777</v>
      </c>
      <c r="Z2513">
        <v>408842.07557475101</v>
      </c>
      <c r="AA2513">
        <v>3660522.4377713902</v>
      </c>
    </row>
    <row r="2514" spans="1:27" x14ac:dyDescent="0.25">
      <c r="A2514">
        <v>-111.976704999999</v>
      </c>
      <c r="B2514">
        <v>33.079484229999899</v>
      </c>
      <c r="C2514" t="s">
        <v>968</v>
      </c>
      <c r="D2514" t="s">
        <v>967</v>
      </c>
      <c r="E2514" t="s">
        <v>966</v>
      </c>
      <c r="F2514">
        <v>947</v>
      </c>
      <c r="G2514">
        <v>180</v>
      </c>
      <c r="H2514">
        <v>13.33</v>
      </c>
      <c r="I2514">
        <v>2.5590000000000002</v>
      </c>
      <c r="J2514">
        <v>1</v>
      </c>
      <c r="K2514">
        <v>1172.6379999999899</v>
      </c>
      <c r="L2514" t="s">
        <v>965</v>
      </c>
      <c r="M2514" t="s">
        <v>964</v>
      </c>
      <c r="N2514" s="110">
        <v>43777</v>
      </c>
      <c r="O2514">
        <v>0</v>
      </c>
      <c r="P2514">
        <v>0</v>
      </c>
      <c r="Q2514">
        <v>12085.174999999899</v>
      </c>
      <c r="R2514">
        <v>1414.634</v>
      </c>
      <c r="S2514">
        <v>2.9470000000000001</v>
      </c>
      <c r="T2514">
        <v>33</v>
      </c>
      <c r="U2514">
        <v>4286.7709999999897</v>
      </c>
      <c r="V2514">
        <v>5</v>
      </c>
      <c r="W2514">
        <v>1.7450000000000001</v>
      </c>
      <c r="X2514">
        <v>2.819</v>
      </c>
      <c r="Y2514" s="110">
        <v>43777</v>
      </c>
      <c r="Z2514">
        <v>408842.177558358</v>
      </c>
      <c r="AA2514">
        <v>3660521.6606787401</v>
      </c>
    </row>
    <row r="2515" spans="1:27" x14ac:dyDescent="0.25">
      <c r="A2515">
        <v>-111.97670617</v>
      </c>
      <c r="B2515">
        <v>33.079477230000002</v>
      </c>
      <c r="C2515" t="s">
        <v>968</v>
      </c>
      <c r="D2515" t="s">
        <v>967</v>
      </c>
      <c r="E2515" t="s">
        <v>966</v>
      </c>
      <c r="F2515">
        <v>948</v>
      </c>
      <c r="G2515">
        <v>179</v>
      </c>
      <c r="H2515">
        <v>13.33</v>
      </c>
      <c r="I2515">
        <v>2.4929999999999999</v>
      </c>
      <c r="J2515">
        <v>1</v>
      </c>
      <c r="K2515">
        <v>1172.5920000000001</v>
      </c>
      <c r="L2515" t="s">
        <v>965</v>
      </c>
      <c r="M2515" t="s">
        <v>964</v>
      </c>
      <c r="N2515" s="110">
        <v>43777</v>
      </c>
      <c r="O2515">
        <v>0</v>
      </c>
      <c r="P2515">
        <v>0</v>
      </c>
      <c r="Q2515">
        <v>11007.441999999901</v>
      </c>
      <c r="R2515">
        <v>1322.3869999999899</v>
      </c>
      <c r="S2515">
        <v>2.7549999999999999</v>
      </c>
      <c r="T2515">
        <v>33</v>
      </c>
      <c r="U2515">
        <v>4007.2339999999899</v>
      </c>
      <c r="V2515">
        <v>5</v>
      </c>
      <c r="W2515">
        <v>1.7</v>
      </c>
      <c r="X2515">
        <v>2.7469999999999999</v>
      </c>
      <c r="Y2515" s="110">
        <v>43777</v>
      </c>
      <c r="Z2515">
        <v>408842.061132173</v>
      </c>
      <c r="AA2515">
        <v>3660520.88561837</v>
      </c>
    </row>
    <row r="2516" spans="1:27" x14ac:dyDescent="0.25">
      <c r="A2516">
        <v>-111.976705339999</v>
      </c>
      <c r="B2516">
        <v>33.079470219999898</v>
      </c>
      <c r="C2516" t="s">
        <v>968</v>
      </c>
      <c r="D2516" t="s">
        <v>967</v>
      </c>
      <c r="E2516" t="s">
        <v>966</v>
      </c>
      <c r="F2516">
        <v>949</v>
      </c>
      <c r="G2516">
        <v>178</v>
      </c>
      <c r="H2516">
        <v>13.33</v>
      </c>
      <c r="I2516">
        <v>2.4609999999999999</v>
      </c>
      <c r="J2516">
        <v>1</v>
      </c>
      <c r="K2516">
        <v>1172.56899999999</v>
      </c>
      <c r="L2516" t="s">
        <v>965</v>
      </c>
      <c r="M2516" t="s">
        <v>964</v>
      </c>
      <c r="N2516" s="110">
        <v>43777</v>
      </c>
      <c r="O2516">
        <v>0</v>
      </c>
      <c r="P2516">
        <v>0</v>
      </c>
      <c r="Q2516">
        <v>14765.448</v>
      </c>
      <c r="R2516">
        <v>1797.50999999999</v>
      </c>
      <c r="S2516">
        <v>3.7450000000000001</v>
      </c>
      <c r="T2516">
        <v>33</v>
      </c>
      <c r="U2516">
        <v>5446.9989999999898</v>
      </c>
      <c r="V2516">
        <v>5</v>
      </c>
      <c r="W2516">
        <v>1.6779999999999999</v>
      </c>
      <c r="X2516">
        <v>2.7109999999999999</v>
      </c>
      <c r="Y2516" s="110">
        <v>43777</v>
      </c>
      <c r="Z2516">
        <v>408842.13137072203</v>
      </c>
      <c r="AA2516">
        <v>3660520.1077123201</v>
      </c>
    </row>
    <row r="2517" spans="1:27" x14ac:dyDescent="0.25">
      <c r="A2517">
        <v>-111.97670517</v>
      </c>
      <c r="B2517">
        <v>33.079463230000002</v>
      </c>
      <c r="C2517" t="s">
        <v>968</v>
      </c>
      <c r="D2517" t="s">
        <v>967</v>
      </c>
      <c r="E2517" t="s">
        <v>966</v>
      </c>
      <c r="F2517">
        <v>950</v>
      </c>
      <c r="G2517">
        <v>179</v>
      </c>
      <c r="H2517">
        <v>13.33</v>
      </c>
      <c r="I2517">
        <v>2.7229999999999999</v>
      </c>
      <c r="J2517">
        <v>1</v>
      </c>
      <c r="K2517">
        <v>1172.49</v>
      </c>
      <c r="L2517" t="s">
        <v>965</v>
      </c>
      <c r="M2517" t="s">
        <v>964</v>
      </c>
      <c r="N2517" s="110">
        <v>43777</v>
      </c>
      <c r="O2517">
        <v>0</v>
      </c>
      <c r="P2517">
        <v>0</v>
      </c>
      <c r="Q2517">
        <v>10960.755999999899</v>
      </c>
      <c r="R2517">
        <v>1205.7249999999899</v>
      </c>
      <c r="S2517">
        <v>2.512</v>
      </c>
      <c r="T2517">
        <v>33</v>
      </c>
      <c r="U2517">
        <v>3653.71199999999</v>
      </c>
      <c r="V2517">
        <v>5</v>
      </c>
      <c r="W2517">
        <v>1.857</v>
      </c>
      <c r="X2517">
        <v>3</v>
      </c>
      <c r="Y2517" s="110">
        <v>43777</v>
      </c>
      <c r="Z2517">
        <v>408842.14002713899</v>
      </c>
      <c r="AA2517">
        <v>3660519.3325968501</v>
      </c>
    </row>
    <row r="2518" spans="1:27" x14ac:dyDescent="0.25">
      <c r="A2518">
        <v>-111.976704999999</v>
      </c>
      <c r="B2518">
        <v>33.079457230000003</v>
      </c>
      <c r="C2518" t="s">
        <v>968</v>
      </c>
      <c r="D2518" t="s">
        <v>967</v>
      </c>
      <c r="E2518" t="s">
        <v>966</v>
      </c>
      <c r="F2518">
        <v>951</v>
      </c>
      <c r="G2518">
        <v>180</v>
      </c>
      <c r="H2518">
        <v>13.33</v>
      </c>
      <c r="I2518">
        <v>2.395</v>
      </c>
      <c r="J2518">
        <v>1</v>
      </c>
      <c r="K2518">
        <v>1172.5429999999899</v>
      </c>
      <c r="L2518" t="s">
        <v>965</v>
      </c>
      <c r="M2518" t="s">
        <v>964</v>
      </c>
      <c r="N2518" s="110">
        <v>43777</v>
      </c>
      <c r="O2518">
        <v>0</v>
      </c>
      <c r="P2518">
        <v>0</v>
      </c>
      <c r="Q2518">
        <v>13950.577999999899</v>
      </c>
      <c r="R2518">
        <v>1744.83799999999</v>
      </c>
      <c r="S2518">
        <v>3.6349999999999998</v>
      </c>
      <c r="T2518">
        <v>33</v>
      </c>
      <c r="U2518">
        <v>5287.3890000000001</v>
      </c>
      <c r="V2518">
        <v>5</v>
      </c>
      <c r="W2518">
        <v>1.633</v>
      </c>
      <c r="X2518">
        <v>2.6379999999999999</v>
      </c>
      <c r="Y2518" s="110">
        <v>43777</v>
      </c>
      <c r="Z2518">
        <v>408842.14970485697</v>
      </c>
      <c r="AA2518">
        <v>3660518.6672407701</v>
      </c>
    </row>
    <row r="2519" spans="1:27" x14ac:dyDescent="0.25">
      <c r="A2519">
        <v>-111.976706859999</v>
      </c>
      <c r="B2519">
        <v>33.079450199999897</v>
      </c>
      <c r="C2519" t="s">
        <v>968</v>
      </c>
      <c r="D2519" t="s">
        <v>967</v>
      </c>
      <c r="E2519" t="s">
        <v>966</v>
      </c>
      <c r="F2519">
        <v>952</v>
      </c>
      <c r="G2519">
        <v>175</v>
      </c>
      <c r="H2519">
        <v>13.33</v>
      </c>
      <c r="I2519">
        <v>2.4609999999999999</v>
      </c>
      <c r="J2519">
        <v>1</v>
      </c>
      <c r="K2519">
        <v>1172.605</v>
      </c>
      <c r="L2519" t="s">
        <v>965</v>
      </c>
      <c r="M2519" t="s">
        <v>964</v>
      </c>
      <c r="N2519" s="110">
        <v>43777</v>
      </c>
      <c r="O2519">
        <v>0</v>
      </c>
      <c r="P2519">
        <v>0</v>
      </c>
      <c r="Q2519">
        <v>13245.6509999999</v>
      </c>
      <c r="R2519">
        <v>1612.4929999999899</v>
      </c>
      <c r="S2519">
        <v>3.359</v>
      </c>
      <c r="T2519">
        <v>33</v>
      </c>
      <c r="U2519">
        <v>4886.3429999999898</v>
      </c>
      <c r="V2519">
        <v>5</v>
      </c>
      <c r="W2519">
        <v>1.6779999999999999</v>
      </c>
      <c r="X2519">
        <v>2.7109999999999999</v>
      </c>
      <c r="Y2519" s="110">
        <v>43777</v>
      </c>
      <c r="Z2519">
        <v>408841.96884478501</v>
      </c>
      <c r="AA2519">
        <v>3660517.8894536202</v>
      </c>
    </row>
    <row r="2520" spans="1:27" x14ac:dyDescent="0.25">
      <c r="A2520">
        <v>-111.97670483</v>
      </c>
      <c r="B2520">
        <v>33.079443230000003</v>
      </c>
      <c r="C2520" t="s">
        <v>968</v>
      </c>
      <c r="D2520" t="s">
        <v>967</v>
      </c>
      <c r="E2520" t="s">
        <v>966</v>
      </c>
      <c r="F2520">
        <v>953</v>
      </c>
      <c r="G2520">
        <v>181</v>
      </c>
      <c r="H2520">
        <v>13.33</v>
      </c>
      <c r="I2520">
        <v>2.395</v>
      </c>
      <c r="J2520">
        <v>1</v>
      </c>
      <c r="K2520">
        <v>1172.5920000000001</v>
      </c>
      <c r="L2520" t="s">
        <v>965</v>
      </c>
      <c r="M2520" t="s">
        <v>964</v>
      </c>
      <c r="N2520" s="110">
        <v>43777</v>
      </c>
      <c r="O2520">
        <v>0</v>
      </c>
      <c r="P2520">
        <v>0</v>
      </c>
      <c r="Q2520">
        <v>13330.3389999999</v>
      </c>
      <c r="R2520">
        <v>1667.2629999999899</v>
      </c>
      <c r="S2520">
        <v>3.4729999999999999</v>
      </c>
      <c r="T2520">
        <v>33</v>
      </c>
      <c r="U2520">
        <v>5052.3130000000001</v>
      </c>
      <c r="V2520">
        <v>5</v>
      </c>
      <c r="W2520">
        <v>1.633</v>
      </c>
      <c r="X2520">
        <v>2.6379999999999999</v>
      </c>
      <c r="Y2520" s="110">
        <v>43777</v>
      </c>
      <c r="Z2520">
        <v>408842.151129695</v>
      </c>
      <c r="AA2520">
        <v>3660517.1149401101</v>
      </c>
    </row>
    <row r="2521" spans="1:27" x14ac:dyDescent="0.25">
      <c r="A2521">
        <v>-111.97670551</v>
      </c>
      <c r="B2521">
        <v>33.079436219999899</v>
      </c>
      <c r="C2521" t="s">
        <v>968</v>
      </c>
      <c r="D2521" t="s">
        <v>967</v>
      </c>
      <c r="E2521" t="s">
        <v>966</v>
      </c>
      <c r="F2521">
        <v>954</v>
      </c>
      <c r="G2521">
        <v>177</v>
      </c>
      <c r="H2521">
        <v>13.33</v>
      </c>
      <c r="I2521">
        <v>2.625</v>
      </c>
      <c r="J2521">
        <v>1</v>
      </c>
      <c r="K2521">
        <v>1172.6610000000001</v>
      </c>
      <c r="L2521" t="s">
        <v>965</v>
      </c>
      <c r="M2521" t="s">
        <v>964</v>
      </c>
      <c r="N2521" s="110">
        <v>43777</v>
      </c>
      <c r="O2521">
        <v>0</v>
      </c>
      <c r="P2521">
        <v>0</v>
      </c>
      <c r="Q2521">
        <v>14660.018</v>
      </c>
      <c r="R2521">
        <v>1673.133</v>
      </c>
      <c r="S2521">
        <v>3.4860000000000002</v>
      </c>
      <c r="T2521">
        <v>33</v>
      </c>
      <c r="U2521">
        <v>5070.0990000000002</v>
      </c>
      <c r="V2521">
        <v>5</v>
      </c>
      <c r="W2521">
        <v>1.79</v>
      </c>
      <c r="X2521">
        <v>2.891</v>
      </c>
      <c r="Y2521" s="110">
        <v>43777</v>
      </c>
      <c r="Z2521">
        <v>408842.08042856102</v>
      </c>
      <c r="AA2521">
        <v>3660516.3383455002</v>
      </c>
    </row>
    <row r="2522" spans="1:27" x14ac:dyDescent="0.25">
      <c r="A2522">
        <v>-111.976704799999</v>
      </c>
      <c r="B2522">
        <v>33.079429169999898</v>
      </c>
      <c r="C2522" t="s">
        <v>968</v>
      </c>
      <c r="D2522" t="s">
        <v>967</v>
      </c>
      <c r="E2522" t="s">
        <v>966</v>
      </c>
      <c r="F2522">
        <v>955</v>
      </c>
      <c r="G2522">
        <v>187</v>
      </c>
      <c r="H2522">
        <v>13.33</v>
      </c>
      <c r="I2522">
        <v>2.69</v>
      </c>
      <c r="J2522">
        <v>1</v>
      </c>
      <c r="K2522">
        <v>1172.67</v>
      </c>
      <c r="L2522" t="s">
        <v>965</v>
      </c>
      <c r="M2522" t="s">
        <v>964</v>
      </c>
      <c r="N2522" s="110">
        <v>43777</v>
      </c>
      <c r="O2522">
        <v>0</v>
      </c>
      <c r="P2522">
        <v>0</v>
      </c>
      <c r="Q2522">
        <v>14494.4719999999</v>
      </c>
      <c r="R2522">
        <v>1613.8920000000001</v>
      </c>
      <c r="S2522">
        <v>3.3620000000000001</v>
      </c>
      <c r="T2522">
        <v>33</v>
      </c>
      <c r="U2522">
        <v>4890.5810000000001</v>
      </c>
      <c r="V2522">
        <v>5</v>
      </c>
      <c r="W2522">
        <v>1.8340000000000001</v>
      </c>
      <c r="X2522">
        <v>2.964</v>
      </c>
      <c r="Y2522" s="110">
        <v>43777</v>
      </c>
      <c r="Z2522">
        <v>408842.13942538702</v>
      </c>
      <c r="AA2522">
        <v>3660515.55610896</v>
      </c>
    </row>
    <row r="2523" spans="1:27" x14ac:dyDescent="0.25">
      <c r="A2523">
        <v>-111.97670531</v>
      </c>
      <c r="B2523">
        <v>33.079422209999898</v>
      </c>
      <c r="C2523" t="s">
        <v>968</v>
      </c>
      <c r="D2523" t="s">
        <v>967</v>
      </c>
      <c r="E2523" t="s">
        <v>966</v>
      </c>
      <c r="F2523">
        <v>956</v>
      </c>
      <c r="G2523">
        <v>184</v>
      </c>
      <c r="H2523">
        <v>13.33</v>
      </c>
      <c r="I2523">
        <v>2.625</v>
      </c>
      <c r="J2523">
        <v>1</v>
      </c>
      <c r="K2523">
        <v>1172.67399999999</v>
      </c>
      <c r="L2523" t="s">
        <v>965</v>
      </c>
      <c r="M2523" t="s">
        <v>964</v>
      </c>
      <c r="N2523" s="110">
        <v>43777</v>
      </c>
      <c r="O2523">
        <v>0</v>
      </c>
      <c r="P2523">
        <v>0</v>
      </c>
      <c r="Q2523">
        <v>13282.737999999899</v>
      </c>
      <c r="R2523">
        <v>1515.9449999999899</v>
      </c>
      <c r="S2523">
        <v>3.1579999999999999</v>
      </c>
      <c r="T2523">
        <v>33</v>
      </c>
      <c r="U2523">
        <v>4593.7730000000001</v>
      </c>
      <c r="V2523">
        <v>5</v>
      </c>
      <c r="W2523">
        <v>1.79</v>
      </c>
      <c r="X2523">
        <v>2.891</v>
      </c>
      <c r="Y2523" s="110">
        <v>43777</v>
      </c>
      <c r="Z2523">
        <v>408842.084643215</v>
      </c>
      <c r="AA2523">
        <v>3660514.7849101098</v>
      </c>
    </row>
    <row r="2524" spans="1:27" x14ac:dyDescent="0.25">
      <c r="A2524">
        <v>-111.976705659999</v>
      </c>
      <c r="B2524">
        <v>33.079415220000001</v>
      </c>
      <c r="C2524" t="s">
        <v>968</v>
      </c>
      <c r="D2524" t="s">
        <v>967</v>
      </c>
      <c r="E2524" t="s">
        <v>966</v>
      </c>
      <c r="F2524">
        <v>957</v>
      </c>
      <c r="G2524">
        <v>182</v>
      </c>
      <c r="H2524">
        <v>13.33</v>
      </c>
      <c r="I2524">
        <v>2.395</v>
      </c>
      <c r="J2524">
        <v>1</v>
      </c>
      <c r="K2524">
        <v>1172.595</v>
      </c>
      <c r="L2524" t="s">
        <v>965</v>
      </c>
      <c r="M2524" t="s">
        <v>964</v>
      </c>
      <c r="N2524" s="110">
        <v>43777</v>
      </c>
      <c r="O2524">
        <v>0</v>
      </c>
      <c r="P2524">
        <v>0</v>
      </c>
      <c r="Q2524">
        <v>14905.621999999899</v>
      </c>
      <c r="R2524">
        <v>1864.288</v>
      </c>
      <c r="S2524">
        <v>3.8839999999999999</v>
      </c>
      <c r="T2524">
        <v>33</v>
      </c>
      <c r="U2524">
        <v>5649.3590000000004</v>
      </c>
      <c r="V2524">
        <v>5</v>
      </c>
      <c r="W2524">
        <v>1.633</v>
      </c>
      <c r="X2524">
        <v>2.6379999999999999</v>
      </c>
      <c r="Y2524" s="110">
        <v>43777</v>
      </c>
      <c r="Z2524">
        <v>408842.044764105</v>
      </c>
      <c r="AA2524">
        <v>3660514.0102462601</v>
      </c>
    </row>
    <row r="2525" spans="1:27" x14ac:dyDescent="0.25">
      <c r="A2525">
        <v>-111.97670583</v>
      </c>
      <c r="B2525">
        <v>33.079408229999899</v>
      </c>
      <c r="C2525" t="s">
        <v>968</v>
      </c>
      <c r="D2525" t="s">
        <v>967</v>
      </c>
      <c r="E2525" t="s">
        <v>966</v>
      </c>
      <c r="F2525">
        <v>958</v>
      </c>
      <c r="G2525">
        <v>181</v>
      </c>
      <c r="H2525">
        <v>13.33</v>
      </c>
      <c r="I2525">
        <v>2.4609999999999999</v>
      </c>
      <c r="J2525">
        <v>1</v>
      </c>
      <c r="K2525">
        <v>1172.595</v>
      </c>
      <c r="L2525" t="s">
        <v>965</v>
      </c>
      <c r="M2525" t="s">
        <v>964</v>
      </c>
      <c r="N2525" s="110">
        <v>43777</v>
      </c>
      <c r="O2525">
        <v>0</v>
      </c>
      <c r="P2525">
        <v>0</v>
      </c>
      <c r="Q2525">
        <v>14110.752</v>
      </c>
      <c r="R2525">
        <v>1717.80799999999</v>
      </c>
      <c r="S2525">
        <v>3.5790000000000002</v>
      </c>
      <c r="T2525">
        <v>33</v>
      </c>
      <c r="U2525">
        <v>5205.4799999999896</v>
      </c>
      <c r="V2525">
        <v>5</v>
      </c>
      <c r="W2525">
        <v>1.6779999999999999</v>
      </c>
      <c r="X2525">
        <v>2.7109999999999999</v>
      </c>
      <c r="Y2525" s="110">
        <v>43777</v>
      </c>
      <c r="Z2525">
        <v>408842.02168575698</v>
      </c>
      <c r="AA2525">
        <v>3660513.2354260799</v>
      </c>
    </row>
    <row r="2526" spans="1:27" x14ac:dyDescent="0.25">
      <c r="A2526">
        <v>-111.97670583</v>
      </c>
      <c r="B2526">
        <v>33.079401230000002</v>
      </c>
      <c r="C2526" t="s">
        <v>968</v>
      </c>
      <c r="D2526" t="s">
        <v>967</v>
      </c>
      <c r="E2526" t="s">
        <v>966</v>
      </c>
      <c r="F2526">
        <v>959</v>
      </c>
      <c r="G2526">
        <v>181</v>
      </c>
      <c r="H2526">
        <v>13.33</v>
      </c>
      <c r="I2526">
        <v>2.4279999999999999</v>
      </c>
      <c r="J2526">
        <v>1</v>
      </c>
      <c r="K2526">
        <v>1172.5429999999899</v>
      </c>
      <c r="L2526" t="s">
        <v>965</v>
      </c>
      <c r="M2526" t="s">
        <v>964</v>
      </c>
      <c r="N2526" s="110">
        <v>43777</v>
      </c>
      <c r="O2526">
        <v>0</v>
      </c>
      <c r="P2526">
        <v>0</v>
      </c>
      <c r="Q2526">
        <v>11916.942999999899</v>
      </c>
      <c r="R2526">
        <v>1470.3440000000001</v>
      </c>
      <c r="S2526">
        <v>3.0630000000000002</v>
      </c>
      <c r="T2526">
        <v>33</v>
      </c>
      <c r="U2526">
        <v>4455.5889999999899</v>
      </c>
      <c r="V2526">
        <v>5</v>
      </c>
      <c r="W2526">
        <v>1.655</v>
      </c>
      <c r="X2526">
        <v>2.6749999999999998</v>
      </c>
      <c r="Y2526" s="110">
        <v>43777</v>
      </c>
      <c r="Z2526">
        <v>408842.01446448598</v>
      </c>
      <c r="AA2526">
        <v>3660512.4593495801</v>
      </c>
    </row>
    <row r="2527" spans="1:27" x14ac:dyDescent="0.25">
      <c r="A2527">
        <v>-111.97670583</v>
      </c>
      <c r="B2527">
        <v>33.079394229999899</v>
      </c>
      <c r="C2527" t="s">
        <v>968</v>
      </c>
      <c r="D2527" t="s">
        <v>967</v>
      </c>
      <c r="E2527" t="s">
        <v>966</v>
      </c>
      <c r="F2527">
        <v>960</v>
      </c>
      <c r="G2527">
        <v>181</v>
      </c>
      <c r="H2527">
        <v>13.33</v>
      </c>
      <c r="I2527">
        <v>2.625</v>
      </c>
      <c r="J2527">
        <v>1</v>
      </c>
      <c r="K2527">
        <v>1172.5789999999899</v>
      </c>
      <c r="L2527" t="s">
        <v>965</v>
      </c>
      <c r="M2527" t="s">
        <v>964</v>
      </c>
      <c r="N2527" s="110">
        <v>43777</v>
      </c>
      <c r="O2527">
        <v>0</v>
      </c>
      <c r="P2527">
        <v>0</v>
      </c>
      <c r="Q2527">
        <v>10982.755999999899</v>
      </c>
      <c r="R2527">
        <v>1253.451</v>
      </c>
      <c r="S2527">
        <v>2.6110000000000002</v>
      </c>
      <c r="T2527">
        <v>33</v>
      </c>
      <c r="U2527">
        <v>3798.335</v>
      </c>
      <c r="V2527">
        <v>5</v>
      </c>
      <c r="W2527">
        <v>1.79</v>
      </c>
      <c r="X2527">
        <v>2.891</v>
      </c>
      <c r="Y2527" s="110">
        <v>43777</v>
      </c>
      <c r="Z2527">
        <v>408842.00724321598</v>
      </c>
      <c r="AA2527">
        <v>3660511.6832730798</v>
      </c>
    </row>
    <row r="2528" spans="1:27" x14ac:dyDescent="0.25">
      <c r="A2528">
        <v>-111.97670737</v>
      </c>
      <c r="B2528">
        <v>33.079387150000002</v>
      </c>
      <c r="C2528" t="s">
        <v>968</v>
      </c>
      <c r="D2528" t="s">
        <v>967</v>
      </c>
      <c r="E2528" t="s">
        <v>966</v>
      </c>
      <c r="F2528">
        <v>961</v>
      </c>
      <c r="G2528">
        <v>172</v>
      </c>
      <c r="H2528">
        <v>13.33</v>
      </c>
      <c r="I2528">
        <v>2.5259999999999998</v>
      </c>
      <c r="J2528">
        <v>1</v>
      </c>
      <c r="K2528">
        <v>1172.615</v>
      </c>
      <c r="L2528" t="s">
        <v>965</v>
      </c>
      <c r="M2528" t="s">
        <v>964</v>
      </c>
      <c r="N2528" s="110">
        <v>43777</v>
      </c>
      <c r="O2528">
        <v>0</v>
      </c>
      <c r="P2528">
        <v>0</v>
      </c>
      <c r="Q2528">
        <v>12936.388999999899</v>
      </c>
      <c r="R2528">
        <v>1533.9390000000001</v>
      </c>
      <c r="S2528">
        <v>3.1960000000000002</v>
      </c>
      <c r="T2528">
        <v>33</v>
      </c>
      <c r="U2528">
        <v>4648.3010000000004</v>
      </c>
      <c r="V2528">
        <v>5</v>
      </c>
      <c r="W2528">
        <v>1.722</v>
      </c>
      <c r="X2528">
        <v>2.7829999999999999</v>
      </c>
      <c r="Y2528" s="110">
        <v>43777</v>
      </c>
      <c r="Z2528">
        <v>408841.85619948298</v>
      </c>
      <c r="AA2528">
        <v>3660510.8996646102</v>
      </c>
    </row>
    <row r="2529" spans="1:27" x14ac:dyDescent="0.25">
      <c r="A2529">
        <v>-111.97670617</v>
      </c>
      <c r="B2529">
        <v>33.079380229999899</v>
      </c>
      <c r="C2529" t="s">
        <v>968</v>
      </c>
      <c r="D2529" t="s">
        <v>967</v>
      </c>
      <c r="E2529" t="s">
        <v>966</v>
      </c>
      <c r="F2529">
        <v>962</v>
      </c>
      <c r="G2529">
        <v>179</v>
      </c>
      <c r="H2529">
        <v>13.33</v>
      </c>
      <c r="I2529">
        <v>2.657</v>
      </c>
      <c r="J2529">
        <v>1</v>
      </c>
      <c r="K2529">
        <v>1172.5650000000001</v>
      </c>
      <c r="L2529" t="s">
        <v>965</v>
      </c>
      <c r="M2529" t="s">
        <v>964</v>
      </c>
      <c r="N2529" s="110">
        <v>43777</v>
      </c>
      <c r="O2529">
        <v>0</v>
      </c>
      <c r="P2529">
        <v>0</v>
      </c>
      <c r="Q2529">
        <v>13928.92</v>
      </c>
      <c r="R2529">
        <v>1570.067</v>
      </c>
      <c r="S2529">
        <v>3.2709999999999999</v>
      </c>
      <c r="T2529">
        <v>33</v>
      </c>
      <c r="U2529">
        <v>4757.7799999999897</v>
      </c>
      <c r="V2529">
        <v>5</v>
      </c>
      <c r="W2529">
        <v>1.8120000000000001</v>
      </c>
      <c r="X2529">
        <v>2.9279999999999999</v>
      </c>
      <c r="Y2529" s="110">
        <v>43777</v>
      </c>
      <c r="Z2529">
        <v>408841.96106588701</v>
      </c>
      <c r="AA2529">
        <v>3660510.1314153601</v>
      </c>
    </row>
    <row r="2530" spans="1:27" x14ac:dyDescent="0.25">
      <c r="A2530">
        <v>-111.97670583</v>
      </c>
      <c r="B2530">
        <v>33.0793742299999</v>
      </c>
      <c r="C2530" t="s">
        <v>968</v>
      </c>
      <c r="D2530" t="s">
        <v>967</v>
      </c>
      <c r="E2530" t="s">
        <v>966</v>
      </c>
      <c r="F2530">
        <v>963</v>
      </c>
      <c r="G2530">
        <v>181</v>
      </c>
      <c r="H2530">
        <v>13.33</v>
      </c>
      <c r="I2530">
        <v>2.4609999999999999</v>
      </c>
      <c r="J2530">
        <v>1</v>
      </c>
      <c r="K2530">
        <v>1172.6410000000001</v>
      </c>
      <c r="L2530" t="s">
        <v>965</v>
      </c>
      <c r="M2530" t="s">
        <v>964</v>
      </c>
      <c r="N2530" s="110">
        <v>43777</v>
      </c>
      <c r="O2530">
        <v>0</v>
      </c>
      <c r="P2530">
        <v>0</v>
      </c>
      <c r="Q2530">
        <v>12489.638999999899</v>
      </c>
      <c r="R2530">
        <v>1520.4580000000001</v>
      </c>
      <c r="S2530">
        <v>3.1680000000000001</v>
      </c>
      <c r="T2530">
        <v>33</v>
      </c>
      <c r="U2530">
        <v>4607.4489999999896</v>
      </c>
      <c r="V2530">
        <v>5</v>
      </c>
      <c r="W2530">
        <v>1.6779999999999999</v>
      </c>
      <c r="X2530">
        <v>2.7109999999999999</v>
      </c>
      <c r="Y2530" s="110">
        <v>43777</v>
      </c>
      <c r="Z2530">
        <v>408841.98661102401</v>
      </c>
      <c r="AA2530">
        <v>3660509.4659116501</v>
      </c>
    </row>
    <row r="2531" spans="1:27" x14ac:dyDescent="0.25">
      <c r="A2531">
        <v>-111.976704799999</v>
      </c>
      <c r="B2531">
        <v>33.07936617</v>
      </c>
      <c r="C2531" t="s">
        <v>968</v>
      </c>
      <c r="D2531" t="s">
        <v>967</v>
      </c>
      <c r="E2531" t="s">
        <v>966</v>
      </c>
      <c r="F2531">
        <v>964</v>
      </c>
      <c r="G2531">
        <v>187</v>
      </c>
      <c r="H2531">
        <v>13.33</v>
      </c>
      <c r="I2531">
        <v>2.4609999999999999</v>
      </c>
      <c r="J2531">
        <v>1</v>
      </c>
      <c r="K2531">
        <v>1172.58799999999</v>
      </c>
      <c r="L2531" t="s">
        <v>965</v>
      </c>
      <c r="M2531" t="s">
        <v>964</v>
      </c>
      <c r="N2531" s="110">
        <v>43777</v>
      </c>
      <c r="O2531">
        <v>0</v>
      </c>
      <c r="P2531">
        <v>0</v>
      </c>
      <c r="Q2531">
        <v>13490.513000000001</v>
      </c>
      <c r="R2531">
        <v>1642.3019999999899</v>
      </c>
      <c r="S2531">
        <v>3.4209999999999998</v>
      </c>
      <c r="T2531">
        <v>33</v>
      </c>
      <c r="U2531">
        <v>4976.6729999999898</v>
      </c>
      <c r="V2531">
        <v>5</v>
      </c>
      <c r="W2531">
        <v>1.6779999999999999</v>
      </c>
      <c r="X2531">
        <v>2.7109999999999999</v>
      </c>
      <c r="Y2531" s="110">
        <v>43777</v>
      </c>
      <c r="Z2531">
        <v>408842.07443402702</v>
      </c>
      <c r="AA2531">
        <v>3660508.5714204502</v>
      </c>
    </row>
    <row r="2532" spans="1:27" x14ac:dyDescent="0.25">
      <c r="A2532">
        <v>-111.976706309999</v>
      </c>
      <c r="B2532">
        <v>33.079360209999898</v>
      </c>
      <c r="C2532" t="s">
        <v>968</v>
      </c>
      <c r="D2532" t="s">
        <v>967</v>
      </c>
      <c r="E2532" t="s">
        <v>966</v>
      </c>
      <c r="F2532">
        <v>965</v>
      </c>
      <c r="G2532">
        <v>184</v>
      </c>
      <c r="H2532">
        <v>13.33</v>
      </c>
      <c r="I2532">
        <v>2.657</v>
      </c>
      <c r="J2532">
        <v>1</v>
      </c>
      <c r="K2532">
        <v>1172.66399999999</v>
      </c>
      <c r="L2532" t="s">
        <v>965</v>
      </c>
      <c r="M2532" t="s">
        <v>964</v>
      </c>
      <c r="N2532" s="110">
        <v>43777</v>
      </c>
      <c r="O2532">
        <v>0</v>
      </c>
      <c r="P2532">
        <v>0</v>
      </c>
      <c r="Q2532">
        <v>10847.897000000001</v>
      </c>
      <c r="R2532">
        <v>1222.7750000000001</v>
      </c>
      <c r="S2532">
        <v>2.5470000000000002</v>
      </c>
      <c r="T2532">
        <v>33</v>
      </c>
      <c r="U2532">
        <v>3705.3769999999899</v>
      </c>
      <c r="V2532">
        <v>5</v>
      </c>
      <c r="W2532">
        <v>1.8120000000000001</v>
      </c>
      <c r="X2532">
        <v>2.9279999999999999</v>
      </c>
      <c r="Y2532" s="110">
        <v>43777</v>
      </c>
      <c r="Z2532">
        <v>408841.92734579201</v>
      </c>
      <c r="AA2532">
        <v>3660507.9119581701</v>
      </c>
    </row>
    <row r="2533" spans="1:27" x14ac:dyDescent="0.25">
      <c r="A2533">
        <v>-111.976706489999</v>
      </c>
      <c r="B2533">
        <v>33.079353220000002</v>
      </c>
      <c r="C2533" t="s">
        <v>968</v>
      </c>
      <c r="D2533" t="s">
        <v>967</v>
      </c>
      <c r="E2533" t="s">
        <v>966</v>
      </c>
      <c r="F2533">
        <v>966</v>
      </c>
      <c r="G2533">
        <v>183</v>
      </c>
      <c r="H2533">
        <v>13.33</v>
      </c>
      <c r="I2533">
        <v>2.625</v>
      </c>
      <c r="J2533">
        <v>1</v>
      </c>
      <c r="K2533">
        <v>1172.6479999999899</v>
      </c>
      <c r="L2533" t="s">
        <v>965</v>
      </c>
      <c r="M2533" t="s">
        <v>964</v>
      </c>
      <c r="N2533" s="110">
        <v>43777</v>
      </c>
      <c r="O2533">
        <v>0</v>
      </c>
      <c r="P2533">
        <v>0</v>
      </c>
      <c r="Q2533">
        <v>11419.2209999999</v>
      </c>
      <c r="R2533">
        <v>1303.2639999999899</v>
      </c>
      <c r="S2533">
        <v>2.7149999999999999</v>
      </c>
      <c r="T2533">
        <v>33</v>
      </c>
      <c r="U2533">
        <v>3949.2840000000001</v>
      </c>
      <c r="V2533">
        <v>5</v>
      </c>
      <c r="W2533">
        <v>1.79</v>
      </c>
      <c r="X2533">
        <v>2.891</v>
      </c>
      <c r="Y2533" s="110">
        <v>43777</v>
      </c>
      <c r="Z2533">
        <v>408841.90333406598</v>
      </c>
      <c r="AA2533">
        <v>3660507.1371466802</v>
      </c>
    </row>
    <row r="2534" spans="1:27" x14ac:dyDescent="0.25">
      <c r="A2534">
        <v>-111.976705999999</v>
      </c>
      <c r="B2534">
        <v>33.079346229999899</v>
      </c>
      <c r="C2534" t="s">
        <v>968</v>
      </c>
      <c r="D2534" t="s">
        <v>967</v>
      </c>
      <c r="E2534" t="s">
        <v>966</v>
      </c>
      <c r="F2534">
        <v>967</v>
      </c>
      <c r="G2534">
        <v>180</v>
      </c>
      <c r="H2534">
        <v>13.33</v>
      </c>
      <c r="I2534">
        <v>2.657</v>
      </c>
      <c r="J2534">
        <v>1</v>
      </c>
      <c r="K2534">
        <v>1172.6869999999899</v>
      </c>
      <c r="L2534" t="s">
        <v>965</v>
      </c>
      <c r="M2534" t="s">
        <v>964</v>
      </c>
      <c r="N2534" s="110">
        <v>43777</v>
      </c>
      <c r="O2534">
        <v>0</v>
      </c>
      <c r="P2534">
        <v>0</v>
      </c>
      <c r="Q2534">
        <v>11776.254999999899</v>
      </c>
      <c r="R2534">
        <v>1327.4190000000001</v>
      </c>
      <c r="S2534">
        <v>2.7650000000000001</v>
      </c>
      <c r="T2534">
        <v>33</v>
      </c>
      <c r="U2534">
        <v>4022.48199999999</v>
      </c>
      <c r="V2534">
        <v>5</v>
      </c>
      <c r="W2534">
        <v>1.8120000000000001</v>
      </c>
      <c r="X2534">
        <v>2.9279999999999999</v>
      </c>
      <c r="Y2534" s="110">
        <v>43777</v>
      </c>
      <c r="Z2534">
        <v>408841.94185857201</v>
      </c>
      <c r="AA2534">
        <v>3660506.3617532998</v>
      </c>
    </row>
    <row r="2535" spans="1:27" x14ac:dyDescent="0.25">
      <c r="A2535">
        <v>-111.97670703</v>
      </c>
      <c r="B2535">
        <v>33.079339179999899</v>
      </c>
      <c r="C2535" t="s">
        <v>968</v>
      </c>
      <c r="D2535" t="s">
        <v>967</v>
      </c>
      <c r="E2535" t="s">
        <v>966</v>
      </c>
      <c r="F2535">
        <v>968</v>
      </c>
      <c r="G2535">
        <v>174</v>
      </c>
      <c r="H2535">
        <v>13.33</v>
      </c>
      <c r="I2535">
        <v>2.3620000000000001</v>
      </c>
      <c r="J2535">
        <v>1</v>
      </c>
      <c r="K2535">
        <v>1172.7260000000001</v>
      </c>
      <c r="L2535" t="s">
        <v>965</v>
      </c>
      <c r="M2535" t="s">
        <v>964</v>
      </c>
      <c r="N2535" s="110">
        <v>43777</v>
      </c>
      <c r="O2535">
        <v>0</v>
      </c>
      <c r="P2535">
        <v>0</v>
      </c>
      <c r="Q2535">
        <v>14433.8999999999</v>
      </c>
      <c r="R2535">
        <v>1830.3620000000001</v>
      </c>
      <c r="S2535">
        <v>3.8130000000000002</v>
      </c>
      <c r="T2535">
        <v>33</v>
      </c>
      <c r="U2535">
        <v>5546.5519999999897</v>
      </c>
      <c r="V2535">
        <v>5</v>
      </c>
      <c r="W2535">
        <v>1.611</v>
      </c>
      <c r="X2535">
        <v>2.6019999999999999</v>
      </c>
      <c r="Y2535" s="110">
        <v>43777</v>
      </c>
      <c r="Z2535">
        <v>408841.83844792901</v>
      </c>
      <c r="AA2535">
        <v>3660505.5810279502</v>
      </c>
    </row>
    <row r="2536" spans="1:27" x14ac:dyDescent="0.25">
      <c r="A2536">
        <v>-111.976704799999</v>
      </c>
      <c r="B2536">
        <v>33.079332170000001</v>
      </c>
      <c r="C2536" t="s">
        <v>968</v>
      </c>
      <c r="D2536" t="s">
        <v>967</v>
      </c>
      <c r="E2536" t="s">
        <v>966</v>
      </c>
      <c r="F2536">
        <v>969</v>
      </c>
      <c r="G2536">
        <v>187</v>
      </c>
      <c r="H2536">
        <v>13.33</v>
      </c>
      <c r="I2536">
        <v>2.4929999999999999</v>
      </c>
      <c r="J2536">
        <v>1</v>
      </c>
      <c r="K2536">
        <v>1172.6279999999899</v>
      </c>
      <c r="L2536" t="s">
        <v>965</v>
      </c>
      <c r="M2536" t="s">
        <v>964</v>
      </c>
      <c r="N2536" s="110">
        <v>43777</v>
      </c>
      <c r="O2536">
        <v>0</v>
      </c>
      <c r="P2536">
        <v>0</v>
      </c>
      <c r="Q2536">
        <v>13245.7659999999</v>
      </c>
      <c r="R2536">
        <v>1591.28999999999</v>
      </c>
      <c r="S2536">
        <v>3.3149999999999999</v>
      </c>
      <c r="T2536">
        <v>33</v>
      </c>
      <c r="U2536">
        <v>4822.0910000000003</v>
      </c>
      <c r="V2536">
        <v>5</v>
      </c>
      <c r="W2536">
        <v>1.7</v>
      </c>
      <c r="X2536">
        <v>2.7469999999999999</v>
      </c>
      <c r="Y2536" s="110">
        <v>43777</v>
      </c>
      <c r="Z2536">
        <v>408842.039359371</v>
      </c>
      <c r="AA2536">
        <v>3660504.8019060399</v>
      </c>
    </row>
    <row r="2537" spans="1:27" x14ac:dyDescent="0.25">
      <c r="A2537">
        <v>-111.976707</v>
      </c>
      <c r="B2537">
        <v>33.079325230000002</v>
      </c>
      <c r="C2537" t="s">
        <v>968</v>
      </c>
      <c r="D2537" t="s">
        <v>967</v>
      </c>
      <c r="E2537" t="s">
        <v>966</v>
      </c>
      <c r="F2537">
        <v>970</v>
      </c>
      <c r="G2537">
        <v>180</v>
      </c>
      <c r="H2537">
        <v>13.33</v>
      </c>
      <c r="I2537">
        <v>2.69</v>
      </c>
      <c r="J2537">
        <v>1</v>
      </c>
      <c r="K2537">
        <v>1172.6669999999899</v>
      </c>
      <c r="L2537" t="s">
        <v>965</v>
      </c>
      <c r="M2537" t="s">
        <v>964</v>
      </c>
      <c r="N2537" s="110">
        <v>43777</v>
      </c>
      <c r="O2537">
        <v>0</v>
      </c>
      <c r="P2537">
        <v>0</v>
      </c>
      <c r="Q2537">
        <v>12586.6689999999</v>
      </c>
      <c r="R2537">
        <v>1401.4670000000001</v>
      </c>
      <c r="S2537">
        <v>2.92</v>
      </c>
      <c r="T2537">
        <v>33</v>
      </c>
      <c r="U2537">
        <v>4246.8689999999897</v>
      </c>
      <c r="V2537">
        <v>5</v>
      </c>
      <c r="W2537">
        <v>1.8340000000000001</v>
      </c>
      <c r="X2537">
        <v>2.964</v>
      </c>
      <c r="Y2537" s="110">
        <v>43777</v>
      </c>
      <c r="Z2537">
        <v>408841.82685710798</v>
      </c>
      <c r="AA2537">
        <v>3660504.0343923098</v>
      </c>
    </row>
    <row r="2538" spans="1:27" x14ac:dyDescent="0.25">
      <c r="A2538">
        <v>-111.976708029999</v>
      </c>
      <c r="B2538">
        <v>33.079318180000001</v>
      </c>
      <c r="C2538" t="s">
        <v>968</v>
      </c>
      <c r="D2538" t="s">
        <v>967</v>
      </c>
      <c r="E2538" t="s">
        <v>966</v>
      </c>
      <c r="F2538">
        <v>971</v>
      </c>
      <c r="G2538">
        <v>174</v>
      </c>
      <c r="H2538">
        <v>13.33</v>
      </c>
      <c r="I2538">
        <v>2.5920000000000001</v>
      </c>
      <c r="J2538">
        <v>1</v>
      </c>
      <c r="K2538">
        <v>1172.644</v>
      </c>
      <c r="L2538" t="s">
        <v>965</v>
      </c>
      <c r="M2538" t="s">
        <v>964</v>
      </c>
      <c r="N2538" s="110">
        <v>43777</v>
      </c>
      <c r="O2538">
        <v>0</v>
      </c>
      <c r="P2538">
        <v>0</v>
      </c>
      <c r="Q2538">
        <v>9827.0799999999908</v>
      </c>
      <c r="R2538">
        <v>1135.75099999999</v>
      </c>
      <c r="S2538">
        <v>2.3660000000000001</v>
      </c>
      <c r="T2538">
        <v>33</v>
      </c>
      <c r="U2538">
        <v>3441.6709999999898</v>
      </c>
      <c r="V2538">
        <v>5</v>
      </c>
      <c r="W2538">
        <v>1.7669999999999999</v>
      </c>
      <c r="X2538">
        <v>2.855</v>
      </c>
      <c r="Y2538" s="110">
        <v>43777</v>
      </c>
      <c r="Z2538">
        <v>408841.72344644001</v>
      </c>
      <c r="AA2538">
        <v>3660503.2536669699</v>
      </c>
    </row>
    <row r="2539" spans="1:27" x14ac:dyDescent="0.25">
      <c r="A2539">
        <v>-111.976707</v>
      </c>
      <c r="B2539">
        <v>33.079311230000002</v>
      </c>
      <c r="C2539" t="s">
        <v>968</v>
      </c>
      <c r="D2539" t="s">
        <v>967</v>
      </c>
      <c r="E2539" t="s">
        <v>966</v>
      </c>
      <c r="F2539">
        <v>972</v>
      </c>
      <c r="G2539">
        <v>180</v>
      </c>
      <c r="H2539">
        <v>13.33</v>
      </c>
      <c r="I2539">
        <v>2.5259999999999998</v>
      </c>
      <c r="J2539">
        <v>1</v>
      </c>
      <c r="K2539">
        <v>1172.68399999999</v>
      </c>
      <c r="L2539" t="s">
        <v>965</v>
      </c>
      <c r="M2539" t="s">
        <v>964</v>
      </c>
      <c r="N2539" s="110">
        <v>43777</v>
      </c>
      <c r="O2539">
        <v>0</v>
      </c>
      <c r="P2539">
        <v>0</v>
      </c>
      <c r="Q2539">
        <v>11369.906000000001</v>
      </c>
      <c r="R2539">
        <v>1348.19299999999</v>
      </c>
      <c r="S2539">
        <v>2.8090000000000002</v>
      </c>
      <c r="T2539">
        <v>33</v>
      </c>
      <c r="U2539">
        <v>4085.43299999999</v>
      </c>
      <c r="V2539">
        <v>5</v>
      </c>
      <c r="W2539">
        <v>1.722</v>
      </c>
      <c r="X2539">
        <v>2.7829999999999999</v>
      </c>
      <c r="Y2539" s="110">
        <v>43777</v>
      </c>
      <c r="Z2539">
        <v>408841.812414582</v>
      </c>
      <c r="AA2539">
        <v>3660502.4822393302</v>
      </c>
    </row>
    <row r="2540" spans="1:27" x14ac:dyDescent="0.25">
      <c r="A2540">
        <v>-111.976707</v>
      </c>
      <c r="B2540">
        <v>33.079304229999899</v>
      </c>
      <c r="C2540" t="s">
        <v>968</v>
      </c>
      <c r="D2540" t="s">
        <v>967</v>
      </c>
      <c r="E2540" t="s">
        <v>966</v>
      </c>
      <c r="F2540">
        <v>973</v>
      </c>
      <c r="G2540">
        <v>180</v>
      </c>
      <c r="H2540">
        <v>13.33</v>
      </c>
      <c r="I2540">
        <v>2.2970000000000002</v>
      </c>
      <c r="J2540">
        <v>1</v>
      </c>
      <c r="K2540">
        <v>1172.6410000000001</v>
      </c>
      <c r="L2540" t="s">
        <v>965</v>
      </c>
      <c r="M2540" t="s">
        <v>964</v>
      </c>
      <c r="N2540" s="110">
        <v>43777</v>
      </c>
      <c r="O2540">
        <v>0</v>
      </c>
      <c r="P2540">
        <v>0</v>
      </c>
      <c r="Q2540">
        <v>12989.933000000001</v>
      </c>
      <c r="R2540">
        <v>1694.317</v>
      </c>
      <c r="S2540">
        <v>3.53</v>
      </c>
      <c r="T2540">
        <v>33</v>
      </c>
      <c r="U2540">
        <v>5134.2950000000001</v>
      </c>
      <c r="V2540">
        <v>5</v>
      </c>
      <c r="W2540">
        <v>1.5660000000000001</v>
      </c>
      <c r="X2540">
        <v>2.5299999999999998</v>
      </c>
      <c r="Y2540" s="110">
        <v>43777</v>
      </c>
      <c r="Z2540">
        <v>408841.80519332102</v>
      </c>
      <c r="AA2540">
        <v>3660501.7061628401</v>
      </c>
    </row>
    <row r="2541" spans="1:27" x14ac:dyDescent="0.25">
      <c r="A2541">
        <v>-111.9767058</v>
      </c>
      <c r="B2541">
        <v>33.079297169999897</v>
      </c>
      <c r="C2541" t="s">
        <v>968</v>
      </c>
      <c r="D2541" t="s">
        <v>967</v>
      </c>
      <c r="E2541" t="s">
        <v>966</v>
      </c>
      <c r="F2541">
        <v>974</v>
      </c>
      <c r="G2541">
        <v>187</v>
      </c>
      <c r="H2541">
        <v>13.33</v>
      </c>
      <c r="I2541">
        <v>2.69</v>
      </c>
      <c r="J2541">
        <v>1</v>
      </c>
      <c r="K2541">
        <v>1172.6110000000001</v>
      </c>
      <c r="L2541" t="s">
        <v>965</v>
      </c>
      <c r="M2541" t="s">
        <v>964</v>
      </c>
      <c r="N2541" s="110">
        <v>43777</v>
      </c>
      <c r="O2541">
        <v>0</v>
      </c>
      <c r="P2541">
        <v>0</v>
      </c>
      <c r="Q2541">
        <v>11409.6779999999</v>
      </c>
      <c r="R2541">
        <v>1270.41399999999</v>
      </c>
      <c r="S2541">
        <v>2.6469999999999998</v>
      </c>
      <c r="T2541">
        <v>33</v>
      </c>
      <c r="U2541">
        <v>3849.7399999999898</v>
      </c>
      <c r="V2541">
        <v>5</v>
      </c>
      <c r="W2541">
        <v>1.8340000000000001</v>
      </c>
      <c r="X2541">
        <v>2.964</v>
      </c>
      <c r="Y2541" s="110">
        <v>43777</v>
      </c>
      <c r="Z2541">
        <v>408841.90991542401</v>
      </c>
      <c r="AA2541">
        <v>3660500.9223920801</v>
      </c>
    </row>
    <row r="2542" spans="1:27" x14ac:dyDescent="0.25">
      <c r="A2542">
        <v>-111.976707689999</v>
      </c>
      <c r="B2542">
        <v>33.079290210000003</v>
      </c>
      <c r="C2542" t="s">
        <v>968</v>
      </c>
      <c r="D2542" t="s">
        <v>967</v>
      </c>
      <c r="E2542" t="s">
        <v>966</v>
      </c>
      <c r="F2542">
        <v>975</v>
      </c>
      <c r="G2542">
        <v>176</v>
      </c>
      <c r="H2542">
        <v>13.33</v>
      </c>
      <c r="I2542">
        <v>2.5590000000000002</v>
      </c>
      <c r="J2542">
        <v>1</v>
      </c>
      <c r="K2542">
        <v>1172.6410000000001</v>
      </c>
      <c r="L2542" t="s">
        <v>965</v>
      </c>
      <c r="M2542" t="s">
        <v>964</v>
      </c>
      <c r="N2542" s="110">
        <v>43777</v>
      </c>
      <c r="O2542">
        <v>0</v>
      </c>
      <c r="P2542">
        <v>0</v>
      </c>
      <c r="Q2542">
        <v>11717.853999999899</v>
      </c>
      <c r="R2542">
        <v>1371.6369999999899</v>
      </c>
      <c r="S2542">
        <v>2.8580000000000001</v>
      </c>
      <c r="T2542">
        <v>33</v>
      </c>
      <c r="U2542">
        <v>4156.4769999999899</v>
      </c>
      <c r="V2542">
        <v>5</v>
      </c>
      <c r="W2542">
        <v>1.7450000000000001</v>
      </c>
      <c r="X2542">
        <v>2.819</v>
      </c>
      <c r="Y2542" s="110">
        <v>43777</v>
      </c>
      <c r="Z2542">
        <v>408841.72632714303</v>
      </c>
      <c r="AA2542">
        <v>3660500.1523917601</v>
      </c>
    </row>
    <row r="2543" spans="1:27" x14ac:dyDescent="0.25">
      <c r="A2543">
        <v>-111.97670666</v>
      </c>
      <c r="B2543">
        <v>33.079283220000001</v>
      </c>
      <c r="C2543" t="s">
        <v>968</v>
      </c>
      <c r="D2543" t="s">
        <v>967</v>
      </c>
      <c r="E2543" t="s">
        <v>966</v>
      </c>
      <c r="F2543">
        <v>976</v>
      </c>
      <c r="G2543">
        <v>182</v>
      </c>
      <c r="H2543">
        <v>13.33</v>
      </c>
      <c r="I2543">
        <v>2.395</v>
      </c>
      <c r="J2543">
        <v>1</v>
      </c>
      <c r="K2543">
        <v>1172.6279999999899</v>
      </c>
      <c r="L2543" t="s">
        <v>965</v>
      </c>
      <c r="M2543" t="s">
        <v>964</v>
      </c>
      <c r="N2543" s="110">
        <v>43777</v>
      </c>
      <c r="O2543">
        <v>0</v>
      </c>
      <c r="P2543">
        <v>0</v>
      </c>
      <c r="Q2543">
        <v>11135.558999999899</v>
      </c>
      <c r="R2543">
        <v>1392.7560000000001</v>
      </c>
      <c r="S2543">
        <v>2.9020000000000001</v>
      </c>
      <c r="T2543">
        <v>33</v>
      </c>
      <c r="U2543">
        <v>4220.4719999999897</v>
      </c>
      <c r="V2543">
        <v>5</v>
      </c>
      <c r="W2543">
        <v>1.633</v>
      </c>
      <c r="X2543">
        <v>2.6379999999999999</v>
      </c>
      <c r="Y2543" s="110">
        <v>43777</v>
      </c>
      <c r="Z2543">
        <v>408841.81525405799</v>
      </c>
      <c r="AA2543">
        <v>3660499.37652941</v>
      </c>
    </row>
    <row r="2544" spans="1:27" x14ac:dyDescent="0.25">
      <c r="A2544">
        <v>-111.976707169999</v>
      </c>
      <c r="B2544">
        <v>33.079276229999898</v>
      </c>
      <c r="C2544" t="s">
        <v>968</v>
      </c>
      <c r="D2544" t="s">
        <v>967</v>
      </c>
      <c r="E2544" t="s">
        <v>966</v>
      </c>
      <c r="F2544">
        <v>977</v>
      </c>
      <c r="G2544">
        <v>179</v>
      </c>
      <c r="H2544">
        <v>13.33</v>
      </c>
      <c r="I2544">
        <v>2.4609999999999999</v>
      </c>
      <c r="J2544">
        <v>1</v>
      </c>
      <c r="K2544">
        <v>1172.67</v>
      </c>
      <c r="L2544" t="s">
        <v>965</v>
      </c>
      <c r="M2544" t="s">
        <v>964</v>
      </c>
      <c r="N2544" s="110">
        <v>43777</v>
      </c>
      <c r="O2544">
        <v>0</v>
      </c>
      <c r="P2544">
        <v>0</v>
      </c>
      <c r="Q2544">
        <v>11748.254999999899</v>
      </c>
      <c r="R2544">
        <v>1430.2039999999899</v>
      </c>
      <c r="S2544">
        <v>2.98</v>
      </c>
      <c r="T2544">
        <v>33</v>
      </c>
      <c r="U2544">
        <v>4333.951</v>
      </c>
      <c r="V2544">
        <v>5</v>
      </c>
      <c r="W2544">
        <v>1.6779999999999999</v>
      </c>
      <c r="X2544">
        <v>2.7109999999999999</v>
      </c>
      <c r="Y2544" s="110">
        <v>43777</v>
      </c>
      <c r="Z2544">
        <v>408841.76044087502</v>
      </c>
      <c r="AA2544">
        <v>3660498.6020045299</v>
      </c>
    </row>
    <row r="2545" spans="1:27" x14ac:dyDescent="0.25">
      <c r="A2545">
        <v>-111.976706489999</v>
      </c>
      <c r="B2545">
        <v>33.07926922</v>
      </c>
      <c r="C2545" t="s">
        <v>968</v>
      </c>
      <c r="D2545" t="s">
        <v>967</v>
      </c>
      <c r="E2545" t="s">
        <v>966</v>
      </c>
      <c r="F2545">
        <v>978</v>
      </c>
      <c r="G2545">
        <v>183</v>
      </c>
      <c r="H2545">
        <v>13.33</v>
      </c>
      <c r="I2545">
        <v>2.4929999999999999</v>
      </c>
      <c r="J2545">
        <v>1</v>
      </c>
      <c r="K2545">
        <v>1172.625</v>
      </c>
      <c r="L2545" t="s">
        <v>965</v>
      </c>
      <c r="M2545" t="s">
        <v>964</v>
      </c>
      <c r="N2545" s="110">
        <v>43777</v>
      </c>
      <c r="O2545">
        <v>0</v>
      </c>
      <c r="P2545">
        <v>0</v>
      </c>
      <c r="Q2545">
        <v>11280.304</v>
      </c>
      <c r="R2545">
        <v>1355.1679999999899</v>
      </c>
      <c r="S2545">
        <v>2.823</v>
      </c>
      <c r="T2545">
        <v>33</v>
      </c>
      <c r="U2545">
        <v>4106.5690000000004</v>
      </c>
      <c r="V2545">
        <v>5</v>
      </c>
      <c r="W2545">
        <v>1.7</v>
      </c>
      <c r="X2545">
        <v>2.7469999999999999</v>
      </c>
      <c r="Y2545" s="110">
        <v>43777</v>
      </c>
      <c r="Z2545">
        <v>408841.81667897099</v>
      </c>
      <c r="AA2545">
        <v>3660497.8242287901</v>
      </c>
    </row>
    <row r="2546" spans="1:27" x14ac:dyDescent="0.25">
      <c r="A2546">
        <v>-111.976706309999</v>
      </c>
      <c r="B2546">
        <v>33.079262210000003</v>
      </c>
      <c r="C2546" t="s">
        <v>968</v>
      </c>
      <c r="D2546" t="s">
        <v>967</v>
      </c>
      <c r="E2546" t="s">
        <v>966</v>
      </c>
      <c r="F2546">
        <v>979</v>
      </c>
      <c r="G2546">
        <v>184</v>
      </c>
      <c r="H2546">
        <v>13.33</v>
      </c>
      <c r="I2546">
        <v>2.657</v>
      </c>
      <c r="J2546">
        <v>1</v>
      </c>
      <c r="K2546">
        <v>1172.68</v>
      </c>
      <c r="L2546" t="s">
        <v>965</v>
      </c>
      <c r="M2546" t="s">
        <v>964</v>
      </c>
      <c r="N2546" s="110">
        <v>43777</v>
      </c>
      <c r="O2546">
        <v>0</v>
      </c>
      <c r="P2546">
        <v>0</v>
      </c>
      <c r="Q2546">
        <v>9972.4529999999904</v>
      </c>
      <c r="R2546">
        <v>1124.095</v>
      </c>
      <c r="S2546">
        <v>2.3420000000000001</v>
      </c>
      <c r="T2546">
        <v>33</v>
      </c>
      <c r="U2546">
        <v>3406.3470000000002</v>
      </c>
      <c r="V2546">
        <v>5</v>
      </c>
      <c r="W2546">
        <v>1.8120000000000001</v>
      </c>
      <c r="X2546">
        <v>2.9279999999999999</v>
      </c>
      <c r="Y2546" s="110">
        <v>43777</v>
      </c>
      <c r="Z2546">
        <v>408841.82624820102</v>
      </c>
      <c r="AA2546">
        <v>3660497.0468872902</v>
      </c>
    </row>
    <row r="2547" spans="1:27" x14ac:dyDescent="0.25">
      <c r="A2547">
        <v>-111.976708369999</v>
      </c>
      <c r="B2547">
        <v>33.079255150000002</v>
      </c>
      <c r="C2547" t="s">
        <v>968</v>
      </c>
      <c r="D2547" t="s">
        <v>967</v>
      </c>
      <c r="E2547" t="s">
        <v>966</v>
      </c>
      <c r="F2547">
        <v>980</v>
      </c>
      <c r="G2547">
        <v>172</v>
      </c>
      <c r="H2547">
        <v>13.33</v>
      </c>
      <c r="I2547">
        <v>2.3620000000000001</v>
      </c>
      <c r="J2547">
        <v>1</v>
      </c>
      <c r="K2547">
        <v>1172.71</v>
      </c>
      <c r="L2547" t="s">
        <v>965</v>
      </c>
      <c r="M2547" t="s">
        <v>964</v>
      </c>
      <c r="N2547" s="110">
        <v>43777</v>
      </c>
      <c r="O2547">
        <v>0</v>
      </c>
      <c r="P2547">
        <v>0</v>
      </c>
      <c r="Q2547">
        <v>9478.3310000000001</v>
      </c>
      <c r="R2547">
        <v>1201.9469999999901</v>
      </c>
      <c r="S2547">
        <v>2.504</v>
      </c>
      <c r="T2547">
        <v>33</v>
      </c>
      <c r="U2547">
        <v>3642.2629999999899</v>
      </c>
      <c r="V2547">
        <v>5</v>
      </c>
      <c r="W2547">
        <v>1.611</v>
      </c>
      <c r="X2547">
        <v>2.6019999999999999</v>
      </c>
      <c r="Y2547" s="110">
        <v>43777</v>
      </c>
      <c r="Z2547">
        <v>408841.626689272</v>
      </c>
      <c r="AA2547">
        <v>3660496.2659478202</v>
      </c>
    </row>
    <row r="2548" spans="1:27" x14ac:dyDescent="0.25">
      <c r="A2548">
        <v>-111.976706829999</v>
      </c>
      <c r="B2548">
        <v>33.079248229999898</v>
      </c>
      <c r="C2548" t="s">
        <v>968</v>
      </c>
      <c r="D2548" t="s">
        <v>967</v>
      </c>
      <c r="E2548" t="s">
        <v>966</v>
      </c>
      <c r="F2548">
        <v>981</v>
      </c>
      <c r="G2548">
        <v>181</v>
      </c>
      <c r="H2548">
        <v>13.33</v>
      </c>
      <c r="I2548">
        <v>2.395</v>
      </c>
      <c r="J2548">
        <v>1</v>
      </c>
      <c r="K2548">
        <v>1172.6669999999899</v>
      </c>
      <c r="L2548" t="s">
        <v>965</v>
      </c>
      <c r="M2548" t="s">
        <v>964</v>
      </c>
      <c r="N2548" s="110">
        <v>43777</v>
      </c>
      <c r="O2548">
        <v>0</v>
      </c>
      <c r="P2548">
        <v>0</v>
      </c>
      <c r="Q2548">
        <v>11142.8729999999</v>
      </c>
      <c r="R2548">
        <v>1393.671</v>
      </c>
      <c r="S2548">
        <v>2.903</v>
      </c>
      <c r="T2548">
        <v>33</v>
      </c>
      <c r="U2548">
        <v>4223.2449999999899</v>
      </c>
      <c r="V2548">
        <v>5</v>
      </c>
      <c r="W2548">
        <v>1.633</v>
      </c>
      <c r="X2548">
        <v>2.6379999999999999</v>
      </c>
      <c r="Y2548" s="110">
        <v>43777</v>
      </c>
      <c r="Z2548">
        <v>408841.763290704</v>
      </c>
      <c r="AA2548">
        <v>3660495.4974032999</v>
      </c>
    </row>
    <row r="2549" spans="1:27" x14ac:dyDescent="0.25">
      <c r="A2549">
        <v>-111.976707169999</v>
      </c>
      <c r="B2549">
        <v>33.079241230000001</v>
      </c>
      <c r="C2549" t="s">
        <v>968</v>
      </c>
      <c r="D2549" t="s">
        <v>967</v>
      </c>
      <c r="E2549" t="s">
        <v>966</v>
      </c>
      <c r="F2549">
        <v>982</v>
      </c>
      <c r="G2549">
        <v>179</v>
      </c>
      <c r="H2549">
        <v>13.33</v>
      </c>
      <c r="I2549">
        <v>2.4609999999999999</v>
      </c>
      <c r="J2549">
        <v>1</v>
      </c>
      <c r="K2549">
        <v>1172.66399999999</v>
      </c>
      <c r="L2549" t="s">
        <v>965</v>
      </c>
      <c r="M2549" t="s">
        <v>964</v>
      </c>
      <c r="N2549" s="110">
        <v>43777</v>
      </c>
      <c r="O2549">
        <v>0</v>
      </c>
      <c r="P2549">
        <v>0</v>
      </c>
      <c r="Q2549">
        <v>11389.334000000001</v>
      </c>
      <c r="R2549">
        <v>1386.50999999999</v>
      </c>
      <c r="S2549">
        <v>2.8889999999999998</v>
      </c>
      <c r="T2549">
        <v>33</v>
      </c>
      <c r="U2549">
        <v>4201.5450000000001</v>
      </c>
      <c r="V2549">
        <v>5</v>
      </c>
      <c r="W2549">
        <v>1.6779999999999999</v>
      </c>
      <c r="X2549">
        <v>2.7109999999999999</v>
      </c>
      <c r="Y2549" s="110">
        <v>43777</v>
      </c>
      <c r="Z2549">
        <v>408841.72433461202</v>
      </c>
      <c r="AA2549">
        <v>3660494.7216221099</v>
      </c>
    </row>
    <row r="2550" spans="1:27" x14ac:dyDescent="0.25">
      <c r="A2550">
        <v>-111.976706489999</v>
      </c>
      <c r="B2550">
        <v>33.079234219999897</v>
      </c>
      <c r="C2550" t="s">
        <v>968</v>
      </c>
      <c r="D2550" t="s">
        <v>967</v>
      </c>
      <c r="E2550" t="s">
        <v>966</v>
      </c>
      <c r="F2550">
        <v>983</v>
      </c>
      <c r="G2550">
        <v>183</v>
      </c>
      <c r="H2550">
        <v>13.33</v>
      </c>
      <c r="I2550">
        <v>2.625</v>
      </c>
      <c r="J2550">
        <v>1</v>
      </c>
      <c r="K2550">
        <v>1172.6569999999899</v>
      </c>
      <c r="L2550" t="s">
        <v>965</v>
      </c>
      <c r="M2550" t="s">
        <v>964</v>
      </c>
      <c r="N2550" s="110">
        <v>43777</v>
      </c>
      <c r="O2550">
        <v>0</v>
      </c>
      <c r="P2550">
        <v>0</v>
      </c>
      <c r="Q2550">
        <v>12324.207</v>
      </c>
      <c r="R2550">
        <v>1406.54899999999</v>
      </c>
      <c r="S2550">
        <v>2.93</v>
      </c>
      <c r="T2550">
        <v>33</v>
      </c>
      <c r="U2550">
        <v>4262.2700000000004</v>
      </c>
      <c r="V2550">
        <v>5</v>
      </c>
      <c r="W2550">
        <v>1.79</v>
      </c>
      <c r="X2550">
        <v>2.891</v>
      </c>
      <c r="Y2550" s="110">
        <v>43777</v>
      </c>
      <c r="Z2550">
        <v>408841.78057274001</v>
      </c>
      <c r="AA2550">
        <v>3660493.9438463701</v>
      </c>
    </row>
    <row r="2551" spans="1:27" x14ac:dyDescent="0.25">
      <c r="A2551">
        <v>-111.976705969999</v>
      </c>
      <c r="B2551">
        <v>33.079227179999897</v>
      </c>
      <c r="C2551" t="s">
        <v>968</v>
      </c>
      <c r="D2551" t="s">
        <v>967</v>
      </c>
      <c r="E2551" t="s">
        <v>966</v>
      </c>
      <c r="F2551">
        <v>984</v>
      </c>
      <c r="G2551">
        <v>186</v>
      </c>
      <c r="H2551">
        <v>13.33</v>
      </c>
      <c r="I2551">
        <v>2.625</v>
      </c>
      <c r="J2551">
        <v>1</v>
      </c>
      <c r="K2551">
        <v>1172.625</v>
      </c>
      <c r="L2551" t="s">
        <v>965</v>
      </c>
      <c r="M2551" t="s">
        <v>964</v>
      </c>
      <c r="N2551" s="110">
        <v>43777</v>
      </c>
      <c r="O2551">
        <v>0</v>
      </c>
      <c r="P2551">
        <v>0</v>
      </c>
      <c r="Q2551">
        <v>10497.834000000001</v>
      </c>
      <c r="R2551">
        <v>1198.10699999999</v>
      </c>
      <c r="S2551">
        <v>2.496</v>
      </c>
      <c r="T2551">
        <v>33</v>
      </c>
      <c r="U2551">
        <v>3630.6269999999899</v>
      </c>
      <c r="V2551">
        <v>5</v>
      </c>
      <c r="W2551">
        <v>1.79</v>
      </c>
      <c r="X2551">
        <v>2.891</v>
      </c>
      <c r="Y2551" s="110">
        <v>43777</v>
      </c>
      <c r="Z2551">
        <v>408841.82184588298</v>
      </c>
      <c r="AA2551">
        <v>3660493.1628835499</v>
      </c>
    </row>
    <row r="2552" spans="1:27" x14ac:dyDescent="0.25">
      <c r="A2552">
        <v>-111.976708169999</v>
      </c>
      <c r="B2552">
        <v>33.079220229999898</v>
      </c>
      <c r="C2552" t="s">
        <v>968</v>
      </c>
      <c r="D2552" t="s">
        <v>967</v>
      </c>
      <c r="E2552" t="s">
        <v>966</v>
      </c>
      <c r="F2552">
        <v>985</v>
      </c>
      <c r="G2552">
        <v>179</v>
      </c>
      <c r="H2552">
        <v>13.33</v>
      </c>
      <c r="I2552">
        <v>2.2970000000000002</v>
      </c>
      <c r="J2552">
        <v>1</v>
      </c>
      <c r="K2552">
        <v>1172.615</v>
      </c>
      <c r="L2552" t="s">
        <v>965</v>
      </c>
      <c r="M2552" t="s">
        <v>964</v>
      </c>
      <c r="N2552" s="110">
        <v>43777</v>
      </c>
      <c r="O2552">
        <v>0</v>
      </c>
      <c r="P2552">
        <v>0</v>
      </c>
      <c r="Q2552">
        <v>10262.343999999899</v>
      </c>
      <c r="R2552">
        <v>1338.54899999999</v>
      </c>
      <c r="S2552">
        <v>2.7890000000000001</v>
      </c>
      <c r="T2552">
        <v>33</v>
      </c>
      <c r="U2552">
        <v>4056.21</v>
      </c>
      <c r="V2552">
        <v>5</v>
      </c>
      <c r="W2552">
        <v>1.5660000000000001</v>
      </c>
      <c r="X2552">
        <v>2.5299999999999998</v>
      </c>
      <c r="Y2552" s="110">
        <v>43777</v>
      </c>
      <c r="Z2552">
        <v>408841.60933307401</v>
      </c>
      <c r="AA2552">
        <v>3660492.3942611502</v>
      </c>
    </row>
    <row r="2553" spans="1:27" x14ac:dyDescent="0.25">
      <c r="A2553">
        <v>-111.976707489999</v>
      </c>
      <c r="B2553">
        <v>33.07921322</v>
      </c>
      <c r="C2553" t="s">
        <v>968</v>
      </c>
      <c r="D2553" t="s">
        <v>967</v>
      </c>
      <c r="E2553" t="s">
        <v>966</v>
      </c>
      <c r="F2553">
        <v>986</v>
      </c>
      <c r="G2553">
        <v>183</v>
      </c>
      <c r="H2553">
        <v>13.33</v>
      </c>
      <c r="I2553">
        <v>2.5590000000000002</v>
      </c>
      <c r="J2553">
        <v>1</v>
      </c>
      <c r="K2553">
        <v>1172.6669999999899</v>
      </c>
      <c r="L2553" t="s">
        <v>965</v>
      </c>
      <c r="M2553" t="s">
        <v>964</v>
      </c>
      <c r="N2553" s="110">
        <v>43777</v>
      </c>
      <c r="O2553">
        <v>0</v>
      </c>
      <c r="P2553">
        <v>0</v>
      </c>
      <c r="Q2553">
        <v>11399.1059999999</v>
      </c>
      <c r="R2553">
        <v>1334.326</v>
      </c>
      <c r="S2553">
        <v>2.78</v>
      </c>
      <c r="T2553">
        <v>33</v>
      </c>
      <c r="U2553">
        <v>4043.413</v>
      </c>
      <c r="V2553">
        <v>5</v>
      </c>
      <c r="W2553">
        <v>1.7450000000000001</v>
      </c>
      <c r="X2553">
        <v>2.819</v>
      </c>
      <c r="Y2553" s="110">
        <v>43777</v>
      </c>
      <c r="Z2553">
        <v>408841.665571213</v>
      </c>
      <c r="AA2553">
        <v>3660491.6164854201</v>
      </c>
    </row>
    <row r="2554" spans="1:27" x14ac:dyDescent="0.25">
      <c r="A2554">
        <v>-111.976707829999</v>
      </c>
      <c r="B2554">
        <v>33.079206229999897</v>
      </c>
      <c r="C2554" t="s">
        <v>968</v>
      </c>
      <c r="D2554" t="s">
        <v>967</v>
      </c>
      <c r="E2554" t="s">
        <v>966</v>
      </c>
      <c r="F2554">
        <v>987</v>
      </c>
      <c r="G2554">
        <v>181</v>
      </c>
      <c r="H2554">
        <v>13.33</v>
      </c>
      <c r="I2554">
        <v>2.3620000000000001</v>
      </c>
      <c r="J2554">
        <v>1</v>
      </c>
      <c r="K2554">
        <v>1172.6769999999899</v>
      </c>
      <c r="L2554" t="s">
        <v>965</v>
      </c>
      <c r="M2554" t="s">
        <v>964</v>
      </c>
      <c r="N2554" s="110">
        <v>43777</v>
      </c>
      <c r="O2554">
        <v>0</v>
      </c>
      <c r="P2554">
        <v>0</v>
      </c>
      <c r="Q2554">
        <v>11726.369000000001</v>
      </c>
      <c r="R2554">
        <v>1487.01999999999</v>
      </c>
      <c r="S2554">
        <v>3.0979999999999999</v>
      </c>
      <c r="T2554">
        <v>33</v>
      </c>
      <c r="U2554">
        <v>4506.1220000000003</v>
      </c>
      <c r="V2554">
        <v>5</v>
      </c>
      <c r="W2554">
        <v>1.611</v>
      </c>
      <c r="X2554">
        <v>2.6019999999999999</v>
      </c>
      <c r="Y2554" s="110">
        <v>43777</v>
      </c>
      <c r="Z2554">
        <v>408841.62662542699</v>
      </c>
      <c r="AA2554">
        <v>3660490.84181291</v>
      </c>
    </row>
    <row r="2555" spans="1:27" x14ac:dyDescent="0.25">
      <c r="A2555">
        <v>-111.97670734</v>
      </c>
      <c r="B2555">
        <v>33.07919922</v>
      </c>
      <c r="C2555" t="s">
        <v>968</v>
      </c>
      <c r="D2555" t="s">
        <v>967</v>
      </c>
      <c r="E2555" t="s">
        <v>966</v>
      </c>
      <c r="F2555">
        <v>988</v>
      </c>
      <c r="G2555">
        <v>178</v>
      </c>
      <c r="H2555">
        <v>13.33</v>
      </c>
      <c r="I2555">
        <v>2.4279999999999999</v>
      </c>
      <c r="J2555">
        <v>1</v>
      </c>
      <c r="K2555">
        <v>1172.6179999999899</v>
      </c>
      <c r="L2555" t="s">
        <v>965</v>
      </c>
      <c r="M2555" t="s">
        <v>964</v>
      </c>
      <c r="N2555" s="110">
        <v>43777</v>
      </c>
      <c r="O2555">
        <v>0</v>
      </c>
      <c r="P2555">
        <v>0</v>
      </c>
      <c r="Q2555">
        <v>11371.62</v>
      </c>
      <c r="R2555">
        <v>1403.0609999999899</v>
      </c>
      <c r="S2555">
        <v>2.923</v>
      </c>
      <c r="T2555">
        <v>33</v>
      </c>
      <c r="U2555">
        <v>4251.6989999999896</v>
      </c>
      <c r="V2555">
        <v>5</v>
      </c>
      <c r="W2555">
        <v>1.655</v>
      </c>
      <c r="X2555">
        <v>2.6749999999999998</v>
      </c>
      <c r="Y2555" s="110">
        <v>43777</v>
      </c>
      <c r="Z2555">
        <v>408841.66512939602</v>
      </c>
      <c r="AA2555">
        <v>3660490.0642021899</v>
      </c>
    </row>
    <row r="2556" spans="1:27" x14ac:dyDescent="0.25">
      <c r="A2556">
        <v>-111.976707829999</v>
      </c>
      <c r="B2556">
        <v>33.079192229999897</v>
      </c>
      <c r="C2556" t="s">
        <v>968</v>
      </c>
      <c r="D2556" t="s">
        <v>967</v>
      </c>
      <c r="E2556" t="s">
        <v>966</v>
      </c>
      <c r="F2556">
        <v>989</v>
      </c>
      <c r="G2556">
        <v>181</v>
      </c>
      <c r="H2556">
        <v>13.33</v>
      </c>
      <c r="I2556">
        <v>2.4609999999999999</v>
      </c>
      <c r="J2556">
        <v>1</v>
      </c>
      <c r="K2556">
        <v>1172.6379999999899</v>
      </c>
      <c r="L2556" t="s">
        <v>965</v>
      </c>
      <c r="M2556" t="s">
        <v>964</v>
      </c>
      <c r="N2556" s="110">
        <v>43777</v>
      </c>
      <c r="O2556">
        <v>0</v>
      </c>
      <c r="P2556">
        <v>0</v>
      </c>
      <c r="Q2556">
        <v>12729.1859999999</v>
      </c>
      <c r="R2556">
        <v>1549.6199999999899</v>
      </c>
      <c r="S2556">
        <v>3.2280000000000002</v>
      </c>
      <c r="T2556">
        <v>33</v>
      </c>
      <c r="U2556">
        <v>4695.8180000000002</v>
      </c>
      <c r="V2556">
        <v>5</v>
      </c>
      <c r="W2556">
        <v>1.6779999999999999</v>
      </c>
      <c r="X2556">
        <v>2.7109999999999999</v>
      </c>
      <c r="Y2556" s="110">
        <v>43777</v>
      </c>
      <c r="Z2556">
        <v>408841.612182935</v>
      </c>
      <c r="AA2556">
        <v>3660489.28965995</v>
      </c>
    </row>
    <row r="2557" spans="1:27" x14ac:dyDescent="0.25">
      <c r="A2557">
        <v>-111.976707489999</v>
      </c>
      <c r="B2557">
        <v>33.0791852199999</v>
      </c>
      <c r="C2557" t="s">
        <v>968</v>
      </c>
      <c r="D2557" t="s">
        <v>967</v>
      </c>
      <c r="E2557" t="s">
        <v>966</v>
      </c>
      <c r="F2557">
        <v>990</v>
      </c>
      <c r="G2557">
        <v>183</v>
      </c>
      <c r="H2557">
        <v>13.33</v>
      </c>
      <c r="I2557">
        <v>2.7890000000000001</v>
      </c>
      <c r="J2557">
        <v>1</v>
      </c>
      <c r="K2557">
        <v>1172.6379999999899</v>
      </c>
      <c r="L2557" t="s">
        <v>965</v>
      </c>
      <c r="M2557" t="s">
        <v>964</v>
      </c>
      <c r="N2557" s="110">
        <v>43777</v>
      </c>
      <c r="O2557">
        <v>0</v>
      </c>
      <c r="P2557">
        <v>0</v>
      </c>
      <c r="Q2557">
        <v>12557.183000000001</v>
      </c>
      <c r="R2557">
        <v>1348.836</v>
      </c>
      <c r="S2557">
        <v>2.81</v>
      </c>
      <c r="T2557">
        <v>33</v>
      </c>
      <c r="U2557">
        <v>4087.3820000000001</v>
      </c>
      <c r="V2557">
        <v>5</v>
      </c>
      <c r="W2557">
        <v>1.901</v>
      </c>
      <c r="X2557">
        <v>3.0720000000000001</v>
      </c>
      <c r="Y2557" s="110">
        <v>43777</v>
      </c>
      <c r="Z2557">
        <v>408841.63668623898</v>
      </c>
      <c r="AA2557">
        <v>3660488.5121795102</v>
      </c>
    </row>
    <row r="2558" spans="1:27" x14ac:dyDescent="0.25">
      <c r="A2558">
        <v>-111.976709029999</v>
      </c>
      <c r="B2558">
        <v>33.07917818</v>
      </c>
      <c r="C2558" t="s">
        <v>968</v>
      </c>
      <c r="D2558" t="s">
        <v>967</v>
      </c>
      <c r="E2558" t="s">
        <v>966</v>
      </c>
      <c r="F2558">
        <v>991</v>
      </c>
      <c r="G2558">
        <v>174</v>
      </c>
      <c r="H2558">
        <v>13.33</v>
      </c>
      <c r="I2558">
        <v>2.5590000000000002</v>
      </c>
      <c r="J2558">
        <v>1</v>
      </c>
      <c r="K2558">
        <v>1172.6669999999899</v>
      </c>
      <c r="L2558" t="s">
        <v>965</v>
      </c>
      <c r="M2558" t="s">
        <v>964</v>
      </c>
      <c r="N2558" s="110">
        <v>43777</v>
      </c>
      <c r="O2558">
        <v>0</v>
      </c>
      <c r="P2558">
        <v>0</v>
      </c>
      <c r="Q2558">
        <v>11574.0799999999</v>
      </c>
      <c r="R2558">
        <v>1354.80799999999</v>
      </c>
      <c r="S2558">
        <v>2.823</v>
      </c>
      <c r="T2558">
        <v>33</v>
      </c>
      <c r="U2558">
        <v>4105.4790000000003</v>
      </c>
      <c r="V2558">
        <v>5</v>
      </c>
      <c r="W2558">
        <v>1.7450000000000001</v>
      </c>
      <c r="X2558">
        <v>2.819</v>
      </c>
      <c r="Y2558" s="110">
        <v>43777</v>
      </c>
      <c r="Z2558">
        <v>408841.48568345897</v>
      </c>
      <c r="AA2558">
        <v>3660487.73300579</v>
      </c>
    </row>
    <row r="2559" spans="1:27" x14ac:dyDescent="0.25">
      <c r="A2559">
        <v>-111.976707489999</v>
      </c>
      <c r="B2559">
        <v>33.0791712199999</v>
      </c>
      <c r="C2559" t="s">
        <v>968</v>
      </c>
      <c r="D2559" t="s">
        <v>967</v>
      </c>
      <c r="E2559" t="s">
        <v>966</v>
      </c>
      <c r="F2559">
        <v>992</v>
      </c>
      <c r="G2559">
        <v>183</v>
      </c>
      <c r="H2559">
        <v>13.33</v>
      </c>
      <c r="I2559">
        <v>2.5920000000000001</v>
      </c>
      <c r="J2559">
        <v>1</v>
      </c>
      <c r="K2559">
        <v>1172.6410000000001</v>
      </c>
      <c r="L2559" t="s">
        <v>965</v>
      </c>
      <c r="M2559" t="s">
        <v>964</v>
      </c>
      <c r="N2559" s="110">
        <v>43777</v>
      </c>
      <c r="O2559">
        <v>0</v>
      </c>
      <c r="P2559">
        <v>0</v>
      </c>
      <c r="Q2559">
        <v>10942.813</v>
      </c>
      <c r="R2559">
        <v>1264.701</v>
      </c>
      <c r="S2559">
        <v>2.6349999999999998</v>
      </c>
      <c r="T2559">
        <v>33</v>
      </c>
      <c r="U2559">
        <v>3832.4259999999899</v>
      </c>
      <c r="V2559">
        <v>5</v>
      </c>
      <c r="W2559">
        <v>1.7669999999999999</v>
      </c>
      <c r="X2559">
        <v>2.855</v>
      </c>
      <c r="Y2559" s="110">
        <v>43777</v>
      </c>
      <c r="Z2559">
        <v>408841.62224375998</v>
      </c>
      <c r="AA2559">
        <v>3660486.9600265599</v>
      </c>
    </row>
    <row r="2560" spans="1:27" x14ac:dyDescent="0.25">
      <c r="A2560">
        <v>-111.976707829999</v>
      </c>
      <c r="B2560">
        <v>33.079164230000003</v>
      </c>
      <c r="C2560" t="s">
        <v>968</v>
      </c>
      <c r="D2560" t="s">
        <v>967</v>
      </c>
      <c r="E2560" t="s">
        <v>966</v>
      </c>
      <c r="F2560">
        <v>993</v>
      </c>
      <c r="G2560">
        <v>181</v>
      </c>
      <c r="H2560">
        <v>13.33</v>
      </c>
      <c r="I2560">
        <v>2.625</v>
      </c>
      <c r="J2560">
        <v>1</v>
      </c>
      <c r="K2560">
        <v>1172.625</v>
      </c>
      <c r="L2560" t="s">
        <v>965</v>
      </c>
      <c r="M2560" t="s">
        <v>964</v>
      </c>
      <c r="N2560" s="110">
        <v>43777</v>
      </c>
      <c r="O2560">
        <v>0</v>
      </c>
      <c r="P2560">
        <v>0</v>
      </c>
      <c r="Q2560">
        <v>13823.09</v>
      </c>
      <c r="R2560">
        <v>1577.615</v>
      </c>
      <c r="S2560">
        <v>3.2869999999999999</v>
      </c>
      <c r="T2560">
        <v>33</v>
      </c>
      <c r="U2560">
        <v>4780.6509999999898</v>
      </c>
      <c r="V2560">
        <v>5</v>
      </c>
      <c r="W2560">
        <v>1.79</v>
      </c>
      <c r="X2560">
        <v>2.891</v>
      </c>
      <c r="Y2560" s="110">
        <v>43777</v>
      </c>
      <c r="Z2560">
        <v>408841.58329796803</v>
      </c>
      <c r="AA2560">
        <v>3660486.1853540498</v>
      </c>
    </row>
    <row r="2561" spans="1:27" x14ac:dyDescent="0.25">
      <c r="A2561">
        <v>-111.976708689999</v>
      </c>
      <c r="B2561">
        <v>33.079157209999899</v>
      </c>
      <c r="C2561" t="s">
        <v>968</v>
      </c>
      <c r="D2561" t="s">
        <v>967</v>
      </c>
      <c r="E2561" t="s">
        <v>966</v>
      </c>
      <c r="F2561">
        <v>994</v>
      </c>
      <c r="G2561">
        <v>176</v>
      </c>
      <c r="H2561">
        <v>13.33</v>
      </c>
      <c r="I2561">
        <v>2.4609999999999999</v>
      </c>
      <c r="J2561">
        <v>1</v>
      </c>
      <c r="K2561">
        <v>1172.6510000000001</v>
      </c>
      <c r="L2561" t="s">
        <v>965</v>
      </c>
      <c r="M2561" t="s">
        <v>964</v>
      </c>
      <c r="N2561" s="110">
        <v>43777</v>
      </c>
      <c r="O2561">
        <v>0</v>
      </c>
      <c r="P2561">
        <v>0</v>
      </c>
      <c r="Q2561">
        <v>12367.693999999899</v>
      </c>
      <c r="R2561">
        <v>1505.6130000000001</v>
      </c>
      <c r="S2561">
        <v>3.137</v>
      </c>
      <c r="T2561">
        <v>33</v>
      </c>
      <c r="U2561">
        <v>4562.4629999999897</v>
      </c>
      <c r="V2561">
        <v>5</v>
      </c>
      <c r="W2561">
        <v>1.6779999999999999</v>
      </c>
      <c r="X2561">
        <v>2.7109999999999999</v>
      </c>
      <c r="Y2561" s="110">
        <v>43777</v>
      </c>
      <c r="Z2561">
        <v>408841.49578553397</v>
      </c>
      <c r="AA2561">
        <v>3660485.4078071201</v>
      </c>
    </row>
    <row r="2562" spans="1:27" x14ac:dyDescent="0.25">
      <c r="A2562">
        <v>-111.976709029999</v>
      </c>
      <c r="B2562">
        <v>33.0791501799999</v>
      </c>
      <c r="C2562" t="s">
        <v>968</v>
      </c>
      <c r="D2562" t="s">
        <v>967</v>
      </c>
      <c r="E2562" t="s">
        <v>966</v>
      </c>
      <c r="F2562">
        <v>995</v>
      </c>
      <c r="G2562">
        <v>174</v>
      </c>
      <c r="H2562">
        <v>13.33</v>
      </c>
      <c r="I2562">
        <v>2.7229999999999999</v>
      </c>
      <c r="J2562">
        <v>1</v>
      </c>
      <c r="K2562">
        <v>1172.634</v>
      </c>
      <c r="L2562" t="s">
        <v>965</v>
      </c>
      <c r="M2562" t="s">
        <v>964</v>
      </c>
      <c r="N2562" s="110">
        <v>43777</v>
      </c>
      <c r="O2562">
        <v>0</v>
      </c>
      <c r="P2562">
        <v>0</v>
      </c>
      <c r="Q2562">
        <v>13395.654</v>
      </c>
      <c r="R2562">
        <v>1473.5730000000001</v>
      </c>
      <c r="S2562">
        <v>3.07</v>
      </c>
      <c r="T2562">
        <v>33</v>
      </c>
      <c r="U2562">
        <v>4465.3729999999896</v>
      </c>
      <c r="V2562">
        <v>5</v>
      </c>
      <c r="W2562">
        <v>1.857</v>
      </c>
      <c r="X2562">
        <v>3</v>
      </c>
      <c r="Y2562" s="110">
        <v>43777</v>
      </c>
      <c r="Z2562">
        <v>408841.45679846703</v>
      </c>
      <c r="AA2562">
        <v>3660484.6286998899</v>
      </c>
    </row>
    <row r="2563" spans="1:27" x14ac:dyDescent="0.25">
      <c r="A2563">
        <v>-111.97670766</v>
      </c>
      <c r="B2563">
        <v>33.079143219999899</v>
      </c>
      <c r="C2563" t="s">
        <v>968</v>
      </c>
      <c r="D2563" t="s">
        <v>967</v>
      </c>
      <c r="E2563" t="s">
        <v>966</v>
      </c>
      <c r="F2563">
        <v>996</v>
      </c>
      <c r="G2563">
        <v>182</v>
      </c>
      <c r="H2563">
        <v>13.33</v>
      </c>
      <c r="I2563">
        <v>2.5920000000000001</v>
      </c>
      <c r="J2563">
        <v>1</v>
      </c>
      <c r="K2563">
        <v>1172.5789999999899</v>
      </c>
      <c r="L2563" t="s">
        <v>965</v>
      </c>
      <c r="M2563" t="s">
        <v>964</v>
      </c>
      <c r="N2563" s="110">
        <v>43777</v>
      </c>
      <c r="O2563">
        <v>0</v>
      </c>
      <c r="P2563">
        <v>0</v>
      </c>
      <c r="Q2563">
        <v>12674.67</v>
      </c>
      <c r="R2563">
        <v>1464.8579999999899</v>
      </c>
      <c r="S2563">
        <v>3.052</v>
      </c>
      <c r="T2563">
        <v>33</v>
      </c>
      <c r="U2563">
        <v>4438.9629999999897</v>
      </c>
      <c r="V2563">
        <v>5</v>
      </c>
      <c r="W2563">
        <v>1.7669999999999999</v>
      </c>
      <c r="X2563">
        <v>2.855</v>
      </c>
      <c r="Y2563" s="110">
        <v>43777</v>
      </c>
      <c r="Z2563">
        <v>408841.57749137998</v>
      </c>
      <c r="AA2563">
        <v>3660483.8558683102</v>
      </c>
    </row>
    <row r="2564" spans="1:27" x14ac:dyDescent="0.25">
      <c r="A2564">
        <v>-111.976708169999</v>
      </c>
      <c r="B2564">
        <v>33.079136230000003</v>
      </c>
      <c r="C2564" t="s">
        <v>968</v>
      </c>
      <c r="D2564" t="s">
        <v>967</v>
      </c>
      <c r="E2564" t="s">
        <v>966</v>
      </c>
      <c r="F2564">
        <v>997</v>
      </c>
      <c r="G2564">
        <v>179</v>
      </c>
      <c r="H2564">
        <v>13.33</v>
      </c>
      <c r="I2564">
        <v>2.625</v>
      </c>
      <c r="J2564">
        <v>1</v>
      </c>
      <c r="K2564">
        <v>1172.6479999999899</v>
      </c>
      <c r="L2564" t="s">
        <v>965</v>
      </c>
      <c r="M2564" t="s">
        <v>964</v>
      </c>
      <c r="N2564" s="110">
        <v>43777</v>
      </c>
      <c r="O2564">
        <v>0</v>
      </c>
      <c r="P2564">
        <v>0</v>
      </c>
      <c r="Q2564">
        <v>13749.146000000001</v>
      </c>
      <c r="R2564">
        <v>1569.1759999999899</v>
      </c>
      <c r="S2564">
        <v>3.2690000000000001</v>
      </c>
      <c r="T2564">
        <v>33</v>
      </c>
      <c r="U2564">
        <v>4755.0780000000004</v>
      </c>
      <c r="V2564">
        <v>5</v>
      </c>
      <c r="W2564">
        <v>1.79</v>
      </c>
      <c r="X2564">
        <v>2.891</v>
      </c>
      <c r="Y2564" s="110">
        <v>43777</v>
      </c>
      <c r="Z2564">
        <v>408841.52267814102</v>
      </c>
      <c r="AA2564">
        <v>3660483.0813434501</v>
      </c>
    </row>
    <row r="2565" spans="1:27" x14ac:dyDescent="0.25">
      <c r="A2565">
        <v>-111.97670766</v>
      </c>
      <c r="B2565">
        <v>33.079129219999899</v>
      </c>
      <c r="C2565" t="s">
        <v>968</v>
      </c>
      <c r="D2565" t="s">
        <v>967</v>
      </c>
      <c r="E2565" t="s">
        <v>966</v>
      </c>
      <c r="F2565">
        <v>998</v>
      </c>
      <c r="G2565">
        <v>182</v>
      </c>
      <c r="H2565">
        <v>13.33</v>
      </c>
      <c r="I2565">
        <v>2.4929999999999999</v>
      </c>
      <c r="J2565">
        <v>1</v>
      </c>
      <c r="K2565">
        <v>1172.605</v>
      </c>
      <c r="L2565" t="s">
        <v>965</v>
      </c>
      <c r="M2565" t="s">
        <v>964</v>
      </c>
      <c r="N2565" s="110">
        <v>43777</v>
      </c>
      <c r="O2565">
        <v>0</v>
      </c>
      <c r="P2565">
        <v>0</v>
      </c>
      <c r="Q2565">
        <v>11553.9089999999</v>
      </c>
      <c r="R2565">
        <v>1388.037</v>
      </c>
      <c r="S2565">
        <v>2.8919999999999999</v>
      </c>
      <c r="T2565">
        <v>33</v>
      </c>
      <c r="U2565">
        <v>4206.17399999999</v>
      </c>
      <c r="V2565">
        <v>5</v>
      </c>
      <c r="W2565">
        <v>1.7</v>
      </c>
      <c r="X2565">
        <v>2.7469999999999999</v>
      </c>
      <c r="Y2565" s="110">
        <v>43777</v>
      </c>
      <c r="Z2565">
        <v>408841.56304891501</v>
      </c>
      <c r="AA2565">
        <v>3660482.3037153701</v>
      </c>
    </row>
    <row r="2566" spans="1:27" x14ac:dyDescent="0.25">
      <c r="A2566">
        <v>-111.97670766</v>
      </c>
      <c r="B2566">
        <v>33.079122220000002</v>
      </c>
      <c r="C2566" t="s">
        <v>968</v>
      </c>
      <c r="D2566" t="s">
        <v>967</v>
      </c>
      <c r="E2566" t="s">
        <v>966</v>
      </c>
      <c r="F2566">
        <v>999</v>
      </c>
      <c r="G2566">
        <v>182</v>
      </c>
      <c r="H2566">
        <v>13.33</v>
      </c>
      <c r="I2566">
        <v>2.4929999999999999</v>
      </c>
      <c r="J2566">
        <v>1</v>
      </c>
      <c r="K2566">
        <v>1172.6020000000001</v>
      </c>
      <c r="L2566" t="s">
        <v>965</v>
      </c>
      <c r="M2566" t="s">
        <v>964</v>
      </c>
      <c r="N2566" s="110">
        <v>43777</v>
      </c>
      <c r="O2566">
        <v>0</v>
      </c>
      <c r="P2566">
        <v>0</v>
      </c>
      <c r="Q2566">
        <v>14096.522999999899</v>
      </c>
      <c r="R2566">
        <v>1693.4960000000001</v>
      </c>
      <c r="S2566">
        <v>3.528</v>
      </c>
      <c r="T2566">
        <v>33</v>
      </c>
      <c r="U2566">
        <v>5131.8069999999898</v>
      </c>
      <c r="V2566">
        <v>5</v>
      </c>
      <c r="W2566">
        <v>1.7</v>
      </c>
      <c r="X2566">
        <v>2.7469999999999999</v>
      </c>
      <c r="Y2566" s="110">
        <v>43777</v>
      </c>
      <c r="Z2566">
        <v>408841.555827684</v>
      </c>
      <c r="AA2566">
        <v>3660481.5276389001</v>
      </c>
    </row>
    <row r="2567" spans="1:27" x14ac:dyDescent="0.25">
      <c r="A2567">
        <v>-111.97670766</v>
      </c>
      <c r="B2567">
        <v>33.079116220000003</v>
      </c>
      <c r="C2567" t="s">
        <v>968</v>
      </c>
      <c r="D2567" t="s">
        <v>967</v>
      </c>
      <c r="E2567" t="s">
        <v>966</v>
      </c>
      <c r="F2567">
        <v>1000</v>
      </c>
      <c r="G2567">
        <v>182</v>
      </c>
      <c r="H2567">
        <v>13.33</v>
      </c>
      <c r="I2567">
        <v>2.5920000000000001</v>
      </c>
      <c r="J2567">
        <v>1</v>
      </c>
      <c r="K2567">
        <v>1172.6669999999899</v>
      </c>
      <c r="L2567" t="s">
        <v>965</v>
      </c>
      <c r="M2567" t="s">
        <v>964</v>
      </c>
      <c r="N2567" s="110">
        <v>43777</v>
      </c>
      <c r="O2567">
        <v>0</v>
      </c>
      <c r="P2567">
        <v>0</v>
      </c>
      <c r="Q2567">
        <v>13031.019</v>
      </c>
      <c r="R2567">
        <v>1506.0419999999899</v>
      </c>
      <c r="S2567">
        <v>3.1379999999999999</v>
      </c>
      <c r="T2567">
        <v>33</v>
      </c>
      <c r="U2567">
        <v>4563.7640000000001</v>
      </c>
      <c r="V2567">
        <v>5</v>
      </c>
      <c r="W2567">
        <v>1.7669999999999999</v>
      </c>
      <c r="X2567">
        <v>2.855</v>
      </c>
      <c r="Y2567" s="110">
        <v>43777</v>
      </c>
      <c r="Z2567">
        <v>408841.54963805899</v>
      </c>
      <c r="AA2567">
        <v>3660480.8624304999</v>
      </c>
    </row>
    <row r="2568" spans="1:27" x14ac:dyDescent="0.25">
      <c r="A2568">
        <v>-111.976707489999</v>
      </c>
      <c r="B2568">
        <v>33.0791092199999</v>
      </c>
      <c r="C2568" t="s">
        <v>968</v>
      </c>
      <c r="D2568" t="s">
        <v>967</v>
      </c>
      <c r="E2568" t="s">
        <v>966</v>
      </c>
      <c r="F2568">
        <v>1001</v>
      </c>
      <c r="G2568">
        <v>183</v>
      </c>
      <c r="H2568">
        <v>13.33</v>
      </c>
      <c r="I2568">
        <v>2.5590000000000002</v>
      </c>
      <c r="J2568">
        <v>1</v>
      </c>
      <c r="K2568">
        <v>1172.6479999999899</v>
      </c>
      <c r="L2568" t="s">
        <v>965</v>
      </c>
      <c r="M2568" t="s">
        <v>964</v>
      </c>
      <c r="N2568" s="110">
        <v>43777</v>
      </c>
      <c r="O2568">
        <v>0</v>
      </c>
      <c r="P2568">
        <v>0</v>
      </c>
      <c r="Q2568">
        <v>12925.1319999999</v>
      </c>
      <c r="R2568">
        <v>1512.9559999999899</v>
      </c>
      <c r="S2568">
        <v>3.1520000000000001</v>
      </c>
      <c r="T2568">
        <v>33</v>
      </c>
      <c r="U2568">
        <v>4584.7139999999899</v>
      </c>
      <c r="V2568">
        <v>5</v>
      </c>
      <c r="W2568">
        <v>1.7450000000000001</v>
      </c>
      <c r="X2568">
        <v>2.819</v>
      </c>
      <c r="Y2568" s="110">
        <v>43777</v>
      </c>
      <c r="Z2568">
        <v>408841.55828427698</v>
      </c>
      <c r="AA2568">
        <v>3660480.0862063901</v>
      </c>
    </row>
    <row r="2569" spans="1:27" x14ac:dyDescent="0.25">
      <c r="A2569">
        <v>-111.976708509999</v>
      </c>
      <c r="B2569">
        <v>33.079102220000003</v>
      </c>
      <c r="C2569" t="s">
        <v>968</v>
      </c>
      <c r="D2569" t="s">
        <v>967</v>
      </c>
      <c r="E2569" t="s">
        <v>966</v>
      </c>
      <c r="F2569">
        <v>1002</v>
      </c>
      <c r="G2569">
        <v>177</v>
      </c>
      <c r="H2569">
        <v>13.33</v>
      </c>
      <c r="I2569">
        <v>2.4929999999999999</v>
      </c>
      <c r="J2569">
        <v>1</v>
      </c>
      <c r="K2569">
        <v>1172.6410000000001</v>
      </c>
      <c r="L2569" t="s">
        <v>965</v>
      </c>
      <c r="M2569" t="s">
        <v>964</v>
      </c>
      <c r="N2569" s="110">
        <v>43777</v>
      </c>
      <c r="O2569">
        <v>0</v>
      </c>
      <c r="P2569">
        <v>0</v>
      </c>
      <c r="Q2569">
        <v>9935.70999999999</v>
      </c>
      <c r="R2569">
        <v>1193.634</v>
      </c>
      <c r="S2569">
        <v>2.4870000000000001</v>
      </c>
      <c r="T2569">
        <v>33</v>
      </c>
      <c r="U2569">
        <v>3617.0729999999899</v>
      </c>
      <c r="V2569">
        <v>5</v>
      </c>
      <c r="W2569">
        <v>1.7</v>
      </c>
      <c r="X2569">
        <v>2.7469999999999999</v>
      </c>
      <c r="Y2569" s="110">
        <v>43777</v>
      </c>
      <c r="Z2569">
        <v>408841.45585837198</v>
      </c>
      <c r="AA2569">
        <v>3660479.3110157899</v>
      </c>
    </row>
    <row r="2570" spans="1:27" x14ac:dyDescent="0.25">
      <c r="A2570">
        <v>-111.97670714</v>
      </c>
      <c r="B2570">
        <v>33.079095199999898</v>
      </c>
      <c r="C2570" t="s">
        <v>968</v>
      </c>
      <c r="D2570" t="s">
        <v>967</v>
      </c>
      <c r="E2570" t="s">
        <v>966</v>
      </c>
      <c r="F2570">
        <v>1003</v>
      </c>
      <c r="G2570">
        <v>185</v>
      </c>
      <c r="H2570">
        <v>13.33</v>
      </c>
      <c r="I2570">
        <v>2.2309999999999999</v>
      </c>
      <c r="J2570">
        <v>1</v>
      </c>
      <c r="K2570">
        <v>1172.7159999999899</v>
      </c>
      <c r="L2570" t="s">
        <v>965</v>
      </c>
      <c r="M2570" t="s">
        <v>964</v>
      </c>
      <c r="N2570" s="110">
        <v>43777</v>
      </c>
      <c r="O2570">
        <v>0</v>
      </c>
      <c r="P2570">
        <v>0</v>
      </c>
      <c r="Q2570">
        <v>11976.8299999999</v>
      </c>
      <c r="R2570">
        <v>1608.1210000000001</v>
      </c>
      <c r="S2570">
        <v>3.35</v>
      </c>
      <c r="T2570">
        <v>33</v>
      </c>
      <c r="U2570">
        <v>4873.0950000000003</v>
      </c>
      <c r="V2570">
        <v>5</v>
      </c>
      <c r="W2570">
        <v>1.5209999999999999</v>
      </c>
      <c r="X2570">
        <v>2.4580000000000002</v>
      </c>
      <c r="Y2570" s="110">
        <v>43777</v>
      </c>
      <c r="Z2570">
        <v>408841.57648947003</v>
      </c>
      <c r="AA2570">
        <v>3660478.5315321302</v>
      </c>
    </row>
    <row r="2571" spans="1:27" x14ac:dyDescent="0.25">
      <c r="A2571">
        <v>-111.97670986</v>
      </c>
      <c r="B2571">
        <v>33.079088200000001</v>
      </c>
      <c r="C2571" t="s">
        <v>968</v>
      </c>
      <c r="D2571" t="s">
        <v>967</v>
      </c>
      <c r="E2571" t="s">
        <v>966</v>
      </c>
      <c r="F2571">
        <v>1004</v>
      </c>
      <c r="G2571">
        <v>175</v>
      </c>
      <c r="H2571">
        <v>13.33</v>
      </c>
      <c r="I2571">
        <v>2.625</v>
      </c>
      <c r="J2571">
        <v>1</v>
      </c>
      <c r="K2571">
        <v>1172.6610000000001</v>
      </c>
      <c r="L2571" t="s">
        <v>965</v>
      </c>
      <c r="M2571" t="s">
        <v>964</v>
      </c>
      <c r="N2571" s="110">
        <v>43777</v>
      </c>
      <c r="O2571">
        <v>0</v>
      </c>
      <c r="P2571">
        <v>0</v>
      </c>
      <c r="Q2571">
        <v>13222.7939999999</v>
      </c>
      <c r="R2571">
        <v>1509.104</v>
      </c>
      <c r="S2571">
        <v>3.1440000000000001</v>
      </c>
      <c r="T2571">
        <v>33</v>
      </c>
      <c r="U2571">
        <v>4573.0420000000004</v>
      </c>
      <c r="V2571">
        <v>5</v>
      </c>
      <c r="W2571">
        <v>1.79</v>
      </c>
      <c r="X2571">
        <v>2.891</v>
      </c>
      <c r="Y2571" s="110">
        <v>43777</v>
      </c>
      <c r="Z2571">
        <v>408841.31538906298</v>
      </c>
      <c r="AA2571">
        <v>3660477.7578179599</v>
      </c>
    </row>
    <row r="2572" spans="1:27" x14ac:dyDescent="0.25">
      <c r="A2572">
        <v>-111.976707829999</v>
      </c>
      <c r="B2572">
        <v>33.07908123</v>
      </c>
      <c r="C2572" t="s">
        <v>968</v>
      </c>
      <c r="D2572" t="s">
        <v>967</v>
      </c>
      <c r="E2572" t="s">
        <v>966</v>
      </c>
      <c r="F2572">
        <v>1005</v>
      </c>
      <c r="G2572">
        <v>181</v>
      </c>
      <c r="H2572">
        <v>13.33</v>
      </c>
      <c r="I2572">
        <v>2.5259999999999998</v>
      </c>
      <c r="J2572">
        <v>1</v>
      </c>
      <c r="K2572">
        <v>1172.69299999999</v>
      </c>
      <c r="L2572" t="s">
        <v>965</v>
      </c>
      <c r="M2572" t="s">
        <v>964</v>
      </c>
      <c r="N2572" s="110">
        <v>43777</v>
      </c>
      <c r="O2572">
        <v>0</v>
      </c>
      <c r="P2572">
        <v>0</v>
      </c>
      <c r="Q2572">
        <v>13407.254000000001</v>
      </c>
      <c r="R2572">
        <v>1589.7719999999899</v>
      </c>
      <c r="S2572">
        <v>3.3119999999999998</v>
      </c>
      <c r="T2572">
        <v>33</v>
      </c>
      <c r="U2572">
        <v>4817.4920000000002</v>
      </c>
      <c r="V2572">
        <v>5</v>
      </c>
      <c r="W2572">
        <v>1.722</v>
      </c>
      <c r="X2572">
        <v>2.7829999999999999</v>
      </c>
      <c r="Y2572" s="110">
        <v>43777</v>
      </c>
      <c r="Z2572">
        <v>408841.497674799</v>
      </c>
      <c r="AA2572">
        <v>3660476.9833045001</v>
      </c>
    </row>
    <row r="2573" spans="1:27" x14ac:dyDescent="0.25">
      <c r="A2573">
        <v>-111.97670866</v>
      </c>
      <c r="B2573">
        <v>33.079074220000003</v>
      </c>
      <c r="C2573" t="s">
        <v>968</v>
      </c>
      <c r="D2573" t="s">
        <v>967</v>
      </c>
      <c r="E2573" t="s">
        <v>966</v>
      </c>
      <c r="F2573">
        <v>1006</v>
      </c>
      <c r="G2573">
        <v>182</v>
      </c>
      <c r="H2573">
        <v>13.33</v>
      </c>
      <c r="I2573">
        <v>2.4929999999999999</v>
      </c>
      <c r="J2573">
        <v>1</v>
      </c>
      <c r="K2573">
        <v>1172.66399999999</v>
      </c>
      <c r="L2573" t="s">
        <v>965</v>
      </c>
      <c r="M2573" t="s">
        <v>964</v>
      </c>
      <c r="N2573" s="110">
        <v>43777</v>
      </c>
      <c r="O2573">
        <v>0</v>
      </c>
      <c r="P2573">
        <v>0</v>
      </c>
      <c r="Q2573">
        <v>11945.172</v>
      </c>
      <c r="R2573">
        <v>1435.0419999999899</v>
      </c>
      <c r="S2573">
        <v>2.99</v>
      </c>
      <c r="T2573">
        <v>33</v>
      </c>
      <c r="U2573">
        <v>4348.6130000000003</v>
      </c>
      <c r="V2573">
        <v>5</v>
      </c>
      <c r="W2573">
        <v>1.7</v>
      </c>
      <c r="X2573">
        <v>2.7469999999999999</v>
      </c>
      <c r="Y2573" s="110">
        <v>43777</v>
      </c>
      <c r="Z2573">
        <v>408841.41297276103</v>
      </c>
      <c r="AA2573">
        <v>3660476.2068401999</v>
      </c>
    </row>
    <row r="2574" spans="1:27" x14ac:dyDescent="0.25">
      <c r="A2574">
        <v>-111.976709</v>
      </c>
      <c r="B2574">
        <v>33.07906723</v>
      </c>
      <c r="C2574" t="s">
        <v>968</v>
      </c>
      <c r="D2574" t="s">
        <v>967</v>
      </c>
      <c r="E2574" t="s">
        <v>966</v>
      </c>
      <c r="F2574">
        <v>1007</v>
      </c>
      <c r="G2574">
        <v>180</v>
      </c>
      <c r="H2574">
        <v>13.33</v>
      </c>
      <c r="I2574">
        <v>2.657</v>
      </c>
      <c r="J2574">
        <v>1</v>
      </c>
      <c r="K2574">
        <v>1172.68</v>
      </c>
      <c r="L2574" t="s">
        <v>965</v>
      </c>
      <c r="M2574" t="s">
        <v>964</v>
      </c>
      <c r="N2574" s="110">
        <v>43777</v>
      </c>
      <c r="O2574">
        <v>0</v>
      </c>
      <c r="P2574">
        <v>0</v>
      </c>
      <c r="Q2574">
        <v>11621.452999999899</v>
      </c>
      <c r="R2574">
        <v>1309.97</v>
      </c>
      <c r="S2574">
        <v>2.7290000000000001</v>
      </c>
      <c r="T2574">
        <v>33</v>
      </c>
      <c r="U2574">
        <v>3969.605</v>
      </c>
      <c r="V2574">
        <v>5</v>
      </c>
      <c r="W2574">
        <v>1.8120000000000001</v>
      </c>
      <c r="X2574">
        <v>2.9279999999999999</v>
      </c>
      <c r="Y2574" s="110">
        <v>43777</v>
      </c>
      <c r="Z2574">
        <v>408841.37402694399</v>
      </c>
      <c r="AA2574">
        <v>3660475.4321677098</v>
      </c>
    </row>
    <row r="2575" spans="1:27" x14ac:dyDescent="0.25">
      <c r="A2575">
        <v>-111.97670883000001</v>
      </c>
      <c r="B2575">
        <v>33.079060230000003</v>
      </c>
      <c r="C2575" t="s">
        <v>968</v>
      </c>
      <c r="D2575" t="s">
        <v>967</v>
      </c>
      <c r="E2575" t="s">
        <v>966</v>
      </c>
      <c r="F2575">
        <v>1008</v>
      </c>
      <c r="G2575">
        <v>181</v>
      </c>
      <c r="H2575">
        <v>13.33</v>
      </c>
      <c r="I2575">
        <v>2.395</v>
      </c>
      <c r="J2575">
        <v>1</v>
      </c>
      <c r="K2575">
        <v>1172.6410000000001</v>
      </c>
      <c r="L2575" t="s">
        <v>965</v>
      </c>
      <c r="M2575" t="s">
        <v>964</v>
      </c>
      <c r="N2575" s="110">
        <v>43777</v>
      </c>
      <c r="O2575">
        <v>0</v>
      </c>
      <c r="P2575">
        <v>0</v>
      </c>
      <c r="Q2575">
        <v>12624.4979999999</v>
      </c>
      <c r="R2575">
        <v>1578.98199999999</v>
      </c>
      <c r="S2575">
        <v>3.29</v>
      </c>
      <c r="T2575">
        <v>33</v>
      </c>
      <c r="U2575">
        <v>4784.7929999999897</v>
      </c>
      <c r="V2575">
        <v>5</v>
      </c>
      <c r="W2575">
        <v>1.633</v>
      </c>
      <c r="X2575">
        <v>2.6379999999999999</v>
      </c>
      <c r="Y2575" s="110">
        <v>43777</v>
      </c>
      <c r="Z2575">
        <v>408841.38267316902</v>
      </c>
      <c r="AA2575">
        <v>3660474.6559436</v>
      </c>
    </row>
    <row r="2576" spans="1:27" x14ac:dyDescent="0.25">
      <c r="A2576">
        <v>-111.976708689999</v>
      </c>
      <c r="B2576">
        <v>33.079053209999898</v>
      </c>
      <c r="C2576" t="s">
        <v>968</v>
      </c>
      <c r="D2576" t="s">
        <v>967</v>
      </c>
      <c r="E2576" t="s">
        <v>966</v>
      </c>
      <c r="F2576">
        <v>1009</v>
      </c>
      <c r="G2576">
        <v>176</v>
      </c>
      <c r="H2576">
        <v>13.33</v>
      </c>
      <c r="I2576">
        <v>2.4279999999999999</v>
      </c>
      <c r="J2576">
        <v>1</v>
      </c>
      <c r="K2576">
        <v>1172.634</v>
      </c>
      <c r="L2576" t="s">
        <v>965</v>
      </c>
      <c r="M2576" t="s">
        <v>964</v>
      </c>
      <c r="N2576" s="110">
        <v>43777</v>
      </c>
      <c r="O2576">
        <v>0</v>
      </c>
      <c r="P2576">
        <v>0</v>
      </c>
      <c r="Q2576">
        <v>12009.8019999999</v>
      </c>
      <c r="R2576">
        <v>1481.8009999999899</v>
      </c>
      <c r="S2576">
        <v>3.0870000000000002</v>
      </c>
      <c r="T2576">
        <v>33</v>
      </c>
      <c r="U2576">
        <v>4490.3069999999898</v>
      </c>
      <c r="V2576">
        <v>5</v>
      </c>
      <c r="W2576">
        <v>1.655</v>
      </c>
      <c r="X2576">
        <v>2.6749999999999998</v>
      </c>
      <c r="Y2576" s="110">
        <v>43777</v>
      </c>
      <c r="Z2576">
        <v>408841.38849862898</v>
      </c>
      <c r="AA2576">
        <v>3660473.8775281901</v>
      </c>
    </row>
    <row r="2577" spans="1:27" x14ac:dyDescent="0.25">
      <c r="A2577">
        <v>-111.97670831000001</v>
      </c>
      <c r="B2577">
        <v>33.079046210000001</v>
      </c>
      <c r="C2577" t="s">
        <v>968</v>
      </c>
      <c r="D2577" t="s">
        <v>967</v>
      </c>
      <c r="E2577" t="s">
        <v>966</v>
      </c>
      <c r="F2577">
        <v>1010</v>
      </c>
      <c r="G2577">
        <v>184</v>
      </c>
      <c r="H2577">
        <v>13.33</v>
      </c>
      <c r="I2577">
        <v>2.3620000000000001</v>
      </c>
      <c r="J2577">
        <v>1</v>
      </c>
      <c r="K2577">
        <v>1172.6510000000001</v>
      </c>
      <c r="L2577" t="s">
        <v>965</v>
      </c>
      <c r="M2577" t="s">
        <v>964</v>
      </c>
      <c r="N2577" s="110">
        <v>43777</v>
      </c>
      <c r="O2577">
        <v>0</v>
      </c>
      <c r="P2577">
        <v>0</v>
      </c>
      <c r="Q2577">
        <v>12597.583000000001</v>
      </c>
      <c r="R2577">
        <v>1597.499</v>
      </c>
      <c r="S2577">
        <v>3.3279999999999998</v>
      </c>
      <c r="T2577">
        <v>33</v>
      </c>
      <c r="U2577">
        <v>4840.9059999999899</v>
      </c>
      <c r="V2577">
        <v>5</v>
      </c>
      <c r="W2577">
        <v>1.611</v>
      </c>
      <c r="X2577">
        <v>2.6019999999999999</v>
      </c>
      <c r="Y2577" s="110">
        <v>43777</v>
      </c>
      <c r="Z2577">
        <v>408841.41674583702</v>
      </c>
      <c r="AA2577">
        <v>3660473.1011217101</v>
      </c>
    </row>
    <row r="2578" spans="1:27" x14ac:dyDescent="0.25">
      <c r="A2578">
        <v>-111.976708489999</v>
      </c>
      <c r="B2578">
        <v>33.079039219999899</v>
      </c>
      <c r="C2578" t="s">
        <v>968</v>
      </c>
      <c r="D2578" t="s">
        <v>967</v>
      </c>
      <c r="E2578" t="s">
        <v>966</v>
      </c>
      <c r="F2578">
        <v>1011</v>
      </c>
      <c r="G2578">
        <v>183</v>
      </c>
      <c r="H2578">
        <v>13.33</v>
      </c>
      <c r="I2578">
        <v>2.5259999999999998</v>
      </c>
      <c r="J2578">
        <v>1</v>
      </c>
      <c r="K2578">
        <v>1172.6379999999899</v>
      </c>
      <c r="L2578" t="s">
        <v>965</v>
      </c>
      <c r="M2578" t="s">
        <v>964</v>
      </c>
      <c r="N2578" s="110">
        <v>43777</v>
      </c>
      <c r="O2578">
        <v>0</v>
      </c>
      <c r="P2578">
        <v>0</v>
      </c>
      <c r="Q2578">
        <v>13656.800999999899</v>
      </c>
      <c r="R2578">
        <v>1619.3630000000001</v>
      </c>
      <c r="S2578">
        <v>3.3740000000000001</v>
      </c>
      <c r="T2578">
        <v>33</v>
      </c>
      <c r="U2578">
        <v>4907.1599999999899</v>
      </c>
      <c r="V2578">
        <v>5</v>
      </c>
      <c r="W2578">
        <v>1.722</v>
      </c>
      <c r="X2578">
        <v>2.7829999999999999</v>
      </c>
      <c r="Y2578" s="110">
        <v>43777</v>
      </c>
      <c r="Z2578">
        <v>408841.39273409802</v>
      </c>
      <c r="AA2578">
        <v>3660472.32631025</v>
      </c>
    </row>
    <row r="2579" spans="1:27" x14ac:dyDescent="0.25">
      <c r="A2579">
        <v>-111.976709</v>
      </c>
      <c r="B2579">
        <v>33.079032230000003</v>
      </c>
      <c r="C2579" t="s">
        <v>968</v>
      </c>
      <c r="D2579" t="s">
        <v>967</v>
      </c>
      <c r="E2579" t="s">
        <v>966</v>
      </c>
      <c r="F2579">
        <v>1012</v>
      </c>
      <c r="G2579">
        <v>180</v>
      </c>
      <c r="H2579">
        <v>13.33</v>
      </c>
      <c r="I2579">
        <v>2.4609999999999999</v>
      </c>
      <c r="J2579">
        <v>1</v>
      </c>
      <c r="K2579">
        <v>1172.67399999999</v>
      </c>
      <c r="L2579" t="s">
        <v>965</v>
      </c>
      <c r="M2579" t="s">
        <v>964</v>
      </c>
      <c r="N2579" s="110">
        <v>43777</v>
      </c>
      <c r="O2579">
        <v>0</v>
      </c>
      <c r="P2579">
        <v>0</v>
      </c>
      <c r="Q2579">
        <v>10208.057000000001</v>
      </c>
      <c r="R2579">
        <v>1242.7039999999899</v>
      </c>
      <c r="S2579">
        <v>2.589</v>
      </c>
      <c r="T2579">
        <v>33</v>
      </c>
      <c r="U2579">
        <v>3765.76999999999</v>
      </c>
      <c r="V2579">
        <v>5</v>
      </c>
      <c r="W2579">
        <v>1.6779999999999999</v>
      </c>
      <c r="X2579">
        <v>2.7109999999999999</v>
      </c>
      <c r="Y2579" s="110">
        <v>43777</v>
      </c>
      <c r="Z2579">
        <v>408841.33792081597</v>
      </c>
      <c r="AA2579">
        <v>3660471.5517854099</v>
      </c>
    </row>
    <row r="2580" spans="1:27" x14ac:dyDescent="0.25">
      <c r="A2580">
        <v>-111.976709339999</v>
      </c>
      <c r="B2580">
        <v>33.079025219999899</v>
      </c>
      <c r="C2580" t="s">
        <v>968</v>
      </c>
      <c r="D2580" t="s">
        <v>967</v>
      </c>
      <c r="E2580" t="s">
        <v>966</v>
      </c>
      <c r="F2580">
        <v>1013</v>
      </c>
      <c r="G2580">
        <v>178</v>
      </c>
      <c r="H2580">
        <v>13.33</v>
      </c>
      <c r="I2580">
        <v>2.5259999999999998</v>
      </c>
      <c r="J2580">
        <v>1</v>
      </c>
      <c r="K2580">
        <v>1172.67</v>
      </c>
      <c r="L2580" t="s">
        <v>965</v>
      </c>
      <c r="M2580" t="s">
        <v>964</v>
      </c>
      <c r="N2580" s="110">
        <v>43777</v>
      </c>
      <c r="O2580">
        <v>0</v>
      </c>
      <c r="P2580">
        <v>0</v>
      </c>
      <c r="Q2580">
        <v>9255.3559999999907</v>
      </c>
      <c r="R2580">
        <v>1097.4590000000001</v>
      </c>
      <c r="S2580">
        <v>2.286</v>
      </c>
      <c r="T2580">
        <v>33</v>
      </c>
      <c r="U2580">
        <v>3325.6329999999898</v>
      </c>
      <c r="V2580">
        <v>5</v>
      </c>
      <c r="W2580">
        <v>1.722</v>
      </c>
      <c r="X2580">
        <v>2.7829999999999999</v>
      </c>
      <c r="Y2580" s="110">
        <v>43777</v>
      </c>
      <c r="Z2580">
        <v>408841.29895435798</v>
      </c>
      <c r="AA2580">
        <v>3660470.77489556</v>
      </c>
    </row>
    <row r="2581" spans="1:27" x14ac:dyDescent="0.25">
      <c r="A2581">
        <v>-111.976709</v>
      </c>
      <c r="B2581">
        <v>33.079017229999899</v>
      </c>
      <c r="C2581" t="s">
        <v>968</v>
      </c>
      <c r="D2581" t="s">
        <v>967</v>
      </c>
      <c r="E2581" t="s">
        <v>966</v>
      </c>
      <c r="F2581">
        <v>1014</v>
      </c>
      <c r="G2581">
        <v>180</v>
      </c>
      <c r="H2581">
        <v>13.33</v>
      </c>
      <c r="I2581">
        <v>2.5920000000000001</v>
      </c>
      <c r="J2581">
        <v>1</v>
      </c>
      <c r="K2581">
        <v>1172.644</v>
      </c>
      <c r="L2581" t="s">
        <v>965</v>
      </c>
      <c r="M2581" t="s">
        <v>964</v>
      </c>
      <c r="N2581" s="110">
        <v>43777</v>
      </c>
      <c r="O2581">
        <v>0</v>
      </c>
      <c r="P2581">
        <v>0</v>
      </c>
      <c r="Q2581">
        <v>15297.343000000001</v>
      </c>
      <c r="R2581">
        <v>1767.97</v>
      </c>
      <c r="S2581">
        <v>3.6829999999999998</v>
      </c>
      <c r="T2581">
        <v>33</v>
      </c>
      <c r="U2581">
        <v>5357.4830000000002</v>
      </c>
      <c r="V2581">
        <v>5</v>
      </c>
      <c r="W2581">
        <v>1.7669999999999999</v>
      </c>
      <c r="X2581">
        <v>2.855</v>
      </c>
      <c r="Y2581" s="110">
        <v>43777</v>
      </c>
      <c r="Z2581">
        <v>408841.32244677201</v>
      </c>
      <c r="AA2581">
        <v>3660469.8887644298</v>
      </c>
    </row>
    <row r="2582" spans="1:27" x14ac:dyDescent="0.25">
      <c r="A2582">
        <v>-111.97670746</v>
      </c>
      <c r="B2582">
        <v>33.07901013</v>
      </c>
      <c r="C2582" t="s">
        <v>968</v>
      </c>
      <c r="D2582" t="s">
        <v>967</v>
      </c>
      <c r="E2582" t="s">
        <v>966</v>
      </c>
      <c r="F2582">
        <v>1015</v>
      </c>
      <c r="G2582">
        <v>189</v>
      </c>
      <c r="H2582">
        <v>13.33</v>
      </c>
      <c r="I2582">
        <v>2.4929999999999999</v>
      </c>
      <c r="J2582">
        <v>1</v>
      </c>
      <c r="K2582">
        <v>1172.6079999999899</v>
      </c>
      <c r="L2582" t="s">
        <v>965</v>
      </c>
      <c r="M2582" t="s">
        <v>964</v>
      </c>
      <c r="N2582" s="110">
        <v>43777</v>
      </c>
      <c r="O2582">
        <v>0</v>
      </c>
      <c r="P2582">
        <v>0</v>
      </c>
      <c r="Q2582">
        <v>15604.948</v>
      </c>
      <c r="R2582">
        <v>1874.71199999999</v>
      </c>
      <c r="S2582">
        <v>3.9060000000000001</v>
      </c>
      <c r="T2582">
        <v>33</v>
      </c>
      <c r="U2582">
        <v>5680.9459999999899</v>
      </c>
      <c r="V2582">
        <v>5</v>
      </c>
      <c r="W2582">
        <v>1.7</v>
      </c>
      <c r="X2582">
        <v>2.7469999999999999</v>
      </c>
      <c r="Y2582" s="110">
        <v>43777</v>
      </c>
      <c r="Z2582">
        <v>408841.45886294299</v>
      </c>
      <c r="AA2582">
        <v>3660469.1002636901</v>
      </c>
    </row>
    <row r="2583" spans="1:27" x14ac:dyDescent="0.25">
      <c r="A2583">
        <v>-111.97670951000001</v>
      </c>
      <c r="B2583">
        <v>33.079003219999898</v>
      </c>
      <c r="C2583" t="s">
        <v>968</v>
      </c>
      <c r="D2583" t="s">
        <v>967</v>
      </c>
      <c r="E2583" t="s">
        <v>966</v>
      </c>
      <c r="F2583">
        <v>1016</v>
      </c>
      <c r="G2583">
        <v>177</v>
      </c>
      <c r="H2583">
        <v>13.33</v>
      </c>
      <c r="I2583">
        <v>2.69</v>
      </c>
      <c r="J2583">
        <v>1</v>
      </c>
      <c r="K2583">
        <v>1172.54899999999</v>
      </c>
      <c r="L2583" t="s">
        <v>965</v>
      </c>
      <c r="M2583" t="s">
        <v>964</v>
      </c>
      <c r="N2583" s="110">
        <v>43777</v>
      </c>
      <c r="O2583">
        <v>0</v>
      </c>
      <c r="P2583">
        <v>0</v>
      </c>
      <c r="Q2583">
        <v>11515.851000000001</v>
      </c>
      <c r="R2583">
        <v>1282.2360000000001</v>
      </c>
      <c r="S2583">
        <v>2.6709999999999998</v>
      </c>
      <c r="T2583">
        <v>33</v>
      </c>
      <c r="U2583">
        <v>3885.5639999999898</v>
      </c>
      <c r="V2583">
        <v>5</v>
      </c>
      <c r="W2583">
        <v>1.8340000000000001</v>
      </c>
      <c r="X2583">
        <v>2.964</v>
      </c>
      <c r="Y2583" s="110">
        <v>43777</v>
      </c>
      <c r="Z2583">
        <v>408841.26039162598</v>
      </c>
      <c r="AA2583">
        <v>3660468.3359457701</v>
      </c>
    </row>
    <row r="2584" spans="1:27" x14ac:dyDescent="0.25">
      <c r="A2584">
        <v>-111.97670883000001</v>
      </c>
      <c r="B2584">
        <v>33.078997229999899</v>
      </c>
      <c r="C2584" t="s">
        <v>968</v>
      </c>
      <c r="D2584" t="s">
        <v>967</v>
      </c>
      <c r="E2584" t="s">
        <v>966</v>
      </c>
      <c r="F2584">
        <v>1017</v>
      </c>
      <c r="G2584">
        <v>181</v>
      </c>
      <c r="H2584">
        <v>13.33</v>
      </c>
      <c r="I2584">
        <v>2.2639999999999998</v>
      </c>
      <c r="J2584">
        <v>1</v>
      </c>
      <c r="K2584">
        <v>1172.605</v>
      </c>
      <c r="L2584" t="s">
        <v>965</v>
      </c>
      <c r="M2584" t="s">
        <v>964</v>
      </c>
      <c r="N2584" s="110">
        <v>43777</v>
      </c>
      <c r="O2584">
        <v>0</v>
      </c>
      <c r="P2584">
        <v>0</v>
      </c>
      <c r="Q2584">
        <v>11226.189</v>
      </c>
      <c r="R2584">
        <v>1485.4880000000001</v>
      </c>
      <c r="S2584">
        <v>3.0950000000000002</v>
      </c>
      <c r="T2584">
        <v>33</v>
      </c>
      <c r="U2584">
        <v>4501.4780000000001</v>
      </c>
      <c r="V2584">
        <v>5</v>
      </c>
      <c r="W2584">
        <v>1.5429999999999999</v>
      </c>
      <c r="X2584">
        <v>2.4940000000000002</v>
      </c>
      <c r="Y2584" s="110">
        <v>43777</v>
      </c>
      <c r="Z2584">
        <v>408841.31768218701</v>
      </c>
      <c r="AA2584">
        <v>3660467.6712554898</v>
      </c>
    </row>
    <row r="2585" spans="1:27" x14ac:dyDescent="0.25">
      <c r="A2585">
        <v>-111.976710199999</v>
      </c>
      <c r="B2585">
        <v>33.07898917</v>
      </c>
      <c r="C2585" t="s">
        <v>968</v>
      </c>
      <c r="D2585" t="s">
        <v>967</v>
      </c>
      <c r="E2585" t="s">
        <v>966</v>
      </c>
      <c r="F2585">
        <v>1018</v>
      </c>
      <c r="G2585">
        <v>173</v>
      </c>
      <c r="H2585">
        <v>13.33</v>
      </c>
      <c r="I2585">
        <v>2.4929999999999999</v>
      </c>
      <c r="J2585">
        <v>1</v>
      </c>
      <c r="K2585">
        <v>1172.51999999999</v>
      </c>
      <c r="L2585" t="s">
        <v>965</v>
      </c>
      <c r="M2585" t="s">
        <v>964</v>
      </c>
      <c r="N2585" s="110">
        <v>43777</v>
      </c>
      <c r="O2585">
        <v>0</v>
      </c>
      <c r="P2585">
        <v>0</v>
      </c>
      <c r="Q2585">
        <v>12453.181</v>
      </c>
      <c r="R2585">
        <v>1496.0719999999901</v>
      </c>
      <c r="S2585">
        <v>3.117</v>
      </c>
      <c r="T2585">
        <v>33</v>
      </c>
      <c r="U2585">
        <v>4533.5519999999897</v>
      </c>
      <c r="V2585">
        <v>5</v>
      </c>
      <c r="W2585">
        <v>1.7</v>
      </c>
      <c r="X2585">
        <v>2.7469999999999999</v>
      </c>
      <c r="Y2585" s="110">
        <v>43777</v>
      </c>
      <c r="Z2585">
        <v>408841.18149436102</v>
      </c>
      <c r="AA2585">
        <v>3660466.7788487198</v>
      </c>
    </row>
    <row r="2586" spans="1:27" x14ac:dyDescent="0.25">
      <c r="A2586">
        <v>-111.97670883000001</v>
      </c>
      <c r="B2586">
        <v>33.078983229999899</v>
      </c>
      <c r="C2586" t="s">
        <v>968</v>
      </c>
      <c r="D2586" t="s">
        <v>967</v>
      </c>
      <c r="E2586" t="s">
        <v>966</v>
      </c>
      <c r="F2586">
        <v>1019</v>
      </c>
      <c r="G2586">
        <v>181</v>
      </c>
      <c r="H2586">
        <v>13.33</v>
      </c>
      <c r="I2586">
        <v>2.4609999999999999</v>
      </c>
      <c r="J2586">
        <v>1</v>
      </c>
      <c r="K2586">
        <v>1172.6310000000001</v>
      </c>
      <c r="L2586" t="s">
        <v>965</v>
      </c>
      <c r="M2586" t="s">
        <v>964</v>
      </c>
      <c r="N2586" s="110">
        <v>43777</v>
      </c>
      <c r="O2586">
        <v>0</v>
      </c>
      <c r="P2586">
        <v>0</v>
      </c>
      <c r="Q2586">
        <v>12815.073</v>
      </c>
      <c r="R2586">
        <v>1560.076</v>
      </c>
      <c r="S2586">
        <v>3.25</v>
      </c>
      <c r="T2586">
        <v>33</v>
      </c>
      <c r="U2586">
        <v>4727.5020000000004</v>
      </c>
      <c r="V2586">
        <v>5</v>
      </c>
      <c r="W2586">
        <v>1.6779999999999999</v>
      </c>
      <c r="X2586">
        <v>2.7109999999999999</v>
      </c>
      <c r="Y2586" s="110">
        <v>43777</v>
      </c>
      <c r="Z2586">
        <v>408841.30323976203</v>
      </c>
      <c r="AA2586">
        <v>3660466.11910258</v>
      </c>
    </row>
    <row r="2587" spans="1:27" x14ac:dyDescent="0.25">
      <c r="A2587">
        <v>-111.97670831000001</v>
      </c>
      <c r="B2587">
        <v>33.07897621</v>
      </c>
      <c r="C2587" t="s">
        <v>968</v>
      </c>
      <c r="D2587" t="s">
        <v>967</v>
      </c>
      <c r="E2587" t="s">
        <v>966</v>
      </c>
      <c r="F2587">
        <v>1020</v>
      </c>
      <c r="G2587">
        <v>184</v>
      </c>
      <c r="H2587">
        <v>13.33</v>
      </c>
      <c r="I2587">
        <v>2.4929999999999999</v>
      </c>
      <c r="J2587">
        <v>1</v>
      </c>
      <c r="K2587">
        <v>1172.625</v>
      </c>
      <c r="L2587" t="s">
        <v>965</v>
      </c>
      <c r="M2587" t="s">
        <v>964</v>
      </c>
      <c r="N2587" s="110">
        <v>43777</v>
      </c>
      <c r="O2587">
        <v>0</v>
      </c>
      <c r="P2587">
        <v>0</v>
      </c>
      <c r="Q2587">
        <v>12550.9539999999</v>
      </c>
      <c r="R2587">
        <v>1507.81799999999</v>
      </c>
      <c r="S2587">
        <v>3.141</v>
      </c>
      <c r="T2587">
        <v>33</v>
      </c>
      <c r="U2587">
        <v>4569.1459999999897</v>
      </c>
      <c r="V2587">
        <v>5</v>
      </c>
      <c r="W2587">
        <v>1.7</v>
      </c>
      <c r="X2587">
        <v>2.7469999999999999</v>
      </c>
      <c r="Y2587" s="110">
        <v>43777</v>
      </c>
      <c r="Z2587">
        <v>408841.344533708</v>
      </c>
      <c r="AA2587">
        <v>3660465.3403571602</v>
      </c>
    </row>
    <row r="2588" spans="1:27" x14ac:dyDescent="0.25">
      <c r="A2588">
        <v>-111.976709</v>
      </c>
      <c r="B2588">
        <v>33.078969229999899</v>
      </c>
      <c r="C2588" t="s">
        <v>968</v>
      </c>
      <c r="D2588" t="s">
        <v>967</v>
      </c>
      <c r="E2588" t="s">
        <v>966</v>
      </c>
      <c r="F2588">
        <v>1021</v>
      </c>
      <c r="G2588">
        <v>180</v>
      </c>
      <c r="H2588">
        <v>13.33</v>
      </c>
      <c r="I2588">
        <v>2.7559999999999998</v>
      </c>
      <c r="J2588">
        <v>1</v>
      </c>
      <c r="K2588">
        <v>1172.6769999999899</v>
      </c>
      <c r="L2588" t="s">
        <v>965</v>
      </c>
      <c r="M2588" t="s">
        <v>964</v>
      </c>
      <c r="N2588" s="110">
        <v>43777</v>
      </c>
      <c r="O2588">
        <v>0</v>
      </c>
      <c r="P2588">
        <v>0</v>
      </c>
      <c r="Q2588">
        <v>10329.9449999999</v>
      </c>
      <c r="R2588">
        <v>1122.806</v>
      </c>
      <c r="S2588">
        <v>2.339</v>
      </c>
      <c r="T2588">
        <v>33</v>
      </c>
      <c r="U2588">
        <v>3402.4409999999898</v>
      </c>
      <c r="V2588">
        <v>5</v>
      </c>
      <c r="W2588">
        <v>1.879</v>
      </c>
      <c r="X2588">
        <v>3.036</v>
      </c>
      <c r="Y2588" s="110">
        <v>43777</v>
      </c>
      <c r="Z2588">
        <v>408841.27292987198</v>
      </c>
      <c r="AA2588">
        <v>3660464.5670973202</v>
      </c>
    </row>
    <row r="2589" spans="1:27" x14ac:dyDescent="0.25">
      <c r="A2589">
        <v>-111.97670831000001</v>
      </c>
      <c r="B2589">
        <v>33.07896221</v>
      </c>
      <c r="C2589" t="s">
        <v>968</v>
      </c>
      <c r="D2589" t="s">
        <v>967</v>
      </c>
      <c r="E2589" t="s">
        <v>966</v>
      </c>
      <c r="F2589">
        <v>1022</v>
      </c>
      <c r="G2589">
        <v>184</v>
      </c>
      <c r="H2589">
        <v>13.33</v>
      </c>
      <c r="I2589">
        <v>2.4279999999999999</v>
      </c>
      <c r="J2589">
        <v>1</v>
      </c>
      <c r="K2589">
        <v>1172.6769999999899</v>
      </c>
      <c r="L2589" t="s">
        <v>965</v>
      </c>
      <c r="M2589" t="s">
        <v>964</v>
      </c>
      <c r="N2589" s="110">
        <v>43777</v>
      </c>
      <c r="O2589">
        <v>0</v>
      </c>
      <c r="P2589">
        <v>0</v>
      </c>
      <c r="Q2589">
        <v>10670.808000000001</v>
      </c>
      <c r="R2589">
        <v>1316.5930000000001</v>
      </c>
      <c r="S2589">
        <v>2.7429999999999999</v>
      </c>
      <c r="T2589">
        <v>33</v>
      </c>
      <c r="U2589">
        <v>3989.6750000000002</v>
      </c>
      <c r="V2589">
        <v>5</v>
      </c>
      <c r="W2589">
        <v>1.655</v>
      </c>
      <c r="X2589">
        <v>2.6749999999999998</v>
      </c>
      <c r="Y2589" s="110">
        <v>43777</v>
      </c>
      <c r="Z2589">
        <v>408841.33009129902</v>
      </c>
      <c r="AA2589">
        <v>3660463.7882042602</v>
      </c>
    </row>
    <row r="2590" spans="1:27" x14ac:dyDescent="0.25">
      <c r="A2590">
        <v>-111.976709339999</v>
      </c>
      <c r="B2590">
        <v>33.078955219999898</v>
      </c>
      <c r="C2590" t="s">
        <v>968</v>
      </c>
      <c r="D2590" t="s">
        <v>967</v>
      </c>
      <c r="E2590" t="s">
        <v>966</v>
      </c>
      <c r="F2590">
        <v>1023</v>
      </c>
      <c r="G2590">
        <v>178</v>
      </c>
      <c r="H2590">
        <v>13.33</v>
      </c>
      <c r="I2590">
        <v>2.7229999999999999</v>
      </c>
      <c r="J2590">
        <v>1</v>
      </c>
      <c r="K2590">
        <v>1172.6610000000001</v>
      </c>
      <c r="L2590" t="s">
        <v>965</v>
      </c>
      <c r="M2590" t="s">
        <v>964</v>
      </c>
      <c r="N2590" s="110">
        <v>43777</v>
      </c>
      <c r="O2590">
        <v>0</v>
      </c>
      <c r="P2590">
        <v>0</v>
      </c>
      <c r="Q2590">
        <v>9880.4519999999902</v>
      </c>
      <c r="R2590">
        <v>1086.8869999999899</v>
      </c>
      <c r="S2590">
        <v>2.2639999999999998</v>
      </c>
      <c r="T2590">
        <v>33</v>
      </c>
      <c r="U2590">
        <v>3293.59799999999</v>
      </c>
      <c r="V2590">
        <v>5</v>
      </c>
      <c r="W2590">
        <v>1.857</v>
      </c>
      <c r="X2590">
        <v>3</v>
      </c>
      <c r="Y2590" s="110">
        <v>43777</v>
      </c>
      <c r="Z2590">
        <v>408841.22674219299</v>
      </c>
      <c r="AA2590">
        <v>3660463.0141310301</v>
      </c>
    </row>
    <row r="2591" spans="1:27" x14ac:dyDescent="0.25">
      <c r="A2591">
        <v>-111.97670931</v>
      </c>
      <c r="B2591">
        <v>33.07894821</v>
      </c>
      <c r="C2591" t="s">
        <v>968</v>
      </c>
      <c r="D2591" t="s">
        <v>967</v>
      </c>
      <c r="E2591" t="s">
        <v>966</v>
      </c>
      <c r="F2591">
        <v>1024</v>
      </c>
      <c r="G2591">
        <v>184</v>
      </c>
      <c r="H2591">
        <v>13.33</v>
      </c>
      <c r="I2591">
        <v>2.5259999999999998</v>
      </c>
      <c r="J2591">
        <v>1</v>
      </c>
      <c r="K2591">
        <v>1172.6610000000001</v>
      </c>
      <c r="L2591" t="s">
        <v>965</v>
      </c>
      <c r="M2591" t="s">
        <v>964</v>
      </c>
      <c r="N2591" s="110">
        <v>43777</v>
      </c>
      <c r="O2591">
        <v>0</v>
      </c>
      <c r="P2591">
        <v>0</v>
      </c>
      <c r="Q2591">
        <v>12110.0889999999</v>
      </c>
      <c r="R2591">
        <v>1435.96</v>
      </c>
      <c r="S2591">
        <v>2.992</v>
      </c>
      <c r="T2591">
        <v>33</v>
      </c>
      <c r="U2591">
        <v>4351.3950000000004</v>
      </c>
      <c r="V2591">
        <v>5</v>
      </c>
      <c r="W2591">
        <v>1.722</v>
      </c>
      <c r="X2591">
        <v>2.7829999999999999</v>
      </c>
      <c r="Y2591" s="110">
        <v>43777</v>
      </c>
      <c r="Z2591">
        <v>408841.22231081099</v>
      </c>
      <c r="AA2591">
        <v>3660462.2369198501</v>
      </c>
    </row>
    <row r="2592" spans="1:27" x14ac:dyDescent="0.25">
      <c r="A2592">
        <v>-111.976710339999</v>
      </c>
      <c r="B2592">
        <v>33.07894022</v>
      </c>
      <c r="C2592" t="s">
        <v>968</v>
      </c>
      <c r="D2592" t="s">
        <v>967</v>
      </c>
      <c r="E2592" t="s">
        <v>966</v>
      </c>
      <c r="F2592">
        <v>1025</v>
      </c>
      <c r="G2592">
        <v>178</v>
      </c>
      <c r="H2592">
        <v>13.33</v>
      </c>
      <c r="I2592">
        <v>2.5590000000000002</v>
      </c>
      <c r="J2592">
        <v>1</v>
      </c>
      <c r="K2592">
        <v>1172.59799999999</v>
      </c>
      <c r="L2592" t="s">
        <v>965</v>
      </c>
      <c r="M2592" t="s">
        <v>964</v>
      </c>
      <c r="N2592" s="110">
        <v>43777</v>
      </c>
      <c r="O2592">
        <v>0</v>
      </c>
      <c r="P2592">
        <v>0</v>
      </c>
      <c r="Q2592">
        <v>12307.807000000001</v>
      </c>
      <c r="R2592">
        <v>1440.6949999999899</v>
      </c>
      <c r="S2592">
        <v>3.0009999999999999</v>
      </c>
      <c r="T2592">
        <v>33</v>
      </c>
      <c r="U2592">
        <v>4365.74099999999</v>
      </c>
      <c r="V2592">
        <v>5</v>
      </c>
      <c r="W2592">
        <v>1.7450000000000001</v>
      </c>
      <c r="X2592">
        <v>2.819</v>
      </c>
      <c r="Y2592" s="110">
        <v>43777</v>
      </c>
      <c r="Z2592">
        <v>408841.11793008301</v>
      </c>
      <c r="AA2592">
        <v>3660461.35197856</v>
      </c>
    </row>
    <row r="2593" spans="1:27" x14ac:dyDescent="0.25">
      <c r="A2593">
        <v>-111.976709659999</v>
      </c>
      <c r="B2593">
        <v>33.078934220000001</v>
      </c>
      <c r="C2593" t="s">
        <v>968</v>
      </c>
      <c r="D2593" t="s">
        <v>967</v>
      </c>
      <c r="E2593" t="s">
        <v>966</v>
      </c>
      <c r="F2593">
        <v>1026</v>
      </c>
      <c r="G2593">
        <v>182</v>
      </c>
      <c r="H2593">
        <v>13.33</v>
      </c>
      <c r="I2593">
        <v>2.4279999999999999</v>
      </c>
      <c r="J2593">
        <v>1</v>
      </c>
      <c r="K2593">
        <v>1172.644</v>
      </c>
      <c r="L2593" t="s">
        <v>965</v>
      </c>
      <c r="M2593" t="s">
        <v>964</v>
      </c>
      <c r="N2593" s="110">
        <v>43777</v>
      </c>
      <c r="O2593">
        <v>0</v>
      </c>
      <c r="P2593">
        <v>0</v>
      </c>
      <c r="Q2593">
        <v>10294.5159999999</v>
      </c>
      <c r="R2593">
        <v>1270.16499999999</v>
      </c>
      <c r="S2593">
        <v>2.6459999999999999</v>
      </c>
      <c r="T2593">
        <v>33</v>
      </c>
      <c r="U2593">
        <v>3848.9839999999899</v>
      </c>
      <c r="V2593">
        <v>5</v>
      </c>
      <c r="W2593">
        <v>1.655</v>
      </c>
      <c r="X2593">
        <v>2.6749999999999998</v>
      </c>
      <c r="Y2593" s="110">
        <v>43777</v>
      </c>
      <c r="Z2593">
        <v>408841.17521037901</v>
      </c>
      <c r="AA2593">
        <v>3660460.68617961</v>
      </c>
    </row>
    <row r="2594" spans="1:27" x14ac:dyDescent="0.25">
      <c r="A2594">
        <v>-111.97670983</v>
      </c>
      <c r="B2594">
        <v>33.078927229999898</v>
      </c>
      <c r="C2594" t="s">
        <v>968</v>
      </c>
      <c r="D2594" t="s">
        <v>967</v>
      </c>
      <c r="E2594" t="s">
        <v>966</v>
      </c>
      <c r="F2594">
        <v>1027</v>
      </c>
      <c r="G2594">
        <v>181</v>
      </c>
      <c r="H2594">
        <v>13.33</v>
      </c>
      <c r="I2594">
        <v>2.395</v>
      </c>
      <c r="J2594">
        <v>1</v>
      </c>
      <c r="K2594">
        <v>1172.634</v>
      </c>
      <c r="L2594" t="s">
        <v>965</v>
      </c>
      <c r="M2594" t="s">
        <v>964</v>
      </c>
      <c r="N2594" s="110">
        <v>43777</v>
      </c>
      <c r="O2594">
        <v>0</v>
      </c>
      <c r="P2594">
        <v>0</v>
      </c>
      <c r="Q2594">
        <v>11065.786</v>
      </c>
      <c r="R2594">
        <v>1384.02899999999</v>
      </c>
      <c r="S2594">
        <v>2.883</v>
      </c>
      <c r="T2594">
        <v>33</v>
      </c>
      <c r="U2594">
        <v>4194.0280000000002</v>
      </c>
      <c r="V2594">
        <v>5</v>
      </c>
      <c r="W2594">
        <v>1.633</v>
      </c>
      <c r="X2594">
        <v>2.6379999999999999</v>
      </c>
      <c r="Y2594" s="110">
        <v>43777</v>
      </c>
      <c r="Z2594">
        <v>408841.15213200898</v>
      </c>
      <c r="AA2594">
        <v>3660459.9113594899</v>
      </c>
    </row>
    <row r="2595" spans="1:27" x14ac:dyDescent="0.25">
      <c r="A2595">
        <v>-111.97671103</v>
      </c>
      <c r="B2595">
        <v>33.07891918</v>
      </c>
      <c r="C2595" t="s">
        <v>968</v>
      </c>
      <c r="D2595" t="s">
        <v>967</v>
      </c>
      <c r="E2595" t="s">
        <v>966</v>
      </c>
      <c r="F2595">
        <v>1028</v>
      </c>
      <c r="G2595">
        <v>174</v>
      </c>
      <c r="H2595">
        <v>13.33</v>
      </c>
      <c r="I2595">
        <v>2.657</v>
      </c>
      <c r="J2595">
        <v>1</v>
      </c>
      <c r="K2595">
        <v>1172.5719999999901</v>
      </c>
      <c r="L2595" t="s">
        <v>965</v>
      </c>
      <c r="M2595" t="s">
        <v>964</v>
      </c>
      <c r="N2595" s="110">
        <v>43777</v>
      </c>
      <c r="O2595">
        <v>0</v>
      </c>
      <c r="P2595">
        <v>0</v>
      </c>
      <c r="Q2595">
        <v>12291.35</v>
      </c>
      <c r="R2595">
        <v>1385.48</v>
      </c>
      <c r="S2595">
        <v>2.8860000000000001</v>
      </c>
      <c r="T2595">
        <v>33</v>
      </c>
      <c r="U2595">
        <v>4198.4260000000004</v>
      </c>
      <c r="V2595">
        <v>5</v>
      </c>
      <c r="W2595">
        <v>1.8120000000000001</v>
      </c>
      <c r="X2595">
        <v>2.9279999999999999</v>
      </c>
      <c r="Y2595" s="110">
        <v>43777</v>
      </c>
      <c r="Z2595">
        <v>408841.03182188299</v>
      </c>
      <c r="AA2595">
        <v>3660459.01991376</v>
      </c>
    </row>
    <row r="2596" spans="1:27" x14ac:dyDescent="0.25">
      <c r="A2596">
        <v>-111.976709589999</v>
      </c>
      <c r="B2596">
        <v>33.078896790000002</v>
      </c>
      <c r="C2596" t="s">
        <v>968</v>
      </c>
      <c r="D2596" t="s">
        <v>967</v>
      </c>
      <c r="E2596" t="s">
        <v>966</v>
      </c>
      <c r="F2596">
        <v>1029</v>
      </c>
      <c r="G2596">
        <v>3.4249999999999998</v>
      </c>
      <c r="H2596">
        <v>13.33</v>
      </c>
      <c r="I2596">
        <v>2.5259999999999998</v>
      </c>
      <c r="J2596">
        <v>1</v>
      </c>
      <c r="K2596">
        <v>1172.615</v>
      </c>
      <c r="L2596" t="s">
        <v>965</v>
      </c>
      <c r="M2596" t="s">
        <v>964</v>
      </c>
      <c r="N2596" s="110">
        <v>43777</v>
      </c>
      <c r="O2596">
        <v>0</v>
      </c>
      <c r="P2596">
        <v>0</v>
      </c>
      <c r="Q2596">
        <v>10790.066999999901</v>
      </c>
      <c r="R2596">
        <v>1279.4380000000001</v>
      </c>
      <c r="S2596">
        <v>2.665</v>
      </c>
      <c r="T2596">
        <v>33</v>
      </c>
      <c r="U2596">
        <v>3877.085</v>
      </c>
      <c r="V2596">
        <v>5</v>
      </c>
      <c r="W2596">
        <v>1.722</v>
      </c>
      <c r="X2596">
        <v>2.7829999999999999</v>
      </c>
      <c r="Y2596" s="110">
        <v>43777</v>
      </c>
      <c r="Z2596">
        <v>408841.14313123701</v>
      </c>
      <c r="AA2596">
        <v>3660456.5363272</v>
      </c>
    </row>
    <row r="2597" spans="1:27" x14ac:dyDescent="0.25">
      <c r="A2597">
        <v>-111.976709589999</v>
      </c>
      <c r="B2597">
        <v>33.07889677</v>
      </c>
      <c r="C2597" t="s">
        <v>968</v>
      </c>
      <c r="D2597" t="s">
        <v>967</v>
      </c>
      <c r="E2597" t="s">
        <v>966</v>
      </c>
      <c r="F2597">
        <v>1030</v>
      </c>
      <c r="G2597">
        <v>3.4249999999999998</v>
      </c>
      <c r="H2597">
        <v>13.33</v>
      </c>
      <c r="I2597">
        <v>2.7559999999999998</v>
      </c>
      <c r="J2597">
        <v>1</v>
      </c>
      <c r="K2597">
        <v>1172.6110000000001</v>
      </c>
      <c r="L2597" t="s">
        <v>965</v>
      </c>
      <c r="M2597" t="s">
        <v>964</v>
      </c>
      <c r="N2597" s="110">
        <v>43777</v>
      </c>
      <c r="O2597">
        <v>0</v>
      </c>
      <c r="P2597">
        <v>0</v>
      </c>
      <c r="Q2597">
        <v>10790.066999999901</v>
      </c>
      <c r="R2597">
        <v>1172.81799999999</v>
      </c>
      <c r="S2597">
        <v>2.4430000000000001</v>
      </c>
      <c r="T2597">
        <v>33</v>
      </c>
      <c r="U2597">
        <v>3553.9949999999899</v>
      </c>
      <c r="V2597">
        <v>5</v>
      </c>
      <c r="W2597">
        <v>1.879</v>
      </c>
      <c r="X2597">
        <v>3.036</v>
      </c>
      <c r="Y2597" s="110">
        <v>43777</v>
      </c>
      <c r="Z2597">
        <v>408841.14311060501</v>
      </c>
      <c r="AA2597">
        <v>3660456.5341098402</v>
      </c>
    </row>
    <row r="2598" spans="1:27" x14ac:dyDescent="0.25">
      <c r="A2598">
        <v>-111.976710339999</v>
      </c>
      <c r="B2598">
        <v>33.078899219999897</v>
      </c>
      <c r="C2598" t="s">
        <v>968</v>
      </c>
      <c r="D2598" t="s">
        <v>967</v>
      </c>
      <c r="E2598" t="s">
        <v>966</v>
      </c>
      <c r="F2598">
        <v>1031</v>
      </c>
      <c r="G2598">
        <v>178</v>
      </c>
      <c r="H2598">
        <v>13.33</v>
      </c>
      <c r="I2598">
        <v>2.4279999999999999</v>
      </c>
      <c r="J2598">
        <v>1</v>
      </c>
      <c r="K2598">
        <v>1172.6669999999899</v>
      </c>
      <c r="L2598" t="s">
        <v>965</v>
      </c>
      <c r="M2598" t="s">
        <v>964</v>
      </c>
      <c r="N2598" s="110">
        <v>43777</v>
      </c>
      <c r="O2598">
        <v>0</v>
      </c>
      <c r="P2598">
        <v>0</v>
      </c>
      <c r="Q2598">
        <v>13248.6229999999</v>
      </c>
      <c r="R2598">
        <v>1634.65</v>
      </c>
      <c r="S2598">
        <v>3.4060000000000001</v>
      </c>
      <c r="T2598">
        <v>33</v>
      </c>
      <c r="U2598">
        <v>4953.4859999999899</v>
      </c>
      <c r="V2598">
        <v>5</v>
      </c>
      <c r="W2598">
        <v>1.655</v>
      </c>
      <c r="X2598">
        <v>2.6749999999999998</v>
      </c>
      <c r="Y2598" s="110">
        <v>43777</v>
      </c>
      <c r="Z2598">
        <v>408841.075634423</v>
      </c>
      <c r="AA2598">
        <v>3660456.80638796</v>
      </c>
    </row>
    <row r="2599" spans="1:27" x14ac:dyDescent="0.25">
      <c r="A2599">
        <v>-111.97670917000001</v>
      </c>
      <c r="B2599">
        <v>33.078891230000004</v>
      </c>
      <c r="C2599" t="s">
        <v>968</v>
      </c>
      <c r="D2599" t="s">
        <v>967</v>
      </c>
      <c r="E2599" t="s">
        <v>966</v>
      </c>
      <c r="F2599">
        <v>1032</v>
      </c>
      <c r="G2599">
        <v>179</v>
      </c>
      <c r="H2599">
        <v>13.33</v>
      </c>
      <c r="I2599">
        <v>2.5920000000000001</v>
      </c>
      <c r="J2599">
        <v>1</v>
      </c>
      <c r="K2599">
        <v>1172.605</v>
      </c>
      <c r="L2599" t="s">
        <v>965</v>
      </c>
      <c r="M2599" t="s">
        <v>964</v>
      </c>
      <c r="N2599" s="110">
        <v>43777</v>
      </c>
      <c r="O2599">
        <v>0</v>
      </c>
      <c r="P2599">
        <v>0</v>
      </c>
      <c r="Q2599">
        <v>13184.736000000001</v>
      </c>
      <c r="R2599">
        <v>1523.80799999999</v>
      </c>
      <c r="S2599">
        <v>3.1749999999999998</v>
      </c>
      <c r="T2599">
        <v>33</v>
      </c>
      <c r="U2599">
        <v>4617.6000000000004</v>
      </c>
      <c r="V2599">
        <v>5</v>
      </c>
      <c r="W2599">
        <v>1.7669999999999999</v>
      </c>
      <c r="X2599">
        <v>2.855</v>
      </c>
      <c r="Y2599" s="110">
        <v>43777</v>
      </c>
      <c r="Z2599">
        <v>408841.17659756198</v>
      </c>
      <c r="AA2599">
        <v>3660455.9195360099</v>
      </c>
    </row>
    <row r="2600" spans="1:27" x14ac:dyDescent="0.25">
      <c r="A2600">
        <v>-111.976709999999</v>
      </c>
      <c r="B2600">
        <v>33.07888423</v>
      </c>
      <c r="C2600" t="s">
        <v>968</v>
      </c>
      <c r="D2600" t="s">
        <v>967</v>
      </c>
      <c r="E2600" t="s">
        <v>966</v>
      </c>
      <c r="F2600">
        <v>1033</v>
      </c>
      <c r="G2600">
        <v>180</v>
      </c>
      <c r="H2600">
        <v>13.33</v>
      </c>
      <c r="I2600">
        <v>2.5590000000000002</v>
      </c>
      <c r="J2600">
        <v>1</v>
      </c>
      <c r="K2600">
        <v>1172.595</v>
      </c>
      <c r="L2600" t="s">
        <v>965</v>
      </c>
      <c r="M2600" t="s">
        <v>964</v>
      </c>
      <c r="N2600" s="110">
        <v>43777</v>
      </c>
      <c r="O2600">
        <v>0</v>
      </c>
      <c r="P2600">
        <v>0</v>
      </c>
      <c r="Q2600">
        <v>9909.0810000000001</v>
      </c>
      <c r="R2600">
        <v>1159.9110000000001</v>
      </c>
      <c r="S2600">
        <v>2.4159999999999999</v>
      </c>
      <c r="T2600">
        <v>33</v>
      </c>
      <c r="U2600">
        <v>3514.8820000000001</v>
      </c>
      <c r="V2600">
        <v>5</v>
      </c>
      <c r="W2600">
        <v>1.7450000000000001</v>
      </c>
      <c r="X2600">
        <v>2.819</v>
      </c>
      <c r="Y2600" s="110">
        <v>43777</v>
      </c>
      <c r="Z2600">
        <v>408841.09190570097</v>
      </c>
      <c r="AA2600">
        <v>3660455.1441804101</v>
      </c>
    </row>
    <row r="2601" spans="1:27" x14ac:dyDescent="0.25">
      <c r="A2601">
        <v>-111.97670949</v>
      </c>
      <c r="B2601">
        <v>33.078877220000003</v>
      </c>
      <c r="C2601" t="s">
        <v>968</v>
      </c>
      <c r="D2601" t="s">
        <v>967</v>
      </c>
      <c r="E2601" t="s">
        <v>966</v>
      </c>
      <c r="F2601">
        <v>1034</v>
      </c>
      <c r="G2601">
        <v>183</v>
      </c>
      <c r="H2601">
        <v>13.33</v>
      </c>
      <c r="I2601">
        <v>2.657</v>
      </c>
      <c r="J2601">
        <v>1</v>
      </c>
      <c r="K2601">
        <v>1172.6279999999899</v>
      </c>
      <c r="L2601" t="s">
        <v>965</v>
      </c>
      <c r="M2601" t="s">
        <v>964</v>
      </c>
      <c r="N2601" s="110">
        <v>43777</v>
      </c>
      <c r="O2601">
        <v>0</v>
      </c>
      <c r="P2601">
        <v>0</v>
      </c>
      <c r="Q2601">
        <v>10022.797</v>
      </c>
      <c r="R2601">
        <v>1129.769</v>
      </c>
      <c r="S2601">
        <v>2.3540000000000001</v>
      </c>
      <c r="T2601">
        <v>33</v>
      </c>
      <c r="U2601">
        <v>3423.5430000000001</v>
      </c>
      <c r="V2601">
        <v>5</v>
      </c>
      <c r="W2601">
        <v>1.8120000000000001</v>
      </c>
      <c r="X2601">
        <v>2.9279999999999999</v>
      </c>
      <c r="Y2601" s="110">
        <v>43777</v>
      </c>
      <c r="Z2601">
        <v>408841.13227664598</v>
      </c>
      <c r="AA2601">
        <v>3660454.3665523599</v>
      </c>
    </row>
    <row r="2602" spans="1:27" x14ac:dyDescent="0.25">
      <c r="A2602">
        <v>-111.97671017</v>
      </c>
      <c r="B2602">
        <v>33.07887023</v>
      </c>
      <c r="C2602" t="s">
        <v>968</v>
      </c>
      <c r="D2602" t="s">
        <v>967</v>
      </c>
      <c r="E2602" t="s">
        <v>966</v>
      </c>
      <c r="F2602">
        <v>1035</v>
      </c>
      <c r="G2602">
        <v>179</v>
      </c>
      <c r="H2602">
        <v>13.33</v>
      </c>
      <c r="I2602">
        <v>2.5920000000000001</v>
      </c>
      <c r="J2602">
        <v>1</v>
      </c>
      <c r="K2602">
        <v>1172.6020000000001</v>
      </c>
      <c r="L2602" t="s">
        <v>965</v>
      </c>
      <c r="M2602" t="s">
        <v>964</v>
      </c>
      <c r="N2602" s="110">
        <v>43777</v>
      </c>
      <c r="O2602">
        <v>0</v>
      </c>
      <c r="P2602">
        <v>0</v>
      </c>
      <c r="Q2602">
        <v>10468.6329999999</v>
      </c>
      <c r="R2602">
        <v>1209.8979999999899</v>
      </c>
      <c r="S2602">
        <v>2.5209999999999999</v>
      </c>
      <c r="T2602">
        <v>33</v>
      </c>
      <c r="U2602">
        <v>3666.3580000000002</v>
      </c>
      <c r="V2602">
        <v>5</v>
      </c>
      <c r="W2602">
        <v>1.7669999999999999</v>
      </c>
      <c r="X2602">
        <v>2.855</v>
      </c>
      <c r="Y2602" s="110">
        <v>43777</v>
      </c>
      <c r="Z2602">
        <v>408841.06159581401</v>
      </c>
      <c r="AA2602">
        <v>3660453.5921751801</v>
      </c>
    </row>
    <row r="2603" spans="1:27" x14ac:dyDescent="0.25">
      <c r="A2603">
        <v>-111.976709659999</v>
      </c>
      <c r="B2603">
        <v>33.078863220000002</v>
      </c>
      <c r="C2603" t="s">
        <v>968</v>
      </c>
      <c r="D2603" t="s">
        <v>967</v>
      </c>
      <c r="E2603" t="s">
        <v>966</v>
      </c>
      <c r="F2603">
        <v>1036</v>
      </c>
      <c r="G2603">
        <v>182</v>
      </c>
      <c r="H2603">
        <v>13.33</v>
      </c>
      <c r="I2603">
        <v>2.395</v>
      </c>
      <c r="J2603">
        <v>1</v>
      </c>
      <c r="K2603">
        <v>1172.605</v>
      </c>
      <c r="L2603" t="s">
        <v>965</v>
      </c>
      <c r="M2603" t="s">
        <v>964</v>
      </c>
      <c r="N2603" s="110">
        <v>43777</v>
      </c>
      <c r="O2603">
        <v>0</v>
      </c>
      <c r="P2603">
        <v>0</v>
      </c>
      <c r="Q2603">
        <v>9153.2970000000005</v>
      </c>
      <c r="R2603">
        <v>1144.8289999999899</v>
      </c>
      <c r="S2603">
        <v>2.3849999999999998</v>
      </c>
      <c r="T2603">
        <v>33</v>
      </c>
      <c r="U2603">
        <v>3469.1779999999899</v>
      </c>
      <c r="V2603">
        <v>5</v>
      </c>
      <c r="W2603">
        <v>1.633</v>
      </c>
      <c r="X2603">
        <v>2.6379999999999999</v>
      </c>
      <c r="Y2603" s="110">
        <v>43777</v>
      </c>
      <c r="Z2603">
        <v>408841.10196676903</v>
      </c>
      <c r="AA2603">
        <v>3660452.8145471299</v>
      </c>
    </row>
    <row r="2604" spans="1:27" x14ac:dyDescent="0.25">
      <c r="A2604">
        <v>-111.97670931</v>
      </c>
      <c r="B2604">
        <v>33.078856209999898</v>
      </c>
      <c r="C2604" t="s">
        <v>968</v>
      </c>
      <c r="D2604" t="s">
        <v>967</v>
      </c>
      <c r="E2604" t="s">
        <v>966</v>
      </c>
      <c r="F2604">
        <v>1037</v>
      </c>
      <c r="G2604">
        <v>184</v>
      </c>
      <c r="H2604">
        <v>13.33</v>
      </c>
      <c r="I2604">
        <v>2.7559999999999998</v>
      </c>
      <c r="J2604">
        <v>1</v>
      </c>
      <c r="K2604">
        <v>1172.6279999999899</v>
      </c>
      <c r="L2604" t="s">
        <v>965</v>
      </c>
      <c r="M2604" t="s">
        <v>964</v>
      </c>
      <c r="N2604" s="110">
        <v>43777</v>
      </c>
      <c r="O2604">
        <v>0</v>
      </c>
      <c r="P2604">
        <v>0</v>
      </c>
      <c r="Q2604">
        <v>11164.987999999899</v>
      </c>
      <c r="R2604">
        <v>1213.5699999999899</v>
      </c>
      <c r="S2604">
        <v>2.528</v>
      </c>
      <c r="T2604">
        <v>33</v>
      </c>
      <c r="U2604">
        <v>3677.4850000000001</v>
      </c>
      <c r="V2604">
        <v>5</v>
      </c>
      <c r="W2604">
        <v>1.879</v>
      </c>
      <c r="X2604">
        <v>3.036</v>
      </c>
      <c r="Y2604" s="110">
        <v>43777</v>
      </c>
      <c r="Z2604">
        <v>408841.12740362203</v>
      </c>
      <c r="AA2604">
        <v>3660452.03705804</v>
      </c>
    </row>
    <row r="2605" spans="1:27" x14ac:dyDescent="0.25">
      <c r="A2605">
        <v>-111.97670949</v>
      </c>
      <c r="B2605">
        <v>33.07885022</v>
      </c>
      <c r="C2605" t="s">
        <v>968</v>
      </c>
      <c r="D2605" t="s">
        <v>967</v>
      </c>
      <c r="E2605" t="s">
        <v>966</v>
      </c>
      <c r="F2605">
        <v>1038</v>
      </c>
      <c r="G2605">
        <v>183</v>
      </c>
      <c r="H2605">
        <v>13.33</v>
      </c>
      <c r="I2605">
        <v>2.625</v>
      </c>
      <c r="J2605">
        <v>1</v>
      </c>
      <c r="K2605">
        <v>1172.6410000000001</v>
      </c>
      <c r="L2605" t="s">
        <v>965</v>
      </c>
      <c r="M2605" t="s">
        <v>964</v>
      </c>
      <c r="N2605" s="110">
        <v>43777</v>
      </c>
      <c r="O2605">
        <v>0</v>
      </c>
      <c r="P2605">
        <v>0</v>
      </c>
      <c r="Q2605">
        <v>10992.0709999999</v>
      </c>
      <c r="R2605">
        <v>1254.5139999999899</v>
      </c>
      <c r="S2605">
        <v>2.6139999999999999</v>
      </c>
      <c r="T2605">
        <v>33</v>
      </c>
      <c r="U2605">
        <v>3801.556</v>
      </c>
      <c r="V2605">
        <v>5</v>
      </c>
      <c r="W2605">
        <v>1.79</v>
      </c>
      <c r="X2605">
        <v>2.891</v>
      </c>
      <c r="Y2605" s="110">
        <v>43777</v>
      </c>
      <c r="Z2605">
        <v>408841.10442347301</v>
      </c>
      <c r="AA2605">
        <v>3660451.3731146799</v>
      </c>
    </row>
    <row r="2606" spans="1:27" x14ac:dyDescent="0.25">
      <c r="A2606">
        <v>-111.976709999999</v>
      </c>
      <c r="B2606">
        <v>33.0788422299999</v>
      </c>
      <c r="C2606" t="s">
        <v>968</v>
      </c>
      <c r="D2606" t="s">
        <v>967</v>
      </c>
      <c r="E2606" t="s">
        <v>966</v>
      </c>
      <c r="F2606">
        <v>1039</v>
      </c>
      <c r="G2606">
        <v>180</v>
      </c>
      <c r="H2606">
        <v>13.33</v>
      </c>
      <c r="I2606">
        <v>2.4929999999999999</v>
      </c>
      <c r="J2606">
        <v>1</v>
      </c>
      <c r="K2606">
        <v>1172.59799999999</v>
      </c>
      <c r="L2606" t="s">
        <v>965</v>
      </c>
      <c r="M2606" t="s">
        <v>964</v>
      </c>
      <c r="N2606" s="110">
        <v>43777</v>
      </c>
      <c r="O2606">
        <v>0</v>
      </c>
      <c r="P2606">
        <v>0</v>
      </c>
      <c r="Q2606">
        <v>11669.281999999899</v>
      </c>
      <c r="R2606">
        <v>1401.8979999999899</v>
      </c>
      <c r="S2606">
        <v>2.9209999999999998</v>
      </c>
      <c r="T2606">
        <v>33</v>
      </c>
      <c r="U2606">
        <v>4248.1760000000004</v>
      </c>
      <c r="V2606">
        <v>5</v>
      </c>
      <c r="W2606">
        <v>1.7</v>
      </c>
      <c r="X2606">
        <v>2.7469999999999999</v>
      </c>
      <c r="Y2606" s="110">
        <v>43777</v>
      </c>
      <c r="Z2606">
        <v>408841.048578521</v>
      </c>
      <c r="AA2606">
        <v>3660450.4877217901</v>
      </c>
    </row>
    <row r="2607" spans="1:27" x14ac:dyDescent="0.25">
      <c r="A2607">
        <v>-111.97670931</v>
      </c>
      <c r="B2607">
        <v>33.078835210000001</v>
      </c>
      <c r="C2607" t="s">
        <v>968</v>
      </c>
      <c r="D2607" t="s">
        <v>967</v>
      </c>
      <c r="E2607" t="s">
        <v>966</v>
      </c>
      <c r="F2607">
        <v>1040</v>
      </c>
      <c r="G2607">
        <v>184</v>
      </c>
      <c r="H2607">
        <v>13.33</v>
      </c>
      <c r="I2607">
        <v>2.4929999999999999</v>
      </c>
      <c r="J2607">
        <v>1</v>
      </c>
      <c r="K2607">
        <v>1172.59799999999</v>
      </c>
      <c r="L2607" t="s">
        <v>965</v>
      </c>
      <c r="M2607" t="s">
        <v>964</v>
      </c>
      <c r="N2607" s="110">
        <v>43777</v>
      </c>
      <c r="O2607">
        <v>0</v>
      </c>
      <c r="P2607">
        <v>0</v>
      </c>
      <c r="Q2607">
        <v>11368.02</v>
      </c>
      <c r="R2607">
        <v>1365.7059999999899</v>
      </c>
      <c r="S2607">
        <v>2.8450000000000002</v>
      </c>
      <c r="T2607">
        <v>33</v>
      </c>
      <c r="U2607">
        <v>4138.5020000000004</v>
      </c>
      <c r="V2607">
        <v>5</v>
      </c>
      <c r="W2607">
        <v>1.7</v>
      </c>
      <c r="X2607">
        <v>2.7469999999999999</v>
      </c>
      <c r="Y2607" s="110">
        <v>43777</v>
      </c>
      <c r="Z2607">
        <v>408841.105740058</v>
      </c>
      <c r="AA2607">
        <v>3660449.7088287398</v>
      </c>
    </row>
    <row r="2608" spans="1:27" x14ac:dyDescent="0.25">
      <c r="A2608">
        <v>-111.97671051</v>
      </c>
      <c r="B2608">
        <v>33.078828219999899</v>
      </c>
      <c r="C2608" t="s">
        <v>968</v>
      </c>
      <c r="D2608" t="s">
        <v>967</v>
      </c>
      <c r="E2608" t="s">
        <v>966</v>
      </c>
      <c r="F2608">
        <v>1041</v>
      </c>
      <c r="G2608">
        <v>177</v>
      </c>
      <c r="H2608">
        <v>13.33</v>
      </c>
      <c r="I2608">
        <v>2.657</v>
      </c>
      <c r="J2608">
        <v>1</v>
      </c>
      <c r="K2608">
        <v>1172.6410000000001</v>
      </c>
      <c r="L2608" t="s">
        <v>965</v>
      </c>
      <c r="M2608" t="s">
        <v>964</v>
      </c>
      <c r="N2608" s="110">
        <v>43777</v>
      </c>
      <c r="O2608">
        <v>0</v>
      </c>
      <c r="P2608">
        <v>0</v>
      </c>
      <c r="Q2608">
        <v>11622.709999999901</v>
      </c>
      <c r="R2608">
        <v>1310.1110000000001</v>
      </c>
      <c r="S2608">
        <v>2.7290000000000001</v>
      </c>
      <c r="T2608">
        <v>33</v>
      </c>
      <c r="U2608">
        <v>3970.0349999999899</v>
      </c>
      <c r="V2608">
        <v>5</v>
      </c>
      <c r="W2608">
        <v>1.8120000000000001</v>
      </c>
      <c r="X2608">
        <v>2.9279999999999999</v>
      </c>
      <c r="Y2608" s="110">
        <v>43777</v>
      </c>
      <c r="Z2608">
        <v>408840.98652333498</v>
      </c>
      <c r="AA2608">
        <v>3660448.93490317</v>
      </c>
    </row>
    <row r="2609" spans="1:27" x14ac:dyDescent="0.25">
      <c r="A2609">
        <v>-111.97670931</v>
      </c>
      <c r="B2609">
        <v>33.078821210000001</v>
      </c>
      <c r="C2609" t="s">
        <v>968</v>
      </c>
      <c r="D2609" t="s">
        <v>967</v>
      </c>
      <c r="E2609" t="s">
        <v>966</v>
      </c>
      <c r="F2609">
        <v>1042</v>
      </c>
      <c r="G2609">
        <v>184</v>
      </c>
      <c r="H2609">
        <v>13.33</v>
      </c>
      <c r="I2609">
        <v>2.7229999999999999</v>
      </c>
      <c r="J2609">
        <v>1</v>
      </c>
      <c r="K2609">
        <v>1172.6020000000001</v>
      </c>
      <c r="L2609" t="s">
        <v>965</v>
      </c>
      <c r="M2609" t="s">
        <v>964</v>
      </c>
      <c r="N2609" s="110">
        <v>43777</v>
      </c>
      <c r="O2609">
        <v>0</v>
      </c>
      <c r="P2609">
        <v>0</v>
      </c>
      <c r="Q2609">
        <v>11699.054</v>
      </c>
      <c r="R2609">
        <v>1286.941</v>
      </c>
      <c r="S2609">
        <v>2.681</v>
      </c>
      <c r="T2609">
        <v>33</v>
      </c>
      <c r="U2609">
        <v>3899.82</v>
      </c>
      <c r="V2609">
        <v>5</v>
      </c>
      <c r="W2609">
        <v>1.857</v>
      </c>
      <c r="X2609">
        <v>3</v>
      </c>
      <c r="Y2609" s="110">
        <v>43777</v>
      </c>
      <c r="Z2609">
        <v>408841.09129768901</v>
      </c>
      <c r="AA2609">
        <v>3660448.1566758701</v>
      </c>
    </row>
    <row r="2610" spans="1:27" x14ac:dyDescent="0.25">
      <c r="A2610">
        <v>-111.97671017</v>
      </c>
      <c r="B2610">
        <v>33.0788142299999</v>
      </c>
      <c r="C2610" t="s">
        <v>968</v>
      </c>
      <c r="D2610" t="s">
        <v>967</v>
      </c>
      <c r="E2610" t="s">
        <v>966</v>
      </c>
      <c r="F2610">
        <v>1043</v>
      </c>
      <c r="G2610">
        <v>179</v>
      </c>
      <c r="H2610">
        <v>13.33</v>
      </c>
      <c r="I2610">
        <v>2.3290000000000002</v>
      </c>
      <c r="J2610">
        <v>1</v>
      </c>
      <c r="K2610">
        <v>1172.6479999999899</v>
      </c>
      <c r="L2610" t="s">
        <v>965</v>
      </c>
      <c r="M2610" t="s">
        <v>964</v>
      </c>
      <c r="N2610" s="110">
        <v>43777</v>
      </c>
      <c r="O2610">
        <v>0</v>
      </c>
      <c r="P2610">
        <v>0</v>
      </c>
      <c r="Q2610">
        <v>10008.511</v>
      </c>
      <c r="R2610">
        <v>1287.0550000000001</v>
      </c>
      <c r="S2610">
        <v>2.681</v>
      </c>
      <c r="T2610">
        <v>33</v>
      </c>
      <c r="U2610">
        <v>3900.1660000000002</v>
      </c>
      <c r="V2610">
        <v>5</v>
      </c>
      <c r="W2610">
        <v>1.5880000000000001</v>
      </c>
      <c r="X2610">
        <v>2.5659999999999998</v>
      </c>
      <c r="Y2610" s="110">
        <v>43777</v>
      </c>
      <c r="Z2610">
        <v>408841.00382626301</v>
      </c>
      <c r="AA2610">
        <v>3660447.3835637001</v>
      </c>
    </row>
    <row r="2611" spans="1:27" x14ac:dyDescent="0.25">
      <c r="A2611">
        <v>-111.97670983</v>
      </c>
      <c r="B2611">
        <v>33.078807230000002</v>
      </c>
      <c r="C2611" t="s">
        <v>968</v>
      </c>
      <c r="D2611" t="s">
        <v>967</v>
      </c>
      <c r="E2611" t="s">
        <v>966</v>
      </c>
      <c r="F2611">
        <v>1044</v>
      </c>
      <c r="G2611">
        <v>181</v>
      </c>
      <c r="H2611">
        <v>13.33</v>
      </c>
      <c r="I2611">
        <v>2.69</v>
      </c>
      <c r="J2611">
        <v>1</v>
      </c>
      <c r="K2611">
        <v>1172.6110000000001</v>
      </c>
      <c r="L2611" t="s">
        <v>965</v>
      </c>
      <c r="M2611" t="s">
        <v>964</v>
      </c>
      <c r="N2611" s="110">
        <v>43777</v>
      </c>
      <c r="O2611">
        <v>0</v>
      </c>
      <c r="P2611">
        <v>0</v>
      </c>
      <c r="Q2611">
        <v>10650.465</v>
      </c>
      <c r="R2611">
        <v>1185.8800000000001</v>
      </c>
      <c r="S2611">
        <v>2.4710000000000001</v>
      </c>
      <c r="T2611">
        <v>33</v>
      </c>
      <c r="U2611">
        <v>3593.5740000000001</v>
      </c>
      <c r="V2611">
        <v>5</v>
      </c>
      <c r="W2611">
        <v>1.8340000000000001</v>
      </c>
      <c r="X2611">
        <v>2.964</v>
      </c>
      <c r="Y2611" s="110">
        <v>43777</v>
      </c>
      <c r="Z2611">
        <v>408841.02834007499</v>
      </c>
      <c r="AA2611">
        <v>3660446.6071919799</v>
      </c>
    </row>
    <row r="2612" spans="1:27" x14ac:dyDescent="0.25">
      <c r="A2612">
        <v>-111.97671017</v>
      </c>
      <c r="B2612">
        <v>33.078800229999899</v>
      </c>
      <c r="C2612" t="s">
        <v>968</v>
      </c>
      <c r="D2612" t="s">
        <v>967</v>
      </c>
      <c r="E2612" t="s">
        <v>966</v>
      </c>
      <c r="F2612">
        <v>1045</v>
      </c>
      <c r="G2612">
        <v>179</v>
      </c>
      <c r="H2612">
        <v>13.33</v>
      </c>
      <c r="I2612">
        <v>2.69</v>
      </c>
      <c r="J2612">
        <v>1</v>
      </c>
      <c r="K2612">
        <v>1172.6179999999899</v>
      </c>
      <c r="L2612" t="s">
        <v>965</v>
      </c>
      <c r="M2612" t="s">
        <v>964</v>
      </c>
      <c r="N2612" s="110">
        <v>43777</v>
      </c>
      <c r="O2612">
        <v>0</v>
      </c>
      <c r="P2612">
        <v>0</v>
      </c>
      <c r="Q2612">
        <v>10035.369000000001</v>
      </c>
      <c r="R2612">
        <v>1117.3910000000001</v>
      </c>
      <c r="S2612">
        <v>2.3279999999999998</v>
      </c>
      <c r="T2612">
        <v>33</v>
      </c>
      <c r="U2612">
        <v>3386.0349999999899</v>
      </c>
      <c r="V2612">
        <v>5</v>
      </c>
      <c r="W2612">
        <v>1.8340000000000001</v>
      </c>
      <c r="X2612">
        <v>2.964</v>
      </c>
      <c r="Y2612" s="110">
        <v>43777</v>
      </c>
      <c r="Z2612">
        <v>408840.98938388901</v>
      </c>
      <c r="AA2612">
        <v>3660445.8314108402</v>
      </c>
    </row>
    <row r="2613" spans="1:27" x14ac:dyDescent="0.25">
      <c r="A2613">
        <v>-111.97671069</v>
      </c>
      <c r="B2613">
        <v>33.078793210000001</v>
      </c>
      <c r="C2613" t="s">
        <v>968</v>
      </c>
      <c r="D2613" t="s">
        <v>967</v>
      </c>
      <c r="E2613" t="s">
        <v>966</v>
      </c>
      <c r="F2613">
        <v>1046</v>
      </c>
      <c r="G2613">
        <v>176</v>
      </c>
      <c r="H2613">
        <v>13.33</v>
      </c>
      <c r="I2613">
        <v>2.4609999999999999</v>
      </c>
      <c r="J2613">
        <v>1</v>
      </c>
      <c r="K2613">
        <v>1172.585</v>
      </c>
      <c r="L2613" t="s">
        <v>965</v>
      </c>
      <c r="M2613" t="s">
        <v>964</v>
      </c>
      <c r="N2613" s="110">
        <v>43777</v>
      </c>
      <c r="O2613">
        <v>0</v>
      </c>
      <c r="P2613">
        <v>0</v>
      </c>
      <c r="Q2613">
        <v>9700.277</v>
      </c>
      <c r="R2613">
        <v>1180.8879999999899</v>
      </c>
      <c r="S2613">
        <v>2.46</v>
      </c>
      <c r="T2613">
        <v>33</v>
      </c>
      <c r="U2613">
        <v>3578.4490000000001</v>
      </c>
      <c r="V2613">
        <v>5</v>
      </c>
      <c r="W2613">
        <v>1.6779999999999999</v>
      </c>
      <c r="X2613">
        <v>2.7109999999999999</v>
      </c>
      <c r="Y2613" s="110">
        <v>43777</v>
      </c>
      <c r="Z2613">
        <v>408840.93360618298</v>
      </c>
      <c r="AA2613">
        <v>3660445.0535686598</v>
      </c>
    </row>
    <row r="2614" spans="1:27" x14ac:dyDescent="0.25">
      <c r="A2614">
        <v>-111.97671049</v>
      </c>
      <c r="B2614">
        <v>33.078786219999898</v>
      </c>
      <c r="C2614" t="s">
        <v>968</v>
      </c>
      <c r="D2614" t="s">
        <v>967</v>
      </c>
      <c r="E2614" t="s">
        <v>966</v>
      </c>
      <c r="F2614">
        <v>1047</v>
      </c>
      <c r="G2614">
        <v>183</v>
      </c>
      <c r="H2614">
        <v>13.33</v>
      </c>
      <c r="I2614">
        <v>2.4279999999999999</v>
      </c>
      <c r="J2614">
        <v>1</v>
      </c>
      <c r="K2614">
        <v>1172.6410000000001</v>
      </c>
      <c r="L2614" t="s">
        <v>965</v>
      </c>
      <c r="M2614" t="s">
        <v>964</v>
      </c>
      <c r="N2614" s="110">
        <v>43777</v>
      </c>
      <c r="O2614">
        <v>0</v>
      </c>
      <c r="P2614">
        <v>0</v>
      </c>
      <c r="Q2614">
        <v>9641.2479999999905</v>
      </c>
      <c r="R2614">
        <v>1189.5630000000001</v>
      </c>
      <c r="S2614">
        <v>2.4780000000000002</v>
      </c>
      <c r="T2614">
        <v>33</v>
      </c>
      <c r="U2614">
        <v>3604.7359999999899</v>
      </c>
      <c r="V2614">
        <v>5</v>
      </c>
      <c r="W2614">
        <v>1.655</v>
      </c>
      <c r="X2614">
        <v>2.6749999999999998</v>
      </c>
      <c r="Y2614" s="110">
        <v>43777</v>
      </c>
      <c r="Z2614">
        <v>408840.945062963</v>
      </c>
      <c r="AA2614">
        <v>3660444.2784272199</v>
      </c>
    </row>
    <row r="2615" spans="1:27" x14ac:dyDescent="0.25">
      <c r="A2615">
        <v>-111.97671083</v>
      </c>
      <c r="B2615">
        <v>33.078779230000002</v>
      </c>
      <c r="C2615" t="s">
        <v>968</v>
      </c>
      <c r="D2615" t="s">
        <v>967</v>
      </c>
      <c r="E2615" t="s">
        <v>966</v>
      </c>
      <c r="F2615">
        <v>1048</v>
      </c>
      <c r="G2615">
        <v>181</v>
      </c>
      <c r="H2615">
        <v>13.33</v>
      </c>
      <c r="I2615">
        <v>2.395</v>
      </c>
      <c r="J2615">
        <v>1</v>
      </c>
      <c r="K2615">
        <v>1172.6020000000001</v>
      </c>
      <c r="L2615" t="s">
        <v>965</v>
      </c>
      <c r="M2615" t="s">
        <v>964</v>
      </c>
      <c r="N2615" s="110">
        <v>43777</v>
      </c>
      <c r="O2615">
        <v>0</v>
      </c>
      <c r="P2615">
        <v>0</v>
      </c>
      <c r="Q2615">
        <v>10643.1499999999</v>
      </c>
      <c r="R2615">
        <v>1331.1690000000001</v>
      </c>
      <c r="S2615">
        <v>2.7730000000000001</v>
      </c>
      <c r="T2615">
        <v>33</v>
      </c>
      <c r="U2615">
        <v>4033.846</v>
      </c>
      <c r="V2615">
        <v>5</v>
      </c>
      <c r="W2615">
        <v>1.633</v>
      </c>
      <c r="X2615">
        <v>2.6379999999999999</v>
      </c>
      <c r="Y2615" s="110">
        <v>43777</v>
      </c>
      <c r="Z2615">
        <v>408840.90611708403</v>
      </c>
      <c r="AA2615">
        <v>3660443.5037547601</v>
      </c>
    </row>
    <row r="2616" spans="1:27" x14ac:dyDescent="0.25">
      <c r="A2616">
        <v>-111.976709999999</v>
      </c>
      <c r="B2616">
        <v>33.078772229999899</v>
      </c>
      <c r="C2616" t="s">
        <v>968</v>
      </c>
      <c r="D2616" t="s">
        <v>967</v>
      </c>
      <c r="E2616" t="s">
        <v>966</v>
      </c>
      <c r="F2616">
        <v>1049</v>
      </c>
      <c r="G2616">
        <v>180</v>
      </c>
      <c r="H2616">
        <v>13.33</v>
      </c>
      <c r="I2616">
        <v>2.5259999999999998</v>
      </c>
      <c r="J2616">
        <v>1</v>
      </c>
      <c r="K2616">
        <v>1172.615</v>
      </c>
      <c r="L2616" t="s">
        <v>965</v>
      </c>
      <c r="M2616" t="s">
        <v>964</v>
      </c>
      <c r="N2616" s="110">
        <v>43777</v>
      </c>
      <c r="O2616">
        <v>0</v>
      </c>
      <c r="P2616">
        <v>0</v>
      </c>
      <c r="Q2616">
        <v>8809.0049999999901</v>
      </c>
      <c r="R2616">
        <v>1044.5329999999899</v>
      </c>
      <c r="S2616">
        <v>2.1760000000000002</v>
      </c>
      <c r="T2616">
        <v>33</v>
      </c>
      <c r="U2616">
        <v>3165.25</v>
      </c>
      <c r="V2616">
        <v>5</v>
      </c>
      <c r="W2616">
        <v>1.722</v>
      </c>
      <c r="X2616">
        <v>2.7829999999999999</v>
      </c>
      <c r="Y2616" s="110">
        <v>43777</v>
      </c>
      <c r="Z2616">
        <v>408840.97636666399</v>
      </c>
      <c r="AA2616">
        <v>3660442.7269574902</v>
      </c>
    </row>
    <row r="2617" spans="1:27" x14ac:dyDescent="0.25">
      <c r="A2617">
        <v>-111.97671151</v>
      </c>
      <c r="B2617">
        <v>33.078765220000001</v>
      </c>
      <c r="C2617" t="s">
        <v>968</v>
      </c>
      <c r="D2617" t="s">
        <v>967</v>
      </c>
      <c r="E2617" t="s">
        <v>966</v>
      </c>
      <c r="F2617">
        <v>1050</v>
      </c>
      <c r="G2617">
        <v>177</v>
      </c>
      <c r="H2617">
        <v>13.33</v>
      </c>
      <c r="I2617">
        <v>2.5590000000000002</v>
      </c>
      <c r="J2617">
        <v>1</v>
      </c>
      <c r="K2617">
        <v>1172.6410000000001</v>
      </c>
      <c r="L2617" t="s">
        <v>965</v>
      </c>
      <c r="M2617" t="s">
        <v>964</v>
      </c>
      <c r="N2617" s="110">
        <v>43777</v>
      </c>
      <c r="O2617">
        <v>0</v>
      </c>
      <c r="P2617">
        <v>0</v>
      </c>
      <c r="Q2617">
        <v>10875.44</v>
      </c>
      <c r="R2617">
        <v>1273.028</v>
      </c>
      <c r="S2617">
        <v>2.6520000000000001</v>
      </c>
      <c r="T2617">
        <v>33</v>
      </c>
      <c r="U2617">
        <v>3857.6619999999898</v>
      </c>
      <c r="V2617">
        <v>5</v>
      </c>
      <c r="W2617">
        <v>1.7450000000000001</v>
      </c>
      <c r="X2617">
        <v>2.819</v>
      </c>
      <c r="Y2617" s="110">
        <v>43777</v>
      </c>
      <c r="Z2617">
        <v>408840.82819437003</v>
      </c>
      <c r="AA2617">
        <v>3660441.9510837998</v>
      </c>
    </row>
    <row r="2618" spans="1:27" x14ac:dyDescent="0.25">
      <c r="A2618">
        <v>-111.97670997</v>
      </c>
      <c r="B2618">
        <v>33.078758180000001</v>
      </c>
      <c r="C2618" t="s">
        <v>968</v>
      </c>
      <c r="D2618" t="s">
        <v>967</v>
      </c>
      <c r="E2618" t="s">
        <v>966</v>
      </c>
      <c r="F2618">
        <v>1051</v>
      </c>
      <c r="G2618">
        <v>186</v>
      </c>
      <c r="H2618">
        <v>13.33</v>
      </c>
      <c r="I2618">
        <v>2.625</v>
      </c>
      <c r="J2618">
        <v>1</v>
      </c>
      <c r="K2618">
        <v>1172.5789999999899</v>
      </c>
      <c r="L2618" t="s">
        <v>965</v>
      </c>
      <c r="M2618" t="s">
        <v>964</v>
      </c>
      <c r="N2618" s="110">
        <v>43777</v>
      </c>
      <c r="O2618">
        <v>0</v>
      </c>
      <c r="P2618">
        <v>0</v>
      </c>
      <c r="Q2618">
        <v>12439.924000000001</v>
      </c>
      <c r="R2618">
        <v>1419.7560000000001</v>
      </c>
      <c r="S2618">
        <v>2.9580000000000002</v>
      </c>
      <c r="T2618">
        <v>33</v>
      </c>
      <c r="U2618">
        <v>4302.28999999999</v>
      </c>
      <c r="V2618">
        <v>5</v>
      </c>
      <c r="W2618">
        <v>1.79</v>
      </c>
      <c r="X2618">
        <v>2.891</v>
      </c>
      <c r="Y2618" s="110">
        <v>43777</v>
      </c>
      <c r="Z2618">
        <v>408840.96467287699</v>
      </c>
      <c r="AA2618">
        <v>3660441.1692351801</v>
      </c>
    </row>
    <row r="2619" spans="1:27" x14ac:dyDescent="0.25">
      <c r="A2619">
        <v>-111.976710999999</v>
      </c>
      <c r="B2619">
        <v>33.078751230000002</v>
      </c>
      <c r="C2619" t="s">
        <v>968</v>
      </c>
      <c r="D2619" t="s">
        <v>967</v>
      </c>
      <c r="E2619" t="s">
        <v>966</v>
      </c>
      <c r="F2619">
        <v>1052</v>
      </c>
      <c r="G2619">
        <v>180</v>
      </c>
      <c r="H2619">
        <v>13.33</v>
      </c>
      <c r="I2619">
        <v>2.625</v>
      </c>
      <c r="J2619">
        <v>1</v>
      </c>
      <c r="K2619">
        <v>1172.585</v>
      </c>
      <c r="L2619" t="s">
        <v>965</v>
      </c>
      <c r="M2619" t="s">
        <v>964</v>
      </c>
      <c r="N2619" s="110">
        <v>43777</v>
      </c>
      <c r="O2619">
        <v>0</v>
      </c>
      <c r="P2619">
        <v>0</v>
      </c>
      <c r="Q2619">
        <v>12176.376</v>
      </c>
      <c r="R2619">
        <v>1389.6769999999899</v>
      </c>
      <c r="S2619">
        <v>2.895</v>
      </c>
      <c r="T2619">
        <v>33</v>
      </c>
      <c r="U2619">
        <v>4211.143</v>
      </c>
      <c r="V2619">
        <v>5</v>
      </c>
      <c r="W2619">
        <v>1.79</v>
      </c>
      <c r="X2619">
        <v>2.891</v>
      </c>
      <c r="Y2619" s="110">
        <v>43777</v>
      </c>
      <c r="Z2619">
        <v>408840.861364841</v>
      </c>
      <c r="AA2619">
        <v>3660440.3995967</v>
      </c>
    </row>
    <row r="2620" spans="1:27" x14ac:dyDescent="0.25">
      <c r="A2620">
        <v>-111.97671117</v>
      </c>
      <c r="B2620">
        <v>33.078744229999899</v>
      </c>
      <c r="C2620" t="s">
        <v>968</v>
      </c>
      <c r="D2620" t="s">
        <v>967</v>
      </c>
      <c r="E2620" t="s">
        <v>966</v>
      </c>
      <c r="F2620">
        <v>1053</v>
      </c>
      <c r="G2620">
        <v>179</v>
      </c>
      <c r="H2620">
        <v>13.33</v>
      </c>
      <c r="I2620">
        <v>2.4609999999999999</v>
      </c>
      <c r="J2620">
        <v>1</v>
      </c>
      <c r="K2620">
        <v>1172.556</v>
      </c>
      <c r="L2620" t="s">
        <v>965</v>
      </c>
      <c r="M2620" t="s">
        <v>964</v>
      </c>
      <c r="N2620" s="110">
        <v>43777</v>
      </c>
      <c r="O2620">
        <v>0</v>
      </c>
      <c r="P2620">
        <v>0</v>
      </c>
      <c r="Q2620">
        <v>11439.049999999899</v>
      </c>
      <c r="R2620">
        <v>1392.5619999999899</v>
      </c>
      <c r="S2620">
        <v>2.9009999999999998</v>
      </c>
      <c r="T2620">
        <v>33</v>
      </c>
      <c r="U2620">
        <v>4219.8850000000002</v>
      </c>
      <c r="V2620">
        <v>5</v>
      </c>
      <c r="W2620">
        <v>1.6779999999999999</v>
      </c>
      <c r="X2620">
        <v>2.7109999999999999</v>
      </c>
      <c r="Y2620" s="110">
        <v>43777</v>
      </c>
      <c r="Z2620">
        <v>408840.83827614802</v>
      </c>
      <c r="AA2620">
        <v>3660439.62366792</v>
      </c>
    </row>
    <row r="2621" spans="1:27" x14ac:dyDescent="0.25">
      <c r="A2621">
        <v>-111.97671083</v>
      </c>
      <c r="B2621">
        <v>33.078737230000002</v>
      </c>
      <c r="C2621" t="s">
        <v>968</v>
      </c>
      <c r="D2621" t="s">
        <v>967</v>
      </c>
      <c r="E2621" t="s">
        <v>966</v>
      </c>
      <c r="F2621">
        <v>1054</v>
      </c>
      <c r="G2621">
        <v>181</v>
      </c>
      <c r="H2621">
        <v>13.33</v>
      </c>
      <c r="I2621">
        <v>2.5590000000000002</v>
      </c>
      <c r="J2621">
        <v>1</v>
      </c>
      <c r="K2621">
        <v>1172.644</v>
      </c>
      <c r="L2621" t="s">
        <v>965</v>
      </c>
      <c r="M2621" t="s">
        <v>964</v>
      </c>
      <c r="N2621" s="110">
        <v>43777</v>
      </c>
      <c r="O2621">
        <v>0</v>
      </c>
      <c r="P2621">
        <v>0</v>
      </c>
      <c r="Q2621">
        <v>10205.143</v>
      </c>
      <c r="R2621">
        <v>1194.567</v>
      </c>
      <c r="S2621">
        <v>2.4889999999999999</v>
      </c>
      <c r="T2621">
        <v>33</v>
      </c>
      <c r="U2621">
        <v>3619.8989999999899</v>
      </c>
      <c r="V2621">
        <v>5</v>
      </c>
      <c r="W2621">
        <v>1.7450000000000001</v>
      </c>
      <c r="X2621">
        <v>2.819</v>
      </c>
      <c r="Y2621" s="110">
        <v>43777</v>
      </c>
      <c r="Z2621">
        <v>408840.86278998997</v>
      </c>
      <c r="AA2621">
        <v>3660438.84729621</v>
      </c>
    </row>
    <row r="2622" spans="1:27" x14ac:dyDescent="0.25">
      <c r="A2622">
        <v>-111.97671117</v>
      </c>
      <c r="B2622">
        <v>33.078730229999898</v>
      </c>
      <c r="C2622" t="s">
        <v>968</v>
      </c>
      <c r="D2622" t="s">
        <v>967</v>
      </c>
      <c r="E2622" t="s">
        <v>966</v>
      </c>
      <c r="F2622">
        <v>1055</v>
      </c>
      <c r="G2622">
        <v>179</v>
      </c>
      <c r="H2622">
        <v>13.33</v>
      </c>
      <c r="I2622">
        <v>2.5590000000000002</v>
      </c>
      <c r="J2622">
        <v>1</v>
      </c>
      <c r="K2622">
        <v>1172.6569999999899</v>
      </c>
      <c r="L2622" t="s">
        <v>965</v>
      </c>
      <c r="M2622" t="s">
        <v>964</v>
      </c>
      <c r="N2622" s="110">
        <v>43777</v>
      </c>
      <c r="O2622">
        <v>0</v>
      </c>
      <c r="P2622">
        <v>0</v>
      </c>
      <c r="Q2622">
        <v>8846.9490000000005</v>
      </c>
      <c r="R2622">
        <v>1035.5830000000001</v>
      </c>
      <c r="S2622">
        <v>2.157</v>
      </c>
      <c r="T2622">
        <v>33</v>
      </c>
      <c r="U2622">
        <v>3138.1289999999899</v>
      </c>
      <c r="V2622">
        <v>5</v>
      </c>
      <c r="W2622">
        <v>1.7450000000000001</v>
      </c>
      <c r="X2622">
        <v>2.819</v>
      </c>
      <c r="Y2622" s="110">
        <v>43777</v>
      </c>
      <c r="Z2622">
        <v>408840.82383378601</v>
      </c>
      <c r="AA2622">
        <v>3660438.0715150698</v>
      </c>
    </row>
    <row r="2623" spans="1:27" x14ac:dyDescent="0.25">
      <c r="A2623">
        <v>-111.976710659999</v>
      </c>
      <c r="B2623">
        <v>33.078723220000001</v>
      </c>
      <c r="C2623" t="s">
        <v>968</v>
      </c>
      <c r="D2623" t="s">
        <v>967</v>
      </c>
      <c r="E2623" t="s">
        <v>966</v>
      </c>
      <c r="F2623">
        <v>1056</v>
      </c>
      <c r="G2623">
        <v>182</v>
      </c>
      <c r="H2623">
        <v>13.33</v>
      </c>
      <c r="I2623">
        <v>2.657</v>
      </c>
      <c r="J2623">
        <v>1</v>
      </c>
      <c r="K2623">
        <v>1172.53899999999</v>
      </c>
      <c r="L2623" t="s">
        <v>965</v>
      </c>
      <c r="M2623" t="s">
        <v>964</v>
      </c>
      <c r="N2623" s="110">
        <v>43777</v>
      </c>
      <c r="O2623">
        <v>0</v>
      </c>
      <c r="P2623">
        <v>0</v>
      </c>
      <c r="Q2623">
        <v>9953.0820000000003</v>
      </c>
      <c r="R2623">
        <v>1121.9110000000001</v>
      </c>
      <c r="S2623">
        <v>2.3370000000000002</v>
      </c>
      <c r="T2623">
        <v>33</v>
      </c>
      <c r="U2623">
        <v>3399.73</v>
      </c>
      <c r="V2623">
        <v>5</v>
      </c>
      <c r="W2623">
        <v>1.8120000000000001</v>
      </c>
      <c r="X2623">
        <v>2.9279999999999999</v>
      </c>
      <c r="Y2623" s="110">
        <v>43777</v>
      </c>
      <c r="Z2623">
        <v>408840.86420483701</v>
      </c>
      <c r="AA2623">
        <v>3660437.2938870401</v>
      </c>
    </row>
    <row r="2624" spans="1:27" x14ac:dyDescent="0.25">
      <c r="A2624">
        <v>-111.97671151</v>
      </c>
      <c r="B2624">
        <v>33.078716219999897</v>
      </c>
      <c r="C2624" t="s">
        <v>968</v>
      </c>
      <c r="D2624" t="s">
        <v>967</v>
      </c>
      <c r="E2624" t="s">
        <v>966</v>
      </c>
      <c r="F2624">
        <v>1057</v>
      </c>
      <c r="G2624">
        <v>177</v>
      </c>
      <c r="H2624">
        <v>13.33</v>
      </c>
      <c r="I2624">
        <v>2.4929999999999999</v>
      </c>
      <c r="J2624">
        <v>1</v>
      </c>
      <c r="K2624">
        <v>1172.6479999999899</v>
      </c>
      <c r="L2624" t="s">
        <v>965</v>
      </c>
      <c r="M2624" t="s">
        <v>964</v>
      </c>
      <c r="N2624" s="110">
        <v>43777</v>
      </c>
      <c r="O2624">
        <v>0</v>
      </c>
      <c r="P2624">
        <v>0</v>
      </c>
      <c r="Q2624">
        <v>10219.5429999999</v>
      </c>
      <c r="R2624">
        <v>1227.7329999999899</v>
      </c>
      <c r="S2624">
        <v>2.5579999999999998</v>
      </c>
      <c r="T2624">
        <v>33</v>
      </c>
      <c r="U2624">
        <v>3720.402</v>
      </c>
      <c r="V2624">
        <v>5</v>
      </c>
      <c r="W2624">
        <v>1.7</v>
      </c>
      <c r="X2624">
        <v>2.7469999999999999</v>
      </c>
      <c r="Y2624" s="110">
        <v>43777</v>
      </c>
      <c r="Z2624">
        <v>408840.77764608199</v>
      </c>
      <c r="AA2624">
        <v>3660436.5185488402</v>
      </c>
    </row>
    <row r="2625" spans="1:27" x14ac:dyDescent="0.25">
      <c r="A2625">
        <v>-111.976710139999</v>
      </c>
      <c r="B2625">
        <v>33.078709199999899</v>
      </c>
      <c r="C2625" t="s">
        <v>968</v>
      </c>
      <c r="D2625" t="s">
        <v>967</v>
      </c>
      <c r="E2625" t="s">
        <v>966</v>
      </c>
      <c r="F2625">
        <v>1058</v>
      </c>
      <c r="G2625">
        <v>185</v>
      </c>
      <c r="H2625">
        <v>13.33</v>
      </c>
      <c r="I2625">
        <v>2.4929999999999999</v>
      </c>
      <c r="J2625">
        <v>1</v>
      </c>
      <c r="K2625">
        <v>1172.6479999999899</v>
      </c>
      <c r="L2625" t="s">
        <v>965</v>
      </c>
      <c r="M2625" t="s">
        <v>964</v>
      </c>
      <c r="N2625" s="110">
        <v>43777</v>
      </c>
      <c r="O2625">
        <v>0</v>
      </c>
      <c r="P2625">
        <v>0</v>
      </c>
      <c r="Q2625">
        <v>11775.1689999999</v>
      </c>
      <c r="R2625">
        <v>1414.6189999999899</v>
      </c>
      <c r="S2625">
        <v>2.9470000000000001</v>
      </c>
      <c r="T2625">
        <v>33</v>
      </c>
      <c r="U2625">
        <v>4286.7240000000002</v>
      </c>
      <c r="V2625">
        <v>5</v>
      </c>
      <c r="W2625">
        <v>1.7</v>
      </c>
      <c r="X2625">
        <v>2.7469999999999999</v>
      </c>
      <c r="Y2625" s="110">
        <v>43777</v>
      </c>
      <c r="Z2625">
        <v>408840.898277795</v>
      </c>
      <c r="AA2625">
        <v>3660435.7390652299</v>
      </c>
    </row>
    <row r="2626" spans="1:27" x14ac:dyDescent="0.25">
      <c r="A2626">
        <v>-111.97671117</v>
      </c>
      <c r="B2626">
        <v>33.078702229999898</v>
      </c>
      <c r="C2626" t="s">
        <v>968</v>
      </c>
      <c r="D2626" t="s">
        <v>967</v>
      </c>
      <c r="E2626" t="s">
        <v>966</v>
      </c>
      <c r="F2626">
        <v>1059</v>
      </c>
      <c r="G2626">
        <v>179</v>
      </c>
      <c r="H2626">
        <v>13.33</v>
      </c>
      <c r="I2626">
        <v>2.7229999999999999</v>
      </c>
      <c r="J2626">
        <v>1</v>
      </c>
      <c r="K2626">
        <v>1172.6020000000001</v>
      </c>
      <c r="L2626" t="s">
        <v>965</v>
      </c>
      <c r="M2626" t="s">
        <v>964</v>
      </c>
      <c r="N2626" s="110">
        <v>43777</v>
      </c>
      <c r="O2626">
        <v>0</v>
      </c>
      <c r="P2626">
        <v>0</v>
      </c>
      <c r="Q2626">
        <v>10976.469999999899</v>
      </c>
      <c r="R2626">
        <v>1207.4539999999899</v>
      </c>
      <c r="S2626">
        <v>2.516</v>
      </c>
      <c r="T2626">
        <v>33</v>
      </c>
      <c r="U2626">
        <v>3658.951</v>
      </c>
      <c r="V2626">
        <v>5</v>
      </c>
      <c r="W2626">
        <v>1.857</v>
      </c>
      <c r="X2626">
        <v>3</v>
      </c>
      <c r="Y2626" s="110">
        <v>43777</v>
      </c>
      <c r="Z2626">
        <v>408840.79494907899</v>
      </c>
      <c r="AA2626">
        <v>3660434.9672094001</v>
      </c>
    </row>
    <row r="2627" spans="1:27" x14ac:dyDescent="0.25">
      <c r="A2627">
        <v>-111.976712509999</v>
      </c>
      <c r="B2627">
        <v>33.07869522</v>
      </c>
      <c r="C2627" t="s">
        <v>968</v>
      </c>
      <c r="D2627" t="s">
        <v>967</v>
      </c>
      <c r="E2627" t="s">
        <v>966</v>
      </c>
      <c r="F2627">
        <v>1060</v>
      </c>
      <c r="G2627">
        <v>177</v>
      </c>
      <c r="H2627">
        <v>13.33</v>
      </c>
      <c r="I2627">
        <v>2.5590000000000002</v>
      </c>
      <c r="J2627">
        <v>1</v>
      </c>
      <c r="K2627">
        <v>1172.625</v>
      </c>
      <c r="L2627" t="s">
        <v>965</v>
      </c>
      <c r="M2627" t="s">
        <v>964</v>
      </c>
      <c r="N2627" s="110">
        <v>43777</v>
      </c>
      <c r="O2627">
        <v>0</v>
      </c>
      <c r="P2627">
        <v>0</v>
      </c>
      <c r="Q2627">
        <v>10010.911</v>
      </c>
      <c r="R2627">
        <v>1171.8309999999899</v>
      </c>
      <c r="S2627">
        <v>2.4409999999999998</v>
      </c>
      <c r="T2627">
        <v>33</v>
      </c>
      <c r="U2627">
        <v>3551.0019999999899</v>
      </c>
      <c r="V2627">
        <v>5</v>
      </c>
      <c r="W2627">
        <v>1.7450000000000001</v>
      </c>
      <c r="X2627">
        <v>2.819</v>
      </c>
      <c r="Y2627" s="110">
        <v>43777</v>
      </c>
      <c r="Z2627">
        <v>408840.66264420003</v>
      </c>
      <c r="AA2627">
        <v>3660434.19118807</v>
      </c>
    </row>
    <row r="2628" spans="1:27" x14ac:dyDescent="0.25">
      <c r="A2628">
        <v>-111.976711309999</v>
      </c>
      <c r="B2628">
        <v>33.078688210000003</v>
      </c>
      <c r="C2628" t="s">
        <v>968</v>
      </c>
      <c r="D2628" t="s">
        <v>967</v>
      </c>
      <c r="E2628" t="s">
        <v>966</v>
      </c>
      <c r="F2628">
        <v>1061</v>
      </c>
      <c r="G2628">
        <v>184</v>
      </c>
      <c r="H2628">
        <v>13.33</v>
      </c>
      <c r="I2628">
        <v>2.625</v>
      </c>
      <c r="J2628">
        <v>1</v>
      </c>
      <c r="K2628">
        <v>1172.6610000000001</v>
      </c>
      <c r="L2628" t="s">
        <v>965</v>
      </c>
      <c r="M2628" t="s">
        <v>964</v>
      </c>
      <c r="N2628" s="110">
        <v>43777</v>
      </c>
      <c r="O2628">
        <v>0</v>
      </c>
      <c r="P2628">
        <v>0</v>
      </c>
      <c r="Q2628">
        <v>10546.92</v>
      </c>
      <c r="R2628">
        <v>1203.7090000000001</v>
      </c>
      <c r="S2628">
        <v>2.508</v>
      </c>
      <c r="T2628">
        <v>33</v>
      </c>
      <c r="U2628">
        <v>3647.6030000000001</v>
      </c>
      <c r="V2628">
        <v>5</v>
      </c>
      <c r="W2628">
        <v>1.79</v>
      </c>
      <c r="X2628">
        <v>2.891</v>
      </c>
      <c r="Y2628" s="110">
        <v>43777</v>
      </c>
      <c r="Z2628">
        <v>408840.76741873298</v>
      </c>
      <c r="AA2628">
        <v>3660433.4129607901</v>
      </c>
    </row>
    <row r="2629" spans="1:27" x14ac:dyDescent="0.25">
      <c r="A2629">
        <v>-111.976712169999</v>
      </c>
      <c r="B2629">
        <v>33.078680230000003</v>
      </c>
      <c r="C2629" t="s">
        <v>968</v>
      </c>
      <c r="D2629" t="s">
        <v>967</v>
      </c>
      <c r="E2629" t="s">
        <v>966</v>
      </c>
      <c r="F2629">
        <v>1062</v>
      </c>
      <c r="G2629">
        <v>179</v>
      </c>
      <c r="H2629">
        <v>13.33</v>
      </c>
      <c r="I2629">
        <v>2.5590000000000002</v>
      </c>
      <c r="J2629">
        <v>1</v>
      </c>
      <c r="K2629">
        <v>1172.556</v>
      </c>
      <c r="L2629" t="s">
        <v>965</v>
      </c>
      <c r="M2629" t="s">
        <v>964</v>
      </c>
      <c r="N2629" s="110">
        <v>43777</v>
      </c>
      <c r="O2629">
        <v>0</v>
      </c>
      <c r="P2629">
        <v>0</v>
      </c>
      <c r="Q2629">
        <v>8824.6059999999907</v>
      </c>
      <c r="R2629">
        <v>1032.9670000000001</v>
      </c>
      <c r="S2629">
        <v>2.1520000000000001</v>
      </c>
      <c r="T2629">
        <v>33</v>
      </c>
      <c r="U2629">
        <v>3130.2040000000002</v>
      </c>
      <c r="V2629">
        <v>5</v>
      </c>
      <c r="W2629">
        <v>1.7450000000000001</v>
      </c>
      <c r="X2629">
        <v>2.819</v>
      </c>
      <c r="Y2629" s="110">
        <v>43777</v>
      </c>
      <c r="Z2629">
        <v>408840.67891560099</v>
      </c>
      <c r="AA2629">
        <v>3660432.5289805699</v>
      </c>
    </row>
    <row r="2630" spans="1:27" x14ac:dyDescent="0.25">
      <c r="A2630">
        <v>-111.976712169999</v>
      </c>
      <c r="B2630">
        <v>33.07867323</v>
      </c>
      <c r="C2630" t="s">
        <v>968</v>
      </c>
      <c r="D2630" t="s">
        <v>967</v>
      </c>
      <c r="E2630" t="s">
        <v>966</v>
      </c>
      <c r="F2630">
        <v>1063</v>
      </c>
      <c r="G2630">
        <v>179</v>
      </c>
      <c r="H2630">
        <v>13.33</v>
      </c>
      <c r="I2630">
        <v>2.5920000000000001</v>
      </c>
      <c r="J2630">
        <v>1</v>
      </c>
      <c r="K2630">
        <v>1172.5789999999899</v>
      </c>
      <c r="L2630" t="s">
        <v>965</v>
      </c>
      <c r="M2630" t="s">
        <v>964</v>
      </c>
      <c r="N2630" s="110">
        <v>43777</v>
      </c>
      <c r="O2630">
        <v>0</v>
      </c>
      <c r="P2630">
        <v>0</v>
      </c>
      <c r="Q2630">
        <v>7624.585</v>
      </c>
      <c r="R2630">
        <v>881.20100000000002</v>
      </c>
      <c r="S2630">
        <v>1.8360000000000001</v>
      </c>
      <c r="T2630">
        <v>33</v>
      </c>
      <c r="U2630">
        <v>2670.306</v>
      </c>
      <c r="V2630">
        <v>5</v>
      </c>
      <c r="W2630">
        <v>1.7669999999999999</v>
      </c>
      <c r="X2630">
        <v>2.855</v>
      </c>
      <c r="Y2630" s="110">
        <v>43777</v>
      </c>
      <c r="Z2630">
        <v>408840.67169442499</v>
      </c>
      <c r="AA2630">
        <v>3660431.7529041599</v>
      </c>
    </row>
    <row r="2631" spans="1:27" x14ac:dyDescent="0.25">
      <c r="A2631">
        <v>-111.976712689999</v>
      </c>
      <c r="B2631">
        <v>33.0786672099999</v>
      </c>
      <c r="C2631" t="s">
        <v>968</v>
      </c>
      <c r="D2631" t="s">
        <v>967</v>
      </c>
      <c r="E2631" t="s">
        <v>966</v>
      </c>
      <c r="F2631">
        <v>1064</v>
      </c>
      <c r="G2631">
        <v>176</v>
      </c>
      <c r="H2631">
        <v>13.33</v>
      </c>
      <c r="I2631">
        <v>2.5259999999999998</v>
      </c>
      <c r="J2631">
        <v>1</v>
      </c>
      <c r="K2631">
        <v>1172.67399999999</v>
      </c>
      <c r="L2631" t="s">
        <v>965</v>
      </c>
      <c r="M2631" t="s">
        <v>964</v>
      </c>
      <c r="N2631" s="110">
        <v>43777</v>
      </c>
      <c r="O2631">
        <v>0</v>
      </c>
      <c r="P2631">
        <v>0</v>
      </c>
      <c r="Q2631">
        <v>6933.8879999999899</v>
      </c>
      <c r="R2631">
        <v>822.19</v>
      </c>
      <c r="S2631">
        <v>1.7130000000000001</v>
      </c>
      <c r="T2631">
        <v>33</v>
      </c>
      <c r="U2631">
        <v>2491.4839999999899</v>
      </c>
      <c r="V2631">
        <v>5</v>
      </c>
      <c r="W2631">
        <v>1.722</v>
      </c>
      <c r="X2631">
        <v>2.7829999999999999</v>
      </c>
      <c r="Y2631" s="110">
        <v>43777</v>
      </c>
      <c r="Z2631">
        <v>408840.61694825499</v>
      </c>
      <c r="AA2631">
        <v>3660431.0859300601</v>
      </c>
    </row>
    <row r="2632" spans="1:27" x14ac:dyDescent="0.25">
      <c r="A2632">
        <v>-111.976712509999</v>
      </c>
      <c r="B2632">
        <v>33.078659219999899</v>
      </c>
      <c r="C2632" t="s">
        <v>968</v>
      </c>
      <c r="D2632" t="s">
        <v>967</v>
      </c>
      <c r="E2632" t="s">
        <v>966</v>
      </c>
      <c r="F2632">
        <v>1065</v>
      </c>
      <c r="G2632">
        <v>177</v>
      </c>
      <c r="H2632">
        <v>13.33</v>
      </c>
      <c r="I2632">
        <v>2.5590000000000002</v>
      </c>
      <c r="J2632">
        <v>1</v>
      </c>
      <c r="K2632">
        <v>1172.65399999999</v>
      </c>
      <c r="L2632" t="s">
        <v>965</v>
      </c>
      <c r="M2632" t="s">
        <v>964</v>
      </c>
      <c r="N2632" s="110">
        <v>43777</v>
      </c>
      <c r="O2632">
        <v>0</v>
      </c>
      <c r="P2632">
        <v>0</v>
      </c>
      <c r="Q2632">
        <v>8413.7990000000009</v>
      </c>
      <c r="R2632">
        <v>984.87999999999897</v>
      </c>
      <c r="S2632">
        <v>2.052</v>
      </c>
      <c r="T2632">
        <v>33</v>
      </c>
      <c r="U2632">
        <v>2984.4850000000001</v>
      </c>
      <c r="V2632">
        <v>5</v>
      </c>
      <c r="W2632">
        <v>1.7450000000000001</v>
      </c>
      <c r="X2632">
        <v>2.819</v>
      </c>
      <c r="Y2632" s="110">
        <v>43777</v>
      </c>
      <c r="Z2632">
        <v>408840.62550670799</v>
      </c>
      <c r="AA2632">
        <v>3660430.1999379401</v>
      </c>
    </row>
    <row r="2633" spans="1:27" x14ac:dyDescent="0.25">
      <c r="A2633">
        <v>-111.97671166000001</v>
      </c>
      <c r="B2633">
        <v>33.078652220000002</v>
      </c>
      <c r="C2633" t="s">
        <v>968</v>
      </c>
      <c r="D2633" t="s">
        <v>967</v>
      </c>
      <c r="E2633" t="s">
        <v>966</v>
      </c>
      <c r="F2633">
        <v>1066</v>
      </c>
      <c r="G2633">
        <v>182</v>
      </c>
      <c r="H2633">
        <v>13.33</v>
      </c>
      <c r="I2633">
        <v>2.4929999999999999</v>
      </c>
      <c r="J2633">
        <v>1</v>
      </c>
      <c r="K2633">
        <v>1172.67</v>
      </c>
      <c r="L2633" t="s">
        <v>965</v>
      </c>
      <c r="M2633" t="s">
        <v>964</v>
      </c>
      <c r="N2633" s="110">
        <v>43777</v>
      </c>
      <c r="O2633">
        <v>0</v>
      </c>
      <c r="P2633">
        <v>0</v>
      </c>
      <c r="Q2633">
        <v>9004.7229999999909</v>
      </c>
      <c r="R2633">
        <v>1081.78899999999</v>
      </c>
      <c r="S2633">
        <v>2.254</v>
      </c>
      <c r="T2633">
        <v>33</v>
      </c>
      <c r="U2633">
        <v>3278.1489999999899</v>
      </c>
      <c r="V2633">
        <v>5</v>
      </c>
      <c r="W2633">
        <v>1.7</v>
      </c>
      <c r="X2633">
        <v>2.7469999999999999</v>
      </c>
      <c r="Y2633" s="110">
        <v>43777</v>
      </c>
      <c r="Z2633">
        <v>408840.69762316998</v>
      </c>
      <c r="AA2633">
        <v>3660429.4231233099</v>
      </c>
    </row>
    <row r="2634" spans="1:27" x14ac:dyDescent="0.25">
      <c r="A2634">
        <v>-111.976712169999</v>
      </c>
      <c r="B2634">
        <v>33.0786452299999</v>
      </c>
      <c r="C2634" t="s">
        <v>968</v>
      </c>
      <c r="D2634" t="s">
        <v>967</v>
      </c>
      <c r="E2634" t="s">
        <v>966</v>
      </c>
      <c r="F2634">
        <v>1067</v>
      </c>
      <c r="G2634">
        <v>179</v>
      </c>
      <c r="H2634">
        <v>13.33</v>
      </c>
      <c r="I2634">
        <v>2.5590000000000002</v>
      </c>
      <c r="J2634">
        <v>1</v>
      </c>
      <c r="K2634">
        <v>1172.6969999999901</v>
      </c>
      <c r="L2634" t="s">
        <v>965</v>
      </c>
      <c r="M2634" t="s">
        <v>964</v>
      </c>
      <c r="N2634" s="110">
        <v>43777</v>
      </c>
      <c r="O2634">
        <v>0</v>
      </c>
      <c r="P2634">
        <v>0</v>
      </c>
      <c r="Q2634">
        <v>7879.3329999999896</v>
      </c>
      <c r="R2634">
        <v>922.31799999999896</v>
      </c>
      <c r="S2634">
        <v>1.921</v>
      </c>
      <c r="T2634">
        <v>33</v>
      </c>
      <c r="U2634">
        <v>2794.9029999999898</v>
      </c>
      <c r="V2634">
        <v>5</v>
      </c>
      <c r="W2634">
        <v>1.7450000000000001</v>
      </c>
      <c r="X2634">
        <v>2.819</v>
      </c>
      <c r="Y2634" s="110">
        <v>43777</v>
      </c>
      <c r="Z2634">
        <v>408840.64280973299</v>
      </c>
      <c r="AA2634">
        <v>3660428.6485985098</v>
      </c>
    </row>
    <row r="2635" spans="1:27" x14ac:dyDescent="0.25">
      <c r="A2635">
        <v>-111.97671200000001</v>
      </c>
      <c r="B2635">
        <v>33.078638230000003</v>
      </c>
      <c r="C2635" t="s">
        <v>968</v>
      </c>
      <c r="D2635" t="s">
        <v>967</v>
      </c>
      <c r="E2635" t="s">
        <v>966</v>
      </c>
      <c r="F2635">
        <v>1068</v>
      </c>
      <c r="G2635">
        <v>180</v>
      </c>
      <c r="H2635">
        <v>13.33</v>
      </c>
      <c r="I2635">
        <v>2.657</v>
      </c>
      <c r="J2635">
        <v>1</v>
      </c>
      <c r="K2635">
        <v>1172.66399999999</v>
      </c>
      <c r="L2635" t="s">
        <v>965</v>
      </c>
      <c r="M2635" t="s">
        <v>964</v>
      </c>
      <c r="N2635" s="110">
        <v>43777</v>
      </c>
      <c r="O2635">
        <v>0</v>
      </c>
      <c r="P2635">
        <v>0</v>
      </c>
      <c r="Q2635">
        <v>8996.2659999999905</v>
      </c>
      <c r="R2635">
        <v>1014.05899999999</v>
      </c>
      <c r="S2635">
        <v>2.113</v>
      </c>
      <c r="T2635">
        <v>33</v>
      </c>
      <c r="U2635">
        <v>3072.9050000000002</v>
      </c>
      <c r="V2635">
        <v>5</v>
      </c>
      <c r="W2635">
        <v>1.8120000000000001</v>
      </c>
      <c r="X2635">
        <v>2.9279999999999999</v>
      </c>
      <c r="Y2635" s="110">
        <v>43777</v>
      </c>
      <c r="Z2635">
        <v>408840.65145609202</v>
      </c>
      <c r="AA2635">
        <v>3660427.8723744601</v>
      </c>
    </row>
    <row r="2636" spans="1:27" x14ac:dyDescent="0.25">
      <c r="A2636">
        <v>-111.976711829999</v>
      </c>
      <c r="B2636">
        <v>33.0786312299999</v>
      </c>
      <c r="C2636" t="s">
        <v>968</v>
      </c>
      <c r="D2636" t="s">
        <v>967</v>
      </c>
      <c r="E2636" t="s">
        <v>966</v>
      </c>
      <c r="F2636">
        <v>1069</v>
      </c>
      <c r="G2636">
        <v>181</v>
      </c>
      <c r="H2636">
        <v>13.33</v>
      </c>
      <c r="I2636">
        <v>2.4279999999999999</v>
      </c>
      <c r="J2636">
        <v>1</v>
      </c>
      <c r="K2636">
        <v>1172.7070000000001</v>
      </c>
      <c r="L2636" t="s">
        <v>965</v>
      </c>
      <c r="M2636" t="s">
        <v>964</v>
      </c>
      <c r="N2636" s="110">
        <v>43777</v>
      </c>
      <c r="O2636">
        <v>0</v>
      </c>
      <c r="P2636">
        <v>0</v>
      </c>
      <c r="Q2636">
        <v>9601.07599999999</v>
      </c>
      <c r="R2636">
        <v>1184.60599999999</v>
      </c>
      <c r="S2636">
        <v>2.468</v>
      </c>
      <c r="T2636">
        <v>33</v>
      </c>
      <c r="U2636">
        <v>3589.7159999999899</v>
      </c>
      <c r="V2636">
        <v>5</v>
      </c>
      <c r="W2636">
        <v>1.655</v>
      </c>
      <c r="X2636">
        <v>2.6749999999999998</v>
      </c>
      <c r="Y2636" s="110">
        <v>43777</v>
      </c>
      <c r="Z2636">
        <v>408840.66010245698</v>
      </c>
      <c r="AA2636">
        <v>3660427.0961504001</v>
      </c>
    </row>
    <row r="2637" spans="1:27" x14ac:dyDescent="0.25">
      <c r="A2637">
        <v>-111.976711829999</v>
      </c>
      <c r="B2637">
        <v>33.078624230000003</v>
      </c>
      <c r="C2637" t="s">
        <v>968</v>
      </c>
      <c r="D2637" t="s">
        <v>967</v>
      </c>
      <c r="E2637" t="s">
        <v>966</v>
      </c>
      <c r="F2637">
        <v>1070</v>
      </c>
      <c r="G2637">
        <v>181</v>
      </c>
      <c r="H2637">
        <v>13.33</v>
      </c>
      <c r="I2637">
        <v>2.657</v>
      </c>
      <c r="J2637">
        <v>1</v>
      </c>
      <c r="K2637">
        <v>1172.6510000000001</v>
      </c>
      <c r="L2637" t="s">
        <v>965</v>
      </c>
      <c r="M2637" t="s">
        <v>964</v>
      </c>
      <c r="N2637" s="110">
        <v>43777</v>
      </c>
      <c r="O2637">
        <v>0</v>
      </c>
      <c r="P2637">
        <v>0</v>
      </c>
      <c r="Q2637">
        <v>7829.8459999999905</v>
      </c>
      <c r="R2637">
        <v>882.58</v>
      </c>
      <c r="S2637">
        <v>1.839</v>
      </c>
      <c r="T2637">
        <v>33</v>
      </c>
      <c r="U2637">
        <v>2674.4850000000001</v>
      </c>
      <c r="V2637">
        <v>5</v>
      </c>
      <c r="W2637">
        <v>1.8120000000000001</v>
      </c>
      <c r="X2637">
        <v>2.9279999999999999</v>
      </c>
      <c r="Y2637" s="110">
        <v>43777</v>
      </c>
      <c r="Z2637">
        <v>408840.65288129298</v>
      </c>
      <c r="AA2637">
        <v>3660426.3200739999</v>
      </c>
    </row>
    <row r="2638" spans="1:27" x14ac:dyDescent="0.25">
      <c r="A2638">
        <v>-111.97671166000001</v>
      </c>
      <c r="B2638">
        <v>33.078617219999899</v>
      </c>
      <c r="C2638" t="s">
        <v>968</v>
      </c>
      <c r="D2638" t="s">
        <v>967</v>
      </c>
      <c r="E2638" t="s">
        <v>966</v>
      </c>
      <c r="F2638">
        <v>1071</v>
      </c>
      <c r="G2638">
        <v>182</v>
      </c>
      <c r="H2638">
        <v>13.33</v>
      </c>
      <c r="I2638">
        <v>2.625</v>
      </c>
      <c r="J2638">
        <v>1</v>
      </c>
      <c r="K2638">
        <v>1172.6210000000001</v>
      </c>
      <c r="L2638" t="s">
        <v>965</v>
      </c>
      <c r="M2638" t="s">
        <v>964</v>
      </c>
      <c r="N2638" s="110">
        <v>43777</v>
      </c>
      <c r="O2638">
        <v>0</v>
      </c>
      <c r="P2638">
        <v>0</v>
      </c>
      <c r="Q2638">
        <v>7653.0429999999897</v>
      </c>
      <c r="R2638">
        <v>873.43399999999895</v>
      </c>
      <c r="S2638">
        <v>1.82</v>
      </c>
      <c r="T2638">
        <v>33</v>
      </c>
      <c r="U2638">
        <v>2646.7689999999898</v>
      </c>
      <c r="V2638">
        <v>5</v>
      </c>
      <c r="W2638">
        <v>1.79</v>
      </c>
      <c r="X2638">
        <v>2.891</v>
      </c>
      <c r="Y2638" s="110">
        <v>43777</v>
      </c>
      <c r="Z2638">
        <v>408840.66151734802</v>
      </c>
      <c r="AA2638">
        <v>3660425.54274126</v>
      </c>
    </row>
    <row r="2639" spans="1:27" x14ac:dyDescent="0.25">
      <c r="A2639">
        <v>-111.97671166000001</v>
      </c>
      <c r="B2639">
        <v>33.078610220000002</v>
      </c>
      <c r="C2639" t="s">
        <v>968</v>
      </c>
      <c r="D2639" t="s">
        <v>967</v>
      </c>
      <c r="E2639" t="s">
        <v>966</v>
      </c>
      <c r="F2639">
        <v>1072</v>
      </c>
      <c r="G2639">
        <v>182</v>
      </c>
      <c r="H2639">
        <v>13.33</v>
      </c>
      <c r="I2639">
        <v>2.69</v>
      </c>
      <c r="J2639">
        <v>1</v>
      </c>
      <c r="K2639">
        <v>1172.6179999999899</v>
      </c>
      <c r="L2639" t="s">
        <v>965</v>
      </c>
      <c r="M2639" t="s">
        <v>964</v>
      </c>
      <c r="N2639" s="110">
        <v>43777</v>
      </c>
      <c r="O2639">
        <v>0</v>
      </c>
      <c r="P2639">
        <v>0</v>
      </c>
      <c r="Q2639">
        <v>5865.9269999999897</v>
      </c>
      <c r="R2639">
        <v>653.14400000000001</v>
      </c>
      <c r="S2639">
        <v>1.361</v>
      </c>
      <c r="T2639">
        <v>33</v>
      </c>
      <c r="U2639">
        <v>1979.22299999999</v>
      </c>
      <c r="V2639">
        <v>5</v>
      </c>
      <c r="W2639">
        <v>1.8340000000000001</v>
      </c>
      <c r="X2639">
        <v>2.964</v>
      </c>
      <c r="Y2639" s="110">
        <v>43777</v>
      </c>
      <c r="Z2639">
        <v>408840.65429618797</v>
      </c>
      <c r="AA2639">
        <v>3660424.7666648598</v>
      </c>
    </row>
    <row r="2640" spans="1:27" x14ac:dyDescent="0.25">
      <c r="A2640">
        <v>-111.97671166000001</v>
      </c>
      <c r="B2640">
        <v>33.078603219999898</v>
      </c>
      <c r="C2640" t="s">
        <v>968</v>
      </c>
      <c r="D2640" t="s">
        <v>967</v>
      </c>
      <c r="E2640" t="s">
        <v>966</v>
      </c>
      <c r="F2640">
        <v>1073</v>
      </c>
      <c r="G2640">
        <v>182</v>
      </c>
      <c r="H2640">
        <v>13.33</v>
      </c>
      <c r="I2640">
        <v>2.625</v>
      </c>
      <c r="J2640">
        <v>1</v>
      </c>
      <c r="K2640">
        <v>1172.58799999999</v>
      </c>
      <c r="L2640" t="s">
        <v>965</v>
      </c>
      <c r="M2640" t="s">
        <v>964</v>
      </c>
      <c r="N2640" s="110">
        <v>43777</v>
      </c>
      <c r="O2640">
        <v>0</v>
      </c>
      <c r="P2640">
        <v>0</v>
      </c>
      <c r="Q2640">
        <v>8564.5439999999908</v>
      </c>
      <c r="R2640">
        <v>977.46299999999906</v>
      </c>
      <c r="S2640">
        <v>2.036</v>
      </c>
      <c r="T2640">
        <v>33</v>
      </c>
      <c r="U2640">
        <v>2962.0079999999898</v>
      </c>
      <c r="V2640">
        <v>5</v>
      </c>
      <c r="W2640">
        <v>1.79</v>
      </c>
      <c r="X2640">
        <v>2.891</v>
      </c>
      <c r="Y2640" s="110">
        <v>43777</v>
      </c>
      <c r="Z2640">
        <v>408840.64707502897</v>
      </c>
      <c r="AA2640">
        <v>3660423.9905884499</v>
      </c>
    </row>
    <row r="2641" spans="1:27" x14ac:dyDescent="0.25">
      <c r="A2641">
        <v>-111.976711829999</v>
      </c>
      <c r="B2641">
        <v>33.078596230000002</v>
      </c>
      <c r="C2641" t="s">
        <v>968</v>
      </c>
      <c r="D2641" t="s">
        <v>967</v>
      </c>
      <c r="E2641" t="s">
        <v>966</v>
      </c>
      <c r="F2641">
        <v>1074</v>
      </c>
      <c r="G2641">
        <v>181</v>
      </c>
      <c r="H2641">
        <v>13.33</v>
      </c>
      <c r="I2641">
        <v>2.3290000000000002</v>
      </c>
      <c r="J2641">
        <v>1</v>
      </c>
      <c r="K2641">
        <v>1172.595</v>
      </c>
      <c r="L2641" t="s">
        <v>965</v>
      </c>
      <c r="M2641" t="s">
        <v>964</v>
      </c>
      <c r="N2641" s="110">
        <v>43777</v>
      </c>
      <c r="O2641">
        <v>0</v>
      </c>
      <c r="P2641">
        <v>0</v>
      </c>
      <c r="Q2641">
        <v>8850.6059999999907</v>
      </c>
      <c r="R2641">
        <v>1138.153</v>
      </c>
      <c r="S2641">
        <v>2.371</v>
      </c>
      <c r="T2641">
        <v>33</v>
      </c>
      <c r="U2641">
        <v>3448.9470000000001</v>
      </c>
      <c r="V2641">
        <v>5</v>
      </c>
      <c r="W2641">
        <v>1.5880000000000001</v>
      </c>
      <c r="X2641">
        <v>2.5659999999999998</v>
      </c>
      <c r="Y2641" s="110">
        <v>43777</v>
      </c>
      <c r="Z2641">
        <v>408840.623996649</v>
      </c>
      <c r="AA2641">
        <v>3660423.2157683698</v>
      </c>
    </row>
    <row r="2642" spans="1:27" x14ac:dyDescent="0.25">
      <c r="A2642">
        <v>-111.976711829999</v>
      </c>
      <c r="B2642">
        <v>33.078588230000001</v>
      </c>
      <c r="C2642" t="s">
        <v>968</v>
      </c>
      <c r="D2642" t="s">
        <v>967</v>
      </c>
      <c r="E2642" t="s">
        <v>966</v>
      </c>
      <c r="F2642">
        <v>1075</v>
      </c>
      <c r="G2642">
        <v>181</v>
      </c>
      <c r="H2642">
        <v>13.33</v>
      </c>
      <c r="I2642">
        <v>2.69</v>
      </c>
      <c r="J2642">
        <v>1</v>
      </c>
      <c r="K2642">
        <v>1172.6020000000001</v>
      </c>
      <c r="L2642" t="s">
        <v>965</v>
      </c>
      <c r="M2642" t="s">
        <v>964</v>
      </c>
      <c r="N2642" s="110">
        <v>43777</v>
      </c>
      <c r="O2642">
        <v>0</v>
      </c>
      <c r="P2642">
        <v>0</v>
      </c>
      <c r="Q2642">
        <v>9061.5239999999903</v>
      </c>
      <c r="R2642">
        <v>1008.95799999999</v>
      </c>
      <c r="S2642">
        <v>2.1019999999999999</v>
      </c>
      <c r="T2642">
        <v>33</v>
      </c>
      <c r="U2642">
        <v>3057.4499999999898</v>
      </c>
      <c r="V2642">
        <v>5</v>
      </c>
      <c r="W2642">
        <v>1.8340000000000001</v>
      </c>
      <c r="X2642">
        <v>2.964</v>
      </c>
      <c r="Y2642" s="110">
        <v>43777</v>
      </c>
      <c r="Z2642">
        <v>408840.61574389797</v>
      </c>
      <c r="AA2642">
        <v>3660422.3288239101</v>
      </c>
    </row>
    <row r="2643" spans="1:27" x14ac:dyDescent="0.25">
      <c r="A2643">
        <v>-111.97671149</v>
      </c>
      <c r="B2643">
        <v>33.078582220000001</v>
      </c>
      <c r="C2643" t="s">
        <v>968</v>
      </c>
      <c r="D2643" t="s">
        <v>967</v>
      </c>
      <c r="E2643" t="s">
        <v>966</v>
      </c>
      <c r="F2643">
        <v>1076</v>
      </c>
      <c r="G2643">
        <v>183</v>
      </c>
      <c r="H2643">
        <v>13.33</v>
      </c>
      <c r="I2643">
        <v>2.3290000000000002</v>
      </c>
      <c r="J2643">
        <v>1</v>
      </c>
      <c r="K2643">
        <v>1172.6279999999899</v>
      </c>
      <c r="L2643" t="s">
        <v>965</v>
      </c>
      <c r="M2643" t="s">
        <v>964</v>
      </c>
      <c r="N2643" s="110">
        <v>43777</v>
      </c>
      <c r="O2643">
        <v>0</v>
      </c>
      <c r="P2643">
        <v>0</v>
      </c>
      <c r="Q2643">
        <v>9883.5380000000005</v>
      </c>
      <c r="R2643">
        <v>1270.9839999999899</v>
      </c>
      <c r="S2643">
        <v>2.6480000000000001</v>
      </c>
      <c r="T2643">
        <v>33</v>
      </c>
      <c r="U2643">
        <v>3851.4650000000001</v>
      </c>
      <c r="V2643">
        <v>5</v>
      </c>
      <c r="W2643">
        <v>1.5880000000000001</v>
      </c>
      <c r="X2643">
        <v>2.5659999999999998</v>
      </c>
      <c r="Y2643" s="110">
        <v>43777</v>
      </c>
      <c r="Z2643">
        <v>408840.64127909997</v>
      </c>
      <c r="AA2643">
        <v>3660421.66221159</v>
      </c>
    </row>
    <row r="2644" spans="1:27" x14ac:dyDescent="0.25">
      <c r="A2644">
        <v>-111.97671200000001</v>
      </c>
      <c r="B2644">
        <v>33.078574230000001</v>
      </c>
      <c r="C2644" t="s">
        <v>968</v>
      </c>
      <c r="D2644" t="s">
        <v>967</v>
      </c>
      <c r="E2644" t="s">
        <v>966</v>
      </c>
      <c r="F2644">
        <v>1077</v>
      </c>
      <c r="G2644">
        <v>180</v>
      </c>
      <c r="H2644">
        <v>13.33</v>
      </c>
      <c r="I2644">
        <v>2.5590000000000002</v>
      </c>
      <c r="J2644">
        <v>1</v>
      </c>
      <c r="K2644">
        <v>1172.644</v>
      </c>
      <c r="L2644" t="s">
        <v>965</v>
      </c>
      <c r="M2644" t="s">
        <v>964</v>
      </c>
      <c r="N2644" s="110">
        <v>43777</v>
      </c>
      <c r="O2644">
        <v>0</v>
      </c>
      <c r="P2644">
        <v>0</v>
      </c>
      <c r="Q2644">
        <v>10431.4899999999</v>
      </c>
      <c r="R2644">
        <v>1221.0619999999899</v>
      </c>
      <c r="S2644">
        <v>2.544</v>
      </c>
      <c r="T2644">
        <v>33</v>
      </c>
      <c r="U2644">
        <v>3700.1869999999899</v>
      </c>
      <c r="V2644">
        <v>5</v>
      </c>
      <c r="W2644">
        <v>1.7450000000000001</v>
      </c>
      <c r="X2644">
        <v>2.819</v>
      </c>
      <c r="Y2644" s="110">
        <v>43777</v>
      </c>
      <c r="Z2644">
        <v>408840.585434045</v>
      </c>
      <c r="AA2644">
        <v>3660420.7768187402</v>
      </c>
    </row>
    <row r="2645" spans="1:27" x14ac:dyDescent="0.25">
      <c r="A2645">
        <v>-111.97671166000001</v>
      </c>
      <c r="B2645">
        <v>33.078568220000001</v>
      </c>
      <c r="C2645" t="s">
        <v>968</v>
      </c>
      <c r="D2645" t="s">
        <v>967</v>
      </c>
      <c r="E2645" t="s">
        <v>966</v>
      </c>
      <c r="F2645">
        <v>1078</v>
      </c>
      <c r="G2645">
        <v>182</v>
      </c>
      <c r="H2645">
        <v>13.33</v>
      </c>
      <c r="I2645">
        <v>2.5920000000000001</v>
      </c>
      <c r="J2645">
        <v>1</v>
      </c>
      <c r="K2645">
        <v>1172.71</v>
      </c>
      <c r="L2645" t="s">
        <v>965</v>
      </c>
      <c r="M2645" t="s">
        <v>964</v>
      </c>
      <c r="N2645" s="110">
        <v>43777</v>
      </c>
      <c r="O2645">
        <v>0</v>
      </c>
      <c r="P2645">
        <v>0</v>
      </c>
      <c r="Q2645">
        <v>8111.9080000000004</v>
      </c>
      <c r="R2645">
        <v>937.52300000000002</v>
      </c>
      <c r="S2645">
        <v>1.9530000000000001</v>
      </c>
      <c r="T2645">
        <v>33</v>
      </c>
      <c r="U2645">
        <v>2840.9780000000001</v>
      </c>
      <c r="V2645">
        <v>5</v>
      </c>
      <c r="W2645">
        <v>1.7669999999999999</v>
      </c>
      <c r="X2645">
        <v>2.855</v>
      </c>
      <c r="Y2645" s="110">
        <v>43777</v>
      </c>
      <c r="Z2645">
        <v>408840.61096925399</v>
      </c>
      <c r="AA2645">
        <v>3660420.1102064298</v>
      </c>
    </row>
    <row r="2646" spans="1:27" x14ac:dyDescent="0.25">
      <c r="A2646">
        <v>-111.976713689999</v>
      </c>
      <c r="B2646">
        <v>33.0785602099999</v>
      </c>
      <c r="C2646" t="s">
        <v>968</v>
      </c>
      <c r="D2646" t="s">
        <v>967</v>
      </c>
      <c r="E2646" t="s">
        <v>966</v>
      </c>
      <c r="F2646">
        <v>1079</v>
      </c>
      <c r="G2646">
        <v>176</v>
      </c>
      <c r="H2646">
        <v>13.33</v>
      </c>
      <c r="I2646">
        <v>2.5259999999999998</v>
      </c>
      <c r="J2646">
        <v>1</v>
      </c>
      <c r="K2646">
        <v>1172.66399999999</v>
      </c>
      <c r="L2646" t="s">
        <v>965</v>
      </c>
      <c r="M2646" t="s">
        <v>964</v>
      </c>
      <c r="N2646" s="110">
        <v>43777</v>
      </c>
      <c r="O2646">
        <v>0</v>
      </c>
      <c r="P2646">
        <v>0</v>
      </c>
      <c r="Q2646">
        <v>9003.6370000000006</v>
      </c>
      <c r="R2646">
        <v>1067.6110000000001</v>
      </c>
      <c r="S2646">
        <v>2.2240000000000002</v>
      </c>
      <c r="T2646">
        <v>33</v>
      </c>
      <c r="U2646">
        <v>3235.1849999999899</v>
      </c>
      <c r="V2646">
        <v>5</v>
      </c>
      <c r="W2646">
        <v>1.722</v>
      </c>
      <c r="X2646">
        <v>2.7829999999999999</v>
      </c>
      <c r="Y2646" s="110">
        <v>43777</v>
      </c>
      <c r="Z2646">
        <v>408840.41322905099</v>
      </c>
      <c r="AA2646">
        <v>3660419.2239163201</v>
      </c>
    </row>
    <row r="2647" spans="1:27" x14ac:dyDescent="0.25">
      <c r="A2647">
        <v>-111.97671266</v>
      </c>
      <c r="B2647">
        <v>33.078553220000003</v>
      </c>
      <c r="C2647" t="s">
        <v>968</v>
      </c>
      <c r="D2647" t="s">
        <v>967</v>
      </c>
      <c r="E2647" t="s">
        <v>966</v>
      </c>
      <c r="F2647">
        <v>1080</v>
      </c>
      <c r="G2647">
        <v>182</v>
      </c>
      <c r="H2647">
        <v>13.33</v>
      </c>
      <c r="I2647">
        <v>2.69</v>
      </c>
      <c r="J2647">
        <v>1</v>
      </c>
      <c r="K2647">
        <v>1172.5920000000001</v>
      </c>
      <c r="L2647" t="s">
        <v>965</v>
      </c>
      <c r="M2647" t="s">
        <v>964</v>
      </c>
      <c r="N2647" s="110">
        <v>43777</v>
      </c>
      <c r="O2647">
        <v>0</v>
      </c>
      <c r="P2647">
        <v>0</v>
      </c>
      <c r="Q2647">
        <v>6858.3440000000001</v>
      </c>
      <c r="R2647">
        <v>763.64499999999896</v>
      </c>
      <c r="S2647">
        <v>1.591</v>
      </c>
      <c r="T2647">
        <v>33</v>
      </c>
      <c r="U2647">
        <v>2314.0740000000001</v>
      </c>
      <c r="V2647">
        <v>5</v>
      </c>
      <c r="W2647">
        <v>1.8340000000000001</v>
      </c>
      <c r="X2647">
        <v>2.964</v>
      </c>
      <c r="Y2647" s="110">
        <v>43777</v>
      </c>
      <c r="Z2647">
        <v>408840.50215685897</v>
      </c>
      <c r="AA2647">
        <v>3660418.4480540599</v>
      </c>
    </row>
    <row r="2648" spans="1:27" x14ac:dyDescent="0.25">
      <c r="A2648">
        <v>-111.976712309999</v>
      </c>
      <c r="B2648">
        <v>33.078546209999899</v>
      </c>
      <c r="C2648" t="s">
        <v>968</v>
      </c>
      <c r="D2648" t="s">
        <v>967</v>
      </c>
      <c r="E2648" t="s">
        <v>966</v>
      </c>
      <c r="F2648">
        <v>1081</v>
      </c>
      <c r="G2648">
        <v>184</v>
      </c>
      <c r="H2648">
        <v>13.33</v>
      </c>
      <c r="I2648">
        <v>2.395</v>
      </c>
      <c r="J2648">
        <v>1</v>
      </c>
      <c r="K2648">
        <v>1172.6510000000001</v>
      </c>
      <c r="L2648" t="s">
        <v>965</v>
      </c>
      <c r="M2648" t="s">
        <v>964</v>
      </c>
      <c r="N2648" s="110">
        <v>43777</v>
      </c>
      <c r="O2648">
        <v>0</v>
      </c>
      <c r="P2648">
        <v>0</v>
      </c>
      <c r="Q2648">
        <v>7706.7579999999898</v>
      </c>
      <c r="R2648">
        <v>963.90599999999904</v>
      </c>
      <c r="S2648">
        <v>2.008</v>
      </c>
      <c r="T2648">
        <v>33</v>
      </c>
      <c r="U2648">
        <v>2920.9279999999899</v>
      </c>
      <c r="V2648">
        <v>5</v>
      </c>
      <c r="W2648">
        <v>1.633</v>
      </c>
      <c r="X2648">
        <v>2.6379999999999999</v>
      </c>
      <c r="Y2648" s="110">
        <v>43777</v>
      </c>
      <c r="Z2648">
        <v>408840.52759386698</v>
      </c>
      <c r="AA2648">
        <v>3660417.67056501</v>
      </c>
    </row>
    <row r="2649" spans="1:27" x14ac:dyDescent="0.25">
      <c r="A2649">
        <v>-111.976714029999</v>
      </c>
      <c r="B2649">
        <v>33.07853918</v>
      </c>
      <c r="C2649" t="s">
        <v>968</v>
      </c>
      <c r="D2649" t="s">
        <v>967</v>
      </c>
      <c r="E2649" t="s">
        <v>966</v>
      </c>
      <c r="F2649">
        <v>1082</v>
      </c>
      <c r="G2649">
        <v>174</v>
      </c>
      <c r="H2649">
        <v>13.33</v>
      </c>
      <c r="I2649">
        <v>2.657</v>
      </c>
      <c r="J2649">
        <v>1</v>
      </c>
      <c r="K2649">
        <v>1172.575</v>
      </c>
      <c r="L2649" t="s">
        <v>965</v>
      </c>
      <c r="M2649" t="s">
        <v>964</v>
      </c>
      <c r="N2649" s="110">
        <v>43777</v>
      </c>
      <c r="O2649">
        <v>0</v>
      </c>
      <c r="P2649">
        <v>0</v>
      </c>
      <c r="Q2649">
        <v>8790.8909999999905</v>
      </c>
      <c r="R2649">
        <v>990.90899999999897</v>
      </c>
      <c r="S2649">
        <v>2.0640000000000001</v>
      </c>
      <c r="T2649">
        <v>33</v>
      </c>
      <c r="U2649">
        <v>3002.7539999999899</v>
      </c>
      <c r="V2649">
        <v>5</v>
      </c>
      <c r="W2649">
        <v>1.8120000000000001</v>
      </c>
      <c r="X2649">
        <v>2.9279999999999999</v>
      </c>
      <c r="Y2649" s="110">
        <v>43777</v>
      </c>
      <c r="Z2649">
        <v>408840.35979951901</v>
      </c>
      <c r="AA2649">
        <v>3660416.8926563701</v>
      </c>
    </row>
    <row r="2650" spans="1:27" x14ac:dyDescent="0.25">
      <c r="A2650">
        <v>-111.976712829999</v>
      </c>
      <c r="B2650">
        <v>33.07853223</v>
      </c>
      <c r="C2650" t="s">
        <v>968</v>
      </c>
      <c r="D2650" t="s">
        <v>967</v>
      </c>
      <c r="E2650" t="s">
        <v>966</v>
      </c>
      <c r="F2650">
        <v>1083</v>
      </c>
      <c r="G2650">
        <v>181</v>
      </c>
      <c r="H2650">
        <v>13.33</v>
      </c>
      <c r="I2650">
        <v>2.395</v>
      </c>
      <c r="J2650">
        <v>1</v>
      </c>
      <c r="K2650">
        <v>1172.644</v>
      </c>
      <c r="L2650" t="s">
        <v>965</v>
      </c>
      <c r="M2650" t="s">
        <v>964</v>
      </c>
      <c r="N2650" s="110">
        <v>43777</v>
      </c>
      <c r="O2650">
        <v>0</v>
      </c>
      <c r="P2650">
        <v>0</v>
      </c>
      <c r="Q2650">
        <v>8225.1669999999904</v>
      </c>
      <c r="R2650">
        <v>1028.7449999999899</v>
      </c>
      <c r="S2650">
        <v>2.1429999999999998</v>
      </c>
      <c r="T2650">
        <v>33</v>
      </c>
      <c r="U2650">
        <v>3117.4090000000001</v>
      </c>
      <c r="V2650">
        <v>5</v>
      </c>
      <c r="W2650">
        <v>1.633</v>
      </c>
      <c r="X2650">
        <v>2.6379999999999999</v>
      </c>
      <c r="Y2650" s="110">
        <v>43777</v>
      </c>
      <c r="Z2650">
        <v>408840.46463616501</v>
      </c>
      <c r="AA2650">
        <v>3660416.1210811902</v>
      </c>
    </row>
    <row r="2651" spans="1:27" x14ac:dyDescent="0.25">
      <c r="A2651">
        <v>-111.9767142</v>
      </c>
      <c r="B2651">
        <v>33.078525169999899</v>
      </c>
      <c r="C2651" t="s">
        <v>968</v>
      </c>
      <c r="D2651" t="s">
        <v>967</v>
      </c>
      <c r="E2651" t="s">
        <v>966</v>
      </c>
      <c r="F2651">
        <v>1084</v>
      </c>
      <c r="G2651">
        <v>173</v>
      </c>
      <c r="H2651">
        <v>13.33</v>
      </c>
      <c r="I2651">
        <v>2.4929999999999999</v>
      </c>
      <c r="J2651">
        <v>1</v>
      </c>
      <c r="K2651">
        <v>1172.6769999999899</v>
      </c>
      <c r="L2651" t="s">
        <v>965</v>
      </c>
      <c r="M2651" t="s">
        <v>964</v>
      </c>
      <c r="N2651" s="110">
        <v>43777</v>
      </c>
      <c r="O2651">
        <v>0</v>
      </c>
      <c r="P2651">
        <v>0</v>
      </c>
      <c r="Q2651">
        <v>7568.2420000000002</v>
      </c>
      <c r="R2651">
        <v>909.21600000000001</v>
      </c>
      <c r="S2651">
        <v>1.8939999999999999</v>
      </c>
      <c r="T2651">
        <v>33</v>
      </c>
      <c r="U2651">
        <v>2755.201</v>
      </c>
      <c r="V2651">
        <v>5</v>
      </c>
      <c r="W2651">
        <v>1.7</v>
      </c>
      <c r="X2651">
        <v>2.7469999999999999</v>
      </c>
      <c r="Y2651" s="110">
        <v>43777</v>
      </c>
      <c r="Z2651">
        <v>408840.32947932801</v>
      </c>
      <c r="AA2651">
        <v>3660415.33954253</v>
      </c>
    </row>
    <row r="2652" spans="1:27" x14ac:dyDescent="0.25">
      <c r="A2652">
        <v>-111.976712829999</v>
      </c>
      <c r="B2652">
        <v>33.07851823</v>
      </c>
      <c r="C2652" t="s">
        <v>968</v>
      </c>
      <c r="D2652" t="s">
        <v>967</v>
      </c>
      <c r="E2652" t="s">
        <v>966</v>
      </c>
      <c r="F2652">
        <v>1085</v>
      </c>
      <c r="G2652">
        <v>181</v>
      </c>
      <c r="H2652">
        <v>13.33</v>
      </c>
      <c r="I2652">
        <v>2.7559999999999998</v>
      </c>
      <c r="J2652">
        <v>1</v>
      </c>
      <c r="K2652">
        <v>1172.6610000000001</v>
      </c>
      <c r="L2652" t="s">
        <v>965</v>
      </c>
      <c r="M2652" t="s">
        <v>964</v>
      </c>
      <c r="N2652" s="110">
        <v>43777</v>
      </c>
      <c r="O2652">
        <v>0</v>
      </c>
      <c r="P2652">
        <v>0</v>
      </c>
      <c r="Q2652">
        <v>5234.4880000000003</v>
      </c>
      <c r="R2652">
        <v>568.95899999999904</v>
      </c>
      <c r="S2652">
        <v>1.1850000000000001</v>
      </c>
      <c r="T2652">
        <v>33</v>
      </c>
      <c r="U2652">
        <v>1724.11699999999</v>
      </c>
      <c r="V2652">
        <v>5</v>
      </c>
      <c r="W2652">
        <v>1.879</v>
      </c>
      <c r="X2652">
        <v>3.036</v>
      </c>
      <c r="Y2652" s="110">
        <v>43777</v>
      </c>
      <c r="Z2652">
        <v>408840.45019386202</v>
      </c>
      <c r="AA2652">
        <v>3660414.5689283898</v>
      </c>
    </row>
    <row r="2653" spans="1:27" x14ac:dyDescent="0.25">
      <c r="A2653">
        <v>-111.976712309999</v>
      </c>
      <c r="B2653">
        <v>33.078511210000002</v>
      </c>
      <c r="C2653" t="s">
        <v>968</v>
      </c>
      <c r="D2653" t="s">
        <v>967</v>
      </c>
      <c r="E2653" t="s">
        <v>966</v>
      </c>
      <c r="F2653">
        <v>1086</v>
      </c>
      <c r="G2653">
        <v>184</v>
      </c>
      <c r="H2653">
        <v>13.33</v>
      </c>
      <c r="I2653">
        <v>2.5590000000000002</v>
      </c>
      <c r="J2653">
        <v>1</v>
      </c>
      <c r="K2653">
        <v>1172.6479999999899</v>
      </c>
      <c r="L2653" t="s">
        <v>965</v>
      </c>
      <c r="M2653" t="s">
        <v>964</v>
      </c>
      <c r="N2653" s="110">
        <v>43777</v>
      </c>
      <c r="O2653">
        <v>0</v>
      </c>
      <c r="P2653">
        <v>0</v>
      </c>
      <c r="Q2653">
        <v>5124.3720000000003</v>
      </c>
      <c r="R2653">
        <v>599.83500000000004</v>
      </c>
      <c r="S2653">
        <v>1.25</v>
      </c>
      <c r="T2653">
        <v>33</v>
      </c>
      <c r="U2653">
        <v>1817.682</v>
      </c>
      <c r="V2653">
        <v>5</v>
      </c>
      <c r="W2653">
        <v>1.7450000000000001</v>
      </c>
      <c r="X2653">
        <v>2.819</v>
      </c>
      <c r="Y2653" s="110">
        <v>43777</v>
      </c>
      <c r="Z2653">
        <v>408840.49148812401</v>
      </c>
      <c r="AA2653">
        <v>3660413.7901830198</v>
      </c>
    </row>
    <row r="2654" spans="1:27" x14ac:dyDescent="0.25">
      <c r="A2654">
        <v>-111.976713</v>
      </c>
      <c r="B2654">
        <v>33.07850423</v>
      </c>
      <c r="C2654" t="s">
        <v>968</v>
      </c>
      <c r="D2654" t="s">
        <v>967</v>
      </c>
      <c r="E2654" t="s">
        <v>966</v>
      </c>
      <c r="F2654">
        <v>1087</v>
      </c>
      <c r="G2654">
        <v>180</v>
      </c>
      <c r="H2654">
        <v>13.33</v>
      </c>
      <c r="I2654">
        <v>2.7229999999999999</v>
      </c>
      <c r="J2654">
        <v>1</v>
      </c>
      <c r="K2654">
        <v>1172.6479999999899</v>
      </c>
      <c r="L2654" t="s">
        <v>965</v>
      </c>
      <c r="M2654" t="s">
        <v>964</v>
      </c>
      <c r="N2654" s="110">
        <v>43777</v>
      </c>
      <c r="O2654">
        <v>0</v>
      </c>
      <c r="P2654">
        <v>0</v>
      </c>
      <c r="Q2654">
        <v>5706.6099999999897</v>
      </c>
      <c r="R2654">
        <v>627.74900000000002</v>
      </c>
      <c r="S2654">
        <v>1.3080000000000001</v>
      </c>
      <c r="T2654">
        <v>33</v>
      </c>
      <c r="U2654">
        <v>1902.269</v>
      </c>
      <c r="V2654">
        <v>5</v>
      </c>
      <c r="W2654">
        <v>1.857</v>
      </c>
      <c r="X2654">
        <v>3</v>
      </c>
      <c r="Y2654" s="110">
        <v>43777</v>
      </c>
      <c r="Z2654">
        <v>408840.41988400801</v>
      </c>
      <c r="AA2654">
        <v>3660413.0169232502</v>
      </c>
    </row>
    <row r="2655" spans="1:27" x14ac:dyDescent="0.25">
      <c r="A2655">
        <v>-111.976713</v>
      </c>
      <c r="B2655">
        <v>33.078497230000004</v>
      </c>
      <c r="C2655" t="s">
        <v>968</v>
      </c>
      <c r="D2655" t="s">
        <v>967</v>
      </c>
      <c r="E2655" t="s">
        <v>966</v>
      </c>
      <c r="F2655">
        <v>1088</v>
      </c>
      <c r="G2655">
        <v>180</v>
      </c>
      <c r="H2655">
        <v>13.33</v>
      </c>
      <c r="I2655">
        <v>2.5590000000000002</v>
      </c>
      <c r="J2655">
        <v>1</v>
      </c>
      <c r="K2655">
        <v>1172.68399999999</v>
      </c>
      <c r="L2655" t="s">
        <v>965</v>
      </c>
      <c r="M2655" t="s">
        <v>964</v>
      </c>
      <c r="N2655" s="110">
        <v>43777</v>
      </c>
      <c r="O2655">
        <v>0</v>
      </c>
      <c r="P2655">
        <v>0</v>
      </c>
      <c r="Q2655">
        <v>5563.5789999999897</v>
      </c>
      <c r="R2655">
        <v>651.24699999999905</v>
      </c>
      <c r="S2655">
        <v>1.357</v>
      </c>
      <c r="T2655">
        <v>33</v>
      </c>
      <c r="U2655">
        <v>1973.4749999999899</v>
      </c>
      <c r="V2655">
        <v>5</v>
      </c>
      <c r="W2655">
        <v>1.7450000000000001</v>
      </c>
      <c r="X2655">
        <v>2.819</v>
      </c>
      <c r="Y2655" s="110">
        <v>43777</v>
      </c>
      <c r="Z2655">
        <v>408840.41266286001</v>
      </c>
      <c r="AA2655">
        <v>3660412.24084685</v>
      </c>
    </row>
    <row r="2656" spans="1:27" x14ac:dyDescent="0.25">
      <c r="A2656">
        <v>-111.976713</v>
      </c>
      <c r="B2656">
        <v>33.078489230000002</v>
      </c>
      <c r="C2656" t="s">
        <v>968</v>
      </c>
      <c r="D2656" t="s">
        <v>967</v>
      </c>
      <c r="E2656" t="s">
        <v>966</v>
      </c>
      <c r="F2656">
        <v>1089</v>
      </c>
      <c r="G2656">
        <v>180</v>
      </c>
      <c r="H2656">
        <v>13.33</v>
      </c>
      <c r="I2656">
        <v>2.4609999999999999</v>
      </c>
      <c r="J2656">
        <v>1</v>
      </c>
      <c r="K2656">
        <v>1172.6210000000001</v>
      </c>
      <c r="L2656" t="s">
        <v>965</v>
      </c>
      <c r="M2656" t="s">
        <v>964</v>
      </c>
      <c r="N2656" s="110">
        <v>43777</v>
      </c>
      <c r="O2656">
        <v>0</v>
      </c>
      <c r="P2656">
        <v>0</v>
      </c>
      <c r="Q2656">
        <v>6026.9009999999898</v>
      </c>
      <c r="R2656">
        <v>733.7</v>
      </c>
      <c r="S2656">
        <v>1.5289999999999999</v>
      </c>
      <c r="T2656">
        <v>33</v>
      </c>
      <c r="U2656">
        <v>2223.3339999999898</v>
      </c>
      <c r="V2656">
        <v>5</v>
      </c>
      <c r="W2656">
        <v>1.6779999999999999</v>
      </c>
      <c r="X2656">
        <v>2.7109999999999999</v>
      </c>
      <c r="Y2656" s="110">
        <v>43777</v>
      </c>
      <c r="Z2656">
        <v>408840.40441012097</v>
      </c>
      <c r="AA2656">
        <v>3660411.3539024</v>
      </c>
    </row>
    <row r="2657" spans="1:27" x14ac:dyDescent="0.25">
      <c r="A2657">
        <v>-111.976712489999</v>
      </c>
      <c r="B2657">
        <v>33.078483220000003</v>
      </c>
      <c r="C2657" t="s">
        <v>968</v>
      </c>
      <c r="D2657" t="s">
        <v>967</v>
      </c>
      <c r="E2657" t="s">
        <v>966</v>
      </c>
      <c r="F2657">
        <v>1090</v>
      </c>
      <c r="G2657">
        <v>183</v>
      </c>
      <c r="H2657">
        <v>13.33</v>
      </c>
      <c r="I2657">
        <v>2.8540000000000001</v>
      </c>
      <c r="J2657">
        <v>1</v>
      </c>
      <c r="K2657">
        <v>1172.6969999999901</v>
      </c>
      <c r="L2657" t="s">
        <v>965</v>
      </c>
      <c r="M2657" t="s">
        <v>964</v>
      </c>
      <c r="N2657" s="110">
        <v>43777</v>
      </c>
      <c r="O2657">
        <v>0</v>
      </c>
      <c r="P2657">
        <v>0</v>
      </c>
      <c r="Q2657">
        <v>5056.7139999999899</v>
      </c>
      <c r="R2657">
        <v>530.68299999999897</v>
      </c>
      <c r="S2657">
        <v>1.1060000000000001</v>
      </c>
      <c r="T2657">
        <v>33</v>
      </c>
      <c r="U2657">
        <v>1608.13</v>
      </c>
      <c r="V2657">
        <v>5</v>
      </c>
      <c r="W2657">
        <v>1.946</v>
      </c>
      <c r="X2657">
        <v>3.1440000000000001</v>
      </c>
      <c r="Y2657" s="110">
        <v>43777</v>
      </c>
      <c r="Z2657">
        <v>408840.44581292599</v>
      </c>
      <c r="AA2657">
        <v>3660410.6871424601</v>
      </c>
    </row>
    <row r="2658" spans="1:27" x14ac:dyDescent="0.25">
      <c r="A2658">
        <v>-111.97671434</v>
      </c>
      <c r="B2658">
        <v>33.078475220000001</v>
      </c>
      <c r="C2658" t="s">
        <v>968</v>
      </c>
      <c r="D2658" t="s">
        <v>967</v>
      </c>
      <c r="E2658" t="s">
        <v>966</v>
      </c>
      <c r="F2658">
        <v>1091</v>
      </c>
      <c r="G2658">
        <v>178</v>
      </c>
      <c r="H2658">
        <v>13.33</v>
      </c>
      <c r="I2658">
        <v>2.625</v>
      </c>
      <c r="J2658">
        <v>1</v>
      </c>
      <c r="K2658">
        <v>1172.67399999999</v>
      </c>
      <c r="L2658" t="s">
        <v>965</v>
      </c>
      <c r="M2658" t="s">
        <v>964</v>
      </c>
      <c r="N2658" s="110">
        <v>43777</v>
      </c>
      <c r="O2658">
        <v>0</v>
      </c>
      <c r="P2658">
        <v>0</v>
      </c>
      <c r="Q2658">
        <v>4492.5330000000004</v>
      </c>
      <c r="R2658">
        <v>512.72799999999904</v>
      </c>
      <c r="S2658">
        <v>1.0680000000000001</v>
      </c>
      <c r="T2658">
        <v>33</v>
      </c>
      <c r="U2658">
        <v>1553.72199999999</v>
      </c>
      <c r="V2658">
        <v>5</v>
      </c>
      <c r="W2658">
        <v>1.79</v>
      </c>
      <c r="X2658">
        <v>2.891</v>
      </c>
      <c r="Y2658" s="110">
        <v>43777</v>
      </c>
      <c r="Z2658">
        <v>408840.26488381298</v>
      </c>
      <c r="AA2658">
        <v>3660409.8018047102</v>
      </c>
    </row>
    <row r="2659" spans="1:27" x14ac:dyDescent="0.25">
      <c r="A2659">
        <v>-111.976713489999</v>
      </c>
      <c r="B2659">
        <v>33.078468219999898</v>
      </c>
      <c r="C2659" t="s">
        <v>968</v>
      </c>
      <c r="D2659" t="s">
        <v>967</v>
      </c>
      <c r="E2659" t="s">
        <v>966</v>
      </c>
      <c r="F2659">
        <v>1092</v>
      </c>
      <c r="G2659">
        <v>183</v>
      </c>
      <c r="H2659">
        <v>13.33</v>
      </c>
      <c r="I2659">
        <v>2.625</v>
      </c>
      <c r="J2659">
        <v>1</v>
      </c>
      <c r="K2659">
        <v>1172.6310000000001</v>
      </c>
      <c r="L2659" t="s">
        <v>965</v>
      </c>
      <c r="M2659" t="s">
        <v>964</v>
      </c>
      <c r="N2659" s="110">
        <v>43777</v>
      </c>
      <c r="O2659">
        <v>0</v>
      </c>
      <c r="P2659">
        <v>0</v>
      </c>
      <c r="Q2659">
        <v>5144.8289999999897</v>
      </c>
      <c r="R2659">
        <v>587.17399999999895</v>
      </c>
      <c r="S2659">
        <v>1.2230000000000001</v>
      </c>
      <c r="T2659">
        <v>33</v>
      </c>
      <c r="U2659">
        <v>1779.3150000000001</v>
      </c>
      <c r="V2659">
        <v>5</v>
      </c>
      <c r="W2659">
        <v>1.79</v>
      </c>
      <c r="X2659">
        <v>2.891</v>
      </c>
      <c r="Y2659" s="110">
        <v>43777</v>
      </c>
      <c r="Z2659">
        <v>408840.33700046397</v>
      </c>
      <c r="AA2659">
        <v>3660409.0249901102</v>
      </c>
    </row>
    <row r="2660" spans="1:27" x14ac:dyDescent="0.25">
      <c r="A2660">
        <v>-111.976714169999</v>
      </c>
      <c r="B2660">
        <v>33.078461230000002</v>
      </c>
      <c r="C2660" t="s">
        <v>968</v>
      </c>
      <c r="D2660" t="s">
        <v>967</v>
      </c>
      <c r="E2660" t="s">
        <v>966</v>
      </c>
      <c r="F2660">
        <v>1093</v>
      </c>
      <c r="G2660">
        <v>179</v>
      </c>
      <c r="H2660">
        <v>13.33</v>
      </c>
      <c r="I2660">
        <v>2.4609999999999999</v>
      </c>
      <c r="J2660">
        <v>1</v>
      </c>
      <c r="K2660">
        <v>1172.6279999999899</v>
      </c>
      <c r="L2660" t="s">
        <v>965</v>
      </c>
      <c r="M2660" t="s">
        <v>964</v>
      </c>
      <c r="N2660" s="110">
        <v>43777</v>
      </c>
      <c r="O2660">
        <v>0</v>
      </c>
      <c r="P2660">
        <v>0</v>
      </c>
      <c r="Q2660">
        <v>4066.297</v>
      </c>
      <c r="R2660">
        <v>495.02100000000002</v>
      </c>
      <c r="S2660">
        <v>1.0309999999999999</v>
      </c>
      <c r="T2660">
        <v>33</v>
      </c>
      <c r="U2660">
        <v>1500.0640000000001</v>
      </c>
      <c r="V2660">
        <v>5</v>
      </c>
      <c r="W2660">
        <v>1.6779999999999999</v>
      </c>
      <c r="X2660">
        <v>2.7109999999999999</v>
      </c>
      <c r="Y2660" s="110">
        <v>43777</v>
      </c>
      <c r="Z2660">
        <v>408840.266319388</v>
      </c>
      <c r="AA2660">
        <v>3660408.25061297</v>
      </c>
    </row>
    <row r="2661" spans="1:27" x14ac:dyDescent="0.25">
      <c r="A2661">
        <v>-111.97671314</v>
      </c>
      <c r="B2661">
        <v>33.078454200000003</v>
      </c>
      <c r="C2661" t="s">
        <v>968</v>
      </c>
      <c r="D2661" t="s">
        <v>967</v>
      </c>
      <c r="E2661" t="s">
        <v>966</v>
      </c>
      <c r="F2661">
        <v>1094</v>
      </c>
      <c r="G2661">
        <v>185</v>
      </c>
      <c r="H2661">
        <v>13.33</v>
      </c>
      <c r="I2661">
        <v>2.5920000000000001</v>
      </c>
      <c r="J2661">
        <v>1</v>
      </c>
      <c r="K2661">
        <v>1172.6410000000001</v>
      </c>
      <c r="L2661" t="s">
        <v>965</v>
      </c>
      <c r="M2661" t="s">
        <v>964</v>
      </c>
      <c r="N2661" s="110">
        <v>43777</v>
      </c>
      <c r="O2661">
        <v>0</v>
      </c>
      <c r="P2661">
        <v>0</v>
      </c>
      <c r="Q2661">
        <v>4487.5039999999899</v>
      </c>
      <c r="R2661">
        <v>518.63699999999903</v>
      </c>
      <c r="S2661">
        <v>1.08</v>
      </c>
      <c r="T2661">
        <v>33</v>
      </c>
      <c r="U2661">
        <v>1571.6279999999899</v>
      </c>
      <c r="V2661">
        <v>5</v>
      </c>
      <c r="W2661">
        <v>1.7669999999999999</v>
      </c>
      <c r="X2661">
        <v>2.855</v>
      </c>
      <c r="Y2661" s="110">
        <v>43777</v>
      </c>
      <c r="Z2661">
        <v>408840.35520605498</v>
      </c>
      <c r="AA2661">
        <v>3660407.4703159998</v>
      </c>
    </row>
    <row r="2662" spans="1:27" x14ac:dyDescent="0.25">
      <c r="A2662">
        <v>-111.97671366</v>
      </c>
      <c r="B2662">
        <v>33.078447220000001</v>
      </c>
      <c r="C2662" t="s">
        <v>968</v>
      </c>
      <c r="D2662" t="s">
        <v>967</v>
      </c>
      <c r="E2662" t="s">
        <v>966</v>
      </c>
      <c r="F2662">
        <v>1095</v>
      </c>
      <c r="G2662">
        <v>182</v>
      </c>
      <c r="H2662">
        <v>13.33</v>
      </c>
      <c r="I2662">
        <v>2.4929999999999999</v>
      </c>
      <c r="J2662">
        <v>1</v>
      </c>
      <c r="K2662">
        <v>1172.7260000000001</v>
      </c>
      <c r="L2662" t="s">
        <v>965</v>
      </c>
      <c r="M2662" t="s">
        <v>964</v>
      </c>
      <c r="N2662" s="110">
        <v>43777</v>
      </c>
      <c r="O2662">
        <v>0</v>
      </c>
      <c r="P2662">
        <v>0</v>
      </c>
      <c r="Q2662">
        <v>7013.4889999999896</v>
      </c>
      <c r="R2662">
        <v>842.57100000000003</v>
      </c>
      <c r="S2662">
        <v>1.7549999999999999</v>
      </c>
      <c r="T2662">
        <v>33</v>
      </c>
      <c r="U2662">
        <v>2553.2449999999899</v>
      </c>
      <c r="V2662">
        <v>5</v>
      </c>
      <c r="W2662">
        <v>1.7</v>
      </c>
      <c r="X2662">
        <v>2.7469999999999999</v>
      </c>
      <c r="Y2662" s="110">
        <v>43777</v>
      </c>
      <c r="Z2662">
        <v>408840.299469469</v>
      </c>
      <c r="AA2662">
        <v>3660406.6969085899</v>
      </c>
    </row>
    <row r="2663" spans="1:27" x14ac:dyDescent="0.25">
      <c r="A2663">
        <v>-111.976714</v>
      </c>
      <c r="B2663">
        <v>33.078440229999899</v>
      </c>
      <c r="C2663" t="s">
        <v>968</v>
      </c>
      <c r="D2663" t="s">
        <v>967</v>
      </c>
      <c r="E2663" t="s">
        <v>966</v>
      </c>
      <c r="F2663">
        <v>1096</v>
      </c>
      <c r="G2663">
        <v>180</v>
      </c>
      <c r="H2663">
        <v>13.33</v>
      </c>
      <c r="I2663">
        <v>2.4609999999999999</v>
      </c>
      <c r="J2663">
        <v>1</v>
      </c>
      <c r="K2663">
        <v>1172.7</v>
      </c>
      <c r="L2663" t="s">
        <v>965</v>
      </c>
      <c r="M2663" t="s">
        <v>964</v>
      </c>
      <c r="N2663" s="110">
        <v>43777</v>
      </c>
      <c r="O2663">
        <v>0</v>
      </c>
      <c r="P2663">
        <v>0</v>
      </c>
      <c r="Q2663">
        <v>8514.143</v>
      </c>
      <c r="R2663">
        <v>1036.49099999999</v>
      </c>
      <c r="S2663">
        <v>2.1589999999999998</v>
      </c>
      <c r="T2663">
        <v>33</v>
      </c>
      <c r="U2663">
        <v>3140.8820000000001</v>
      </c>
      <c r="V2663">
        <v>5</v>
      </c>
      <c r="W2663">
        <v>1.6779999999999999</v>
      </c>
      <c r="X2663">
        <v>2.7109999999999999</v>
      </c>
      <c r="Y2663" s="110">
        <v>43777</v>
      </c>
      <c r="Z2663">
        <v>408840.26052351098</v>
      </c>
      <c r="AA2663">
        <v>3660405.9222361702</v>
      </c>
    </row>
    <row r="2664" spans="1:27" x14ac:dyDescent="0.25">
      <c r="A2664">
        <v>-111.976714</v>
      </c>
      <c r="B2664">
        <v>33.078433230000002</v>
      </c>
      <c r="C2664" t="s">
        <v>968</v>
      </c>
      <c r="D2664" t="s">
        <v>967</v>
      </c>
      <c r="E2664" t="s">
        <v>966</v>
      </c>
      <c r="F2664">
        <v>1097</v>
      </c>
      <c r="G2664">
        <v>180</v>
      </c>
      <c r="H2664">
        <v>13.33</v>
      </c>
      <c r="I2664">
        <v>2.198</v>
      </c>
      <c r="J2664">
        <v>1</v>
      </c>
      <c r="K2664">
        <v>1172.68</v>
      </c>
      <c r="L2664" t="s">
        <v>965</v>
      </c>
      <c r="M2664" t="s">
        <v>964</v>
      </c>
      <c r="N2664" s="110">
        <v>43777</v>
      </c>
      <c r="O2664">
        <v>0</v>
      </c>
      <c r="P2664">
        <v>0</v>
      </c>
      <c r="Q2664">
        <v>7182.5780000000004</v>
      </c>
      <c r="R2664">
        <v>978.79399999999896</v>
      </c>
      <c r="S2664">
        <v>2.0390000000000001</v>
      </c>
      <c r="T2664">
        <v>33</v>
      </c>
      <c r="U2664">
        <v>2966.0430000000001</v>
      </c>
      <c r="V2664">
        <v>5</v>
      </c>
      <c r="W2664">
        <v>1.4990000000000001</v>
      </c>
      <c r="X2664">
        <v>2.4220000000000002</v>
      </c>
      <c r="Y2664" s="110">
        <v>43777</v>
      </c>
      <c r="Z2664">
        <v>408840.253302367</v>
      </c>
      <c r="AA2664">
        <v>3660405.1461597802</v>
      </c>
    </row>
    <row r="2665" spans="1:27" x14ac:dyDescent="0.25">
      <c r="A2665">
        <v>-111.97651883</v>
      </c>
      <c r="B2665">
        <v>33.078410769999898</v>
      </c>
      <c r="C2665" t="s">
        <v>968</v>
      </c>
      <c r="D2665" t="s">
        <v>967</v>
      </c>
      <c r="E2665" t="s">
        <v>966</v>
      </c>
      <c r="F2665">
        <v>1098</v>
      </c>
      <c r="G2665">
        <v>359</v>
      </c>
      <c r="H2665">
        <v>13.33</v>
      </c>
      <c r="I2665">
        <v>2.0670000000000002</v>
      </c>
      <c r="J2665">
        <v>1</v>
      </c>
      <c r="K2665">
        <v>1172.70299999999</v>
      </c>
      <c r="L2665" t="s">
        <v>965</v>
      </c>
      <c r="M2665" t="s">
        <v>964</v>
      </c>
      <c r="N2665" s="110">
        <v>43777</v>
      </c>
      <c r="O2665">
        <v>0</v>
      </c>
      <c r="P2665">
        <v>0</v>
      </c>
      <c r="Q2665">
        <v>883.90099999999904</v>
      </c>
      <c r="R2665">
        <v>128.099999999999</v>
      </c>
      <c r="S2665">
        <v>0.26700000000000002</v>
      </c>
      <c r="T2665">
        <v>33</v>
      </c>
      <c r="U2665">
        <v>388.18099999999902</v>
      </c>
      <c r="V2665">
        <v>6</v>
      </c>
      <c r="W2665">
        <v>1.409</v>
      </c>
      <c r="X2665">
        <v>2.2770000000000001</v>
      </c>
      <c r="Y2665" s="110">
        <v>43777</v>
      </c>
      <c r="Z2665">
        <v>408858.447037398</v>
      </c>
      <c r="AA2665">
        <v>3660402.4865778401</v>
      </c>
    </row>
    <row r="2666" spans="1:27" x14ac:dyDescent="0.25">
      <c r="A2666">
        <v>-111.97651817000001</v>
      </c>
      <c r="B2666">
        <v>33.078416769999897</v>
      </c>
      <c r="C2666" t="s">
        <v>968</v>
      </c>
      <c r="D2666" t="s">
        <v>967</v>
      </c>
      <c r="E2666" t="s">
        <v>966</v>
      </c>
      <c r="F2666">
        <v>1099</v>
      </c>
      <c r="G2666">
        <v>1</v>
      </c>
      <c r="H2666">
        <v>13.33</v>
      </c>
      <c r="I2666">
        <v>2.1</v>
      </c>
      <c r="J2666">
        <v>1</v>
      </c>
      <c r="K2666">
        <v>1172.72299999999</v>
      </c>
      <c r="L2666" t="s">
        <v>965</v>
      </c>
      <c r="M2666" t="s">
        <v>964</v>
      </c>
      <c r="N2666" s="110">
        <v>43777</v>
      </c>
      <c r="O2666">
        <v>0</v>
      </c>
      <c r="P2666">
        <v>0</v>
      </c>
      <c r="Q2666">
        <v>3747.777</v>
      </c>
      <c r="R2666">
        <v>534.66200000000003</v>
      </c>
      <c r="S2666">
        <v>1.1140000000000001</v>
      </c>
      <c r="T2666">
        <v>33</v>
      </c>
      <c r="U2666">
        <v>1620.1890000000001</v>
      </c>
      <c r="V2666">
        <v>6</v>
      </c>
      <c r="W2666">
        <v>1.4319999999999999</v>
      </c>
      <c r="X2666">
        <v>2.3130000000000002</v>
      </c>
      <c r="Y2666" s="110">
        <v>43777</v>
      </c>
      <c r="Z2666">
        <v>408858.51482921297</v>
      </c>
      <c r="AA2666">
        <v>3660403.1512130601</v>
      </c>
    </row>
    <row r="2667" spans="1:27" x14ac:dyDescent="0.25">
      <c r="A2667">
        <v>-111.97651831</v>
      </c>
      <c r="B2667">
        <v>33.078422789999898</v>
      </c>
      <c r="C2667" t="s">
        <v>968</v>
      </c>
      <c r="D2667" t="s">
        <v>967</v>
      </c>
      <c r="E2667" t="s">
        <v>966</v>
      </c>
      <c r="F2667">
        <v>1100</v>
      </c>
      <c r="G2667">
        <v>356</v>
      </c>
      <c r="H2667">
        <v>13.33</v>
      </c>
      <c r="I2667">
        <v>2.5590000000000002</v>
      </c>
      <c r="J2667">
        <v>1</v>
      </c>
      <c r="K2667">
        <v>1172.7329999999899</v>
      </c>
      <c r="L2667" t="s">
        <v>965</v>
      </c>
      <c r="M2667" t="s">
        <v>964</v>
      </c>
      <c r="N2667" s="110">
        <v>43777</v>
      </c>
      <c r="O2667">
        <v>0</v>
      </c>
      <c r="P2667">
        <v>0</v>
      </c>
      <c r="Q2667">
        <v>3635.7750000000001</v>
      </c>
      <c r="R2667">
        <v>425.58699999999902</v>
      </c>
      <c r="S2667">
        <v>0.88700000000000001</v>
      </c>
      <c r="T2667">
        <v>33</v>
      </c>
      <c r="U2667">
        <v>1289.6569999999899</v>
      </c>
      <c r="V2667">
        <v>6</v>
      </c>
      <c r="W2667">
        <v>1.7450000000000001</v>
      </c>
      <c r="X2667">
        <v>2.819</v>
      </c>
      <c r="Y2667" s="110">
        <v>43777</v>
      </c>
      <c r="Z2667">
        <v>408858.50797073799</v>
      </c>
      <c r="AA2667">
        <v>3660403.8187603001</v>
      </c>
    </row>
    <row r="2668" spans="1:27" x14ac:dyDescent="0.25">
      <c r="A2668">
        <v>-111.976519199999</v>
      </c>
      <c r="B2668">
        <v>33.07842883</v>
      </c>
      <c r="C2668" t="s">
        <v>968</v>
      </c>
      <c r="D2668" t="s">
        <v>967</v>
      </c>
      <c r="E2668" t="s">
        <v>966</v>
      </c>
      <c r="F2668">
        <v>1101</v>
      </c>
      <c r="G2668">
        <v>7</v>
      </c>
      <c r="H2668">
        <v>13.33</v>
      </c>
      <c r="I2668">
        <v>2.2970000000000002</v>
      </c>
      <c r="J2668">
        <v>1</v>
      </c>
      <c r="K2668">
        <v>1172.8209999999899</v>
      </c>
      <c r="L2668" t="s">
        <v>965</v>
      </c>
      <c r="M2668" t="s">
        <v>964</v>
      </c>
      <c r="N2668" s="110">
        <v>43777</v>
      </c>
      <c r="O2668">
        <v>0</v>
      </c>
      <c r="P2668">
        <v>0</v>
      </c>
      <c r="Q2668">
        <v>2695.0169999999898</v>
      </c>
      <c r="R2668">
        <v>351.51900000000001</v>
      </c>
      <c r="S2668">
        <v>0.73199999999999998</v>
      </c>
      <c r="T2668">
        <v>33</v>
      </c>
      <c r="U2668">
        <v>1065.21</v>
      </c>
      <c r="V2668">
        <v>6</v>
      </c>
      <c r="W2668">
        <v>1.5660000000000001</v>
      </c>
      <c r="X2668">
        <v>2.5299999999999998</v>
      </c>
      <c r="Y2668" s="110">
        <v>43777</v>
      </c>
      <c r="Z2668">
        <v>408858.43112892198</v>
      </c>
      <c r="AA2668">
        <v>3660404.4891761402</v>
      </c>
    </row>
    <row r="2669" spans="1:27" x14ac:dyDescent="0.25">
      <c r="A2669">
        <v>-111.976518339999</v>
      </c>
      <c r="B2669">
        <v>33.07843578</v>
      </c>
      <c r="C2669" t="s">
        <v>968</v>
      </c>
      <c r="D2669" t="s">
        <v>967</v>
      </c>
      <c r="E2669" t="s">
        <v>966</v>
      </c>
      <c r="F2669">
        <v>1102</v>
      </c>
      <c r="G2669">
        <v>2</v>
      </c>
      <c r="H2669">
        <v>13.33</v>
      </c>
      <c r="I2669">
        <v>2.4609999999999999</v>
      </c>
      <c r="J2669">
        <v>1</v>
      </c>
      <c r="K2669">
        <v>1172.86699999999</v>
      </c>
      <c r="L2669" t="s">
        <v>965</v>
      </c>
      <c r="M2669" t="s">
        <v>964</v>
      </c>
      <c r="N2669" s="110">
        <v>43777</v>
      </c>
      <c r="O2669">
        <v>0</v>
      </c>
      <c r="P2669">
        <v>0</v>
      </c>
      <c r="Q2669">
        <v>2942.4490000000001</v>
      </c>
      <c r="R2669">
        <v>358.20699999999903</v>
      </c>
      <c r="S2669">
        <v>0.746</v>
      </c>
      <c r="T2669">
        <v>33</v>
      </c>
      <c r="U2669">
        <v>1085.4749999999899</v>
      </c>
      <c r="V2669">
        <v>6</v>
      </c>
      <c r="W2669">
        <v>1.6779999999999999</v>
      </c>
      <c r="X2669">
        <v>2.7109999999999999</v>
      </c>
      <c r="Y2669" s="110">
        <v>43777</v>
      </c>
      <c r="Z2669">
        <v>408858.51856827101</v>
      </c>
      <c r="AA2669">
        <v>3660405.25896235</v>
      </c>
    </row>
    <row r="2670" spans="1:27" x14ac:dyDescent="0.25">
      <c r="A2670">
        <v>-111.976517999999</v>
      </c>
      <c r="B2670">
        <v>33.078442770000002</v>
      </c>
      <c r="C2670" t="s">
        <v>968</v>
      </c>
      <c r="D2670" t="s">
        <v>967</v>
      </c>
      <c r="E2670" t="s">
        <v>966</v>
      </c>
      <c r="F2670">
        <v>1103</v>
      </c>
      <c r="G2670">
        <v>360</v>
      </c>
      <c r="H2670">
        <v>13.33</v>
      </c>
      <c r="I2670">
        <v>2.4929999999999999</v>
      </c>
      <c r="J2670">
        <v>1</v>
      </c>
      <c r="K2670">
        <v>1172.73</v>
      </c>
      <c r="L2670" t="s">
        <v>965</v>
      </c>
      <c r="M2670" t="s">
        <v>964</v>
      </c>
      <c r="N2670" s="110">
        <v>43777</v>
      </c>
      <c r="O2670">
        <v>0</v>
      </c>
      <c r="P2670">
        <v>0</v>
      </c>
      <c r="Q2670">
        <v>3499.4299999999898</v>
      </c>
      <c r="R2670">
        <v>420.40699999999902</v>
      </c>
      <c r="S2670">
        <v>0.876</v>
      </c>
      <c r="T2670">
        <v>33</v>
      </c>
      <c r="U2670">
        <v>1273.96</v>
      </c>
      <c r="V2670">
        <v>6</v>
      </c>
      <c r="W2670">
        <v>1.7</v>
      </c>
      <c r="X2670">
        <v>2.7469999999999999</v>
      </c>
      <c r="Y2670" s="110">
        <v>43777</v>
      </c>
      <c r="Z2670">
        <v>408858.55751278298</v>
      </c>
      <c r="AA2670">
        <v>3660406.0336348098</v>
      </c>
    </row>
    <row r="2671" spans="1:27" x14ac:dyDescent="0.25">
      <c r="A2671">
        <v>-111.97651851000001</v>
      </c>
      <c r="B2671">
        <v>33.07844978</v>
      </c>
      <c r="C2671" t="s">
        <v>968</v>
      </c>
      <c r="D2671" t="s">
        <v>967</v>
      </c>
      <c r="E2671" t="s">
        <v>966</v>
      </c>
      <c r="F2671">
        <v>1104</v>
      </c>
      <c r="G2671">
        <v>3</v>
      </c>
      <c r="H2671">
        <v>13.33</v>
      </c>
      <c r="I2671">
        <v>2.5590000000000002</v>
      </c>
      <c r="J2671">
        <v>1</v>
      </c>
      <c r="K2671">
        <v>1172.6510000000001</v>
      </c>
      <c r="L2671" t="s">
        <v>965</v>
      </c>
      <c r="M2671" t="s">
        <v>964</v>
      </c>
      <c r="N2671" s="110">
        <v>43777</v>
      </c>
      <c r="O2671">
        <v>0</v>
      </c>
      <c r="P2671">
        <v>0</v>
      </c>
      <c r="Q2671">
        <v>4711.9080000000004</v>
      </c>
      <c r="R2671">
        <v>551.55399999999895</v>
      </c>
      <c r="S2671">
        <v>1.149</v>
      </c>
      <c r="T2671">
        <v>33</v>
      </c>
      <c r="U2671">
        <v>1671.37599999999</v>
      </c>
      <c r="V2671">
        <v>6</v>
      </c>
      <c r="W2671">
        <v>1.7450000000000001</v>
      </c>
      <c r="X2671">
        <v>2.819</v>
      </c>
      <c r="Y2671" s="110">
        <v>43777</v>
      </c>
      <c r="Z2671">
        <v>408858.517140101</v>
      </c>
      <c r="AA2671">
        <v>3660406.8112626998</v>
      </c>
    </row>
    <row r="2672" spans="1:27" x14ac:dyDescent="0.25">
      <c r="A2672">
        <v>-111.97651869000001</v>
      </c>
      <c r="B2672">
        <v>33.078456789999898</v>
      </c>
      <c r="C2672" t="s">
        <v>968</v>
      </c>
      <c r="D2672" t="s">
        <v>967</v>
      </c>
      <c r="E2672" t="s">
        <v>966</v>
      </c>
      <c r="F2672">
        <v>1105</v>
      </c>
      <c r="G2672">
        <v>4</v>
      </c>
      <c r="H2672">
        <v>13.33</v>
      </c>
      <c r="I2672">
        <v>2.4929999999999999</v>
      </c>
      <c r="J2672">
        <v>1</v>
      </c>
      <c r="K2672">
        <v>1172.6110000000001</v>
      </c>
      <c r="L2672" t="s">
        <v>965</v>
      </c>
      <c r="M2672" t="s">
        <v>964</v>
      </c>
      <c r="N2672" s="110">
        <v>43777</v>
      </c>
      <c r="O2672">
        <v>0</v>
      </c>
      <c r="P2672">
        <v>0</v>
      </c>
      <c r="Q2672">
        <v>5285.06</v>
      </c>
      <c r="R2672">
        <v>634.92499999999905</v>
      </c>
      <c r="S2672">
        <v>1.323</v>
      </c>
      <c r="T2672">
        <v>33</v>
      </c>
      <c r="U2672">
        <v>1924.0139999999899</v>
      </c>
      <c r="V2672">
        <v>6</v>
      </c>
      <c r="W2672">
        <v>1.7</v>
      </c>
      <c r="X2672">
        <v>2.7469999999999999</v>
      </c>
      <c r="Y2672" s="110">
        <v>43777</v>
      </c>
      <c r="Z2672">
        <v>408858.50756916701</v>
      </c>
      <c r="AA2672">
        <v>3660407.5886040502</v>
      </c>
    </row>
    <row r="2673" spans="1:27" x14ac:dyDescent="0.25">
      <c r="A2673">
        <v>-111.97651869000001</v>
      </c>
      <c r="B2673">
        <v>33.078463790000001</v>
      </c>
      <c r="C2673" t="s">
        <v>968</v>
      </c>
      <c r="D2673" t="s">
        <v>967</v>
      </c>
      <c r="E2673" t="s">
        <v>966</v>
      </c>
      <c r="F2673">
        <v>1106</v>
      </c>
      <c r="G2673">
        <v>4</v>
      </c>
      <c r="H2673">
        <v>13.33</v>
      </c>
      <c r="I2673">
        <v>2.4279999999999999</v>
      </c>
      <c r="J2673">
        <v>1</v>
      </c>
      <c r="K2673">
        <v>1172.6279999999899</v>
      </c>
      <c r="L2673" t="s">
        <v>965</v>
      </c>
      <c r="M2673" t="s">
        <v>964</v>
      </c>
      <c r="N2673" s="110">
        <v>43777</v>
      </c>
      <c r="O2673">
        <v>0</v>
      </c>
      <c r="P2673">
        <v>0</v>
      </c>
      <c r="Q2673">
        <v>7668.2430000000004</v>
      </c>
      <c r="R2673">
        <v>946.12800000000004</v>
      </c>
      <c r="S2673">
        <v>1.9710000000000001</v>
      </c>
      <c r="T2673">
        <v>33</v>
      </c>
      <c r="U2673">
        <v>2867.0549999999898</v>
      </c>
      <c r="V2673">
        <v>6</v>
      </c>
      <c r="W2673">
        <v>1.655</v>
      </c>
      <c r="X2673">
        <v>2.6749999999999998</v>
      </c>
      <c r="Y2673" s="110">
        <v>43777</v>
      </c>
      <c r="Z2673">
        <v>408858.51478887</v>
      </c>
      <c r="AA2673">
        <v>3660408.3646804201</v>
      </c>
    </row>
    <row r="2674" spans="1:27" x14ac:dyDescent="0.25">
      <c r="A2674">
        <v>-111.976518339999</v>
      </c>
      <c r="B2674">
        <v>33.078470780000004</v>
      </c>
      <c r="C2674" t="s">
        <v>968</v>
      </c>
      <c r="D2674" t="s">
        <v>967</v>
      </c>
      <c r="E2674" t="s">
        <v>966</v>
      </c>
      <c r="F2674">
        <v>1107</v>
      </c>
      <c r="G2674">
        <v>2</v>
      </c>
      <c r="H2674">
        <v>13.33</v>
      </c>
      <c r="I2674">
        <v>2.395</v>
      </c>
      <c r="J2674">
        <v>1</v>
      </c>
      <c r="K2674">
        <v>1172.67</v>
      </c>
      <c r="L2674" t="s">
        <v>965</v>
      </c>
      <c r="M2674" t="s">
        <v>964</v>
      </c>
      <c r="N2674" s="110">
        <v>43777</v>
      </c>
      <c r="O2674">
        <v>0</v>
      </c>
      <c r="P2674">
        <v>0</v>
      </c>
      <c r="Q2674">
        <v>7275.1509999999898</v>
      </c>
      <c r="R2674">
        <v>909.92399999999895</v>
      </c>
      <c r="S2674">
        <v>1.8959999999999999</v>
      </c>
      <c r="T2674">
        <v>33</v>
      </c>
      <c r="U2674">
        <v>2757.3449999999898</v>
      </c>
      <c r="V2674">
        <v>6</v>
      </c>
      <c r="W2674">
        <v>1.633</v>
      </c>
      <c r="X2674">
        <v>2.6379999999999999</v>
      </c>
      <c r="Y2674" s="110">
        <v>43777</v>
      </c>
      <c r="Z2674">
        <v>408858.554666768</v>
      </c>
      <c r="AA2674">
        <v>3660409.1393442</v>
      </c>
    </row>
    <row r="2675" spans="1:27" x14ac:dyDescent="0.25">
      <c r="A2675">
        <v>-111.976517689999</v>
      </c>
      <c r="B2675">
        <v>33.078478789999899</v>
      </c>
      <c r="C2675" t="s">
        <v>968</v>
      </c>
      <c r="D2675" t="s">
        <v>967</v>
      </c>
      <c r="E2675" t="s">
        <v>966</v>
      </c>
      <c r="F2675">
        <v>1108</v>
      </c>
      <c r="G2675">
        <v>4</v>
      </c>
      <c r="H2675">
        <v>13.33</v>
      </c>
      <c r="I2675">
        <v>2.7890000000000001</v>
      </c>
      <c r="J2675">
        <v>1</v>
      </c>
      <c r="K2675">
        <v>1172.6110000000001</v>
      </c>
      <c r="L2675" t="s">
        <v>965</v>
      </c>
      <c r="M2675" t="s">
        <v>964</v>
      </c>
      <c r="N2675" s="110">
        <v>43777</v>
      </c>
      <c r="O2675">
        <v>0</v>
      </c>
      <c r="P2675">
        <v>0</v>
      </c>
      <c r="Q2675">
        <v>5757.6970000000001</v>
      </c>
      <c r="R2675">
        <v>618.46600000000001</v>
      </c>
      <c r="S2675">
        <v>1.288</v>
      </c>
      <c r="T2675">
        <v>33</v>
      </c>
      <c r="U2675">
        <v>1874.1389999999899</v>
      </c>
      <c r="V2675">
        <v>6</v>
      </c>
      <c r="W2675">
        <v>1.901</v>
      </c>
      <c r="X2675">
        <v>3.0720000000000001</v>
      </c>
      <c r="Y2675" s="110">
        <v>43777</v>
      </c>
      <c r="Z2675">
        <v>408858.62359824701</v>
      </c>
      <c r="AA2675">
        <v>3660410.0268329</v>
      </c>
    </row>
    <row r="2676" spans="1:27" x14ac:dyDescent="0.25">
      <c r="A2676">
        <v>-111.976519199999</v>
      </c>
      <c r="B2676">
        <v>33.078485829999899</v>
      </c>
      <c r="C2676" t="s">
        <v>968</v>
      </c>
      <c r="D2676" t="s">
        <v>967</v>
      </c>
      <c r="E2676" t="s">
        <v>966</v>
      </c>
      <c r="F2676">
        <v>1109</v>
      </c>
      <c r="G2676">
        <v>7</v>
      </c>
      <c r="H2676">
        <v>13.33</v>
      </c>
      <c r="I2676">
        <v>2.8220000000000001</v>
      </c>
      <c r="J2676">
        <v>1</v>
      </c>
      <c r="K2676">
        <v>1172.644</v>
      </c>
      <c r="L2676" t="s">
        <v>965</v>
      </c>
      <c r="M2676" t="s">
        <v>964</v>
      </c>
      <c r="N2676" s="110">
        <v>43777</v>
      </c>
      <c r="O2676">
        <v>0</v>
      </c>
      <c r="P2676">
        <v>0</v>
      </c>
      <c r="Q2676">
        <v>6653.9979999999896</v>
      </c>
      <c r="R2676">
        <v>706.43100000000004</v>
      </c>
      <c r="S2676">
        <v>1.472</v>
      </c>
      <c r="T2676">
        <v>33</v>
      </c>
      <c r="U2676">
        <v>2140.701</v>
      </c>
      <c r="V2676">
        <v>6</v>
      </c>
      <c r="W2676">
        <v>1.9239999999999999</v>
      </c>
      <c r="X2676">
        <v>3.1080000000000001</v>
      </c>
      <c r="Y2676" s="110">
        <v>43777</v>
      </c>
      <c r="Z2676">
        <v>408858.48991796101</v>
      </c>
      <c r="AA2676">
        <v>3660410.8086551498</v>
      </c>
    </row>
    <row r="2677" spans="1:27" x14ac:dyDescent="0.25">
      <c r="A2677">
        <v>-111.976517</v>
      </c>
      <c r="B2677">
        <v>33.0785102299999</v>
      </c>
      <c r="C2677" t="s">
        <v>968</v>
      </c>
      <c r="D2677" t="s">
        <v>967</v>
      </c>
      <c r="E2677" t="s">
        <v>966</v>
      </c>
      <c r="F2677">
        <v>1110</v>
      </c>
      <c r="G2677">
        <v>180</v>
      </c>
      <c r="H2677">
        <v>13.33</v>
      </c>
      <c r="I2677">
        <v>2.7559999999999998</v>
      </c>
      <c r="J2677">
        <v>1</v>
      </c>
      <c r="K2677">
        <v>1172.585</v>
      </c>
      <c r="L2677" t="s">
        <v>965</v>
      </c>
      <c r="M2677" t="s">
        <v>964</v>
      </c>
      <c r="N2677" s="110">
        <v>43777</v>
      </c>
      <c r="O2677">
        <v>0</v>
      </c>
      <c r="P2677">
        <v>0</v>
      </c>
      <c r="Q2677">
        <v>7537.6130000000003</v>
      </c>
      <c r="R2677">
        <v>819.29499999999905</v>
      </c>
      <c r="S2677">
        <v>1.7070000000000001</v>
      </c>
      <c r="T2677">
        <v>33</v>
      </c>
      <c r="U2677">
        <v>2482.7130000000002</v>
      </c>
      <c r="V2677">
        <v>6</v>
      </c>
      <c r="W2677">
        <v>1.879</v>
      </c>
      <c r="X2677">
        <v>3.036</v>
      </c>
      <c r="Y2677" s="110">
        <v>43777</v>
      </c>
      <c r="Z2677">
        <v>408858.72042862099</v>
      </c>
      <c r="AA2677">
        <v>3660413.51192537</v>
      </c>
    </row>
    <row r="2678" spans="1:27" x14ac:dyDescent="0.25">
      <c r="A2678">
        <v>-111.976517</v>
      </c>
      <c r="B2678">
        <v>33.07851024</v>
      </c>
      <c r="C2678" t="s">
        <v>968</v>
      </c>
      <c r="D2678" t="s">
        <v>967</v>
      </c>
      <c r="E2678" t="s">
        <v>966</v>
      </c>
      <c r="F2678">
        <v>1111</v>
      </c>
      <c r="G2678">
        <v>180</v>
      </c>
      <c r="H2678">
        <v>13.33</v>
      </c>
      <c r="I2678">
        <v>2.5920000000000001</v>
      </c>
      <c r="J2678">
        <v>1</v>
      </c>
      <c r="K2678">
        <v>1172.65399999999</v>
      </c>
      <c r="L2678" t="s">
        <v>965</v>
      </c>
      <c r="M2678" t="s">
        <v>964</v>
      </c>
      <c r="N2678" s="110">
        <v>43777</v>
      </c>
      <c r="O2678">
        <v>0</v>
      </c>
      <c r="P2678">
        <v>0</v>
      </c>
      <c r="Q2678">
        <v>7537.6130000000003</v>
      </c>
      <c r="R2678">
        <v>871.149</v>
      </c>
      <c r="S2678">
        <v>1.8149999999999999</v>
      </c>
      <c r="T2678">
        <v>33</v>
      </c>
      <c r="U2678">
        <v>2639.846</v>
      </c>
      <c r="V2678">
        <v>6</v>
      </c>
      <c r="W2678">
        <v>1.7669999999999999</v>
      </c>
      <c r="X2678">
        <v>2.855</v>
      </c>
      <c r="Y2678" s="110">
        <v>43777</v>
      </c>
      <c r="Z2678">
        <v>408858.72043893498</v>
      </c>
      <c r="AA2678">
        <v>3660413.5130340499</v>
      </c>
    </row>
    <row r="2679" spans="1:27" x14ac:dyDescent="0.25">
      <c r="A2679">
        <v>-111.97651666</v>
      </c>
      <c r="B2679">
        <v>33.07850878</v>
      </c>
      <c r="C2679" t="s">
        <v>968</v>
      </c>
      <c r="D2679" t="s">
        <v>967</v>
      </c>
      <c r="E2679" t="s">
        <v>966</v>
      </c>
      <c r="F2679">
        <v>1112</v>
      </c>
      <c r="G2679">
        <v>358</v>
      </c>
      <c r="H2679">
        <v>13.33</v>
      </c>
      <c r="I2679">
        <v>2.7229999999999999</v>
      </c>
      <c r="J2679">
        <v>1</v>
      </c>
      <c r="K2679">
        <v>1172.66399999999</v>
      </c>
      <c r="L2679" t="s">
        <v>965</v>
      </c>
      <c r="M2679" t="s">
        <v>964</v>
      </c>
      <c r="N2679" s="110">
        <v>43777</v>
      </c>
      <c r="O2679">
        <v>0</v>
      </c>
      <c r="P2679">
        <v>0</v>
      </c>
      <c r="Q2679">
        <v>8880.6640000000007</v>
      </c>
      <c r="R2679">
        <v>976.90700000000004</v>
      </c>
      <c r="S2679">
        <v>2.0350000000000001</v>
      </c>
      <c r="T2679">
        <v>33</v>
      </c>
      <c r="U2679">
        <v>2960.3240000000001</v>
      </c>
      <c r="V2679">
        <v>6</v>
      </c>
      <c r="W2679">
        <v>1.857</v>
      </c>
      <c r="X2679">
        <v>3</v>
      </c>
      <c r="Y2679" s="110">
        <v>43777</v>
      </c>
      <c r="Z2679">
        <v>408858.75066821702</v>
      </c>
      <c r="AA2679">
        <v>3660413.35087146</v>
      </c>
    </row>
    <row r="2680" spans="1:27" x14ac:dyDescent="0.25">
      <c r="A2680">
        <v>-111.976517</v>
      </c>
      <c r="B2680">
        <v>33.07851677</v>
      </c>
      <c r="C2680" t="s">
        <v>968</v>
      </c>
      <c r="D2680" t="s">
        <v>967</v>
      </c>
      <c r="E2680" t="s">
        <v>966</v>
      </c>
      <c r="F2680">
        <v>1113</v>
      </c>
      <c r="G2680">
        <v>0</v>
      </c>
      <c r="H2680">
        <v>13.33</v>
      </c>
      <c r="I2680">
        <v>2.7229999999999999</v>
      </c>
      <c r="J2680">
        <v>1</v>
      </c>
      <c r="K2680">
        <v>1172.6569999999899</v>
      </c>
      <c r="L2680" t="s">
        <v>965</v>
      </c>
      <c r="M2680" t="s">
        <v>964</v>
      </c>
      <c r="N2680" s="110">
        <v>43777</v>
      </c>
      <c r="O2680">
        <v>0</v>
      </c>
      <c r="P2680">
        <v>0</v>
      </c>
      <c r="Q2680">
        <v>8647.7450000000008</v>
      </c>
      <c r="R2680">
        <v>951.28499999999894</v>
      </c>
      <c r="S2680">
        <v>1.982</v>
      </c>
      <c r="T2680">
        <v>33</v>
      </c>
      <c r="U2680">
        <v>2882.6819999999898</v>
      </c>
      <c r="V2680">
        <v>6</v>
      </c>
      <c r="W2680">
        <v>1.857</v>
      </c>
      <c r="X2680">
        <v>3</v>
      </c>
      <c r="Y2680" s="110">
        <v>43777</v>
      </c>
      <c r="Z2680">
        <v>408858.72717388399</v>
      </c>
      <c r="AA2680">
        <v>3660414.2370024398</v>
      </c>
    </row>
    <row r="2681" spans="1:27" x14ac:dyDescent="0.25">
      <c r="A2681">
        <v>-111.97651614</v>
      </c>
      <c r="B2681">
        <v>33.078524799999897</v>
      </c>
      <c r="C2681" t="s">
        <v>968</v>
      </c>
      <c r="D2681" t="s">
        <v>967</v>
      </c>
      <c r="E2681" t="s">
        <v>966</v>
      </c>
      <c r="F2681">
        <v>1114</v>
      </c>
      <c r="G2681">
        <v>355</v>
      </c>
      <c r="H2681">
        <v>13.33</v>
      </c>
      <c r="I2681">
        <v>2.887</v>
      </c>
      <c r="J2681">
        <v>1</v>
      </c>
      <c r="K2681">
        <v>1172.6479999999899</v>
      </c>
      <c r="L2681" t="s">
        <v>965</v>
      </c>
      <c r="M2681" t="s">
        <v>964</v>
      </c>
      <c r="N2681" s="110">
        <v>43777</v>
      </c>
      <c r="O2681">
        <v>0</v>
      </c>
      <c r="P2681">
        <v>0</v>
      </c>
      <c r="Q2681">
        <v>7488.2399999999898</v>
      </c>
      <c r="R2681">
        <v>776.93200000000002</v>
      </c>
      <c r="S2681">
        <v>1.619</v>
      </c>
      <c r="T2681">
        <v>33</v>
      </c>
      <c r="U2681">
        <v>2354.3389999999899</v>
      </c>
      <c r="V2681">
        <v>6</v>
      </c>
      <c r="W2681">
        <v>1.9690000000000001</v>
      </c>
      <c r="X2681">
        <v>3.181</v>
      </c>
      <c r="Y2681" s="110">
        <v>43777</v>
      </c>
      <c r="Z2681">
        <v>408858.81572705001</v>
      </c>
      <c r="AA2681">
        <v>3660415.1265261602</v>
      </c>
    </row>
    <row r="2682" spans="1:27" x14ac:dyDescent="0.25">
      <c r="A2682">
        <v>-111.976517999999</v>
      </c>
      <c r="B2682">
        <v>33.078531769999898</v>
      </c>
      <c r="C2682" t="s">
        <v>968</v>
      </c>
      <c r="D2682" t="s">
        <v>967</v>
      </c>
      <c r="E2682" t="s">
        <v>966</v>
      </c>
      <c r="F2682">
        <v>1115</v>
      </c>
      <c r="G2682">
        <v>0</v>
      </c>
      <c r="H2682">
        <v>13.33</v>
      </c>
      <c r="I2682">
        <v>2.7890000000000001</v>
      </c>
      <c r="J2682">
        <v>1</v>
      </c>
      <c r="K2682">
        <v>1172.67</v>
      </c>
      <c r="L2682" t="s">
        <v>965</v>
      </c>
      <c r="M2682" t="s">
        <v>964</v>
      </c>
      <c r="N2682" s="110">
        <v>43777</v>
      </c>
      <c r="O2682">
        <v>0</v>
      </c>
      <c r="P2682">
        <v>0</v>
      </c>
      <c r="Q2682">
        <v>7727.5590000000002</v>
      </c>
      <c r="R2682">
        <v>830.05999999999904</v>
      </c>
      <c r="S2682">
        <v>1.7290000000000001</v>
      </c>
      <c r="T2682">
        <v>33</v>
      </c>
      <c r="U2682">
        <v>2515.3319999999899</v>
      </c>
      <c r="V2682">
        <v>6</v>
      </c>
      <c r="W2682">
        <v>1.901</v>
      </c>
      <c r="X2682">
        <v>3.0720000000000001</v>
      </c>
      <c r="Y2682" s="110">
        <v>43777</v>
      </c>
      <c r="Z2682">
        <v>408858.64930615597</v>
      </c>
      <c r="AA2682">
        <v>3660415.9008915601</v>
      </c>
    </row>
    <row r="2683" spans="1:27" x14ac:dyDescent="0.25">
      <c r="A2683">
        <v>-111.976517659999</v>
      </c>
      <c r="B2683">
        <v>33.07853978</v>
      </c>
      <c r="C2683" t="s">
        <v>968</v>
      </c>
      <c r="D2683" t="s">
        <v>967</v>
      </c>
      <c r="E2683" t="s">
        <v>966</v>
      </c>
      <c r="F2683">
        <v>1116</v>
      </c>
      <c r="G2683">
        <v>358</v>
      </c>
      <c r="H2683">
        <v>13.33</v>
      </c>
      <c r="I2683">
        <v>2.8220000000000001</v>
      </c>
      <c r="J2683">
        <v>1</v>
      </c>
      <c r="K2683">
        <v>1172.6210000000001</v>
      </c>
      <c r="L2683" t="s">
        <v>965</v>
      </c>
      <c r="M2683" t="s">
        <v>964</v>
      </c>
      <c r="N2683" s="110">
        <v>43777</v>
      </c>
      <c r="O2683">
        <v>0</v>
      </c>
      <c r="P2683">
        <v>0</v>
      </c>
      <c r="Q2683">
        <v>8360.8829999999907</v>
      </c>
      <c r="R2683">
        <v>887.64599999999905</v>
      </c>
      <c r="S2683">
        <v>1.849</v>
      </c>
      <c r="T2683">
        <v>33</v>
      </c>
      <c r="U2683">
        <v>2689.835</v>
      </c>
      <c r="V2683">
        <v>6</v>
      </c>
      <c r="W2683">
        <v>1.9239999999999999</v>
      </c>
      <c r="X2683">
        <v>3.1080000000000001</v>
      </c>
      <c r="Y2683" s="110">
        <v>43777</v>
      </c>
      <c r="Z2683">
        <v>408858.68930266501</v>
      </c>
      <c r="AA2683">
        <v>3660416.7886494501</v>
      </c>
    </row>
    <row r="2684" spans="1:27" x14ac:dyDescent="0.25">
      <c r="A2684">
        <v>-111.97651817000001</v>
      </c>
      <c r="B2684">
        <v>33.07854777</v>
      </c>
      <c r="C2684" t="s">
        <v>968</v>
      </c>
      <c r="D2684" t="s">
        <v>967</v>
      </c>
      <c r="E2684" t="s">
        <v>966</v>
      </c>
      <c r="F2684">
        <v>1117</v>
      </c>
      <c r="G2684">
        <v>1</v>
      </c>
      <c r="H2684">
        <v>13.33</v>
      </c>
      <c r="I2684">
        <v>2.7890000000000001</v>
      </c>
      <c r="J2684">
        <v>1</v>
      </c>
      <c r="K2684">
        <v>1172.65399999999</v>
      </c>
      <c r="L2684" t="s">
        <v>965</v>
      </c>
      <c r="M2684" t="s">
        <v>964</v>
      </c>
      <c r="N2684" s="110">
        <v>43777</v>
      </c>
      <c r="O2684">
        <v>0</v>
      </c>
      <c r="P2684">
        <v>0</v>
      </c>
      <c r="Q2684">
        <v>10075.540999999899</v>
      </c>
      <c r="R2684">
        <v>1082.269</v>
      </c>
      <c r="S2684">
        <v>2.2549999999999999</v>
      </c>
      <c r="T2684">
        <v>33</v>
      </c>
      <c r="U2684">
        <v>3279.6039999999898</v>
      </c>
      <c r="V2684">
        <v>6</v>
      </c>
      <c r="W2684">
        <v>1.901</v>
      </c>
      <c r="X2684">
        <v>3.0720000000000001</v>
      </c>
      <c r="Y2684" s="110">
        <v>43777</v>
      </c>
      <c r="Z2684">
        <v>408858.64994081098</v>
      </c>
      <c r="AA2684">
        <v>3660417.6749280398</v>
      </c>
    </row>
    <row r="2685" spans="1:27" x14ac:dyDescent="0.25">
      <c r="A2685">
        <v>-111.976517</v>
      </c>
      <c r="B2685">
        <v>33.078555770000001</v>
      </c>
      <c r="C2685" t="s">
        <v>968</v>
      </c>
      <c r="D2685" t="s">
        <v>967</v>
      </c>
      <c r="E2685" t="s">
        <v>966</v>
      </c>
      <c r="F2685">
        <v>1118</v>
      </c>
      <c r="G2685">
        <v>0</v>
      </c>
      <c r="H2685">
        <v>13.33</v>
      </c>
      <c r="I2685">
        <v>2.92</v>
      </c>
      <c r="J2685">
        <v>1</v>
      </c>
      <c r="K2685">
        <v>1172.634</v>
      </c>
      <c r="L2685" t="s">
        <v>965</v>
      </c>
      <c r="M2685" t="s">
        <v>964</v>
      </c>
      <c r="N2685" s="110">
        <v>43777</v>
      </c>
      <c r="O2685">
        <v>0</v>
      </c>
      <c r="P2685">
        <v>0</v>
      </c>
      <c r="Q2685">
        <v>7408.1819999999898</v>
      </c>
      <c r="R2685">
        <v>759.98900000000003</v>
      </c>
      <c r="S2685">
        <v>1.583</v>
      </c>
      <c r="T2685">
        <v>33</v>
      </c>
      <c r="U2685">
        <v>2302.998</v>
      </c>
      <c r="V2685">
        <v>6</v>
      </c>
      <c r="W2685">
        <v>1.9910000000000001</v>
      </c>
      <c r="X2685">
        <v>3.2170000000000001</v>
      </c>
      <c r="Y2685" s="110">
        <v>43777</v>
      </c>
      <c r="Z2685">
        <v>408858.76739795902</v>
      </c>
      <c r="AA2685">
        <v>3660418.5608565598</v>
      </c>
    </row>
    <row r="2686" spans="1:27" x14ac:dyDescent="0.25">
      <c r="A2686">
        <v>-111.976518339999</v>
      </c>
      <c r="B2686">
        <v>33.078562779999899</v>
      </c>
      <c r="C2686" t="s">
        <v>968</v>
      </c>
      <c r="D2686" t="s">
        <v>967</v>
      </c>
      <c r="E2686" t="s">
        <v>966</v>
      </c>
      <c r="F2686">
        <v>1119</v>
      </c>
      <c r="G2686">
        <v>2</v>
      </c>
      <c r="H2686">
        <v>13.33</v>
      </c>
      <c r="I2686">
        <v>2.69</v>
      </c>
      <c r="J2686">
        <v>1</v>
      </c>
      <c r="K2686">
        <v>1172.6179999999899</v>
      </c>
      <c r="L2686" t="s">
        <v>965</v>
      </c>
      <c r="M2686" t="s">
        <v>964</v>
      </c>
      <c r="N2686" s="110">
        <v>43777</v>
      </c>
      <c r="O2686">
        <v>0</v>
      </c>
      <c r="P2686">
        <v>0</v>
      </c>
      <c r="Q2686">
        <v>9005.8659999999909</v>
      </c>
      <c r="R2686">
        <v>1002.76099999999</v>
      </c>
      <c r="S2686">
        <v>2.089</v>
      </c>
      <c r="T2686">
        <v>33</v>
      </c>
      <c r="U2686">
        <v>3038.67</v>
      </c>
      <c r="V2686">
        <v>6</v>
      </c>
      <c r="W2686">
        <v>1.8340000000000001</v>
      </c>
      <c r="X2686">
        <v>2.964</v>
      </c>
      <c r="Y2686" s="110">
        <v>43777</v>
      </c>
      <c r="Z2686">
        <v>408858.64955440798</v>
      </c>
      <c r="AA2686">
        <v>3660419.3392051598</v>
      </c>
    </row>
    <row r="2687" spans="1:27" x14ac:dyDescent="0.25">
      <c r="A2687">
        <v>-111.976516489999</v>
      </c>
      <c r="B2687">
        <v>33.07857078</v>
      </c>
      <c r="C2687" t="s">
        <v>968</v>
      </c>
      <c r="D2687" t="s">
        <v>967</v>
      </c>
      <c r="E2687" t="s">
        <v>966</v>
      </c>
      <c r="F2687">
        <v>1120</v>
      </c>
      <c r="G2687">
        <v>357</v>
      </c>
      <c r="H2687">
        <v>13.33</v>
      </c>
      <c r="I2687">
        <v>2.7559999999999998</v>
      </c>
      <c r="J2687">
        <v>1</v>
      </c>
      <c r="K2687">
        <v>1172.69</v>
      </c>
      <c r="L2687" t="s">
        <v>965</v>
      </c>
      <c r="M2687" t="s">
        <v>964</v>
      </c>
      <c r="N2687" s="110">
        <v>43777</v>
      </c>
      <c r="O2687">
        <v>0</v>
      </c>
      <c r="P2687">
        <v>0</v>
      </c>
      <c r="Q2687">
        <v>9558.9609999999902</v>
      </c>
      <c r="R2687">
        <v>1039.0039999999899</v>
      </c>
      <c r="S2687">
        <v>2.165</v>
      </c>
      <c r="T2687">
        <v>33</v>
      </c>
      <c r="U2687">
        <v>3148.4969999999898</v>
      </c>
      <c r="V2687">
        <v>6</v>
      </c>
      <c r="W2687">
        <v>1.879</v>
      </c>
      <c r="X2687">
        <v>3.036</v>
      </c>
      <c r="Y2687" s="110">
        <v>43777</v>
      </c>
      <c r="Z2687">
        <v>408858.83048170799</v>
      </c>
      <c r="AA2687">
        <v>3660420.2245432199</v>
      </c>
    </row>
    <row r="2688" spans="1:27" x14ac:dyDescent="0.25">
      <c r="A2688">
        <v>-111.976518029999</v>
      </c>
      <c r="B2688">
        <v>33.078578819999898</v>
      </c>
      <c r="C2688" t="s">
        <v>968</v>
      </c>
      <c r="D2688" t="s">
        <v>967</v>
      </c>
      <c r="E2688" t="s">
        <v>966</v>
      </c>
      <c r="F2688">
        <v>1121</v>
      </c>
      <c r="G2688">
        <v>6</v>
      </c>
      <c r="H2688">
        <v>13.33</v>
      </c>
      <c r="I2688">
        <v>2.887</v>
      </c>
      <c r="J2688">
        <v>1</v>
      </c>
      <c r="K2688">
        <v>1172.6410000000001</v>
      </c>
      <c r="L2688" t="s">
        <v>965</v>
      </c>
      <c r="M2688" t="s">
        <v>964</v>
      </c>
      <c r="N2688" s="110">
        <v>43777</v>
      </c>
      <c r="O2688">
        <v>0</v>
      </c>
      <c r="P2688">
        <v>0</v>
      </c>
      <c r="Q2688">
        <v>9872.7369999999901</v>
      </c>
      <c r="R2688">
        <v>1024.3320000000001</v>
      </c>
      <c r="S2688">
        <v>2.1339999999999999</v>
      </c>
      <c r="T2688">
        <v>33</v>
      </c>
      <c r="U2688">
        <v>3104.0369999999898</v>
      </c>
      <c r="V2688">
        <v>6</v>
      </c>
      <c r="W2688">
        <v>1.9690000000000001</v>
      </c>
      <c r="X2688">
        <v>3.181</v>
      </c>
      <c r="Y2688" s="110">
        <v>43777</v>
      </c>
      <c r="Z2688">
        <v>408858.69503281201</v>
      </c>
      <c r="AA2688">
        <v>3660421.1172595802</v>
      </c>
    </row>
    <row r="2689" spans="1:27" x14ac:dyDescent="0.25">
      <c r="A2689">
        <v>-111.976517</v>
      </c>
      <c r="B2689">
        <v>33.078585769999897</v>
      </c>
      <c r="C2689" t="s">
        <v>968</v>
      </c>
      <c r="D2689" t="s">
        <v>967</v>
      </c>
      <c r="E2689" t="s">
        <v>966</v>
      </c>
      <c r="F2689">
        <v>1122</v>
      </c>
      <c r="G2689">
        <v>360</v>
      </c>
      <c r="H2689">
        <v>13.33</v>
      </c>
      <c r="I2689">
        <v>2.657</v>
      </c>
      <c r="J2689">
        <v>1</v>
      </c>
      <c r="K2689">
        <v>1172.625</v>
      </c>
      <c r="L2689" t="s">
        <v>965</v>
      </c>
      <c r="M2689" t="s">
        <v>964</v>
      </c>
      <c r="N2689" s="110">
        <v>43777</v>
      </c>
      <c r="O2689">
        <v>0</v>
      </c>
      <c r="P2689">
        <v>0</v>
      </c>
      <c r="Q2689">
        <v>9569.5319999999901</v>
      </c>
      <c r="R2689">
        <v>1078.6769999999899</v>
      </c>
      <c r="S2689">
        <v>2.2469999999999999</v>
      </c>
      <c r="T2689">
        <v>33</v>
      </c>
      <c r="U2689">
        <v>3268.7190000000001</v>
      </c>
      <c r="V2689">
        <v>6</v>
      </c>
      <c r="W2689">
        <v>1.8120000000000001</v>
      </c>
      <c r="X2689">
        <v>2.9279999999999999</v>
      </c>
      <c r="Y2689" s="110">
        <v>43777</v>
      </c>
      <c r="Z2689">
        <v>408858.79833958298</v>
      </c>
      <c r="AA2689">
        <v>3660421.8868982</v>
      </c>
    </row>
    <row r="2690" spans="1:27" x14ac:dyDescent="0.25">
      <c r="A2690">
        <v>-111.976517169999</v>
      </c>
      <c r="B2690">
        <v>33.078593769999898</v>
      </c>
      <c r="C2690" t="s">
        <v>968</v>
      </c>
      <c r="D2690" t="s">
        <v>967</v>
      </c>
      <c r="E2690" t="s">
        <v>966</v>
      </c>
      <c r="F2690">
        <v>1123</v>
      </c>
      <c r="G2690">
        <v>1</v>
      </c>
      <c r="H2690">
        <v>13.33</v>
      </c>
      <c r="I2690">
        <v>2.9860000000000002</v>
      </c>
      <c r="J2690">
        <v>1</v>
      </c>
      <c r="K2690">
        <v>1172.595</v>
      </c>
      <c r="L2690" t="s">
        <v>965</v>
      </c>
      <c r="M2690" t="s">
        <v>964</v>
      </c>
      <c r="N2690" s="110">
        <v>43777</v>
      </c>
      <c r="O2690">
        <v>0</v>
      </c>
      <c r="P2690">
        <v>0</v>
      </c>
      <c r="Q2690">
        <v>11279.8469999999</v>
      </c>
      <c r="R2690">
        <v>1131.7429999999899</v>
      </c>
      <c r="S2690">
        <v>2.3580000000000001</v>
      </c>
      <c r="T2690">
        <v>33</v>
      </c>
      <c r="U2690">
        <v>3429.5230000000001</v>
      </c>
      <c r="V2690">
        <v>6</v>
      </c>
      <c r="W2690">
        <v>2.036</v>
      </c>
      <c r="X2690">
        <v>3.2890000000000001</v>
      </c>
      <c r="Y2690" s="110">
        <v>43777</v>
      </c>
      <c r="Z2690">
        <v>408858.79072315001</v>
      </c>
      <c r="AA2690">
        <v>3660422.7739902502</v>
      </c>
    </row>
    <row r="2691" spans="1:27" x14ac:dyDescent="0.25">
      <c r="A2691">
        <v>-111.976517169999</v>
      </c>
      <c r="B2691">
        <v>33.078601769999899</v>
      </c>
      <c r="C2691" t="s">
        <v>968</v>
      </c>
      <c r="D2691" t="s">
        <v>967</v>
      </c>
      <c r="E2691" t="s">
        <v>966</v>
      </c>
      <c r="F2691">
        <v>1124</v>
      </c>
      <c r="G2691">
        <v>1</v>
      </c>
      <c r="H2691">
        <v>13.33</v>
      </c>
      <c r="I2691">
        <v>2.887</v>
      </c>
      <c r="J2691">
        <v>1</v>
      </c>
      <c r="K2691">
        <v>1172.5820000000001</v>
      </c>
      <c r="L2691" t="s">
        <v>965</v>
      </c>
      <c r="M2691" t="s">
        <v>964</v>
      </c>
      <c r="N2691" s="110">
        <v>43777</v>
      </c>
      <c r="O2691">
        <v>0</v>
      </c>
      <c r="P2691">
        <v>0</v>
      </c>
      <c r="Q2691">
        <v>12480.380999999899</v>
      </c>
      <c r="R2691">
        <v>1294.88499999999</v>
      </c>
      <c r="S2691">
        <v>2.698</v>
      </c>
      <c r="T2691">
        <v>33</v>
      </c>
      <c r="U2691">
        <v>3923.893</v>
      </c>
      <c r="V2691">
        <v>6</v>
      </c>
      <c r="W2691">
        <v>1.9690000000000001</v>
      </c>
      <c r="X2691">
        <v>3.181</v>
      </c>
      <c r="Y2691" s="110">
        <v>43777</v>
      </c>
      <c r="Z2691">
        <v>408858.79897425801</v>
      </c>
      <c r="AA2691">
        <v>3660423.6609347002</v>
      </c>
    </row>
    <row r="2692" spans="1:27" x14ac:dyDescent="0.25">
      <c r="A2692">
        <v>-111.976517689999</v>
      </c>
      <c r="B2692">
        <v>33.078608789999898</v>
      </c>
      <c r="C2692" t="s">
        <v>968</v>
      </c>
      <c r="D2692" t="s">
        <v>967</v>
      </c>
      <c r="E2692" t="s">
        <v>966</v>
      </c>
      <c r="F2692">
        <v>1125</v>
      </c>
      <c r="G2692">
        <v>4</v>
      </c>
      <c r="H2692">
        <v>13.33</v>
      </c>
      <c r="I2692">
        <v>2.657</v>
      </c>
      <c r="J2692">
        <v>1</v>
      </c>
      <c r="K2692">
        <v>1172.634</v>
      </c>
      <c r="L2692" t="s">
        <v>965</v>
      </c>
      <c r="M2692" t="s">
        <v>964</v>
      </c>
      <c r="N2692" s="110">
        <v>43777</v>
      </c>
      <c r="O2692">
        <v>0</v>
      </c>
      <c r="P2692">
        <v>0</v>
      </c>
      <c r="Q2692">
        <v>13628.228999999899</v>
      </c>
      <c r="R2692">
        <v>1536.17399999999</v>
      </c>
      <c r="S2692">
        <v>3.2</v>
      </c>
      <c r="T2692">
        <v>33</v>
      </c>
      <c r="U2692">
        <v>4655.0709999999899</v>
      </c>
      <c r="V2692">
        <v>6</v>
      </c>
      <c r="W2692">
        <v>1.8120000000000001</v>
      </c>
      <c r="X2692">
        <v>2.9279999999999999</v>
      </c>
      <c r="Y2692" s="110">
        <v>43777</v>
      </c>
      <c r="Z2692">
        <v>408858.75767861598</v>
      </c>
      <c r="AA2692">
        <v>3660424.43967997</v>
      </c>
    </row>
    <row r="2693" spans="1:27" x14ac:dyDescent="0.25">
      <c r="A2693">
        <v>-111.976515489999</v>
      </c>
      <c r="B2693">
        <v>33.078616779999898</v>
      </c>
      <c r="C2693" t="s">
        <v>968</v>
      </c>
      <c r="D2693" t="s">
        <v>967</v>
      </c>
      <c r="E2693" t="s">
        <v>966</v>
      </c>
      <c r="F2693">
        <v>1126</v>
      </c>
      <c r="G2693">
        <v>357</v>
      </c>
      <c r="H2693">
        <v>13.33</v>
      </c>
      <c r="I2693">
        <v>2.8220000000000001</v>
      </c>
      <c r="J2693">
        <v>1</v>
      </c>
      <c r="K2693">
        <v>1172.68</v>
      </c>
      <c r="L2693" t="s">
        <v>965</v>
      </c>
      <c r="M2693" t="s">
        <v>964</v>
      </c>
      <c r="N2693" s="110">
        <v>43777</v>
      </c>
      <c r="O2693">
        <v>0</v>
      </c>
      <c r="P2693">
        <v>0</v>
      </c>
      <c r="Q2693">
        <v>11822.885</v>
      </c>
      <c r="R2693">
        <v>1255.19399999999</v>
      </c>
      <c r="S2693">
        <v>2.6150000000000002</v>
      </c>
      <c r="T2693">
        <v>33</v>
      </c>
      <c r="U2693">
        <v>3803.6179999999899</v>
      </c>
      <c r="V2693">
        <v>6</v>
      </c>
      <c r="W2693">
        <v>1.9239999999999999</v>
      </c>
      <c r="X2693">
        <v>3.1080000000000001</v>
      </c>
      <c r="Y2693" s="110">
        <v>43777</v>
      </c>
      <c r="Z2693">
        <v>408858.97126396798</v>
      </c>
      <c r="AA2693">
        <v>3660425.3236054401</v>
      </c>
    </row>
    <row r="2694" spans="1:27" x14ac:dyDescent="0.25">
      <c r="A2694">
        <v>-111.976517029999</v>
      </c>
      <c r="B2694">
        <v>33.078624820000002</v>
      </c>
      <c r="C2694" t="s">
        <v>968</v>
      </c>
      <c r="D2694" t="s">
        <v>967</v>
      </c>
      <c r="E2694" t="s">
        <v>966</v>
      </c>
      <c r="F2694">
        <v>1127</v>
      </c>
      <c r="G2694">
        <v>6</v>
      </c>
      <c r="H2694">
        <v>13.33</v>
      </c>
      <c r="I2694">
        <v>2.7890000000000001</v>
      </c>
      <c r="J2694">
        <v>1</v>
      </c>
      <c r="K2694">
        <v>1172.6210000000001</v>
      </c>
      <c r="L2694" t="s">
        <v>965</v>
      </c>
      <c r="M2694" t="s">
        <v>964</v>
      </c>
      <c r="N2694" s="110">
        <v>43777</v>
      </c>
      <c r="O2694">
        <v>0</v>
      </c>
      <c r="P2694">
        <v>0</v>
      </c>
      <c r="Q2694">
        <v>10874.8109999999</v>
      </c>
      <c r="R2694">
        <v>1168.123</v>
      </c>
      <c r="S2694">
        <v>2.4340000000000002</v>
      </c>
      <c r="T2694">
        <v>33</v>
      </c>
      <c r="U2694">
        <v>3539.7669999999898</v>
      </c>
      <c r="V2694">
        <v>6</v>
      </c>
      <c r="W2694">
        <v>1.901</v>
      </c>
      <c r="X2694">
        <v>3.0720000000000001</v>
      </c>
      <c r="Y2694" s="110">
        <v>43777</v>
      </c>
      <c r="Z2694">
        <v>408858.83581514901</v>
      </c>
      <c r="AA2694">
        <v>3660426.2163218101</v>
      </c>
    </row>
    <row r="2695" spans="1:27" x14ac:dyDescent="0.25">
      <c r="A2695">
        <v>-111.976517</v>
      </c>
      <c r="B2695">
        <v>33.078631770000001</v>
      </c>
      <c r="C2695" t="s">
        <v>968</v>
      </c>
      <c r="D2695" t="s">
        <v>967</v>
      </c>
      <c r="E2695" t="s">
        <v>966</v>
      </c>
      <c r="F2695">
        <v>1128</v>
      </c>
      <c r="G2695">
        <v>360</v>
      </c>
      <c r="H2695">
        <v>13.33</v>
      </c>
      <c r="I2695">
        <v>2.8220000000000001</v>
      </c>
      <c r="J2695">
        <v>1</v>
      </c>
      <c r="K2695">
        <v>1172.68</v>
      </c>
      <c r="L2695" t="s">
        <v>965</v>
      </c>
      <c r="M2695" t="s">
        <v>964</v>
      </c>
      <c r="N2695" s="110">
        <v>43777</v>
      </c>
      <c r="O2695">
        <v>0</v>
      </c>
      <c r="P2695">
        <v>0</v>
      </c>
      <c r="Q2695">
        <v>12231.349</v>
      </c>
      <c r="R2695">
        <v>1298.55899999999</v>
      </c>
      <c r="S2695">
        <v>2.7050000000000001</v>
      </c>
      <c r="T2695">
        <v>33</v>
      </c>
      <c r="U2695">
        <v>3935.0279999999898</v>
      </c>
      <c r="V2695">
        <v>6</v>
      </c>
      <c r="W2695">
        <v>1.9239999999999999</v>
      </c>
      <c r="X2695">
        <v>3.1080000000000001</v>
      </c>
      <c r="Y2695" s="110">
        <v>43777</v>
      </c>
      <c r="Z2695">
        <v>408858.84578345501</v>
      </c>
      <c r="AA2695">
        <v>3660426.98682875</v>
      </c>
    </row>
    <row r="2696" spans="1:27" x14ac:dyDescent="0.25">
      <c r="A2696">
        <v>-111.97651634</v>
      </c>
      <c r="B2696">
        <v>33.078639780000003</v>
      </c>
      <c r="C2696" t="s">
        <v>968</v>
      </c>
      <c r="D2696" t="s">
        <v>967</v>
      </c>
      <c r="E2696" t="s">
        <v>966</v>
      </c>
      <c r="F2696">
        <v>1129</v>
      </c>
      <c r="G2696">
        <v>2</v>
      </c>
      <c r="H2696">
        <v>13.33</v>
      </c>
      <c r="I2696">
        <v>2.7229999999999999</v>
      </c>
      <c r="J2696">
        <v>1</v>
      </c>
      <c r="K2696">
        <v>1172.6079999999899</v>
      </c>
      <c r="L2696" t="s">
        <v>965</v>
      </c>
      <c r="M2696" t="s">
        <v>964</v>
      </c>
      <c r="N2696" s="110">
        <v>43777</v>
      </c>
      <c r="O2696">
        <v>0</v>
      </c>
      <c r="P2696">
        <v>0</v>
      </c>
      <c r="Q2696">
        <v>11196.76</v>
      </c>
      <c r="R2696">
        <v>1231.6859999999899</v>
      </c>
      <c r="S2696">
        <v>2.5659999999999998</v>
      </c>
      <c r="T2696">
        <v>33</v>
      </c>
      <c r="U2696">
        <v>3732.3829999999898</v>
      </c>
      <c r="V2696">
        <v>6</v>
      </c>
      <c r="W2696">
        <v>1.857</v>
      </c>
      <c r="X2696">
        <v>3</v>
      </c>
      <c r="Y2696" s="110">
        <v>43777</v>
      </c>
      <c r="Z2696">
        <v>408858.91564823303</v>
      </c>
      <c r="AA2696">
        <v>3660427.8743087901</v>
      </c>
    </row>
    <row r="2697" spans="1:27" x14ac:dyDescent="0.25">
      <c r="A2697">
        <v>-111.976516509999</v>
      </c>
      <c r="B2697">
        <v>33.07864678</v>
      </c>
      <c r="C2697" t="s">
        <v>968</v>
      </c>
      <c r="D2697" t="s">
        <v>967</v>
      </c>
      <c r="E2697" t="s">
        <v>966</v>
      </c>
      <c r="F2697">
        <v>1130</v>
      </c>
      <c r="G2697">
        <v>3</v>
      </c>
      <c r="H2697">
        <v>13.33</v>
      </c>
      <c r="I2697">
        <v>2.625</v>
      </c>
      <c r="J2697">
        <v>1</v>
      </c>
      <c r="K2697">
        <v>1172.67</v>
      </c>
      <c r="L2697" t="s">
        <v>965</v>
      </c>
      <c r="M2697" t="s">
        <v>964</v>
      </c>
      <c r="N2697" s="110">
        <v>43777</v>
      </c>
      <c r="O2697">
        <v>0</v>
      </c>
      <c r="P2697">
        <v>0</v>
      </c>
      <c r="Q2697">
        <v>11525.907999999899</v>
      </c>
      <c r="R2697">
        <v>1315.44</v>
      </c>
      <c r="S2697">
        <v>2.74</v>
      </c>
      <c r="T2697">
        <v>33</v>
      </c>
      <c r="U2697">
        <v>3986.1819999999898</v>
      </c>
      <c r="V2697">
        <v>6</v>
      </c>
      <c r="W2697">
        <v>1.79</v>
      </c>
      <c r="X2697">
        <v>2.891</v>
      </c>
      <c r="Y2697" s="110">
        <v>43777</v>
      </c>
      <c r="Z2697">
        <v>408858.90700042702</v>
      </c>
      <c r="AA2697">
        <v>3660428.6505327998</v>
      </c>
    </row>
    <row r="2698" spans="1:27" x14ac:dyDescent="0.25">
      <c r="A2698">
        <v>-111.976515309999</v>
      </c>
      <c r="B2698">
        <v>33.078654790000002</v>
      </c>
      <c r="C2698" t="s">
        <v>968</v>
      </c>
      <c r="D2698" t="s">
        <v>967</v>
      </c>
      <c r="E2698" t="s">
        <v>966</v>
      </c>
      <c r="F2698">
        <v>1131</v>
      </c>
      <c r="G2698">
        <v>356</v>
      </c>
      <c r="H2698">
        <v>13.33</v>
      </c>
      <c r="I2698">
        <v>2.8220000000000001</v>
      </c>
      <c r="J2698">
        <v>1</v>
      </c>
      <c r="K2698">
        <v>1172.7070000000001</v>
      </c>
      <c r="L2698" t="s">
        <v>965</v>
      </c>
      <c r="M2698" t="s">
        <v>964</v>
      </c>
      <c r="N2698" s="110">
        <v>43777</v>
      </c>
      <c r="O2698">
        <v>0</v>
      </c>
      <c r="P2698">
        <v>0</v>
      </c>
      <c r="Q2698">
        <v>9583.4750000000004</v>
      </c>
      <c r="R2698">
        <v>1017.44399999999</v>
      </c>
      <c r="S2698">
        <v>2.12</v>
      </c>
      <c r="T2698">
        <v>33</v>
      </c>
      <c r="U2698">
        <v>3083.163</v>
      </c>
      <c r="V2698">
        <v>6</v>
      </c>
      <c r="W2698">
        <v>1.9239999999999999</v>
      </c>
      <c r="X2698">
        <v>3.1080000000000001</v>
      </c>
      <c r="Y2698" s="110">
        <v>43777</v>
      </c>
      <c r="Z2698">
        <v>408859.02726792498</v>
      </c>
      <c r="AA2698">
        <v>3660429.5375439501</v>
      </c>
    </row>
    <row r="2699" spans="1:27" x14ac:dyDescent="0.25">
      <c r="A2699">
        <v>-111.976517509999</v>
      </c>
      <c r="B2699">
        <v>33.078662780000002</v>
      </c>
      <c r="C2699" t="s">
        <v>968</v>
      </c>
      <c r="D2699" t="s">
        <v>967</v>
      </c>
      <c r="E2699" t="s">
        <v>966</v>
      </c>
      <c r="F2699">
        <v>1132</v>
      </c>
      <c r="G2699">
        <v>3</v>
      </c>
      <c r="H2699">
        <v>13.33</v>
      </c>
      <c r="I2699">
        <v>2.7229999999999999</v>
      </c>
      <c r="J2699">
        <v>1</v>
      </c>
      <c r="K2699">
        <v>1172.6569999999899</v>
      </c>
      <c r="L2699" t="s">
        <v>965</v>
      </c>
      <c r="M2699" t="s">
        <v>964</v>
      </c>
      <c r="N2699" s="110">
        <v>43777</v>
      </c>
      <c r="O2699">
        <v>0</v>
      </c>
      <c r="P2699">
        <v>0</v>
      </c>
      <c r="Q2699">
        <v>8881.6350000000002</v>
      </c>
      <c r="R2699">
        <v>977.01400000000001</v>
      </c>
      <c r="S2699">
        <v>2.0350000000000001</v>
      </c>
      <c r="T2699">
        <v>33</v>
      </c>
      <c r="U2699">
        <v>2960.6480000000001</v>
      </c>
      <c r="V2699">
        <v>6</v>
      </c>
      <c r="W2699">
        <v>1.857</v>
      </c>
      <c r="X2699">
        <v>3</v>
      </c>
      <c r="Y2699" s="110">
        <v>43777</v>
      </c>
      <c r="Z2699">
        <v>408858.830164271</v>
      </c>
      <c r="AA2699">
        <v>3660430.4252900099</v>
      </c>
    </row>
    <row r="2700" spans="1:27" x14ac:dyDescent="0.25">
      <c r="A2700">
        <v>-111.97651566</v>
      </c>
      <c r="B2700">
        <v>33.078669779999899</v>
      </c>
      <c r="C2700" t="s">
        <v>968</v>
      </c>
      <c r="D2700" t="s">
        <v>967</v>
      </c>
      <c r="E2700" t="s">
        <v>966</v>
      </c>
      <c r="F2700">
        <v>1133</v>
      </c>
      <c r="G2700">
        <v>358</v>
      </c>
      <c r="H2700">
        <v>13.33</v>
      </c>
      <c r="I2700">
        <v>2.7229999999999999</v>
      </c>
      <c r="J2700">
        <v>1</v>
      </c>
      <c r="K2700">
        <v>1172.72</v>
      </c>
      <c r="L2700" t="s">
        <v>965</v>
      </c>
      <c r="M2700" t="s">
        <v>964</v>
      </c>
      <c r="N2700" s="110">
        <v>43777</v>
      </c>
      <c r="O2700">
        <v>0</v>
      </c>
      <c r="P2700">
        <v>0</v>
      </c>
      <c r="Q2700">
        <v>11734.94</v>
      </c>
      <c r="R2700">
        <v>1290.8879999999899</v>
      </c>
      <c r="S2700">
        <v>2.6890000000000001</v>
      </c>
      <c r="T2700">
        <v>33</v>
      </c>
      <c r="U2700">
        <v>3911.7829999999899</v>
      </c>
      <c r="V2700">
        <v>6</v>
      </c>
      <c r="W2700">
        <v>1.857</v>
      </c>
      <c r="X2700">
        <v>3</v>
      </c>
      <c r="Y2700" s="110">
        <v>43777</v>
      </c>
      <c r="Z2700">
        <v>408859.01006000198</v>
      </c>
      <c r="AA2700">
        <v>3660431.19976003</v>
      </c>
    </row>
    <row r="2701" spans="1:27" x14ac:dyDescent="0.25">
      <c r="A2701">
        <v>-111.976517509999</v>
      </c>
      <c r="B2701">
        <v>33.07867778</v>
      </c>
      <c r="C2701" t="s">
        <v>968</v>
      </c>
      <c r="D2701" t="s">
        <v>967</v>
      </c>
      <c r="E2701" t="s">
        <v>966</v>
      </c>
      <c r="F2701">
        <v>1134</v>
      </c>
      <c r="G2701">
        <v>3</v>
      </c>
      <c r="H2701">
        <v>13.33</v>
      </c>
      <c r="I2701">
        <v>2.887</v>
      </c>
      <c r="J2701">
        <v>1</v>
      </c>
      <c r="K2701">
        <v>1172.70299999999</v>
      </c>
      <c r="L2701" t="s">
        <v>965</v>
      </c>
      <c r="M2701" t="s">
        <v>964</v>
      </c>
      <c r="N2701" s="110">
        <v>43777</v>
      </c>
      <c r="O2701">
        <v>0</v>
      </c>
      <c r="P2701">
        <v>0</v>
      </c>
      <c r="Q2701">
        <v>11584.880999999899</v>
      </c>
      <c r="R2701">
        <v>1201.97299999999</v>
      </c>
      <c r="S2701">
        <v>2.504</v>
      </c>
      <c r="T2701">
        <v>33</v>
      </c>
      <c r="U2701">
        <v>3642.3429999999898</v>
      </c>
      <c r="V2701">
        <v>6</v>
      </c>
      <c r="W2701">
        <v>1.9690000000000001</v>
      </c>
      <c r="X2701">
        <v>3.181</v>
      </c>
      <c r="Y2701" s="110">
        <v>43777</v>
      </c>
      <c r="Z2701">
        <v>408858.84563513298</v>
      </c>
      <c r="AA2701">
        <v>3660432.0883108601</v>
      </c>
    </row>
    <row r="2702" spans="1:27" x14ac:dyDescent="0.25">
      <c r="A2702">
        <v>-111.976516</v>
      </c>
      <c r="B2702">
        <v>33.07868577</v>
      </c>
      <c r="C2702" t="s">
        <v>968</v>
      </c>
      <c r="D2702" t="s">
        <v>967</v>
      </c>
      <c r="E2702" t="s">
        <v>966</v>
      </c>
      <c r="F2702">
        <v>1135</v>
      </c>
      <c r="G2702">
        <v>0</v>
      </c>
      <c r="H2702">
        <v>13.33</v>
      </c>
      <c r="I2702">
        <v>2.5590000000000002</v>
      </c>
      <c r="J2702">
        <v>1</v>
      </c>
      <c r="K2702">
        <v>1172.6769999999899</v>
      </c>
      <c r="L2702" t="s">
        <v>965</v>
      </c>
      <c r="M2702" t="s">
        <v>964</v>
      </c>
      <c r="N2702" s="110">
        <v>43777</v>
      </c>
      <c r="O2702">
        <v>0</v>
      </c>
      <c r="P2702">
        <v>0</v>
      </c>
      <c r="Q2702">
        <v>10822.8109999999</v>
      </c>
      <c r="R2702">
        <v>1266.8679999999899</v>
      </c>
      <c r="S2702">
        <v>2.6389999999999998</v>
      </c>
      <c r="T2702">
        <v>33</v>
      </c>
      <c r="U2702">
        <v>3838.9940000000001</v>
      </c>
      <c r="V2702">
        <v>6</v>
      </c>
      <c r="W2702">
        <v>1.7450000000000001</v>
      </c>
      <c r="X2702">
        <v>2.819</v>
      </c>
      <c r="Y2702" s="110">
        <v>43777</v>
      </c>
      <c r="Z2702">
        <v>408858.99481687101</v>
      </c>
      <c r="AA2702">
        <v>3660432.9728354798</v>
      </c>
    </row>
    <row r="2703" spans="1:27" x14ac:dyDescent="0.25">
      <c r="A2703">
        <v>-111.976516</v>
      </c>
      <c r="B2703">
        <v>33.078692770000004</v>
      </c>
      <c r="C2703" t="s">
        <v>968</v>
      </c>
      <c r="D2703" t="s">
        <v>967</v>
      </c>
      <c r="E2703" t="s">
        <v>966</v>
      </c>
      <c r="F2703">
        <v>1136</v>
      </c>
      <c r="G2703">
        <v>0</v>
      </c>
      <c r="H2703">
        <v>13.33</v>
      </c>
      <c r="I2703">
        <v>2.8220000000000001</v>
      </c>
      <c r="J2703">
        <v>1</v>
      </c>
      <c r="K2703">
        <v>1172.6479999999899</v>
      </c>
      <c r="L2703" t="s">
        <v>965</v>
      </c>
      <c r="M2703" t="s">
        <v>964</v>
      </c>
      <c r="N2703" s="110">
        <v>43777</v>
      </c>
      <c r="O2703">
        <v>0</v>
      </c>
      <c r="P2703">
        <v>0</v>
      </c>
      <c r="Q2703">
        <v>9982.1110000000008</v>
      </c>
      <c r="R2703">
        <v>1059.7660000000001</v>
      </c>
      <c r="S2703">
        <v>2.2080000000000002</v>
      </c>
      <c r="T2703">
        <v>33</v>
      </c>
      <c r="U2703">
        <v>3211.4110000000001</v>
      </c>
      <c r="V2703">
        <v>6</v>
      </c>
      <c r="W2703">
        <v>1.9239999999999999</v>
      </c>
      <c r="X2703">
        <v>3.1080000000000001</v>
      </c>
      <c r="Y2703" s="110">
        <v>43777</v>
      </c>
      <c r="Z2703">
        <v>408859.00203659898</v>
      </c>
      <c r="AA2703">
        <v>3660433.74891188</v>
      </c>
    </row>
    <row r="2704" spans="1:27" x14ac:dyDescent="0.25">
      <c r="A2704">
        <v>-111.976515829999</v>
      </c>
      <c r="B2704">
        <v>33.078700769999898</v>
      </c>
      <c r="C2704" t="s">
        <v>968</v>
      </c>
      <c r="D2704" t="s">
        <v>967</v>
      </c>
      <c r="E2704" t="s">
        <v>966</v>
      </c>
      <c r="F2704">
        <v>1137</v>
      </c>
      <c r="G2704">
        <v>359</v>
      </c>
      <c r="H2704">
        <v>13.33</v>
      </c>
      <c r="I2704">
        <v>2.887</v>
      </c>
      <c r="J2704">
        <v>1</v>
      </c>
      <c r="K2704">
        <v>1172.6379999999899</v>
      </c>
      <c r="L2704" t="s">
        <v>965</v>
      </c>
      <c r="M2704" t="s">
        <v>964</v>
      </c>
      <c r="N2704" s="110">
        <v>43777</v>
      </c>
      <c r="O2704">
        <v>0</v>
      </c>
      <c r="P2704">
        <v>0</v>
      </c>
      <c r="Q2704">
        <v>8639.1170000000002</v>
      </c>
      <c r="R2704">
        <v>896.33900000000006</v>
      </c>
      <c r="S2704">
        <v>1.867</v>
      </c>
      <c r="T2704">
        <v>33</v>
      </c>
      <c r="U2704">
        <v>2716.1799999999898</v>
      </c>
      <c r="V2704">
        <v>6</v>
      </c>
      <c r="W2704">
        <v>1.9690000000000001</v>
      </c>
      <c r="X2704">
        <v>3.181</v>
      </c>
      <c r="Y2704" s="110">
        <v>43777</v>
      </c>
      <c r="Z2704">
        <v>408859.02615523699</v>
      </c>
      <c r="AA2704">
        <v>3660434.63570872</v>
      </c>
    </row>
    <row r="2705" spans="1:27" x14ac:dyDescent="0.25">
      <c r="A2705">
        <v>-111.976516509999</v>
      </c>
      <c r="B2705">
        <v>33.0787087799999</v>
      </c>
      <c r="C2705" t="s">
        <v>968</v>
      </c>
      <c r="D2705" t="s">
        <v>967</v>
      </c>
      <c r="E2705" t="s">
        <v>966</v>
      </c>
      <c r="F2705">
        <v>1138</v>
      </c>
      <c r="G2705">
        <v>3</v>
      </c>
      <c r="H2705">
        <v>13.33</v>
      </c>
      <c r="I2705">
        <v>2.69</v>
      </c>
      <c r="J2705">
        <v>1</v>
      </c>
      <c r="K2705">
        <v>1172.6769999999899</v>
      </c>
      <c r="L2705" t="s">
        <v>965</v>
      </c>
      <c r="M2705" t="s">
        <v>964</v>
      </c>
      <c r="N2705" s="110">
        <v>43777</v>
      </c>
      <c r="O2705">
        <v>0</v>
      </c>
      <c r="P2705">
        <v>0</v>
      </c>
      <c r="Q2705">
        <v>9704.1059999999907</v>
      </c>
      <c r="R2705">
        <v>1080.5070000000001</v>
      </c>
      <c r="S2705">
        <v>2.2509999999999999</v>
      </c>
      <c r="T2705">
        <v>33</v>
      </c>
      <c r="U2705">
        <v>3274.2629999999899</v>
      </c>
      <c r="V2705">
        <v>6</v>
      </c>
      <c r="W2705">
        <v>1.8340000000000001</v>
      </c>
      <c r="X2705">
        <v>2.964</v>
      </c>
      <c r="Y2705" s="110">
        <v>43777</v>
      </c>
      <c r="Z2705">
        <v>408858.97094660299</v>
      </c>
      <c r="AA2705">
        <v>3660435.5243523102</v>
      </c>
    </row>
    <row r="2706" spans="1:27" x14ac:dyDescent="0.25">
      <c r="A2706">
        <v>-111.97651566</v>
      </c>
      <c r="B2706">
        <v>33.078715780000003</v>
      </c>
      <c r="C2706" t="s">
        <v>968</v>
      </c>
      <c r="D2706" t="s">
        <v>967</v>
      </c>
      <c r="E2706" t="s">
        <v>966</v>
      </c>
      <c r="F2706">
        <v>1139</v>
      </c>
      <c r="G2706">
        <v>358</v>
      </c>
      <c r="H2706">
        <v>13.33</v>
      </c>
      <c r="I2706">
        <v>2.69</v>
      </c>
      <c r="J2706">
        <v>1</v>
      </c>
      <c r="K2706">
        <v>1172.70299999999</v>
      </c>
      <c r="L2706" t="s">
        <v>965</v>
      </c>
      <c r="M2706" t="s">
        <v>964</v>
      </c>
      <c r="N2706" s="110">
        <v>43777</v>
      </c>
      <c r="O2706">
        <v>0</v>
      </c>
      <c r="P2706">
        <v>0</v>
      </c>
      <c r="Q2706">
        <v>10009.768</v>
      </c>
      <c r="R2706">
        <v>1114.5409999999899</v>
      </c>
      <c r="S2706">
        <v>2.3220000000000001</v>
      </c>
      <c r="T2706">
        <v>33</v>
      </c>
      <c r="U2706">
        <v>3377.3969999999899</v>
      </c>
      <c r="V2706">
        <v>6</v>
      </c>
      <c r="W2706">
        <v>1.8340000000000001</v>
      </c>
      <c r="X2706">
        <v>2.964</v>
      </c>
      <c r="Y2706" s="110">
        <v>43777</v>
      </c>
      <c r="Z2706">
        <v>408859.05750391702</v>
      </c>
      <c r="AA2706">
        <v>3660436.2996906401</v>
      </c>
    </row>
    <row r="2707" spans="1:27" x14ac:dyDescent="0.25">
      <c r="A2707">
        <v>-111.976516</v>
      </c>
      <c r="B2707">
        <v>33.078723770000003</v>
      </c>
      <c r="C2707" t="s">
        <v>968</v>
      </c>
      <c r="D2707" t="s">
        <v>967</v>
      </c>
      <c r="E2707" t="s">
        <v>966</v>
      </c>
      <c r="F2707">
        <v>1140</v>
      </c>
      <c r="G2707">
        <v>0</v>
      </c>
      <c r="H2707">
        <v>13.33</v>
      </c>
      <c r="I2707">
        <v>2.69</v>
      </c>
      <c r="J2707">
        <v>1</v>
      </c>
      <c r="K2707">
        <v>1172.7260000000001</v>
      </c>
      <c r="L2707" t="s">
        <v>965</v>
      </c>
      <c r="M2707" t="s">
        <v>964</v>
      </c>
      <c r="N2707" s="110">
        <v>43777</v>
      </c>
      <c r="O2707">
        <v>0</v>
      </c>
      <c r="P2707">
        <v>0</v>
      </c>
      <c r="Q2707">
        <v>9822.3940000000002</v>
      </c>
      <c r="R2707">
        <v>1093.6780000000001</v>
      </c>
      <c r="S2707">
        <v>2.278</v>
      </c>
      <c r="T2707">
        <v>33</v>
      </c>
      <c r="U2707">
        <v>3314.1750000000002</v>
      </c>
      <c r="V2707">
        <v>6</v>
      </c>
      <c r="W2707">
        <v>1.8340000000000001</v>
      </c>
      <c r="X2707">
        <v>2.964</v>
      </c>
      <c r="Y2707" s="110">
        <v>43777</v>
      </c>
      <c r="Z2707">
        <v>408859.03400969598</v>
      </c>
      <c r="AA2707">
        <v>3660437.1858216501</v>
      </c>
    </row>
    <row r="2708" spans="1:27" x14ac:dyDescent="0.25">
      <c r="A2708">
        <v>-111.976516</v>
      </c>
      <c r="B2708">
        <v>33.078731769999898</v>
      </c>
      <c r="C2708" t="s">
        <v>968</v>
      </c>
      <c r="D2708" t="s">
        <v>967</v>
      </c>
      <c r="E2708" t="s">
        <v>966</v>
      </c>
      <c r="F2708">
        <v>1141</v>
      </c>
      <c r="G2708">
        <v>0</v>
      </c>
      <c r="H2708">
        <v>13.33</v>
      </c>
      <c r="I2708">
        <v>2.8220000000000001</v>
      </c>
      <c r="J2708">
        <v>1</v>
      </c>
      <c r="K2708">
        <v>1172.71</v>
      </c>
      <c r="L2708" t="s">
        <v>965</v>
      </c>
      <c r="M2708" t="s">
        <v>964</v>
      </c>
      <c r="N2708" s="110">
        <v>43777</v>
      </c>
      <c r="O2708">
        <v>0</v>
      </c>
      <c r="P2708">
        <v>0</v>
      </c>
      <c r="Q2708">
        <v>12077.174999999899</v>
      </c>
      <c r="R2708">
        <v>1282.191</v>
      </c>
      <c r="S2708">
        <v>2.6709999999999998</v>
      </c>
      <c r="T2708">
        <v>33</v>
      </c>
      <c r="U2708">
        <v>3885.4279999999899</v>
      </c>
      <c r="V2708">
        <v>6</v>
      </c>
      <c r="W2708">
        <v>1.9239999999999999</v>
      </c>
      <c r="X2708">
        <v>3.1080000000000001</v>
      </c>
      <c r="Y2708" s="110">
        <v>43777</v>
      </c>
      <c r="Z2708">
        <v>408859.04226082301</v>
      </c>
      <c r="AA2708">
        <v>3660438.0727661098</v>
      </c>
    </row>
    <row r="2709" spans="1:27" x14ac:dyDescent="0.25">
      <c r="A2709">
        <v>-111.976516689999</v>
      </c>
      <c r="B2709">
        <v>33.078738790000003</v>
      </c>
      <c r="C2709" t="s">
        <v>968</v>
      </c>
      <c r="D2709" t="s">
        <v>967</v>
      </c>
      <c r="E2709" t="s">
        <v>966</v>
      </c>
      <c r="F2709">
        <v>1142</v>
      </c>
      <c r="G2709">
        <v>4</v>
      </c>
      <c r="H2709">
        <v>13.33</v>
      </c>
      <c r="I2709">
        <v>2.7890000000000001</v>
      </c>
      <c r="J2709">
        <v>1</v>
      </c>
      <c r="K2709">
        <v>1172.6610000000001</v>
      </c>
      <c r="L2709" t="s">
        <v>965</v>
      </c>
      <c r="M2709" t="s">
        <v>964</v>
      </c>
      <c r="N2709" s="110">
        <v>43777</v>
      </c>
      <c r="O2709">
        <v>0</v>
      </c>
      <c r="P2709">
        <v>0</v>
      </c>
      <c r="Q2709">
        <v>11723.054</v>
      </c>
      <c r="R2709">
        <v>1259.2380000000001</v>
      </c>
      <c r="S2709">
        <v>2.6230000000000002</v>
      </c>
      <c r="T2709">
        <v>33</v>
      </c>
      <c r="U2709">
        <v>3815.8719999999898</v>
      </c>
      <c r="V2709">
        <v>6</v>
      </c>
      <c r="W2709">
        <v>1.901</v>
      </c>
      <c r="X2709">
        <v>3.0720000000000001</v>
      </c>
      <c r="Y2709" s="110">
        <v>43777</v>
      </c>
      <c r="Z2709">
        <v>408858.98509775801</v>
      </c>
      <c r="AA2709">
        <v>3660438.8516590102</v>
      </c>
    </row>
    <row r="2710" spans="1:27" x14ac:dyDescent="0.25">
      <c r="A2710">
        <v>-111.976515489999</v>
      </c>
      <c r="B2710">
        <v>33.078746780000003</v>
      </c>
      <c r="C2710" t="s">
        <v>968</v>
      </c>
      <c r="D2710" t="s">
        <v>967</v>
      </c>
      <c r="E2710" t="s">
        <v>966</v>
      </c>
      <c r="F2710">
        <v>1143</v>
      </c>
      <c r="G2710">
        <v>357</v>
      </c>
      <c r="H2710">
        <v>13.33</v>
      </c>
      <c r="I2710">
        <v>2.8540000000000001</v>
      </c>
      <c r="J2710">
        <v>1</v>
      </c>
      <c r="K2710">
        <v>1172.6610000000001</v>
      </c>
      <c r="L2710" t="s">
        <v>965</v>
      </c>
      <c r="M2710" t="s">
        <v>964</v>
      </c>
      <c r="N2710" s="110">
        <v>43777</v>
      </c>
      <c r="O2710">
        <v>0</v>
      </c>
      <c r="P2710">
        <v>0</v>
      </c>
      <c r="Q2710">
        <v>12274.834999999901</v>
      </c>
      <c r="R2710">
        <v>1288.1969999999901</v>
      </c>
      <c r="S2710">
        <v>2.6840000000000002</v>
      </c>
      <c r="T2710">
        <v>33</v>
      </c>
      <c r="U2710">
        <v>3903.6269999999899</v>
      </c>
      <c r="V2710">
        <v>6</v>
      </c>
      <c r="W2710">
        <v>1.946</v>
      </c>
      <c r="X2710">
        <v>3.1440000000000001</v>
      </c>
      <c r="Y2710" s="110">
        <v>43777</v>
      </c>
      <c r="Z2710">
        <v>408859.10534453299</v>
      </c>
      <c r="AA2710">
        <v>3660439.73645281</v>
      </c>
    </row>
    <row r="2711" spans="1:27" x14ac:dyDescent="0.25">
      <c r="A2711">
        <v>-111.976516509999</v>
      </c>
      <c r="B2711">
        <v>33.078754779999898</v>
      </c>
      <c r="C2711" t="s">
        <v>968</v>
      </c>
      <c r="D2711" t="s">
        <v>967</v>
      </c>
      <c r="E2711" t="s">
        <v>966</v>
      </c>
      <c r="F2711">
        <v>1144</v>
      </c>
      <c r="G2711">
        <v>3</v>
      </c>
      <c r="H2711">
        <v>13.33</v>
      </c>
      <c r="I2711">
        <v>2.8220000000000001</v>
      </c>
      <c r="J2711">
        <v>1</v>
      </c>
      <c r="K2711">
        <v>1172.6510000000001</v>
      </c>
      <c r="L2711" t="s">
        <v>965</v>
      </c>
      <c r="M2711" t="s">
        <v>964</v>
      </c>
      <c r="N2711" s="110">
        <v>43777</v>
      </c>
      <c r="O2711">
        <v>0</v>
      </c>
      <c r="P2711">
        <v>0</v>
      </c>
      <c r="Q2711">
        <v>11388.763000000001</v>
      </c>
      <c r="R2711">
        <v>1209.105</v>
      </c>
      <c r="S2711">
        <v>2.5190000000000001</v>
      </c>
      <c r="T2711">
        <v>33</v>
      </c>
      <c r="U2711">
        <v>3663.9540000000002</v>
      </c>
      <c r="V2711">
        <v>6</v>
      </c>
      <c r="W2711">
        <v>1.9239999999999999</v>
      </c>
      <c r="X2711">
        <v>3.1080000000000001</v>
      </c>
      <c r="Y2711" s="110">
        <v>43777</v>
      </c>
      <c r="Z2711">
        <v>408859.01839060802</v>
      </c>
      <c r="AA2711">
        <v>3660440.6242829598</v>
      </c>
    </row>
    <row r="2712" spans="1:27" x14ac:dyDescent="0.25">
      <c r="A2712">
        <v>-111.97651514</v>
      </c>
      <c r="B2712">
        <v>33.078761800000002</v>
      </c>
      <c r="C2712" t="s">
        <v>968</v>
      </c>
      <c r="D2712" t="s">
        <v>967</v>
      </c>
      <c r="E2712" t="s">
        <v>966</v>
      </c>
      <c r="F2712">
        <v>1145</v>
      </c>
      <c r="G2712">
        <v>355</v>
      </c>
      <c r="H2712">
        <v>13.33</v>
      </c>
      <c r="I2712">
        <v>2.7229999999999999</v>
      </c>
      <c r="J2712">
        <v>1</v>
      </c>
      <c r="K2712">
        <v>1172.6479999999899</v>
      </c>
      <c r="L2712" t="s">
        <v>965</v>
      </c>
      <c r="M2712" t="s">
        <v>964</v>
      </c>
      <c r="N2712" s="110">
        <v>43777</v>
      </c>
      <c r="O2712">
        <v>0</v>
      </c>
      <c r="P2712">
        <v>0</v>
      </c>
      <c r="Q2712">
        <v>10992.3559999999</v>
      </c>
      <c r="R2712">
        <v>1209.201</v>
      </c>
      <c r="S2712">
        <v>2.5190000000000001</v>
      </c>
      <c r="T2712">
        <v>33</v>
      </c>
      <c r="U2712">
        <v>3664.2460000000001</v>
      </c>
      <c r="V2712">
        <v>6</v>
      </c>
      <c r="W2712">
        <v>1.857</v>
      </c>
      <c r="X2712">
        <v>3</v>
      </c>
      <c r="Y2712" s="110">
        <v>43777</v>
      </c>
      <c r="Z2712">
        <v>408859.15350442397</v>
      </c>
      <c r="AA2712">
        <v>3660441.4013871299</v>
      </c>
    </row>
    <row r="2713" spans="1:27" x14ac:dyDescent="0.25">
      <c r="A2713">
        <v>-111.976516689999</v>
      </c>
      <c r="B2713">
        <v>33.078769790000003</v>
      </c>
      <c r="C2713" t="s">
        <v>968</v>
      </c>
      <c r="D2713" t="s">
        <v>967</v>
      </c>
      <c r="E2713" t="s">
        <v>966</v>
      </c>
      <c r="F2713">
        <v>1146</v>
      </c>
      <c r="G2713">
        <v>4</v>
      </c>
      <c r="H2713">
        <v>13.33</v>
      </c>
      <c r="I2713">
        <v>2.8540000000000001</v>
      </c>
      <c r="J2713">
        <v>1</v>
      </c>
      <c r="K2713">
        <v>1172.7159999999899</v>
      </c>
      <c r="L2713" t="s">
        <v>965</v>
      </c>
      <c r="M2713" t="s">
        <v>964</v>
      </c>
      <c r="N2713" s="110">
        <v>43777</v>
      </c>
      <c r="O2713">
        <v>0</v>
      </c>
      <c r="P2713">
        <v>0</v>
      </c>
      <c r="Q2713">
        <v>10443.318999999899</v>
      </c>
      <c r="R2713">
        <v>1095.9860000000001</v>
      </c>
      <c r="S2713">
        <v>2.2829999999999999</v>
      </c>
      <c r="T2713">
        <v>33</v>
      </c>
      <c r="U2713">
        <v>3321.1709999999898</v>
      </c>
      <c r="V2713">
        <v>6</v>
      </c>
      <c r="W2713">
        <v>1.946</v>
      </c>
      <c r="X2713">
        <v>3.1440000000000001</v>
      </c>
      <c r="Y2713" s="110">
        <v>43777</v>
      </c>
      <c r="Z2713">
        <v>408859.01707091701</v>
      </c>
      <c r="AA2713">
        <v>3660442.2885688101</v>
      </c>
    </row>
    <row r="2714" spans="1:27" x14ac:dyDescent="0.25">
      <c r="A2714">
        <v>-111.976516169999</v>
      </c>
      <c r="B2714">
        <v>33.078777770000002</v>
      </c>
      <c r="C2714" t="s">
        <v>968</v>
      </c>
      <c r="D2714" t="s">
        <v>967</v>
      </c>
      <c r="E2714" t="s">
        <v>966</v>
      </c>
      <c r="F2714">
        <v>1147</v>
      </c>
      <c r="G2714">
        <v>1</v>
      </c>
      <c r="H2714">
        <v>13.33</v>
      </c>
      <c r="I2714">
        <v>2.657</v>
      </c>
      <c r="J2714">
        <v>1</v>
      </c>
      <c r="K2714">
        <v>1172.7460000000001</v>
      </c>
      <c r="L2714" t="s">
        <v>965</v>
      </c>
      <c r="M2714" t="s">
        <v>964</v>
      </c>
      <c r="N2714" s="110">
        <v>43777</v>
      </c>
      <c r="O2714">
        <v>0</v>
      </c>
      <c r="P2714">
        <v>0</v>
      </c>
      <c r="Q2714">
        <v>9225.5840000000007</v>
      </c>
      <c r="R2714">
        <v>1039.9069999999899</v>
      </c>
      <c r="S2714">
        <v>2.1659999999999999</v>
      </c>
      <c r="T2714">
        <v>33</v>
      </c>
      <c r="U2714">
        <v>3151.2350000000001</v>
      </c>
      <c r="V2714">
        <v>6</v>
      </c>
      <c r="W2714">
        <v>1.8120000000000001</v>
      </c>
      <c r="X2714">
        <v>2.9279999999999999</v>
      </c>
      <c r="Y2714" s="110">
        <v>43777</v>
      </c>
      <c r="Z2714">
        <v>408859.07383732899</v>
      </c>
      <c r="AA2714">
        <v>3660443.1728443899</v>
      </c>
    </row>
    <row r="2715" spans="1:27" x14ac:dyDescent="0.25">
      <c r="A2715">
        <v>-111.97651500000001</v>
      </c>
      <c r="B2715">
        <v>33.078784769999899</v>
      </c>
      <c r="C2715" t="s">
        <v>968</v>
      </c>
      <c r="D2715" t="s">
        <v>967</v>
      </c>
      <c r="E2715" t="s">
        <v>966</v>
      </c>
      <c r="F2715">
        <v>1148</v>
      </c>
      <c r="G2715">
        <v>360</v>
      </c>
      <c r="H2715">
        <v>13.33</v>
      </c>
      <c r="I2715">
        <v>2.7559999999999998</v>
      </c>
      <c r="J2715">
        <v>1</v>
      </c>
      <c r="K2715">
        <v>1172.71</v>
      </c>
      <c r="L2715" t="s">
        <v>965</v>
      </c>
      <c r="M2715" t="s">
        <v>964</v>
      </c>
      <c r="N2715" s="110">
        <v>43777</v>
      </c>
      <c r="O2715">
        <v>0</v>
      </c>
      <c r="P2715">
        <v>0</v>
      </c>
      <c r="Q2715">
        <v>12091.460999999899</v>
      </c>
      <c r="R2715">
        <v>1314.2719999999899</v>
      </c>
      <c r="S2715">
        <v>2.738</v>
      </c>
      <c r="T2715">
        <v>33</v>
      </c>
      <c r="U2715">
        <v>3982.643</v>
      </c>
      <c r="V2715">
        <v>6</v>
      </c>
      <c r="W2715">
        <v>1.879</v>
      </c>
      <c r="X2715">
        <v>3.036</v>
      </c>
      <c r="Y2715" s="110">
        <v>43777</v>
      </c>
      <c r="Z2715">
        <v>408859.19026283303</v>
      </c>
      <c r="AA2715">
        <v>3660443.9479048699</v>
      </c>
    </row>
    <row r="2716" spans="1:27" x14ac:dyDescent="0.25">
      <c r="A2716">
        <v>-111.976516509999</v>
      </c>
      <c r="B2716">
        <v>33.078792780000001</v>
      </c>
      <c r="C2716" t="s">
        <v>968</v>
      </c>
      <c r="D2716" t="s">
        <v>967</v>
      </c>
      <c r="E2716" t="s">
        <v>966</v>
      </c>
      <c r="F2716">
        <v>1149</v>
      </c>
      <c r="G2716">
        <v>3</v>
      </c>
      <c r="H2716">
        <v>13.33</v>
      </c>
      <c r="I2716">
        <v>2.8220000000000001</v>
      </c>
      <c r="J2716">
        <v>1</v>
      </c>
      <c r="K2716">
        <v>1172.70299999999</v>
      </c>
      <c r="L2716" t="s">
        <v>965</v>
      </c>
      <c r="M2716" t="s">
        <v>964</v>
      </c>
      <c r="N2716" s="110">
        <v>43777</v>
      </c>
      <c r="O2716">
        <v>0</v>
      </c>
      <c r="P2716">
        <v>0</v>
      </c>
      <c r="Q2716">
        <v>10066.512000000001</v>
      </c>
      <c r="R2716">
        <v>1068.7260000000001</v>
      </c>
      <c r="S2716">
        <v>2.2269999999999999</v>
      </c>
      <c r="T2716">
        <v>33</v>
      </c>
      <c r="U2716">
        <v>3238.5639999999898</v>
      </c>
      <c r="V2716">
        <v>6</v>
      </c>
      <c r="W2716">
        <v>1.9239999999999999</v>
      </c>
      <c r="X2716">
        <v>3.1080000000000001</v>
      </c>
      <c r="Y2716" s="110">
        <v>43777</v>
      </c>
      <c r="Z2716">
        <v>408859.057583527</v>
      </c>
      <c r="AA2716">
        <v>3660444.8372691702</v>
      </c>
    </row>
    <row r="2717" spans="1:27" x14ac:dyDescent="0.25">
      <c r="A2717">
        <v>-111.97651449</v>
      </c>
      <c r="B2717">
        <v>33.078800780000002</v>
      </c>
      <c r="C2717" t="s">
        <v>968</v>
      </c>
      <c r="D2717" t="s">
        <v>967</v>
      </c>
      <c r="E2717" t="s">
        <v>966</v>
      </c>
      <c r="F2717">
        <v>1150</v>
      </c>
      <c r="G2717">
        <v>357</v>
      </c>
      <c r="H2717">
        <v>13.33</v>
      </c>
      <c r="I2717">
        <v>2.657</v>
      </c>
      <c r="J2717">
        <v>1</v>
      </c>
      <c r="K2717">
        <v>1172.6210000000001</v>
      </c>
      <c r="L2717" t="s">
        <v>965</v>
      </c>
      <c r="M2717" t="s">
        <v>964</v>
      </c>
      <c r="N2717" s="110">
        <v>43777</v>
      </c>
      <c r="O2717">
        <v>0</v>
      </c>
      <c r="P2717">
        <v>0</v>
      </c>
      <c r="Q2717">
        <v>12515.753000000001</v>
      </c>
      <c r="R2717">
        <v>1410.7750000000001</v>
      </c>
      <c r="S2717">
        <v>2.9390000000000001</v>
      </c>
      <c r="T2717">
        <v>33</v>
      </c>
      <c r="U2717">
        <v>4275.0770000000002</v>
      </c>
      <c r="V2717">
        <v>6</v>
      </c>
      <c r="W2717">
        <v>1.8120000000000001</v>
      </c>
      <c r="X2717">
        <v>2.9279999999999999</v>
      </c>
      <c r="Y2717" s="110">
        <v>43777</v>
      </c>
      <c r="Z2717">
        <v>408859.25437791401</v>
      </c>
      <c r="AA2717">
        <v>3660445.7224596501</v>
      </c>
    </row>
    <row r="2718" spans="1:27" x14ac:dyDescent="0.25">
      <c r="A2718">
        <v>-111.976515169999</v>
      </c>
      <c r="B2718">
        <v>33.078807769999898</v>
      </c>
      <c r="C2718" t="s">
        <v>968</v>
      </c>
      <c r="D2718" t="s">
        <v>967</v>
      </c>
      <c r="E2718" t="s">
        <v>966</v>
      </c>
      <c r="F2718">
        <v>1151</v>
      </c>
      <c r="G2718">
        <v>1</v>
      </c>
      <c r="H2718">
        <v>13.33</v>
      </c>
      <c r="I2718">
        <v>2.7890000000000001</v>
      </c>
      <c r="J2718">
        <v>1</v>
      </c>
      <c r="K2718">
        <v>1172.615</v>
      </c>
      <c r="L2718" t="s">
        <v>965</v>
      </c>
      <c r="M2718" t="s">
        <v>964</v>
      </c>
      <c r="N2718" s="110">
        <v>43777</v>
      </c>
      <c r="O2718">
        <v>0</v>
      </c>
      <c r="P2718">
        <v>0</v>
      </c>
      <c r="Q2718">
        <v>12180.318999999899</v>
      </c>
      <c r="R2718">
        <v>1308.355</v>
      </c>
      <c r="S2718">
        <v>2.726</v>
      </c>
      <c r="T2718">
        <v>33</v>
      </c>
      <c r="U2718">
        <v>3964.71199999999</v>
      </c>
      <c r="V2718">
        <v>6</v>
      </c>
      <c r="W2718">
        <v>1.901</v>
      </c>
      <c r="X2718">
        <v>3.0720000000000001</v>
      </c>
      <c r="Y2718" s="110">
        <v>43777</v>
      </c>
      <c r="Z2718">
        <v>408859.19811734301</v>
      </c>
      <c r="AA2718">
        <v>3660446.4980178298</v>
      </c>
    </row>
    <row r="2719" spans="1:27" x14ac:dyDescent="0.25">
      <c r="A2719">
        <v>-111.976515689999</v>
      </c>
      <c r="B2719">
        <v>33.07881579</v>
      </c>
      <c r="C2719" t="s">
        <v>968</v>
      </c>
      <c r="D2719" t="s">
        <v>967</v>
      </c>
      <c r="E2719" t="s">
        <v>966</v>
      </c>
      <c r="F2719">
        <v>1152</v>
      </c>
      <c r="G2719">
        <v>4</v>
      </c>
      <c r="H2719">
        <v>13.33</v>
      </c>
      <c r="I2719">
        <v>2.7890000000000001</v>
      </c>
      <c r="J2719">
        <v>1</v>
      </c>
      <c r="K2719">
        <v>1172.6079999999899</v>
      </c>
      <c r="L2719" t="s">
        <v>965</v>
      </c>
      <c r="M2719" t="s">
        <v>964</v>
      </c>
      <c r="N2719" s="110">
        <v>43777</v>
      </c>
      <c r="O2719">
        <v>0</v>
      </c>
      <c r="P2719">
        <v>0</v>
      </c>
      <c r="Q2719">
        <v>12247.4629999999</v>
      </c>
      <c r="R2719">
        <v>1315.567</v>
      </c>
      <c r="S2719">
        <v>2.7410000000000001</v>
      </c>
      <c r="T2719">
        <v>33</v>
      </c>
      <c r="U2719">
        <v>3986.5680000000002</v>
      </c>
      <c r="V2719">
        <v>6</v>
      </c>
      <c r="W2719">
        <v>1.901</v>
      </c>
      <c r="X2719">
        <v>3.0720000000000001</v>
      </c>
      <c r="Y2719" s="110">
        <v>43777</v>
      </c>
      <c r="Z2719">
        <v>408859.15785323299</v>
      </c>
      <c r="AA2719">
        <v>3660447.38763119</v>
      </c>
    </row>
    <row r="2720" spans="1:27" x14ac:dyDescent="0.25">
      <c r="A2720">
        <v>-111.976515169999</v>
      </c>
      <c r="B2720">
        <v>33.07882377</v>
      </c>
      <c r="C2720" t="s">
        <v>968</v>
      </c>
      <c r="D2720" t="s">
        <v>967</v>
      </c>
      <c r="E2720" t="s">
        <v>966</v>
      </c>
      <c r="F2720">
        <v>1153</v>
      </c>
      <c r="G2720">
        <v>1</v>
      </c>
      <c r="H2720">
        <v>13.33</v>
      </c>
      <c r="I2720">
        <v>2.69</v>
      </c>
      <c r="J2720">
        <v>1</v>
      </c>
      <c r="K2720">
        <v>1172.6610000000001</v>
      </c>
      <c r="L2720" t="s">
        <v>965</v>
      </c>
      <c r="M2720" t="s">
        <v>964</v>
      </c>
      <c r="N2720" s="110">
        <v>43777</v>
      </c>
      <c r="O2720">
        <v>0</v>
      </c>
      <c r="P2720">
        <v>0</v>
      </c>
      <c r="Q2720">
        <v>10454.861999999899</v>
      </c>
      <c r="R2720">
        <v>1164.0999999999899</v>
      </c>
      <c r="S2720">
        <v>2.4249999999999998</v>
      </c>
      <c r="T2720">
        <v>33</v>
      </c>
      <c r="U2720">
        <v>3527.576</v>
      </c>
      <c r="V2720">
        <v>6</v>
      </c>
      <c r="W2720">
        <v>1.8340000000000001</v>
      </c>
      <c r="X2720">
        <v>2.964</v>
      </c>
      <c r="Y2720" s="110">
        <v>43777</v>
      </c>
      <c r="Z2720">
        <v>408859.21461962</v>
      </c>
      <c r="AA2720">
        <v>3660448.2719067801</v>
      </c>
    </row>
    <row r="2721" spans="1:27" x14ac:dyDescent="0.25">
      <c r="A2721">
        <v>-111.97651449</v>
      </c>
      <c r="B2721">
        <v>33.078830779999898</v>
      </c>
      <c r="C2721" t="s">
        <v>968</v>
      </c>
      <c r="D2721" t="s">
        <v>967</v>
      </c>
      <c r="E2721" t="s">
        <v>966</v>
      </c>
      <c r="F2721">
        <v>1154</v>
      </c>
      <c r="G2721">
        <v>357</v>
      </c>
      <c r="H2721">
        <v>13.33</v>
      </c>
      <c r="I2721">
        <v>2.7890000000000001</v>
      </c>
      <c r="J2721">
        <v>1</v>
      </c>
      <c r="K2721">
        <v>1172.7</v>
      </c>
      <c r="L2721" t="s">
        <v>965</v>
      </c>
      <c r="M2721" t="s">
        <v>964</v>
      </c>
      <c r="N2721" s="110">
        <v>43777</v>
      </c>
      <c r="O2721">
        <v>0</v>
      </c>
      <c r="P2721">
        <v>0</v>
      </c>
      <c r="Q2721">
        <v>12648.556</v>
      </c>
      <c r="R2721">
        <v>1358.6510000000001</v>
      </c>
      <c r="S2721">
        <v>2.831</v>
      </c>
      <c r="T2721">
        <v>33</v>
      </c>
      <c r="U2721">
        <v>4117.1239999999898</v>
      </c>
      <c r="V2721">
        <v>6</v>
      </c>
      <c r="W2721">
        <v>1.901</v>
      </c>
      <c r="X2721">
        <v>3.0720000000000001</v>
      </c>
      <c r="Y2721" s="110">
        <v>43777</v>
      </c>
      <c r="Z2721">
        <v>408859.285319663</v>
      </c>
      <c r="AA2721">
        <v>3660449.0485014198</v>
      </c>
    </row>
    <row r="2722" spans="1:27" x14ac:dyDescent="0.25">
      <c r="A2722">
        <v>-111.97651534000001</v>
      </c>
      <c r="B2722">
        <v>33.078837780000001</v>
      </c>
      <c r="C2722" t="s">
        <v>968</v>
      </c>
      <c r="D2722" t="s">
        <v>967</v>
      </c>
      <c r="E2722" t="s">
        <v>966</v>
      </c>
      <c r="F2722">
        <v>1155</v>
      </c>
      <c r="G2722">
        <v>2</v>
      </c>
      <c r="H2722">
        <v>13.33</v>
      </c>
      <c r="I2722">
        <v>2.7229999999999999</v>
      </c>
      <c r="J2722">
        <v>1</v>
      </c>
      <c r="K2722">
        <v>1172.7619999999899</v>
      </c>
      <c r="L2722" t="s">
        <v>965</v>
      </c>
      <c r="M2722" t="s">
        <v>964</v>
      </c>
      <c r="N2722" s="110">
        <v>43777</v>
      </c>
      <c r="O2722">
        <v>0</v>
      </c>
      <c r="P2722">
        <v>0</v>
      </c>
      <c r="Q2722">
        <v>11132.816000000001</v>
      </c>
      <c r="R2722">
        <v>1224.652</v>
      </c>
      <c r="S2722">
        <v>2.5510000000000002</v>
      </c>
      <c r="T2722">
        <v>33</v>
      </c>
      <c r="U2722">
        <v>3711.067</v>
      </c>
      <c r="V2722">
        <v>6</v>
      </c>
      <c r="W2722">
        <v>1.857</v>
      </c>
      <c r="X2722">
        <v>3</v>
      </c>
      <c r="Y2722" s="110">
        <v>43777</v>
      </c>
      <c r="Z2722">
        <v>408859.21320193802</v>
      </c>
      <c r="AA2722">
        <v>3660449.8253159001</v>
      </c>
    </row>
    <row r="2723" spans="1:27" x14ac:dyDescent="0.25">
      <c r="A2723">
        <v>-111.976513969999</v>
      </c>
      <c r="B2723">
        <v>33.078845819999898</v>
      </c>
      <c r="C2723" t="s">
        <v>968</v>
      </c>
      <c r="D2723" t="s">
        <v>967</v>
      </c>
      <c r="E2723" t="s">
        <v>966</v>
      </c>
      <c r="F2723">
        <v>1156</v>
      </c>
      <c r="G2723">
        <v>354</v>
      </c>
      <c r="H2723">
        <v>13.33</v>
      </c>
      <c r="I2723">
        <v>2.5920000000000001</v>
      </c>
      <c r="J2723">
        <v>1</v>
      </c>
      <c r="K2723">
        <v>1172.739</v>
      </c>
      <c r="L2723" t="s">
        <v>965</v>
      </c>
      <c r="M2723" t="s">
        <v>964</v>
      </c>
      <c r="N2723" s="110">
        <v>43777</v>
      </c>
      <c r="O2723">
        <v>0</v>
      </c>
      <c r="P2723">
        <v>0</v>
      </c>
      <c r="Q2723">
        <v>11619.9099999999</v>
      </c>
      <c r="R2723">
        <v>1342.9549999999899</v>
      </c>
      <c r="S2723">
        <v>2.798</v>
      </c>
      <c r="T2723">
        <v>33</v>
      </c>
      <c r="U2723">
        <v>4069.5610000000001</v>
      </c>
      <c r="V2723">
        <v>6</v>
      </c>
      <c r="W2723">
        <v>1.7669999999999999</v>
      </c>
      <c r="X2723">
        <v>2.855</v>
      </c>
      <c r="Y2723" s="110">
        <v>43777</v>
      </c>
      <c r="Z2723">
        <v>408859.34936766198</v>
      </c>
      <c r="AA2723">
        <v>3660450.7155055101</v>
      </c>
    </row>
    <row r="2724" spans="1:27" x14ac:dyDescent="0.25">
      <c r="A2724">
        <v>-111.97651586000001</v>
      </c>
      <c r="B2724">
        <v>33.078853799999898</v>
      </c>
      <c r="C2724" t="s">
        <v>968</v>
      </c>
      <c r="D2724" t="s">
        <v>967</v>
      </c>
      <c r="E2724" t="s">
        <v>966</v>
      </c>
      <c r="F2724">
        <v>1157</v>
      </c>
      <c r="G2724">
        <v>5</v>
      </c>
      <c r="H2724">
        <v>13.33</v>
      </c>
      <c r="I2724">
        <v>2.9860000000000002</v>
      </c>
      <c r="J2724">
        <v>1</v>
      </c>
      <c r="K2724">
        <v>1172.7519999999899</v>
      </c>
      <c r="L2724" t="s">
        <v>965</v>
      </c>
      <c r="M2724" t="s">
        <v>964</v>
      </c>
      <c r="N2724" s="110">
        <v>43777</v>
      </c>
      <c r="O2724">
        <v>0</v>
      </c>
      <c r="P2724">
        <v>0</v>
      </c>
      <c r="Q2724">
        <v>13137.934999999899</v>
      </c>
      <c r="R2724">
        <v>1318.17</v>
      </c>
      <c r="S2724">
        <v>2.746</v>
      </c>
      <c r="T2724">
        <v>33</v>
      </c>
      <c r="U2724">
        <v>3994.4560000000001</v>
      </c>
      <c r="V2724">
        <v>6</v>
      </c>
      <c r="W2724">
        <v>2.036</v>
      </c>
      <c r="X2724">
        <v>3.2890000000000001</v>
      </c>
      <c r="Y2724" s="110">
        <v>43777</v>
      </c>
      <c r="Z2724">
        <v>408859.18118900497</v>
      </c>
      <c r="AA2724">
        <v>3660451.6018737401</v>
      </c>
    </row>
    <row r="2725" spans="1:27" x14ac:dyDescent="0.25">
      <c r="A2725">
        <v>-111.976514829999</v>
      </c>
      <c r="B2725">
        <v>33.078860769999899</v>
      </c>
      <c r="C2725" t="s">
        <v>968</v>
      </c>
      <c r="D2725" t="s">
        <v>967</v>
      </c>
      <c r="E2725" t="s">
        <v>966</v>
      </c>
      <c r="F2725">
        <v>1158</v>
      </c>
      <c r="G2725">
        <v>359</v>
      </c>
      <c r="H2725">
        <v>13.33</v>
      </c>
      <c r="I2725">
        <v>2.8220000000000001</v>
      </c>
      <c r="J2725">
        <v>1</v>
      </c>
      <c r="K2725">
        <v>1172.68</v>
      </c>
      <c r="L2725" t="s">
        <v>965</v>
      </c>
      <c r="M2725" t="s">
        <v>964</v>
      </c>
      <c r="N2725" s="110">
        <v>43777</v>
      </c>
      <c r="O2725">
        <v>0</v>
      </c>
      <c r="P2725">
        <v>0</v>
      </c>
      <c r="Q2725">
        <v>13127.648999999899</v>
      </c>
      <c r="R2725">
        <v>1393.7159999999899</v>
      </c>
      <c r="S2725">
        <v>2.9039999999999999</v>
      </c>
      <c r="T2725">
        <v>33</v>
      </c>
      <c r="U2725">
        <v>4223.3829999999898</v>
      </c>
      <c r="V2725">
        <v>6</v>
      </c>
      <c r="W2725">
        <v>1.9239999999999999</v>
      </c>
      <c r="X2725">
        <v>3.1080000000000001</v>
      </c>
      <c r="Y2725" s="110">
        <v>43777</v>
      </c>
      <c r="Z2725">
        <v>408859.28451614402</v>
      </c>
      <c r="AA2725">
        <v>3660452.37372975</v>
      </c>
    </row>
    <row r="2726" spans="1:27" x14ac:dyDescent="0.25">
      <c r="A2726">
        <v>-111.976515169999</v>
      </c>
      <c r="B2726">
        <v>33.07886877</v>
      </c>
      <c r="C2726" t="s">
        <v>968</v>
      </c>
      <c r="D2726" t="s">
        <v>967</v>
      </c>
      <c r="E2726" t="s">
        <v>966</v>
      </c>
      <c r="F2726">
        <v>1159</v>
      </c>
      <c r="G2726">
        <v>1</v>
      </c>
      <c r="H2726">
        <v>13.33</v>
      </c>
      <c r="I2726">
        <v>2.7559999999999998</v>
      </c>
      <c r="J2726">
        <v>1</v>
      </c>
      <c r="K2726">
        <v>1172.6179999999899</v>
      </c>
      <c r="L2726" t="s">
        <v>965</v>
      </c>
      <c r="M2726" t="s">
        <v>964</v>
      </c>
      <c r="N2726" s="110">
        <v>43777</v>
      </c>
      <c r="O2726">
        <v>0</v>
      </c>
      <c r="P2726">
        <v>0</v>
      </c>
      <c r="Q2726">
        <v>12571.697</v>
      </c>
      <c r="R2726">
        <v>1366.471</v>
      </c>
      <c r="S2726">
        <v>2.847</v>
      </c>
      <c r="T2726">
        <v>33</v>
      </c>
      <c r="U2726">
        <v>4140.8220000000001</v>
      </c>
      <c r="V2726">
        <v>6</v>
      </c>
      <c r="W2726">
        <v>1.879</v>
      </c>
      <c r="X2726">
        <v>3.036</v>
      </c>
      <c r="Y2726" s="110">
        <v>43777</v>
      </c>
      <c r="Z2726">
        <v>408859.26103231398</v>
      </c>
      <c r="AA2726">
        <v>3660453.26096946</v>
      </c>
    </row>
    <row r="2727" spans="1:27" x14ac:dyDescent="0.25">
      <c r="A2727">
        <v>-111.976514829999</v>
      </c>
      <c r="B2727">
        <v>33.078876770000001</v>
      </c>
      <c r="C2727" t="s">
        <v>968</v>
      </c>
      <c r="D2727" t="s">
        <v>967</v>
      </c>
      <c r="E2727" t="s">
        <v>966</v>
      </c>
      <c r="F2727">
        <v>1160</v>
      </c>
      <c r="G2727">
        <v>359</v>
      </c>
      <c r="H2727">
        <v>13.33</v>
      </c>
      <c r="I2727">
        <v>2.92</v>
      </c>
      <c r="J2727">
        <v>1</v>
      </c>
      <c r="K2727">
        <v>1172.6510000000001</v>
      </c>
      <c r="L2727" t="s">
        <v>965</v>
      </c>
      <c r="M2727" t="s">
        <v>964</v>
      </c>
      <c r="N2727" s="110">
        <v>43777</v>
      </c>
      <c r="O2727">
        <v>0</v>
      </c>
      <c r="P2727">
        <v>0</v>
      </c>
      <c r="Q2727">
        <v>15238.941999999901</v>
      </c>
      <c r="R2727">
        <v>1563.3299999999899</v>
      </c>
      <c r="S2727">
        <v>3.2570000000000001</v>
      </c>
      <c r="T2727">
        <v>33</v>
      </c>
      <c r="U2727">
        <v>4737.3639999999896</v>
      </c>
      <c r="V2727">
        <v>6</v>
      </c>
      <c r="W2727">
        <v>1.9910000000000001</v>
      </c>
      <c r="X2727">
        <v>3.2170000000000001</v>
      </c>
      <c r="Y2727" s="110">
        <v>43777</v>
      </c>
      <c r="Z2727">
        <v>408859.301018439</v>
      </c>
      <c r="AA2727">
        <v>3660454.1476187101</v>
      </c>
    </row>
    <row r="2728" spans="1:27" x14ac:dyDescent="0.25">
      <c r="A2728">
        <v>-111.97651586000001</v>
      </c>
      <c r="B2728">
        <v>33.0788838</v>
      </c>
      <c r="C2728" t="s">
        <v>968</v>
      </c>
      <c r="D2728" t="s">
        <v>967</v>
      </c>
      <c r="E2728" t="s">
        <v>966</v>
      </c>
      <c r="F2728">
        <v>1161</v>
      </c>
      <c r="G2728">
        <v>5</v>
      </c>
      <c r="H2728">
        <v>13.33</v>
      </c>
      <c r="I2728">
        <v>2.625</v>
      </c>
      <c r="J2728">
        <v>1</v>
      </c>
      <c r="K2728">
        <v>1172.70299999999</v>
      </c>
      <c r="L2728" t="s">
        <v>965</v>
      </c>
      <c r="M2728" t="s">
        <v>964</v>
      </c>
      <c r="N2728" s="110">
        <v>43777</v>
      </c>
      <c r="O2728">
        <v>0</v>
      </c>
      <c r="P2728">
        <v>0</v>
      </c>
      <c r="Q2728">
        <v>13751.0879999999</v>
      </c>
      <c r="R2728">
        <v>1569.3969999999899</v>
      </c>
      <c r="S2728">
        <v>3.27</v>
      </c>
      <c r="T2728">
        <v>33</v>
      </c>
      <c r="U2728">
        <v>4755.75</v>
      </c>
      <c r="V2728">
        <v>6</v>
      </c>
      <c r="W2728">
        <v>1.79</v>
      </c>
      <c r="X2728">
        <v>2.891</v>
      </c>
      <c r="Y2728" s="110">
        <v>43777</v>
      </c>
      <c r="Z2728">
        <v>408859.21213084098</v>
      </c>
      <c r="AA2728">
        <v>3660454.9279155401</v>
      </c>
    </row>
    <row r="2729" spans="1:27" x14ac:dyDescent="0.25">
      <c r="A2729">
        <v>-111.97651449</v>
      </c>
      <c r="B2729">
        <v>33.0788917799999</v>
      </c>
      <c r="C2729" t="s">
        <v>968</v>
      </c>
      <c r="D2729" t="s">
        <v>967</v>
      </c>
      <c r="E2729" t="s">
        <v>966</v>
      </c>
      <c r="F2729">
        <v>1162</v>
      </c>
      <c r="G2729">
        <v>357</v>
      </c>
      <c r="H2729">
        <v>13.33</v>
      </c>
      <c r="I2729">
        <v>2.887</v>
      </c>
      <c r="J2729">
        <v>1</v>
      </c>
      <c r="K2729">
        <v>1172.7070000000001</v>
      </c>
      <c r="L2729" t="s">
        <v>965</v>
      </c>
      <c r="M2729" t="s">
        <v>964</v>
      </c>
      <c r="N2729" s="110">
        <v>43777</v>
      </c>
      <c r="O2729">
        <v>0</v>
      </c>
      <c r="P2729">
        <v>0</v>
      </c>
      <c r="Q2729">
        <v>11938.200999999901</v>
      </c>
      <c r="R2729">
        <v>1238.6310000000001</v>
      </c>
      <c r="S2729">
        <v>2.58</v>
      </c>
      <c r="T2729">
        <v>33</v>
      </c>
      <c r="U2729">
        <v>3753.4279999999899</v>
      </c>
      <c r="V2729">
        <v>6</v>
      </c>
      <c r="W2729">
        <v>1.9690000000000001</v>
      </c>
      <c r="X2729">
        <v>3.181</v>
      </c>
      <c r="Y2729" s="110">
        <v>43777</v>
      </c>
      <c r="Z2729">
        <v>408859.34823463002</v>
      </c>
      <c r="AA2729">
        <v>3660455.8114530598</v>
      </c>
    </row>
    <row r="2730" spans="1:27" x14ac:dyDescent="0.25">
      <c r="A2730">
        <v>-111.97651500000001</v>
      </c>
      <c r="B2730">
        <v>33.078898770000002</v>
      </c>
      <c r="C2730" t="s">
        <v>968</v>
      </c>
      <c r="D2730" t="s">
        <v>967</v>
      </c>
      <c r="E2730" t="s">
        <v>966</v>
      </c>
      <c r="F2730">
        <v>1163</v>
      </c>
      <c r="G2730">
        <v>0</v>
      </c>
      <c r="H2730">
        <v>13.33</v>
      </c>
      <c r="I2730">
        <v>2.9529999999999998</v>
      </c>
      <c r="J2730">
        <v>1</v>
      </c>
      <c r="K2730">
        <v>1172.70299999999</v>
      </c>
      <c r="L2730" t="s">
        <v>965</v>
      </c>
      <c r="M2730" t="s">
        <v>964</v>
      </c>
      <c r="N2730" s="110">
        <v>43777</v>
      </c>
      <c r="O2730">
        <v>0</v>
      </c>
      <c r="P2730">
        <v>0</v>
      </c>
      <c r="Q2730">
        <v>11805.398999999899</v>
      </c>
      <c r="R2730">
        <v>1197.634</v>
      </c>
      <c r="S2730">
        <v>2.4950000000000001</v>
      </c>
      <c r="T2730">
        <v>33</v>
      </c>
      <c r="U2730">
        <v>3629.1930000000002</v>
      </c>
      <c r="V2730">
        <v>6</v>
      </c>
      <c r="W2730">
        <v>2.0129999999999999</v>
      </c>
      <c r="X2730">
        <v>3.2530000000000001</v>
      </c>
      <c r="Y2730" s="110">
        <v>43777</v>
      </c>
      <c r="Z2730">
        <v>408859.30784162303</v>
      </c>
      <c r="AA2730">
        <v>3660456.58686365</v>
      </c>
    </row>
    <row r="2731" spans="1:27" x14ac:dyDescent="0.25">
      <c r="A2731">
        <v>-111.976514829999</v>
      </c>
      <c r="B2731">
        <v>33.078906770000003</v>
      </c>
      <c r="C2731" t="s">
        <v>968</v>
      </c>
      <c r="D2731" t="s">
        <v>967</v>
      </c>
      <c r="E2731" t="s">
        <v>966</v>
      </c>
      <c r="F2731">
        <v>1164</v>
      </c>
      <c r="G2731">
        <v>359</v>
      </c>
      <c r="H2731">
        <v>13.33</v>
      </c>
      <c r="I2731">
        <v>2.5259999999999998</v>
      </c>
      <c r="J2731">
        <v>1</v>
      </c>
      <c r="K2731">
        <v>1172.7360000000001</v>
      </c>
      <c r="L2731" t="s">
        <v>965</v>
      </c>
      <c r="M2731" t="s">
        <v>964</v>
      </c>
      <c r="N2731" s="110">
        <v>43777</v>
      </c>
      <c r="O2731">
        <v>0</v>
      </c>
      <c r="P2731">
        <v>0</v>
      </c>
      <c r="Q2731">
        <v>11626.253000000001</v>
      </c>
      <c r="R2731">
        <v>1378.5889999999899</v>
      </c>
      <c r="S2731">
        <v>2.8719999999999999</v>
      </c>
      <c r="T2731">
        <v>33</v>
      </c>
      <c r="U2731">
        <v>4177.5429999999897</v>
      </c>
      <c r="V2731">
        <v>6</v>
      </c>
      <c r="W2731">
        <v>1.722</v>
      </c>
      <c r="X2731">
        <v>2.7829999999999999</v>
      </c>
      <c r="Y2731" s="110">
        <v>43777</v>
      </c>
      <c r="Z2731">
        <v>408859.33196026197</v>
      </c>
      <c r="AA2731">
        <v>3660457.4736605198</v>
      </c>
    </row>
    <row r="2732" spans="1:27" x14ac:dyDescent="0.25">
      <c r="A2732">
        <v>-111.97651500000001</v>
      </c>
      <c r="B2732">
        <v>33.078914769999898</v>
      </c>
      <c r="C2732" t="s">
        <v>968</v>
      </c>
      <c r="D2732" t="s">
        <v>967</v>
      </c>
      <c r="E2732" t="s">
        <v>966</v>
      </c>
      <c r="F2732">
        <v>1165</v>
      </c>
      <c r="G2732">
        <v>360</v>
      </c>
      <c r="H2732">
        <v>13.33</v>
      </c>
      <c r="I2732">
        <v>2.8540000000000001</v>
      </c>
      <c r="J2732">
        <v>1</v>
      </c>
      <c r="K2732">
        <v>1172.7</v>
      </c>
      <c r="L2732" t="s">
        <v>965</v>
      </c>
      <c r="M2732" t="s">
        <v>964</v>
      </c>
      <c r="N2732" s="110">
        <v>43777</v>
      </c>
      <c r="O2732">
        <v>0</v>
      </c>
      <c r="P2732">
        <v>0</v>
      </c>
      <c r="Q2732">
        <v>11377.62</v>
      </c>
      <c r="R2732">
        <v>1194.038</v>
      </c>
      <c r="S2732">
        <v>2.488</v>
      </c>
      <c r="T2732">
        <v>33</v>
      </c>
      <c r="U2732">
        <v>3618.2959999999898</v>
      </c>
      <c r="V2732">
        <v>6</v>
      </c>
      <c r="W2732">
        <v>1.946</v>
      </c>
      <c r="X2732">
        <v>3.1440000000000001</v>
      </c>
      <c r="Y2732" s="110">
        <v>43777</v>
      </c>
      <c r="Z2732">
        <v>408859.32434393797</v>
      </c>
      <c r="AA2732">
        <v>3660458.36075261</v>
      </c>
    </row>
    <row r="2733" spans="1:27" x14ac:dyDescent="0.25">
      <c r="A2733">
        <v>-111.976513999999</v>
      </c>
      <c r="B2733">
        <v>33.078921770000001</v>
      </c>
      <c r="C2733" t="s">
        <v>968</v>
      </c>
      <c r="D2733" t="s">
        <v>967</v>
      </c>
      <c r="E2733" t="s">
        <v>966</v>
      </c>
      <c r="F2733">
        <v>1166</v>
      </c>
      <c r="G2733">
        <v>360</v>
      </c>
      <c r="H2733">
        <v>13.33</v>
      </c>
      <c r="I2733">
        <v>2.7890000000000001</v>
      </c>
      <c r="J2733">
        <v>1</v>
      </c>
      <c r="K2733">
        <v>1172.69299999999</v>
      </c>
      <c r="L2733" t="s">
        <v>965</v>
      </c>
      <c r="M2733" t="s">
        <v>964</v>
      </c>
      <c r="N2733" s="110">
        <v>43777</v>
      </c>
      <c r="O2733">
        <v>0</v>
      </c>
      <c r="P2733">
        <v>0</v>
      </c>
      <c r="Q2733">
        <v>11499.050999999899</v>
      </c>
      <c r="R2733">
        <v>1235.1759999999899</v>
      </c>
      <c r="S2733">
        <v>2.573</v>
      </c>
      <c r="T2733">
        <v>33</v>
      </c>
      <c r="U2733">
        <v>3742.9580000000001</v>
      </c>
      <c r="V2733">
        <v>6</v>
      </c>
      <c r="W2733">
        <v>1.901</v>
      </c>
      <c r="X2733">
        <v>3.0720000000000001</v>
      </c>
      <c r="Y2733" s="110">
        <v>43777</v>
      </c>
      <c r="Z2733">
        <v>408859.42490181501</v>
      </c>
      <c r="AA2733">
        <v>3660459.1359607298</v>
      </c>
    </row>
    <row r="2734" spans="1:27" x14ac:dyDescent="0.25">
      <c r="A2734">
        <v>-111.976514339999</v>
      </c>
      <c r="B2734">
        <v>33.078929780000003</v>
      </c>
      <c r="C2734" t="s">
        <v>968</v>
      </c>
      <c r="D2734" t="s">
        <v>967</v>
      </c>
      <c r="E2734" t="s">
        <v>966</v>
      </c>
      <c r="F2734">
        <v>1167</v>
      </c>
      <c r="G2734">
        <v>2</v>
      </c>
      <c r="H2734">
        <v>13.33</v>
      </c>
      <c r="I2734">
        <v>2.69</v>
      </c>
      <c r="J2734">
        <v>1</v>
      </c>
      <c r="K2734">
        <v>1172.595</v>
      </c>
      <c r="L2734" t="s">
        <v>965</v>
      </c>
      <c r="M2734" t="s">
        <v>964</v>
      </c>
      <c r="N2734" s="110">
        <v>43777</v>
      </c>
      <c r="O2734">
        <v>0</v>
      </c>
      <c r="P2734">
        <v>0</v>
      </c>
      <c r="Q2734">
        <v>12122.661</v>
      </c>
      <c r="R2734">
        <v>1349.8019999999899</v>
      </c>
      <c r="S2734">
        <v>2.8119999999999998</v>
      </c>
      <c r="T2734">
        <v>33</v>
      </c>
      <c r="U2734">
        <v>4090.30799999999</v>
      </c>
      <c r="V2734">
        <v>6</v>
      </c>
      <c r="W2734">
        <v>1.8340000000000001</v>
      </c>
      <c r="X2734">
        <v>2.964</v>
      </c>
      <c r="Y2734" s="110">
        <v>43777</v>
      </c>
      <c r="Z2734">
        <v>408859.40142832801</v>
      </c>
      <c r="AA2734">
        <v>3660460.0243091201</v>
      </c>
    </row>
    <row r="2735" spans="1:27" x14ac:dyDescent="0.25">
      <c r="A2735">
        <v>-111.976513999999</v>
      </c>
      <c r="B2735">
        <v>33.078937770000003</v>
      </c>
      <c r="C2735" t="s">
        <v>968</v>
      </c>
      <c r="D2735" t="s">
        <v>967</v>
      </c>
      <c r="E2735" t="s">
        <v>966</v>
      </c>
      <c r="F2735">
        <v>1168</v>
      </c>
      <c r="G2735">
        <v>0</v>
      </c>
      <c r="H2735">
        <v>13.33</v>
      </c>
      <c r="I2735">
        <v>2.7559999999999998</v>
      </c>
      <c r="J2735">
        <v>1</v>
      </c>
      <c r="K2735">
        <v>1172.69299999999</v>
      </c>
      <c r="L2735" t="s">
        <v>965</v>
      </c>
      <c r="M2735" t="s">
        <v>964</v>
      </c>
      <c r="N2735" s="110">
        <v>43777</v>
      </c>
      <c r="O2735">
        <v>0</v>
      </c>
      <c r="P2735">
        <v>0</v>
      </c>
      <c r="Q2735">
        <v>11450.135</v>
      </c>
      <c r="R2735">
        <v>1244.5640000000001</v>
      </c>
      <c r="S2735">
        <v>2.593</v>
      </c>
      <c r="T2735">
        <v>33</v>
      </c>
      <c r="U2735">
        <v>3771.4059999999899</v>
      </c>
      <c r="V2735">
        <v>6</v>
      </c>
      <c r="W2735">
        <v>1.879</v>
      </c>
      <c r="X2735">
        <v>3.036</v>
      </c>
      <c r="Y2735" s="110">
        <v>43777</v>
      </c>
      <c r="Z2735">
        <v>408859.44140412402</v>
      </c>
      <c r="AA2735">
        <v>3660460.9098497001</v>
      </c>
    </row>
    <row r="2736" spans="1:27" x14ac:dyDescent="0.25">
      <c r="A2736">
        <v>-111.976513999999</v>
      </c>
      <c r="B2736">
        <v>33.07894477</v>
      </c>
      <c r="C2736" t="s">
        <v>968</v>
      </c>
      <c r="D2736" t="s">
        <v>967</v>
      </c>
      <c r="E2736" t="s">
        <v>966</v>
      </c>
      <c r="F2736">
        <v>1169</v>
      </c>
      <c r="G2736">
        <v>0</v>
      </c>
      <c r="H2736">
        <v>13.33</v>
      </c>
      <c r="I2736">
        <v>2.4929999999999999</v>
      </c>
      <c r="J2736">
        <v>1</v>
      </c>
      <c r="K2736">
        <v>1172.7360000000001</v>
      </c>
      <c r="L2736" t="s">
        <v>965</v>
      </c>
      <c r="M2736" t="s">
        <v>964</v>
      </c>
      <c r="N2736" s="110">
        <v>43777</v>
      </c>
      <c r="O2736">
        <v>0</v>
      </c>
      <c r="P2736">
        <v>0</v>
      </c>
      <c r="Q2736">
        <v>11049.0429999999</v>
      </c>
      <c r="R2736">
        <v>1327.38499999999</v>
      </c>
      <c r="S2736">
        <v>2.7650000000000001</v>
      </c>
      <c r="T2736">
        <v>33</v>
      </c>
      <c r="U2736">
        <v>4022.3789999999899</v>
      </c>
      <c r="V2736">
        <v>6</v>
      </c>
      <c r="W2736">
        <v>1.7</v>
      </c>
      <c r="X2736">
        <v>2.7469999999999999</v>
      </c>
      <c r="Y2736" s="110">
        <v>43777</v>
      </c>
      <c r="Z2736">
        <v>408859.44862388598</v>
      </c>
      <c r="AA2736">
        <v>3660461.68592613</v>
      </c>
    </row>
    <row r="2737" spans="1:27" x14ac:dyDescent="0.25">
      <c r="A2737">
        <v>-111.97651349</v>
      </c>
      <c r="B2737">
        <v>33.078952780000002</v>
      </c>
      <c r="C2737" t="s">
        <v>968</v>
      </c>
      <c r="D2737" t="s">
        <v>967</v>
      </c>
      <c r="E2737" t="s">
        <v>966</v>
      </c>
      <c r="F2737">
        <v>1170</v>
      </c>
      <c r="G2737">
        <v>357</v>
      </c>
      <c r="H2737">
        <v>13.33</v>
      </c>
      <c r="I2737">
        <v>2.8220000000000001</v>
      </c>
      <c r="J2737">
        <v>1</v>
      </c>
      <c r="K2737">
        <v>1172.72299999999</v>
      </c>
      <c r="L2737" t="s">
        <v>965</v>
      </c>
      <c r="M2737" t="s">
        <v>964</v>
      </c>
      <c r="N2737" s="110">
        <v>43777</v>
      </c>
      <c r="O2737">
        <v>0</v>
      </c>
      <c r="P2737">
        <v>0</v>
      </c>
      <c r="Q2737">
        <v>13311.138000000001</v>
      </c>
      <c r="R2737">
        <v>1413.1969999999901</v>
      </c>
      <c r="S2737">
        <v>2.944</v>
      </c>
      <c r="T2737">
        <v>33</v>
      </c>
      <c r="U2737">
        <v>4282.4139999999898</v>
      </c>
      <c r="V2737">
        <v>6</v>
      </c>
      <c r="W2737">
        <v>1.9239999999999999</v>
      </c>
      <c r="X2737">
        <v>3.1080000000000001</v>
      </c>
      <c r="Y2737" s="110">
        <v>43777</v>
      </c>
      <c r="Z2737">
        <v>408859.50448777602</v>
      </c>
      <c r="AA2737">
        <v>3660462.5735364598</v>
      </c>
    </row>
    <row r="2738" spans="1:27" x14ac:dyDescent="0.25">
      <c r="A2738">
        <v>-111.97651586000001</v>
      </c>
      <c r="B2738">
        <v>33.078960799999898</v>
      </c>
      <c r="C2738" t="s">
        <v>968</v>
      </c>
      <c r="D2738" t="s">
        <v>967</v>
      </c>
      <c r="E2738" t="s">
        <v>966</v>
      </c>
      <c r="F2738">
        <v>1171</v>
      </c>
      <c r="G2738">
        <v>5</v>
      </c>
      <c r="H2738">
        <v>13.33</v>
      </c>
      <c r="I2738">
        <v>2.8540000000000001</v>
      </c>
      <c r="J2738">
        <v>1</v>
      </c>
      <c r="K2738">
        <v>1172.68399999999</v>
      </c>
      <c r="L2738" t="s">
        <v>965</v>
      </c>
      <c r="M2738" t="s">
        <v>964</v>
      </c>
      <c r="N2738" s="110">
        <v>43777</v>
      </c>
      <c r="O2738">
        <v>0</v>
      </c>
      <c r="P2738">
        <v>0</v>
      </c>
      <c r="Q2738">
        <v>14321.155000000001</v>
      </c>
      <c r="R2738">
        <v>1502.95</v>
      </c>
      <c r="S2738">
        <v>3.1309999999999998</v>
      </c>
      <c r="T2738">
        <v>33</v>
      </c>
      <c r="U2738">
        <v>4554.3950000000004</v>
      </c>
      <c r="V2738">
        <v>6</v>
      </c>
      <c r="W2738">
        <v>1.946</v>
      </c>
      <c r="X2738">
        <v>3.1440000000000001</v>
      </c>
      <c r="Y2738" s="110">
        <v>43777</v>
      </c>
      <c r="Z2738">
        <v>408859.29154833697</v>
      </c>
      <c r="AA2738">
        <v>3660463.4647562201</v>
      </c>
    </row>
    <row r="2739" spans="1:27" x14ac:dyDescent="0.25">
      <c r="A2739">
        <v>-111.976514309999</v>
      </c>
      <c r="B2739">
        <v>33.07896779</v>
      </c>
      <c r="C2739" t="s">
        <v>968</v>
      </c>
      <c r="D2739" t="s">
        <v>967</v>
      </c>
      <c r="E2739" t="s">
        <v>966</v>
      </c>
      <c r="F2739">
        <v>1172</v>
      </c>
      <c r="G2739">
        <v>356</v>
      </c>
      <c r="H2739">
        <v>13.33</v>
      </c>
      <c r="I2739">
        <v>2.625</v>
      </c>
      <c r="J2739">
        <v>1</v>
      </c>
      <c r="K2739">
        <v>1172.7850000000001</v>
      </c>
      <c r="L2739" t="s">
        <v>965</v>
      </c>
      <c r="M2739" t="s">
        <v>964</v>
      </c>
      <c r="N2739" s="110">
        <v>43777</v>
      </c>
      <c r="O2739">
        <v>0</v>
      </c>
      <c r="P2739">
        <v>0</v>
      </c>
      <c r="Q2739">
        <v>11637.166999999899</v>
      </c>
      <c r="R2739">
        <v>1328.1379999999899</v>
      </c>
      <c r="S2739">
        <v>2.7669999999999999</v>
      </c>
      <c r="T2739">
        <v>33</v>
      </c>
      <c r="U2739">
        <v>4024.6599999999899</v>
      </c>
      <c r="V2739">
        <v>6</v>
      </c>
      <c r="W2739">
        <v>1.79</v>
      </c>
      <c r="X2739">
        <v>2.891</v>
      </c>
      <c r="Y2739" s="110">
        <v>43777</v>
      </c>
      <c r="Z2739">
        <v>408859.44343179901</v>
      </c>
      <c r="AA2739">
        <v>3660464.2383780801</v>
      </c>
    </row>
    <row r="2740" spans="1:27" x14ac:dyDescent="0.25">
      <c r="A2740">
        <v>-111.976513999999</v>
      </c>
      <c r="B2740">
        <v>33.07897577</v>
      </c>
      <c r="C2740" t="s">
        <v>968</v>
      </c>
      <c r="D2740" t="s">
        <v>967</v>
      </c>
      <c r="E2740" t="s">
        <v>966</v>
      </c>
      <c r="F2740">
        <v>1173</v>
      </c>
      <c r="G2740">
        <v>360</v>
      </c>
      <c r="H2740">
        <v>13.33</v>
      </c>
      <c r="I2740">
        <v>2.8220000000000001</v>
      </c>
      <c r="J2740">
        <v>1</v>
      </c>
      <c r="K2740">
        <v>1172.68</v>
      </c>
      <c r="L2740" t="s">
        <v>965</v>
      </c>
      <c r="M2740" t="s">
        <v>964</v>
      </c>
      <c r="N2740" s="110">
        <v>43777</v>
      </c>
      <c r="O2740">
        <v>0</v>
      </c>
      <c r="P2740">
        <v>0</v>
      </c>
      <c r="Q2740">
        <v>14909.394</v>
      </c>
      <c r="R2740">
        <v>1582.8779999999899</v>
      </c>
      <c r="S2740">
        <v>3.298</v>
      </c>
      <c r="T2740">
        <v>33</v>
      </c>
      <c r="U2740">
        <v>4796.5990000000002</v>
      </c>
      <c r="V2740">
        <v>6</v>
      </c>
      <c r="W2740">
        <v>1.9239999999999999</v>
      </c>
      <c r="X2740">
        <v>3.1080000000000001</v>
      </c>
      <c r="Y2740" s="110">
        <v>43777</v>
      </c>
      <c r="Z2740">
        <v>408859.48059713503</v>
      </c>
      <c r="AA2740">
        <v>3660465.1228360399</v>
      </c>
    </row>
    <row r="2741" spans="1:27" x14ac:dyDescent="0.25">
      <c r="A2741">
        <v>-111.97651451</v>
      </c>
      <c r="B2741">
        <v>33.078982779999897</v>
      </c>
      <c r="C2741" t="s">
        <v>968</v>
      </c>
      <c r="D2741" t="s">
        <v>967</v>
      </c>
      <c r="E2741" t="s">
        <v>966</v>
      </c>
      <c r="F2741">
        <v>1174</v>
      </c>
      <c r="G2741">
        <v>3</v>
      </c>
      <c r="H2741">
        <v>13.33</v>
      </c>
      <c r="I2741">
        <v>2.8220000000000001</v>
      </c>
      <c r="J2741">
        <v>1</v>
      </c>
      <c r="K2741">
        <v>1172.5789999999899</v>
      </c>
      <c r="L2741" t="s">
        <v>965</v>
      </c>
      <c r="M2741" t="s">
        <v>964</v>
      </c>
      <c r="N2741" s="110">
        <v>43777</v>
      </c>
      <c r="O2741">
        <v>0</v>
      </c>
      <c r="P2741">
        <v>0</v>
      </c>
      <c r="Q2741">
        <v>15256.885</v>
      </c>
      <c r="R2741">
        <v>1619.76999999999</v>
      </c>
      <c r="S2741">
        <v>3.375</v>
      </c>
      <c r="T2741">
        <v>33</v>
      </c>
      <c r="U2741">
        <v>4908.393</v>
      </c>
      <c r="V2741">
        <v>6</v>
      </c>
      <c r="W2741">
        <v>1.9239999999999999</v>
      </c>
      <c r="X2741">
        <v>3.1080000000000001</v>
      </c>
      <c r="Y2741" s="110">
        <v>43777</v>
      </c>
      <c r="Z2741">
        <v>408859.440224814</v>
      </c>
      <c r="AA2741">
        <v>3660465.9004639899</v>
      </c>
    </row>
    <row r="2742" spans="1:27" x14ac:dyDescent="0.25">
      <c r="A2742">
        <v>-111.976514859999</v>
      </c>
      <c r="B2742">
        <v>33.0789908</v>
      </c>
      <c r="C2742" t="s">
        <v>968</v>
      </c>
      <c r="D2742" t="s">
        <v>967</v>
      </c>
      <c r="E2742" t="s">
        <v>966</v>
      </c>
      <c r="F2742">
        <v>1175</v>
      </c>
      <c r="G2742">
        <v>5</v>
      </c>
      <c r="H2742">
        <v>13.33</v>
      </c>
      <c r="I2742">
        <v>2.5920000000000001</v>
      </c>
      <c r="J2742">
        <v>1</v>
      </c>
      <c r="K2742">
        <v>1172.585</v>
      </c>
      <c r="L2742" t="s">
        <v>965</v>
      </c>
      <c r="M2742" t="s">
        <v>964</v>
      </c>
      <c r="N2742" s="110">
        <v>43777</v>
      </c>
      <c r="O2742">
        <v>0</v>
      </c>
      <c r="P2742">
        <v>0</v>
      </c>
      <c r="Q2742">
        <v>13030.961999999899</v>
      </c>
      <c r="R2742">
        <v>1506.0360000000001</v>
      </c>
      <c r="S2742">
        <v>3.1379999999999999</v>
      </c>
      <c r="T2742">
        <v>33</v>
      </c>
      <c r="U2742">
        <v>4563.7439999999897</v>
      </c>
      <c r="V2742">
        <v>6</v>
      </c>
      <c r="W2742">
        <v>1.7669999999999999</v>
      </c>
      <c r="X2742">
        <v>2.855</v>
      </c>
      <c r="Y2742" s="110">
        <v>43777</v>
      </c>
      <c r="Z2742">
        <v>408859.41582830099</v>
      </c>
      <c r="AA2742">
        <v>3660466.7899297602</v>
      </c>
    </row>
    <row r="2743" spans="1:27" x14ac:dyDescent="0.25">
      <c r="A2743">
        <v>-111.97651451</v>
      </c>
      <c r="B2743">
        <v>33.0789987799999</v>
      </c>
      <c r="C2743" t="s">
        <v>968</v>
      </c>
      <c r="D2743" t="s">
        <v>967</v>
      </c>
      <c r="E2743" t="s">
        <v>966</v>
      </c>
      <c r="F2743">
        <v>1176</v>
      </c>
      <c r="G2743">
        <v>3</v>
      </c>
      <c r="H2743">
        <v>13.33</v>
      </c>
      <c r="I2743">
        <v>2.8540000000000001</v>
      </c>
      <c r="J2743">
        <v>1</v>
      </c>
      <c r="K2743">
        <v>1172.6020000000001</v>
      </c>
      <c r="L2743" t="s">
        <v>965</v>
      </c>
      <c r="M2743" t="s">
        <v>964</v>
      </c>
      <c r="N2743" s="110">
        <v>43777</v>
      </c>
      <c r="O2743">
        <v>0</v>
      </c>
      <c r="P2743">
        <v>0</v>
      </c>
      <c r="Q2743">
        <v>13428.1689999999</v>
      </c>
      <c r="R2743">
        <v>1409.2349999999899</v>
      </c>
      <c r="S2743">
        <v>2.9359999999999999</v>
      </c>
      <c r="T2743">
        <v>33</v>
      </c>
      <c r="U2743">
        <v>4270.4089999999896</v>
      </c>
      <c r="V2743">
        <v>6</v>
      </c>
      <c r="W2743">
        <v>1.946</v>
      </c>
      <c r="X2743">
        <v>3.1440000000000001</v>
      </c>
      <c r="Y2743" s="110">
        <v>43777</v>
      </c>
      <c r="Z2743">
        <v>408859.45672715898</v>
      </c>
      <c r="AA2743">
        <v>3660467.6743529802</v>
      </c>
    </row>
    <row r="2744" spans="1:27" x14ac:dyDescent="0.25">
      <c r="A2744">
        <v>-111.976512999999</v>
      </c>
      <c r="B2744">
        <v>33.079005770000002</v>
      </c>
      <c r="C2744" t="s">
        <v>968</v>
      </c>
      <c r="D2744" t="s">
        <v>967</v>
      </c>
      <c r="E2744" t="s">
        <v>966</v>
      </c>
      <c r="F2744">
        <v>1177</v>
      </c>
      <c r="G2744">
        <v>360</v>
      </c>
      <c r="H2744">
        <v>13.33</v>
      </c>
      <c r="I2744">
        <v>2.5590000000000002</v>
      </c>
      <c r="J2744">
        <v>1</v>
      </c>
      <c r="K2744">
        <v>1172.585</v>
      </c>
      <c r="L2744" t="s">
        <v>965</v>
      </c>
      <c r="M2744" t="s">
        <v>964</v>
      </c>
      <c r="N2744" s="110">
        <v>43777</v>
      </c>
      <c r="O2744">
        <v>0</v>
      </c>
      <c r="P2744">
        <v>0</v>
      </c>
      <c r="Q2744">
        <v>11956.601000000001</v>
      </c>
      <c r="R2744">
        <v>1399.5840000000001</v>
      </c>
      <c r="S2744">
        <v>2.9159999999999999</v>
      </c>
      <c r="T2744">
        <v>33</v>
      </c>
      <c r="U2744">
        <v>4241.1639999999898</v>
      </c>
      <c r="V2744">
        <v>6</v>
      </c>
      <c r="W2744">
        <v>1.7450000000000001</v>
      </c>
      <c r="X2744">
        <v>2.819</v>
      </c>
      <c r="Y2744" s="110">
        <v>43777</v>
      </c>
      <c r="Z2744">
        <v>408859.60487703502</v>
      </c>
      <c r="AA2744">
        <v>3660468.4480095799</v>
      </c>
    </row>
    <row r="2745" spans="1:27" x14ac:dyDescent="0.25">
      <c r="A2745">
        <v>-111.976513659999</v>
      </c>
      <c r="B2745">
        <v>33.079013779999897</v>
      </c>
      <c r="C2745" t="s">
        <v>968</v>
      </c>
      <c r="D2745" t="s">
        <v>967</v>
      </c>
      <c r="E2745" t="s">
        <v>966</v>
      </c>
      <c r="F2745">
        <v>1178</v>
      </c>
      <c r="G2745">
        <v>358</v>
      </c>
      <c r="H2745">
        <v>13.33</v>
      </c>
      <c r="I2745">
        <v>2.7229999999999999</v>
      </c>
      <c r="J2745">
        <v>1</v>
      </c>
      <c r="K2745">
        <v>1172.6210000000001</v>
      </c>
      <c r="L2745" t="s">
        <v>965</v>
      </c>
      <c r="M2745" t="s">
        <v>964</v>
      </c>
      <c r="N2745" s="110">
        <v>43777</v>
      </c>
      <c r="O2745">
        <v>0</v>
      </c>
      <c r="P2745">
        <v>0</v>
      </c>
      <c r="Q2745">
        <v>11062.929</v>
      </c>
      <c r="R2745">
        <v>1216.9639999999899</v>
      </c>
      <c r="S2745">
        <v>2.5350000000000001</v>
      </c>
      <c r="T2745">
        <v>33</v>
      </c>
      <c r="U2745">
        <v>3687.7710000000002</v>
      </c>
      <c r="V2745">
        <v>6</v>
      </c>
      <c r="W2745">
        <v>1.857</v>
      </c>
      <c r="X2745">
        <v>3</v>
      </c>
      <c r="Y2745" s="110">
        <v>43777</v>
      </c>
      <c r="Z2745">
        <v>408859.55153542501</v>
      </c>
      <c r="AA2745">
        <v>3660469.3366358499</v>
      </c>
    </row>
    <row r="2746" spans="1:27" x14ac:dyDescent="0.25">
      <c r="A2746">
        <v>-111.97651349</v>
      </c>
      <c r="B2746">
        <v>33.07902078</v>
      </c>
      <c r="C2746" t="s">
        <v>968</v>
      </c>
      <c r="D2746" t="s">
        <v>967</v>
      </c>
      <c r="E2746" t="s">
        <v>966</v>
      </c>
      <c r="F2746">
        <v>1179</v>
      </c>
      <c r="G2746">
        <v>357</v>
      </c>
      <c r="H2746">
        <v>13.33</v>
      </c>
      <c r="I2746">
        <v>2.8220000000000001</v>
      </c>
      <c r="J2746">
        <v>1</v>
      </c>
      <c r="K2746">
        <v>1172.6510000000001</v>
      </c>
      <c r="L2746" t="s">
        <v>965</v>
      </c>
      <c r="M2746" t="s">
        <v>964</v>
      </c>
      <c r="N2746" s="110">
        <v>43777</v>
      </c>
      <c r="O2746">
        <v>0</v>
      </c>
      <c r="P2746">
        <v>0</v>
      </c>
      <c r="Q2746">
        <v>12050.602999999899</v>
      </c>
      <c r="R2746">
        <v>1279.3699999999899</v>
      </c>
      <c r="S2746">
        <v>2.665</v>
      </c>
      <c r="T2746">
        <v>33</v>
      </c>
      <c r="U2746">
        <v>3876.8789999999899</v>
      </c>
      <c r="V2746">
        <v>6</v>
      </c>
      <c r="W2746">
        <v>1.9239999999999999</v>
      </c>
      <c r="X2746">
        <v>3.1080000000000001</v>
      </c>
      <c r="Y2746" s="110">
        <v>43777</v>
      </c>
      <c r="Z2746">
        <v>408859.57462265901</v>
      </c>
      <c r="AA2746">
        <v>3660470.1125646699</v>
      </c>
    </row>
    <row r="2747" spans="1:27" x14ac:dyDescent="0.25">
      <c r="A2747">
        <v>-111.976513999999</v>
      </c>
      <c r="B2747">
        <v>33.079028770000001</v>
      </c>
      <c r="C2747" t="s">
        <v>968</v>
      </c>
      <c r="D2747" t="s">
        <v>967</v>
      </c>
      <c r="E2747" t="s">
        <v>966</v>
      </c>
      <c r="F2747">
        <v>1180</v>
      </c>
      <c r="G2747">
        <v>0</v>
      </c>
      <c r="H2747">
        <v>13.33</v>
      </c>
      <c r="I2747">
        <v>2.625</v>
      </c>
      <c r="J2747">
        <v>1</v>
      </c>
      <c r="K2747">
        <v>1172.6020000000001</v>
      </c>
      <c r="L2747" t="s">
        <v>965</v>
      </c>
      <c r="M2747" t="s">
        <v>964</v>
      </c>
      <c r="N2747" s="110">
        <v>43777</v>
      </c>
      <c r="O2747">
        <v>0</v>
      </c>
      <c r="P2747">
        <v>0</v>
      </c>
      <c r="Q2747">
        <v>12936.559999999899</v>
      </c>
      <c r="R2747">
        <v>1476.4359999999899</v>
      </c>
      <c r="S2747">
        <v>3.0760000000000001</v>
      </c>
      <c r="T2747">
        <v>33</v>
      </c>
      <c r="U2747">
        <v>4474.04899999999</v>
      </c>
      <c r="V2747">
        <v>6</v>
      </c>
      <c r="W2747">
        <v>1.79</v>
      </c>
      <c r="X2747">
        <v>2.891</v>
      </c>
      <c r="Y2747" s="110">
        <v>43777</v>
      </c>
      <c r="Z2747">
        <v>408859.53526113898</v>
      </c>
      <c r="AA2747">
        <v>3660470.99884333</v>
      </c>
    </row>
    <row r="2748" spans="1:27" x14ac:dyDescent="0.25">
      <c r="A2748">
        <v>-111.97651383</v>
      </c>
      <c r="B2748">
        <v>33.079035769999898</v>
      </c>
      <c r="C2748" t="s">
        <v>968</v>
      </c>
      <c r="D2748" t="s">
        <v>967</v>
      </c>
      <c r="E2748" t="s">
        <v>966</v>
      </c>
      <c r="F2748">
        <v>1181</v>
      </c>
      <c r="G2748">
        <v>359</v>
      </c>
      <c r="H2748">
        <v>13.33</v>
      </c>
      <c r="I2748">
        <v>2.69</v>
      </c>
      <c r="J2748">
        <v>1</v>
      </c>
      <c r="K2748">
        <v>1172.5619999999899</v>
      </c>
      <c r="L2748" t="s">
        <v>965</v>
      </c>
      <c r="M2748" t="s">
        <v>964</v>
      </c>
      <c r="N2748" s="110">
        <v>43777</v>
      </c>
      <c r="O2748">
        <v>0</v>
      </c>
      <c r="P2748">
        <v>0</v>
      </c>
      <c r="Q2748">
        <v>12966.047</v>
      </c>
      <c r="R2748">
        <v>1443.7090000000001</v>
      </c>
      <c r="S2748">
        <v>3.008</v>
      </c>
      <c r="T2748">
        <v>33</v>
      </c>
      <c r="U2748">
        <v>4374.875</v>
      </c>
      <c r="V2748">
        <v>6</v>
      </c>
      <c r="W2748">
        <v>1.8340000000000001</v>
      </c>
      <c r="X2748">
        <v>2.964</v>
      </c>
      <c r="Y2748" s="110">
        <v>43777</v>
      </c>
      <c r="Z2748">
        <v>408859.55834837601</v>
      </c>
      <c r="AA2748">
        <v>3660471.7747721602</v>
      </c>
    </row>
    <row r="2749" spans="1:27" x14ac:dyDescent="0.25">
      <c r="A2749">
        <v>-111.97651417</v>
      </c>
      <c r="B2749">
        <v>33.079043769999899</v>
      </c>
      <c r="C2749" t="s">
        <v>968</v>
      </c>
      <c r="D2749" t="s">
        <v>967</v>
      </c>
      <c r="E2749" t="s">
        <v>966</v>
      </c>
      <c r="F2749">
        <v>1182</v>
      </c>
      <c r="G2749">
        <v>1</v>
      </c>
      <c r="H2749">
        <v>13.33</v>
      </c>
      <c r="I2749">
        <v>2.7890000000000001</v>
      </c>
      <c r="J2749">
        <v>1</v>
      </c>
      <c r="K2749">
        <v>1172.6020000000001</v>
      </c>
      <c r="L2749" t="s">
        <v>965</v>
      </c>
      <c r="M2749" t="s">
        <v>964</v>
      </c>
      <c r="N2749" s="110">
        <v>43777</v>
      </c>
      <c r="O2749">
        <v>0</v>
      </c>
      <c r="P2749">
        <v>0</v>
      </c>
      <c r="Q2749">
        <v>11973.4009999999</v>
      </c>
      <c r="R2749">
        <v>1286.1289999999899</v>
      </c>
      <c r="S2749">
        <v>2.6789999999999998</v>
      </c>
      <c r="T2749">
        <v>33</v>
      </c>
      <c r="U2749">
        <v>3897.36</v>
      </c>
      <c r="V2749">
        <v>6</v>
      </c>
      <c r="W2749">
        <v>1.901</v>
      </c>
      <c r="X2749">
        <v>3.0720000000000001</v>
      </c>
      <c r="Y2749" s="110">
        <v>43777</v>
      </c>
      <c r="Z2749">
        <v>408859.53486463998</v>
      </c>
      <c r="AA2749">
        <v>3660472.6620118902</v>
      </c>
    </row>
    <row r="2750" spans="1:27" x14ac:dyDescent="0.25">
      <c r="A2750">
        <v>-111.97651297</v>
      </c>
      <c r="B2750">
        <v>33.079051819999897</v>
      </c>
      <c r="C2750" t="s">
        <v>968</v>
      </c>
      <c r="D2750" t="s">
        <v>967</v>
      </c>
      <c r="E2750" t="s">
        <v>966</v>
      </c>
      <c r="F2750">
        <v>1183</v>
      </c>
      <c r="G2750">
        <v>354</v>
      </c>
      <c r="H2750">
        <v>13.33</v>
      </c>
      <c r="I2750">
        <v>2.8540000000000001</v>
      </c>
      <c r="J2750">
        <v>1</v>
      </c>
      <c r="K2750">
        <v>1172.6110000000001</v>
      </c>
      <c r="L2750" t="s">
        <v>965</v>
      </c>
      <c r="M2750" t="s">
        <v>964</v>
      </c>
      <c r="N2750" s="110">
        <v>43777</v>
      </c>
      <c r="O2750">
        <v>0</v>
      </c>
      <c r="P2750">
        <v>0</v>
      </c>
      <c r="Q2750">
        <v>9304.8989999999903</v>
      </c>
      <c r="R2750">
        <v>976.51400000000001</v>
      </c>
      <c r="S2750">
        <v>2.0339999999999998</v>
      </c>
      <c r="T2750">
        <v>33</v>
      </c>
      <c r="U2750">
        <v>2959.1320000000001</v>
      </c>
      <c r="V2750">
        <v>6</v>
      </c>
      <c r="W2750">
        <v>1.946</v>
      </c>
      <c r="X2750">
        <v>3.1440000000000001</v>
      </c>
      <c r="Y2750" s="110">
        <v>43777</v>
      </c>
      <c r="Z2750">
        <v>408859.65517295903</v>
      </c>
      <c r="AA2750">
        <v>3660473.5534578199</v>
      </c>
    </row>
    <row r="2751" spans="1:27" x14ac:dyDescent="0.25">
      <c r="A2751">
        <v>-111.976514859999</v>
      </c>
      <c r="B2751">
        <v>33.079058799999899</v>
      </c>
      <c r="C2751" t="s">
        <v>968</v>
      </c>
      <c r="D2751" t="s">
        <v>967</v>
      </c>
      <c r="E2751" t="s">
        <v>966</v>
      </c>
      <c r="F2751">
        <v>1184</v>
      </c>
      <c r="G2751">
        <v>5</v>
      </c>
      <c r="H2751">
        <v>13.33</v>
      </c>
      <c r="I2751">
        <v>2.657</v>
      </c>
      <c r="J2751">
        <v>1</v>
      </c>
      <c r="K2751">
        <v>1172.67399999999</v>
      </c>
      <c r="L2751" t="s">
        <v>965</v>
      </c>
      <c r="M2751" t="s">
        <v>964</v>
      </c>
      <c r="N2751" s="110">
        <v>43777</v>
      </c>
      <c r="O2751">
        <v>0</v>
      </c>
      <c r="P2751">
        <v>0</v>
      </c>
      <c r="Q2751">
        <v>11175.502</v>
      </c>
      <c r="R2751">
        <v>1259.70199999999</v>
      </c>
      <c r="S2751">
        <v>2.6240000000000001</v>
      </c>
      <c r="T2751">
        <v>33</v>
      </c>
      <c r="U2751">
        <v>3817.27899999999</v>
      </c>
      <c r="V2751">
        <v>6</v>
      </c>
      <c r="W2751">
        <v>1.8120000000000001</v>
      </c>
      <c r="X2751">
        <v>2.9279999999999999</v>
      </c>
      <c r="Y2751" s="110">
        <v>43777</v>
      </c>
      <c r="Z2751">
        <v>408859.485963354</v>
      </c>
      <c r="AA2751">
        <v>3660474.3289580201</v>
      </c>
    </row>
    <row r="2752" spans="1:27" x14ac:dyDescent="0.25">
      <c r="A2752">
        <v>-111.97651317</v>
      </c>
      <c r="B2752">
        <v>33.079066769999898</v>
      </c>
      <c r="C2752" t="s">
        <v>968</v>
      </c>
      <c r="D2752" t="s">
        <v>967</v>
      </c>
      <c r="E2752" t="s">
        <v>966</v>
      </c>
      <c r="F2752">
        <v>1185</v>
      </c>
      <c r="G2752">
        <v>1</v>
      </c>
      <c r="H2752">
        <v>13.33</v>
      </c>
      <c r="I2752">
        <v>2.7229999999999999</v>
      </c>
      <c r="J2752">
        <v>1</v>
      </c>
      <c r="K2752">
        <v>1172.67</v>
      </c>
      <c r="L2752" t="s">
        <v>965</v>
      </c>
      <c r="M2752" t="s">
        <v>964</v>
      </c>
      <c r="N2752" s="110">
        <v>43777</v>
      </c>
      <c r="O2752">
        <v>0</v>
      </c>
      <c r="P2752">
        <v>0</v>
      </c>
      <c r="Q2752">
        <v>12596.0979999999</v>
      </c>
      <c r="R2752">
        <v>1385.6189999999899</v>
      </c>
      <c r="S2752">
        <v>2.887</v>
      </c>
      <c r="T2752">
        <v>33</v>
      </c>
      <c r="U2752">
        <v>4198.8450000000003</v>
      </c>
      <c r="V2752">
        <v>6</v>
      </c>
      <c r="W2752">
        <v>1.857</v>
      </c>
      <c r="X2752">
        <v>3</v>
      </c>
      <c r="Y2752" s="110">
        <v>43777</v>
      </c>
      <c r="Z2752">
        <v>408859.65192475001</v>
      </c>
      <c r="AA2752">
        <v>3660475.2111090198</v>
      </c>
    </row>
    <row r="2753" spans="1:27" x14ac:dyDescent="0.25">
      <c r="A2753">
        <v>-111.976512999999</v>
      </c>
      <c r="B2753">
        <v>33.079074769999899</v>
      </c>
      <c r="C2753" t="s">
        <v>968</v>
      </c>
      <c r="D2753" t="s">
        <v>967</v>
      </c>
      <c r="E2753" t="s">
        <v>966</v>
      </c>
      <c r="F2753">
        <v>1186</v>
      </c>
      <c r="G2753">
        <v>0</v>
      </c>
      <c r="H2753">
        <v>13.33</v>
      </c>
      <c r="I2753">
        <v>2.7890000000000001</v>
      </c>
      <c r="J2753">
        <v>1</v>
      </c>
      <c r="K2753">
        <v>1172.58799999999</v>
      </c>
      <c r="L2753" t="s">
        <v>965</v>
      </c>
      <c r="M2753" t="s">
        <v>964</v>
      </c>
      <c r="N2753" s="110">
        <v>43777</v>
      </c>
      <c r="O2753">
        <v>0</v>
      </c>
      <c r="P2753">
        <v>0</v>
      </c>
      <c r="Q2753">
        <v>12523.8109999999</v>
      </c>
      <c r="R2753">
        <v>1345.25099999999</v>
      </c>
      <c r="S2753">
        <v>2.8029999999999999</v>
      </c>
      <c r="T2753">
        <v>33</v>
      </c>
      <c r="U2753">
        <v>4076.5189999999898</v>
      </c>
      <c r="V2753">
        <v>6</v>
      </c>
      <c r="W2753">
        <v>1.901</v>
      </c>
      <c r="X2753">
        <v>3.0720000000000001</v>
      </c>
      <c r="Y2753" s="110">
        <v>43777</v>
      </c>
      <c r="Z2753">
        <v>408859.67604337999</v>
      </c>
      <c r="AA2753">
        <v>3660476.0979059199</v>
      </c>
    </row>
    <row r="2754" spans="1:27" x14ac:dyDescent="0.25">
      <c r="A2754">
        <v>-111.976514859999</v>
      </c>
      <c r="B2754">
        <v>33.079081799999898</v>
      </c>
      <c r="C2754" t="s">
        <v>968</v>
      </c>
      <c r="D2754" t="s">
        <v>967</v>
      </c>
      <c r="E2754" t="s">
        <v>966</v>
      </c>
      <c r="F2754">
        <v>1187</v>
      </c>
      <c r="G2754">
        <v>5</v>
      </c>
      <c r="H2754">
        <v>13.33</v>
      </c>
      <c r="I2754">
        <v>2.8220000000000001</v>
      </c>
      <c r="J2754">
        <v>1</v>
      </c>
      <c r="K2754">
        <v>1172.5820000000001</v>
      </c>
      <c r="L2754" t="s">
        <v>965</v>
      </c>
      <c r="M2754" t="s">
        <v>964</v>
      </c>
      <c r="N2754" s="110">
        <v>43777</v>
      </c>
      <c r="O2754">
        <v>0</v>
      </c>
      <c r="P2754">
        <v>0</v>
      </c>
      <c r="Q2754">
        <v>11792.198</v>
      </c>
      <c r="R2754">
        <v>1251.9359999999899</v>
      </c>
      <c r="S2754">
        <v>2.6080000000000001</v>
      </c>
      <c r="T2754">
        <v>33</v>
      </c>
      <c r="U2754">
        <v>3793.7460000000001</v>
      </c>
      <c r="V2754">
        <v>6</v>
      </c>
      <c r="W2754">
        <v>1.9239999999999999</v>
      </c>
      <c r="X2754">
        <v>3.1080000000000001</v>
      </c>
      <c r="Y2754" s="110">
        <v>43777</v>
      </c>
      <c r="Z2754">
        <v>408859.509685533</v>
      </c>
      <c r="AA2754">
        <v>3660476.8789234799</v>
      </c>
    </row>
    <row r="2755" spans="1:27" x14ac:dyDescent="0.25">
      <c r="A2755">
        <v>-111.97651331</v>
      </c>
      <c r="B2755">
        <v>33.079089789999898</v>
      </c>
      <c r="C2755" t="s">
        <v>968</v>
      </c>
      <c r="D2755" t="s">
        <v>967</v>
      </c>
      <c r="E2755" t="s">
        <v>966</v>
      </c>
      <c r="F2755">
        <v>1188</v>
      </c>
      <c r="G2755">
        <v>356</v>
      </c>
      <c r="H2755">
        <v>13.33</v>
      </c>
      <c r="I2755">
        <v>2.7890000000000001</v>
      </c>
      <c r="J2755">
        <v>1</v>
      </c>
      <c r="K2755">
        <v>1172.625</v>
      </c>
      <c r="L2755" t="s">
        <v>965</v>
      </c>
      <c r="M2755" t="s">
        <v>964</v>
      </c>
      <c r="N2755" s="110">
        <v>43777</v>
      </c>
      <c r="O2755">
        <v>0</v>
      </c>
      <c r="P2755">
        <v>0</v>
      </c>
      <c r="Q2755">
        <v>12779.644</v>
      </c>
      <c r="R2755">
        <v>1372.73199999999</v>
      </c>
      <c r="S2755">
        <v>2.86</v>
      </c>
      <c r="T2755">
        <v>33</v>
      </c>
      <c r="U2755">
        <v>4159.7929999999897</v>
      </c>
      <c r="V2755">
        <v>6</v>
      </c>
      <c r="W2755">
        <v>1.901</v>
      </c>
      <c r="X2755">
        <v>3.0720000000000001</v>
      </c>
      <c r="Y2755" s="110">
        <v>43777</v>
      </c>
      <c r="Z2755">
        <v>408859.66260020999</v>
      </c>
      <c r="AA2755">
        <v>3660477.7634134102</v>
      </c>
    </row>
    <row r="2756" spans="1:27" x14ac:dyDescent="0.25">
      <c r="A2756">
        <v>-111.976514339999</v>
      </c>
      <c r="B2756">
        <v>33.079097779999898</v>
      </c>
      <c r="C2756" t="s">
        <v>968</v>
      </c>
      <c r="D2756" t="s">
        <v>967</v>
      </c>
      <c r="E2756" t="s">
        <v>966</v>
      </c>
      <c r="F2756">
        <v>1189</v>
      </c>
      <c r="G2756">
        <v>2</v>
      </c>
      <c r="H2756">
        <v>13.33</v>
      </c>
      <c r="I2756">
        <v>2.7890000000000001</v>
      </c>
      <c r="J2756">
        <v>1</v>
      </c>
      <c r="K2756">
        <v>1172.6179999999899</v>
      </c>
      <c r="L2756" t="s">
        <v>965</v>
      </c>
      <c r="M2756" t="s">
        <v>964</v>
      </c>
      <c r="N2756" s="110">
        <v>43777</v>
      </c>
      <c r="O2756">
        <v>0</v>
      </c>
      <c r="P2756">
        <v>0</v>
      </c>
      <c r="Q2756">
        <v>11662.825000000001</v>
      </c>
      <c r="R2756">
        <v>1252.768</v>
      </c>
      <c r="S2756">
        <v>2.61</v>
      </c>
      <c r="T2756">
        <v>33</v>
      </c>
      <c r="U2756">
        <v>3796.2669999999898</v>
      </c>
      <c r="V2756">
        <v>6</v>
      </c>
      <c r="W2756">
        <v>1.901</v>
      </c>
      <c r="X2756">
        <v>3.0720000000000001</v>
      </c>
      <c r="Y2756" s="110">
        <v>43777</v>
      </c>
      <c r="Z2756">
        <v>408859.57470301999</v>
      </c>
      <c r="AA2756">
        <v>3660478.6501436098</v>
      </c>
    </row>
    <row r="2757" spans="1:27" x14ac:dyDescent="0.25">
      <c r="A2757">
        <v>-111.97651317</v>
      </c>
      <c r="B2757">
        <v>33.079104770000001</v>
      </c>
      <c r="C2757" t="s">
        <v>968</v>
      </c>
      <c r="D2757" t="s">
        <v>967</v>
      </c>
      <c r="E2757" t="s">
        <v>966</v>
      </c>
      <c r="F2757">
        <v>1190</v>
      </c>
      <c r="G2757">
        <v>1</v>
      </c>
      <c r="H2757">
        <v>13.33</v>
      </c>
      <c r="I2757">
        <v>2.7229999999999999</v>
      </c>
      <c r="J2757">
        <v>1</v>
      </c>
      <c r="K2757">
        <v>1172.6279999999899</v>
      </c>
      <c r="L2757" t="s">
        <v>965</v>
      </c>
      <c r="M2757" t="s">
        <v>964</v>
      </c>
      <c r="N2757" s="110">
        <v>43777</v>
      </c>
      <c r="O2757">
        <v>0</v>
      </c>
      <c r="P2757">
        <v>0</v>
      </c>
      <c r="Q2757">
        <v>11416.648999999899</v>
      </c>
      <c r="R2757">
        <v>1255.875</v>
      </c>
      <c r="S2757">
        <v>2.6160000000000001</v>
      </c>
      <c r="T2757">
        <v>33</v>
      </c>
      <c r="U2757">
        <v>3805.6819999999898</v>
      </c>
      <c r="V2757">
        <v>6</v>
      </c>
      <c r="W2757">
        <v>1.857</v>
      </c>
      <c r="X2757">
        <v>3</v>
      </c>
      <c r="Y2757" s="110">
        <v>43777</v>
      </c>
      <c r="Z2757">
        <v>408859.69111786399</v>
      </c>
      <c r="AA2757">
        <v>3660479.4240954402</v>
      </c>
    </row>
    <row r="2758" spans="1:27" x14ac:dyDescent="0.25">
      <c r="A2758">
        <v>-111.97651331</v>
      </c>
      <c r="B2758">
        <v>33.079112790000003</v>
      </c>
      <c r="C2758" t="s">
        <v>968</v>
      </c>
      <c r="D2758" t="s">
        <v>967</v>
      </c>
      <c r="E2758" t="s">
        <v>966</v>
      </c>
      <c r="F2758">
        <v>1191</v>
      </c>
      <c r="G2758">
        <v>356</v>
      </c>
      <c r="H2758">
        <v>13.33</v>
      </c>
      <c r="I2758">
        <v>2.69</v>
      </c>
      <c r="J2758">
        <v>1</v>
      </c>
      <c r="K2758">
        <v>1172.615</v>
      </c>
      <c r="L2758" t="s">
        <v>965</v>
      </c>
      <c r="M2758" t="s">
        <v>964</v>
      </c>
      <c r="N2758" s="110">
        <v>43777</v>
      </c>
      <c r="O2758">
        <v>0</v>
      </c>
      <c r="P2758">
        <v>0</v>
      </c>
      <c r="Q2758">
        <v>12217.862999999899</v>
      </c>
      <c r="R2758">
        <v>1360.402</v>
      </c>
      <c r="S2758">
        <v>2.8340000000000001</v>
      </c>
      <c r="T2758">
        <v>33</v>
      </c>
      <c r="U2758">
        <v>4122.43</v>
      </c>
      <c r="V2758">
        <v>6</v>
      </c>
      <c r="W2758">
        <v>1.8340000000000001</v>
      </c>
      <c r="X2758">
        <v>2.964</v>
      </c>
      <c r="Y2758" s="110">
        <v>43777</v>
      </c>
      <c r="Z2758">
        <v>408859.686322372</v>
      </c>
      <c r="AA2758">
        <v>3660480.3133788798</v>
      </c>
    </row>
    <row r="2759" spans="1:27" x14ac:dyDescent="0.25">
      <c r="A2759">
        <v>-111.976513859999</v>
      </c>
      <c r="B2759">
        <v>33.079120799999899</v>
      </c>
      <c r="C2759" t="s">
        <v>968</v>
      </c>
      <c r="D2759" t="s">
        <v>967</v>
      </c>
      <c r="E2759" t="s">
        <v>966</v>
      </c>
      <c r="F2759">
        <v>1192</v>
      </c>
      <c r="G2759">
        <v>5</v>
      </c>
      <c r="H2759">
        <v>13.33</v>
      </c>
      <c r="I2759">
        <v>3.0179999999999998</v>
      </c>
      <c r="J2759">
        <v>1</v>
      </c>
      <c r="K2759">
        <v>1172.5360000000001</v>
      </c>
      <c r="L2759" t="s">
        <v>965</v>
      </c>
      <c r="M2759" t="s">
        <v>964</v>
      </c>
      <c r="N2759" s="110">
        <v>43777</v>
      </c>
      <c r="O2759">
        <v>0</v>
      </c>
      <c r="P2759">
        <v>0</v>
      </c>
      <c r="Q2759">
        <v>13804.518</v>
      </c>
      <c r="R2759">
        <v>1369.9960000000001</v>
      </c>
      <c r="S2759">
        <v>2.8540000000000001</v>
      </c>
      <c r="T2759">
        <v>33</v>
      </c>
      <c r="U2759">
        <v>4151.5029999999897</v>
      </c>
      <c r="V2759">
        <v>6</v>
      </c>
      <c r="W2759">
        <v>2.0579999999999998</v>
      </c>
      <c r="X2759">
        <v>3.3250000000000002</v>
      </c>
      <c r="Y2759" s="110">
        <v>43777</v>
      </c>
      <c r="Z2759">
        <v>408859.64324803097</v>
      </c>
      <c r="AA2759">
        <v>3660481.2019096501</v>
      </c>
    </row>
    <row r="2760" spans="1:27" x14ac:dyDescent="0.25">
      <c r="A2760">
        <v>-111.97651351</v>
      </c>
      <c r="B2760">
        <v>33.07912778</v>
      </c>
      <c r="C2760" t="s">
        <v>968</v>
      </c>
      <c r="D2760" t="s">
        <v>967</v>
      </c>
      <c r="E2760" t="s">
        <v>966</v>
      </c>
      <c r="F2760">
        <v>1193</v>
      </c>
      <c r="G2760">
        <v>3</v>
      </c>
      <c r="H2760">
        <v>13.33</v>
      </c>
      <c r="I2760">
        <v>2.7229999999999999</v>
      </c>
      <c r="J2760">
        <v>1</v>
      </c>
      <c r="K2760">
        <v>1172.6020000000001</v>
      </c>
      <c r="L2760" t="s">
        <v>965</v>
      </c>
      <c r="M2760" t="s">
        <v>964</v>
      </c>
      <c r="N2760" s="110">
        <v>43777</v>
      </c>
      <c r="O2760">
        <v>0</v>
      </c>
      <c r="P2760">
        <v>0</v>
      </c>
      <c r="Q2760">
        <v>11788.655000000001</v>
      </c>
      <c r="R2760">
        <v>1296.797</v>
      </c>
      <c r="S2760">
        <v>2.702</v>
      </c>
      <c r="T2760">
        <v>33</v>
      </c>
      <c r="U2760">
        <v>3929.6880000000001</v>
      </c>
      <c r="V2760">
        <v>6</v>
      </c>
      <c r="W2760">
        <v>1.857</v>
      </c>
      <c r="X2760">
        <v>3</v>
      </c>
      <c r="Y2760" s="110">
        <v>43777</v>
      </c>
      <c r="Z2760">
        <v>408859.68311546103</v>
      </c>
      <c r="AA2760">
        <v>3660481.9754648302</v>
      </c>
    </row>
    <row r="2761" spans="1:27" x14ac:dyDescent="0.25">
      <c r="A2761">
        <v>-111.97651249</v>
      </c>
      <c r="B2761">
        <v>33.079135780000001</v>
      </c>
      <c r="C2761" t="s">
        <v>968</v>
      </c>
      <c r="D2761" t="s">
        <v>967</v>
      </c>
      <c r="E2761" t="s">
        <v>966</v>
      </c>
      <c r="F2761">
        <v>1194</v>
      </c>
      <c r="G2761">
        <v>357</v>
      </c>
      <c r="H2761">
        <v>13.33</v>
      </c>
      <c r="I2761">
        <v>2.7559999999999998</v>
      </c>
      <c r="J2761">
        <v>1</v>
      </c>
      <c r="K2761">
        <v>1172.5429999999899</v>
      </c>
      <c r="L2761" t="s">
        <v>965</v>
      </c>
      <c r="M2761" t="s">
        <v>964</v>
      </c>
      <c r="N2761" s="110">
        <v>43777</v>
      </c>
      <c r="O2761">
        <v>0</v>
      </c>
      <c r="P2761">
        <v>0</v>
      </c>
      <c r="Q2761">
        <v>14242.297</v>
      </c>
      <c r="R2761">
        <v>1548.056</v>
      </c>
      <c r="S2761">
        <v>3.2250000000000001</v>
      </c>
      <c r="T2761">
        <v>33</v>
      </c>
      <c r="U2761">
        <v>4691.0780000000004</v>
      </c>
      <c r="V2761">
        <v>6</v>
      </c>
      <c r="W2761">
        <v>1.879</v>
      </c>
      <c r="X2761">
        <v>3.036</v>
      </c>
      <c r="Y2761" s="110">
        <v>43777</v>
      </c>
      <c r="Z2761">
        <v>408859.78657129902</v>
      </c>
      <c r="AA2761">
        <v>3660482.8615236599</v>
      </c>
    </row>
    <row r="2762" spans="1:27" x14ac:dyDescent="0.25">
      <c r="A2762">
        <v>-111.976512999999</v>
      </c>
      <c r="B2762">
        <v>33.079142769999898</v>
      </c>
      <c r="C2762" t="s">
        <v>968</v>
      </c>
      <c r="D2762" t="s">
        <v>967</v>
      </c>
      <c r="E2762" t="s">
        <v>966</v>
      </c>
      <c r="F2762">
        <v>1195</v>
      </c>
      <c r="G2762">
        <v>360</v>
      </c>
      <c r="H2762">
        <v>13.33</v>
      </c>
      <c r="I2762">
        <v>2.7559999999999998</v>
      </c>
      <c r="J2762">
        <v>1</v>
      </c>
      <c r="K2762">
        <v>1172.605</v>
      </c>
      <c r="L2762" t="s">
        <v>965</v>
      </c>
      <c r="M2762" t="s">
        <v>964</v>
      </c>
      <c r="N2762" s="110">
        <v>43777</v>
      </c>
      <c r="O2762">
        <v>0</v>
      </c>
      <c r="P2762">
        <v>0</v>
      </c>
      <c r="Q2762">
        <v>13987.0349999999</v>
      </c>
      <c r="R2762">
        <v>1520.3099999999899</v>
      </c>
      <c r="S2762">
        <v>3.1669999999999998</v>
      </c>
      <c r="T2762">
        <v>33</v>
      </c>
      <c r="U2762">
        <v>4607.0010000000002</v>
      </c>
      <c r="V2762">
        <v>6</v>
      </c>
      <c r="W2762">
        <v>1.879</v>
      </c>
      <c r="X2762">
        <v>3.036</v>
      </c>
      <c r="Y2762" s="110">
        <v>43777</v>
      </c>
      <c r="Z2762">
        <v>408859.74617845798</v>
      </c>
      <c r="AA2762">
        <v>3660483.6369342702</v>
      </c>
    </row>
    <row r="2763" spans="1:27" x14ac:dyDescent="0.25">
      <c r="A2763">
        <v>-111.97651283</v>
      </c>
      <c r="B2763">
        <v>33.079150769999899</v>
      </c>
      <c r="C2763" t="s">
        <v>968</v>
      </c>
      <c r="D2763" t="s">
        <v>967</v>
      </c>
      <c r="E2763" t="s">
        <v>966</v>
      </c>
      <c r="F2763">
        <v>1196</v>
      </c>
      <c r="G2763">
        <v>359</v>
      </c>
      <c r="H2763">
        <v>13.33</v>
      </c>
      <c r="I2763">
        <v>2.625</v>
      </c>
      <c r="J2763">
        <v>1</v>
      </c>
      <c r="K2763">
        <v>1172.625</v>
      </c>
      <c r="L2763" t="s">
        <v>965</v>
      </c>
      <c r="M2763" t="s">
        <v>964</v>
      </c>
      <c r="N2763" s="110">
        <v>43777</v>
      </c>
      <c r="O2763">
        <v>0</v>
      </c>
      <c r="P2763">
        <v>0</v>
      </c>
      <c r="Q2763">
        <v>13293.652</v>
      </c>
      <c r="R2763">
        <v>1517.191</v>
      </c>
      <c r="S2763">
        <v>3.161</v>
      </c>
      <c r="T2763">
        <v>33</v>
      </c>
      <c r="U2763">
        <v>4597.5479999999898</v>
      </c>
      <c r="V2763">
        <v>6</v>
      </c>
      <c r="W2763">
        <v>1.79</v>
      </c>
      <c r="X2763">
        <v>2.891</v>
      </c>
      <c r="Y2763" s="110">
        <v>43777</v>
      </c>
      <c r="Z2763">
        <v>408859.77029708901</v>
      </c>
      <c r="AA2763">
        <v>3660484.52373118</v>
      </c>
    </row>
    <row r="2764" spans="1:27" x14ac:dyDescent="0.25">
      <c r="A2764">
        <v>-111.97651283</v>
      </c>
      <c r="B2764">
        <v>33.079157770000002</v>
      </c>
      <c r="C2764" t="s">
        <v>968</v>
      </c>
      <c r="D2764" t="s">
        <v>967</v>
      </c>
      <c r="E2764" t="s">
        <v>966</v>
      </c>
      <c r="F2764">
        <v>1197</v>
      </c>
      <c r="G2764">
        <v>359</v>
      </c>
      <c r="H2764">
        <v>13.33</v>
      </c>
      <c r="I2764">
        <v>2.8220000000000001</v>
      </c>
      <c r="J2764">
        <v>1</v>
      </c>
      <c r="K2764">
        <v>1172.71299999999</v>
      </c>
      <c r="L2764" t="s">
        <v>965</v>
      </c>
      <c r="M2764" t="s">
        <v>964</v>
      </c>
      <c r="N2764" s="110">
        <v>43777</v>
      </c>
      <c r="O2764">
        <v>0</v>
      </c>
      <c r="P2764">
        <v>0</v>
      </c>
      <c r="Q2764">
        <v>13541.1419999999</v>
      </c>
      <c r="R2764">
        <v>1437.615</v>
      </c>
      <c r="S2764">
        <v>2.9950000000000001</v>
      </c>
      <c r="T2764">
        <v>33</v>
      </c>
      <c r="U2764">
        <v>4356.4099999999899</v>
      </c>
      <c r="V2764">
        <v>6</v>
      </c>
      <c r="W2764">
        <v>1.9239999999999999</v>
      </c>
      <c r="X2764">
        <v>3.1080000000000001</v>
      </c>
      <c r="Y2764" s="110">
        <v>43777</v>
      </c>
      <c r="Z2764">
        <v>408859.77751688397</v>
      </c>
      <c r="AA2764">
        <v>3660485.29980763</v>
      </c>
    </row>
    <row r="2765" spans="1:27" x14ac:dyDescent="0.25">
      <c r="A2765">
        <v>-111.976512659999</v>
      </c>
      <c r="B2765">
        <v>33.079165779999897</v>
      </c>
      <c r="C2765" t="s">
        <v>968</v>
      </c>
      <c r="D2765" t="s">
        <v>967</v>
      </c>
      <c r="E2765" t="s">
        <v>966</v>
      </c>
      <c r="F2765">
        <v>1198</v>
      </c>
      <c r="G2765">
        <v>358</v>
      </c>
      <c r="H2765">
        <v>13.33</v>
      </c>
      <c r="I2765">
        <v>2.7559999999999998</v>
      </c>
      <c r="J2765">
        <v>1</v>
      </c>
      <c r="K2765">
        <v>1172.6969999999901</v>
      </c>
      <c r="L2765" t="s">
        <v>965</v>
      </c>
      <c r="M2765" t="s">
        <v>964</v>
      </c>
      <c r="N2765" s="110">
        <v>43777</v>
      </c>
      <c r="O2765">
        <v>0</v>
      </c>
      <c r="P2765">
        <v>0</v>
      </c>
      <c r="Q2765">
        <v>12606.9549999999</v>
      </c>
      <c r="R2765">
        <v>1370.3040000000001</v>
      </c>
      <c r="S2765">
        <v>2.855</v>
      </c>
      <c r="T2765">
        <v>33</v>
      </c>
      <c r="U2765">
        <v>4152.4350000000004</v>
      </c>
      <c r="V2765">
        <v>6</v>
      </c>
      <c r="W2765">
        <v>1.879</v>
      </c>
      <c r="X2765">
        <v>3.036</v>
      </c>
      <c r="Y2765" s="110">
        <v>43777</v>
      </c>
      <c r="Z2765">
        <v>408859.80164582899</v>
      </c>
      <c r="AA2765">
        <v>3660486.1877132198</v>
      </c>
    </row>
    <row r="2766" spans="1:27" x14ac:dyDescent="0.25">
      <c r="A2766">
        <v>-111.97651249</v>
      </c>
      <c r="B2766">
        <v>33.079173779999898</v>
      </c>
      <c r="C2766" t="s">
        <v>968</v>
      </c>
      <c r="D2766" t="s">
        <v>967</v>
      </c>
      <c r="E2766" t="s">
        <v>966</v>
      </c>
      <c r="F2766">
        <v>1199</v>
      </c>
      <c r="G2766">
        <v>357</v>
      </c>
      <c r="H2766">
        <v>13.33</v>
      </c>
      <c r="I2766">
        <v>2.625</v>
      </c>
      <c r="J2766">
        <v>1</v>
      </c>
      <c r="K2766">
        <v>1172.6279999999899</v>
      </c>
      <c r="L2766" t="s">
        <v>965</v>
      </c>
      <c r="M2766" t="s">
        <v>964</v>
      </c>
      <c r="N2766" s="110">
        <v>43777</v>
      </c>
      <c r="O2766">
        <v>0</v>
      </c>
      <c r="P2766">
        <v>0</v>
      </c>
      <c r="Q2766">
        <v>12195.1769999999</v>
      </c>
      <c r="R2766">
        <v>1391.8230000000001</v>
      </c>
      <c r="S2766">
        <v>2.9</v>
      </c>
      <c r="T2766">
        <v>33</v>
      </c>
      <c r="U2766">
        <v>4217.6450000000004</v>
      </c>
      <c r="V2766">
        <v>6</v>
      </c>
      <c r="W2766">
        <v>1.79</v>
      </c>
      <c r="X2766">
        <v>2.891</v>
      </c>
      <c r="Y2766" s="110">
        <v>43777</v>
      </c>
      <c r="Z2766">
        <v>408859.82576445898</v>
      </c>
      <c r="AA2766">
        <v>3660487.0745101199</v>
      </c>
    </row>
    <row r="2767" spans="1:27" x14ac:dyDescent="0.25">
      <c r="A2767">
        <v>-111.97651283</v>
      </c>
      <c r="B2767">
        <v>33.079180770000001</v>
      </c>
      <c r="C2767" t="s">
        <v>968</v>
      </c>
      <c r="D2767" t="s">
        <v>967</v>
      </c>
      <c r="E2767" t="s">
        <v>966</v>
      </c>
      <c r="F2767">
        <v>1200</v>
      </c>
      <c r="G2767">
        <v>359</v>
      </c>
      <c r="H2767">
        <v>13.33</v>
      </c>
      <c r="I2767">
        <v>2.7890000000000001</v>
      </c>
      <c r="J2767">
        <v>1</v>
      </c>
      <c r="K2767">
        <v>1172.6479999999899</v>
      </c>
      <c r="L2767" t="s">
        <v>965</v>
      </c>
      <c r="M2767" t="s">
        <v>964</v>
      </c>
      <c r="N2767" s="110">
        <v>43777</v>
      </c>
      <c r="O2767">
        <v>0</v>
      </c>
      <c r="P2767">
        <v>0</v>
      </c>
      <c r="Q2767">
        <v>12342.1499999999</v>
      </c>
      <c r="R2767">
        <v>1325.7380000000001</v>
      </c>
      <c r="S2767">
        <v>2.762</v>
      </c>
      <c r="T2767">
        <v>33</v>
      </c>
      <c r="U2767">
        <v>4017.3879999999899</v>
      </c>
      <c r="V2767">
        <v>6</v>
      </c>
      <c r="W2767">
        <v>1.901</v>
      </c>
      <c r="X2767">
        <v>3.0720000000000001</v>
      </c>
      <c r="Y2767" s="110">
        <v>43777</v>
      </c>
      <c r="Z2767">
        <v>408859.801239077</v>
      </c>
      <c r="AA2767">
        <v>3660487.8497731299</v>
      </c>
    </row>
    <row r="2768" spans="1:27" x14ac:dyDescent="0.25">
      <c r="A2768">
        <v>-111.97651283</v>
      </c>
      <c r="B2768">
        <v>33.079188770000002</v>
      </c>
      <c r="C2768" t="s">
        <v>968</v>
      </c>
      <c r="D2768" t="s">
        <v>967</v>
      </c>
      <c r="E2768" t="s">
        <v>966</v>
      </c>
      <c r="F2768">
        <v>1201</v>
      </c>
      <c r="G2768">
        <v>359</v>
      </c>
      <c r="H2768">
        <v>13.33</v>
      </c>
      <c r="I2768">
        <v>2.7890000000000001</v>
      </c>
      <c r="J2768">
        <v>1</v>
      </c>
      <c r="K2768">
        <v>1172.7070000000001</v>
      </c>
      <c r="L2768" t="s">
        <v>965</v>
      </c>
      <c r="M2768" t="s">
        <v>964</v>
      </c>
      <c r="N2768" s="110">
        <v>43777</v>
      </c>
      <c r="O2768">
        <v>0</v>
      </c>
      <c r="P2768">
        <v>0</v>
      </c>
      <c r="Q2768">
        <v>11058.014999999899</v>
      </c>
      <c r="R2768">
        <v>1187.8019999999899</v>
      </c>
      <c r="S2768">
        <v>2.4750000000000001</v>
      </c>
      <c r="T2768">
        <v>33</v>
      </c>
      <c r="U2768">
        <v>3599.4</v>
      </c>
      <c r="V2768">
        <v>6</v>
      </c>
      <c r="W2768">
        <v>1.901</v>
      </c>
      <c r="X2768">
        <v>3.0720000000000001</v>
      </c>
      <c r="Y2768" s="110">
        <v>43777</v>
      </c>
      <c r="Z2768">
        <v>408859.80949027801</v>
      </c>
      <c r="AA2768">
        <v>3660488.7367176502</v>
      </c>
    </row>
    <row r="2769" spans="1:27" x14ac:dyDescent="0.25">
      <c r="A2769">
        <v>-111.976513339999</v>
      </c>
      <c r="B2769">
        <v>33.0791957799999</v>
      </c>
      <c r="C2769" t="s">
        <v>968</v>
      </c>
      <c r="D2769" t="s">
        <v>967</v>
      </c>
      <c r="E2769" t="s">
        <v>966</v>
      </c>
      <c r="F2769">
        <v>1202</v>
      </c>
      <c r="G2769">
        <v>2</v>
      </c>
      <c r="H2769">
        <v>13.33</v>
      </c>
      <c r="I2769">
        <v>2.7229999999999999</v>
      </c>
      <c r="J2769">
        <v>1</v>
      </c>
      <c r="K2769">
        <v>1172.72299999999</v>
      </c>
      <c r="L2769" t="s">
        <v>965</v>
      </c>
      <c r="M2769" t="s">
        <v>964</v>
      </c>
      <c r="N2769" s="110">
        <v>43777</v>
      </c>
      <c r="O2769">
        <v>0</v>
      </c>
      <c r="P2769">
        <v>0</v>
      </c>
      <c r="Q2769">
        <v>10947.384</v>
      </c>
      <c r="R2769">
        <v>1204.2539999999899</v>
      </c>
      <c r="S2769">
        <v>2.5089999999999999</v>
      </c>
      <c r="T2769">
        <v>33</v>
      </c>
      <c r="U2769">
        <v>3649.2550000000001</v>
      </c>
      <c r="V2769">
        <v>6</v>
      </c>
      <c r="W2769">
        <v>1.857</v>
      </c>
      <c r="X2769">
        <v>3</v>
      </c>
      <c r="Y2769" s="110">
        <v>43777</v>
      </c>
      <c r="Z2769">
        <v>408859.76911810698</v>
      </c>
      <c r="AA2769">
        <v>3660489.5143456301</v>
      </c>
    </row>
    <row r="2770" spans="1:27" x14ac:dyDescent="0.25">
      <c r="A2770">
        <v>-111.976513339999</v>
      </c>
      <c r="B2770">
        <v>33.07920378</v>
      </c>
      <c r="C2770" t="s">
        <v>968</v>
      </c>
      <c r="D2770" t="s">
        <v>967</v>
      </c>
      <c r="E2770" t="s">
        <v>966</v>
      </c>
      <c r="F2770">
        <v>1203</v>
      </c>
      <c r="G2770">
        <v>2</v>
      </c>
      <c r="H2770">
        <v>13.33</v>
      </c>
      <c r="I2770">
        <v>2.9860000000000002</v>
      </c>
      <c r="J2770">
        <v>1</v>
      </c>
      <c r="K2770">
        <v>1172.6410000000001</v>
      </c>
      <c r="L2770" t="s">
        <v>965</v>
      </c>
      <c r="M2770" t="s">
        <v>964</v>
      </c>
      <c r="N2770" s="110">
        <v>43777</v>
      </c>
      <c r="O2770">
        <v>0</v>
      </c>
      <c r="P2770">
        <v>0</v>
      </c>
      <c r="Q2770">
        <v>8571.5730000000003</v>
      </c>
      <c r="R2770">
        <v>860.01300000000003</v>
      </c>
      <c r="S2770">
        <v>1.792</v>
      </c>
      <c r="T2770">
        <v>33</v>
      </c>
      <c r="U2770">
        <v>2606.0999999999899</v>
      </c>
      <c r="V2770">
        <v>6</v>
      </c>
      <c r="W2770">
        <v>2.036</v>
      </c>
      <c r="X2770">
        <v>3.2890000000000001</v>
      </c>
      <c r="Y2770" s="110">
        <v>43777</v>
      </c>
      <c r="Z2770">
        <v>408859.77736931498</v>
      </c>
      <c r="AA2770">
        <v>3660490.4012901601</v>
      </c>
    </row>
    <row r="2771" spans="1:27" x14ac:dyDescent="0.25">
      <c r="A2771">
        <v>-111.97651351</v>
      </c>
      <c r="B2771">
        <v>33.079211780000001</v>
      </c>
      <c r="C2771" t="s">
        <v>968</v>
      </c>
      <c r="D2771" t="s">
        <v>967</v>
      </c>
      <c r="E2771" t="s">
        <v>966</v>
      </c>
      <c r="F2771">
        <v>1204</v>
      </c>
      <c r="G2771">
        <v>3</v>
      </c>
      <c r="H2771">
        <v>13.33</v>
      </c>
      <c r="I2771">
        <v>2.7890000000000001</v>
      </c>
      <c r="J2771">
        <v>1</v>
      </c>
      <c r="K2771">
        <v>1172.6110000000001</v>
      </c>
      <c r="L2771" t="s">
        <v>965</v>
      </c>
      <c r="M2771" t="s">
        <v>964</v>
      </c>
      <c r="N2771" s="110">
        <v>43777</v>
      </c>
      <c r="O2771">
        <v>0</v>
      </c>
      <c r="P2771">
        <v>0</v>
      </c>
      <c r="Q2771">
        <v>9210.2690000000002</v>
      </c>
      <c r="R2771">
        <v>989.32600000000002</v>
      </c>
      <c r="S2771">
        <v>2.0609999999999999</v>
      </c>
      <c r="T2771">
        <v>33</v>
      </c>
      <c r="U2771">
        <v>2997.9560000000001</v>
      </c>
      <c r="V2771">
        <v>6</v>
      </c>
      <c r="W2771">
        <v>1.901</v>
      </c>
      <c r="X2771">
        <v>3.0720000000000001</v>
      </c>
      <c r="Y2771" s="110">
        <v>43777</v>
      </c>
      <c r="Z2771">
        <v>408859.76975309802</v>
      </c>
      <c r="AA2771">
        <v>3660491.2883823002</v>
      </c>
    </row>
    <row r="2772" spans="1:27" x14ac:dyDescent="0.25">
      <c r="A2772">
        <v>-111.97651351</v>
      </c>
      <c r="B2772">
        <v>33.079218779999898</v>
      </c>
      <c r="C2772" t="s">
        <v>968</v>
      </c>
      <c r="D2772" t="s">
        <v>967</v>
      </c>
      <c r="E2772" t="s">
        <v>966</v>
      </c>
      <c r="F2772">
        <v>1205</v>
      </c>
      <c r="G2772">
        <v>3</v>
      </c>
      <c r="H2772">
        <v>13.33</v>
      </c>
      <c r="I2772">
        <v>2.92</v>
      </c>
      <c r="J2772">
        <v>1</v>
      </c>
      <c r="K2772">
        <v>1172.585</v>
      </c>
      <c r="L2772" t="s">
        <v>965</v>
      </c>
      <c r="M2772" t="s">
        <v>964</v>
      </c>
      <c r="N2772" s="110">
        <v>43777</v>
      </c>
      <c r="O2772">
        <v>0</v>
      </c>
      <c r="P2772">
        <v>0</v>
      </c>
      <c r="Q2772">
        <v>11485.165000000001</v>
      </c>
      <c r="R2772">
        <v>1178.2380000000001</v>
      </c>
      <c r="S2772">
        <v>2.4550000000000001</v>
      </c>
      <c r="T2772">
        <v>33</v>
      </c>
      <c r="U2772">
        <v>3570.4189999999899</v>
      </c>
      <c r="V2772">
        <v>6</v>
      </c>
      <c r="W2772">
        <v>1.9910000000000001</v>
      </c>
      <c r="X2772">
        <v>3.2170000000000001</v>
      </c>
      <c r="Y2772" s="110">
        <v>43777</v>
      </c>
      <c r="Z2772">
        <v>408859.77697290998</v>
      </c>
      <c r="AA2772">
        <v>3660492.06445876</v>
      </c>
    </row>
    <row r="2773" spans="1:27" x14ac:dyDescent="0.25">
      <c r="A2773">
        <v>-111.97651283</v>
      </c>
      <c r="B2773">
        <v>33.079226769999899</v>
      </c>
      <c r="C2773" t="s">
        <v>968</v>
      </c>
      <c r="D2773" t="s">
        <v>967</v>
      </c>
      <c r="E2773" t="s">
        <v>966</v>
      </c>
      <c r="F2773">
        <v>1206</v>
      </c>
      <c r="G2773">
        <v>359</v>
      </c>
      <c r="H2773">
        <v>13.33</v>
      </c>
      <c r="I2773">
        <v>2.7229999999999999</v>
      </c>
      <c r="J2773">
        <v>1</v>
      </c>
      <c r="K2773">
        <v>1172.6310000000001</v>
      </c>
      <c r="L2773" t="s">
        <v>965</v>
      </c>
      <c r="M2773" t="s">
        <v>964</v>
      </c>
      <c r="N2773" s="110">
        <v>43777</v>
      </c>
      <c r="O2773">
        <v>0</v>
      </c>
      <c r="P2773">
        <v>0</v>
      </c>
      <c r="Q2773">
        <v>11719.226000000001</v>
      </c>
      <c r="R2773">
        <v>1289.1600000000001</v>
      </c>
      <c r="S2773">
        <v>2.6859999999999999</v>
      </c>
      <c r="T2773">
        <v>33</v>
      </c>
      <c r="U2773">
        <v>3906.5439999999899</v>
      </c>
      <c r="V2773">
        <v>6</v>
      </c>
      <c r="W2773">
        <v>1.857</v>
      </c>
      <c r="X2773">
        <v>3</v>
      </c>
      <c r="Y2773" s="110">
        <v>43777</v>
      </c>
      <c r="Z2773">
        <v>408859.848683508</v>
      </c>
      <c r="AA2773">
        <v>3660492.9497041502</v>
      </c>
    </row>
    <row r="2774" spans="1:27" x14ac:dyDescent="0.25">
      <c r="A2774">
        <v>-111.976512</v>
      </c>
      <c r="B2774">
        <v>33.079233770000002</v>
      </c>
      <c r="C2774" t="s">
        <v>968</v>
      </c>
      <c r="D2774" t="s">
        <v>967</v>
      </c>
      <c r="E2774" t="s">
        <v>966</v>
      </c>
      <c r="F2774">
        <v>1207</v>
      </c>
      <c r="G2774">
        <v>360</v>
      </c>
      <c r="H2774">
        <v>13.33</v>
      </c>
      <c r="I2774">
        <v>2.7229999999999999</v>
      </c>
      <c r="J2774">
        <v>1</v>
      </c>
      <c r="K2774">
        <v>1172.6510000000001</v>
      </c>
      <c r="L2774" t="s">
        <v>965</v>
      </c>
      <c r="M2774" t="s">
        <v>964</v>
      </c>
      <c r="N2774" s="110">
        <v>43777</v>
      </c>
      <c r="O2774">
        <v>0</v>
      </c>
      <c r="P2774">
        <v>0</v>
      </c>
      <c r="Q2774">
        <v>11582.823</v>
      </c>
      <c r="R2774">
        <v>1274.15499999999</v>
      </c>
      <c r="S2774">
        <v>2.6539999999999999</v>
      </c>
      <c r="T2774">
        <v>33</v>
      </c>
      <c r="U2774">
        <v>3861.0749999999898</v>
      </c>
      <c r="V2774">
        <v>6</v>
      </c>
      <c r="W2774">
        <v>1.857</v>
      </c>
      <c r="X2774">
        <v>3</v>
      </c>
      <c r="Y2774" s="110">
        <v>43777</v>
      </c>
      <c r="Z2774">
        <v>408859.93337367597</v>
      </c>
      <c r="AA2774">
        <v>3660493.7250599102</v>
      </c>
    </row>
    <row r="2775" spans="1:27" x14ac:dyDescent="0.25">
      <c r="A2775">
        <v>-111.976512339999</v>
      </c>
      <c r="B2775">
        <v>33.079241779999897</v>
      </c>
      <c r="C2775" t="s">
        <v>968</v>
      </c>
      <c r="D2775" t="s">
        <v>967</v>
      </c>
      <c r="E2775" t="s">
        <v>966</v>
      </c>
      <c r="F2775">
        <v>1208</v>
      </c>
      <c r="G2775">
        <v>2</v>
      </c>
      <c r="H2775">
        <v>13.33</v>
      </c>
      <c r="I2775">
        <v>2.7890000000000001</v>
      </c>
      <c r="J2775">
        <v>1</v>
      </c>
      <c r="K2775">
        <v>1172.69299999999</v>
      </c>
      <c r="L2775" t="s">
        <v>965</v>
      </c>
      <c r="M2775" t="s">
        <v>964</v>
      </c>
      <c r="N2775" s="110">
        <v>43777</v>
      </c>
      <c r="O2775">
        <v>0</v>
      </c>
      <c r="P2775">
        <v>0</v>
      </c>
      <c r="Q2775">
        <v>9149.0110000000004</v>
      </c>
      <c r="R2775">
        <v>982.74599999999896</v>
      </c>
      <c r="S2775">
        <v>2.0470000000000002</v>
      </c>
      <c r="T2775">
        <v>33</v>
      </c>
      <c r="U2775">
        <v>2978.0169999999898</v>
      </c>
      <c r="V2775">
        <v>6</v>
      </c>
      <c r="W2775">
        <v>1.901</v>
      </c>
      <c r="X2775">
        <v>3.0720000000000001</v>
      </c>
      <c r="Y2775" s="110">
        <v>43777</v>
      </c>
      <c r="Z2775">
        <v>408859.90990035399</v>
      </c>
      <c r="AA2775">
        <v>3660494.6134083499</v>
      </c>
    </row>
    <row r="2776" spans="1:27" x14ac:dyDescent="0.25">
      <c r="A2776">
        <v>-111.976512999999</v>
      </c>
      <c r="B2776">
        <v>33.079249769999898</v>
      </c>
      <c r="C2776" t="s">
        <v>968</v>
      </c>
      <c r="D2776" t="s">
        <v>967</v>
      </c>
      <c r="E2776" t="s">
        <v>966</v>
      </c>
      <c r="F2776">
        <v>1209</v>
      </c>
      <c r="G2776">
        <v>0</v>
      </c>
      <c r="H2776">
        <v>13.33</v>
      </c>
      <c r="I2776">
        <v>2.657</v>
      </c>
      <c r="J2776">
        <v>1</v>
      </c>
      <c r="K2776">
        <v>1172.634</v>
      </c>
      <c r="L2776" t="s">
        <v>965</v>
      </c>
      <c r="M2776" t="s">
        <v>964</v>
      </c>
      <c r="N2776" s="110">
        <v>43777</v>
      </c>
      <c r="O2776">
        <v>0</v>
      </c>
      <c r="P2776">
        <v>0</v>
      </c>
      <c r="Q2776">
        <v>7637.5569999999898</v>
      </c>
      <c r="R2776">
        <v>860.90499999999895</v>
      </c>
      <c r="S2776">
        <v>1.794</v>
      </c>
      <c r="T2776">
        <v>33</v>
      </c>
      <c r="U2776">
        <v>2608.8040000000001</v>
      </c>
      <c r="V2776">
        <v>6</v>
      </c>
      <c r="W2776">
        <v>1.8120000000000001</v>
      </c>
      <c r="X2776">
        <v>2.9279999999999999</v>
      </c>
      <c r="Y2776" s="110">
        <v>43777</v>
      </c>
      <c r="Z2776">
        <v>408859.85653832601</v>
      </c>
      <c r="AA2776">
        <v>3660495.4998172899</v>
      </c>
    </row>
    <row r="2777" spans="1:27" x14ac:dyDescent="0.25">
      <c r="A2777">
        <v>-111.97651166</v>
      </c>
      <c r="B2777">
        <v>33.079256780000001</v>
      </c>
      <c r="C2777" t="s">
        <v>968</v>
      </c>
      <c r="D2777" t="s">
        <v>967</v>
      </c>
      <c r="E2777" t="s">
        <v>966</v>
      </c>
      <c r="F2777">
        <v>1210</v>
      </c>
      <c r="G2777">
        <v>358</v>
      </c>
      <c r="H2777">
        <v>13.33</v>
      </c>
      <c r="I2777">
        <v>2.887</v>
      </c>
      <c r="J2777">
        <v>1</v>
      </c>
      <c r="K2777">
        <v>1172.6210000000001</v>
      </c>
      <c r="L2777" t="s">
        <v>965</v>
      </c>
      <c r="M2777" t="s">
        <v>964</v>
      </c>
      <c r="N2777" s="110">
        <v>43777</v>
      </c>
      <c r="O2777">
        <v>0</v>
      </c>
      <c r="P2777">
        <v>0</v>
      </c>
      <c r="Q2777">
        <v>10406.289000000001</v>
      </c>
      <c r="R2777">
        <v>1079.69</v>
      </c>
      <c r="S2777">
        <v>2.2490000000000001</v>
      </c>
      <c r="T2777">
        <v>33</v>
      </c>
      <c r="U2777">
        <v>3271.788</v>
      </c>
      <c r="V2777">
        <v>6</v>
      </c>
      <c r="W2777">
        <v>1.9690000000000001</v>
      </c>
      <c r="X2777">
        <v>3.181</v>
      </c>
      <c r="Y2777" s="110">
        <v>43777</v>
      </c>
      <c r="Z2777">
        <v>408859.98884104902</v>
      </c>
      <c r="AA2777">
        <v>3660496.2758388901</v>
      </c>
    </row>
    <row r="2778" spans="1:27" x14ac:dyDescent="0.25">
      <c r="A2778">
        <v>-111.97651303000001</v>
      </c>
      <c r="B2778">
        <v>33.079264819999899</v>
      </c>
      <c r="C2778" t="s">
        <v>968</v>
      </c>
      <c r="D2778" t="s">
        <v>967</v>
      </c>
      <c r="E2778" t="s">
        <v>966</v>
      </c>
      <c r="F2778">
        <v>1211</v>
      </c>
      <c r="G2778">
        <v>6</v>
      </c>
      <c r="H2778">
        <v>13.33</v>
      </c>
      <c r="I2778">
        <v>2.7229999999999999</v>
      </c>
      <c r="J2778">
        <v>1</v>
      </c>
      <c r="K2778">
        <v>1172.575</v>
      </c>
      <c r="L2778" t="s">
        <v>965</v>
      </c>
      <c r="M2778" t="s">
        <v>964</v>
      </c>
      <c r="N2778" s="110">
        <v>43777</v>
      </c>
      <c r="O2778">
        <v>0</v>
      </c>
      <c r="P2778">
        <v>0</v>
      </c>
      <c r="Q2778">
        <v>12769.415000000001</v>
      </c>
      <c r="R2778">
        <v>1404.68399999999</v>
      </c>
      <c r="S2778">
        <v>2.9260000000000002</v>
      </c>
      <c r="T2778">
        <v>33</v>
      </c>
      <c r="U2778">
        <v>4256.6189999999897</v>
      </c>
      <c r="V2778">
        <v>6</v>
      </c>
      <c r="W2778">
        <v>1.857</v>
      </c>
      <c r="X2778">
        <v>3</v>
      </c>
      <c r="Y2778" s="110">
        <v>43777</v>
      </c>
      <c r="Z2778">
        <v>408859.86926079699</v>
      </c>
      <c r="AA2778">
        <v>3660497.1684077401</v>
      </c>
    </row>
    <row r="2779" spans="1:27" x14ac:dyDescent="0.25">
      <c r="A2779">
        <v>-111.976512</v>
      </c>
      <c r="B2779">
        <v>33.079272770000003</v>
      </c>
      <c r="C2779" t="s">
        <v>968</v>
      </c>
      <c r="D2779" t="s">
        <v>967</v>
      </c>
      <c r="E2779" t="s">
        <v>966</v>
      </c>
      <c r="F2779">
        <v>1212</v>
      </c>
      <c r="G2779">
        <v>360</v>
      </c>
      <c r="H2779">
        <v>13.33</v>
      </c>
      <c r="I2779">
        <v>2.7229999999999999</v>
      </c>
      <c r="J2779">
        <v>1</v>
      </c>
      <c r="K2779">
        <v>1172.5920000000001</v>
      </c>
      <c r="L2779" t="s">
        <v>965</v>
      </c>
      <c r="M2779" t="s">
        <v>964</v>
      </c>
      <c r="N2779" s="110">
        <v>43777</v>
      </c>
      <c r="O2779">
        <v>0</v>
      </c>
      <c r="P2779">
        <v>0</v>
      </c>
      <c r="Q2779">
        <v>11254.9889999999</v>
      </c>
      <c r="R2779">
        <v>1238.0920000000001</v>
      </c>
      <c r="S2779">
        <v>2.5790000000000002</v>
      </c>
      <c r="T2779">
        <v>33</v>
      </c>
      <c r="U2779">
        <v>3751.7930000000001</v>
      </c>
      <c r="V2779">
        <v>6</v>
      </c>
      <c r="W2779">
        <v>1.857</v>
      </c>
      <c r="X2779">
        <v>3</v>
      </c>
      <c r="Y2779" s="110">
        <v>43777</v>
      </c>
      <c r="Z2779">
        <v>408859.97359832103</v>
      </c>
      <c r="AA2779">
        <v>3660498.0489145</v>
      </c>
    </row>
    <row r="2780" spans="1:27" x14ac:dyDescent="0.25">
      <c r="A2780">
        <v>-111.97651269000001</v>
      </c>
      <c r="B2780">
        <v>33.079279790000001</v>
      </c>
      <c r="C2780" t="s">
        <v>968</v>
      </c>
      <c r="D2780" t="s">
        <v>967</v>
      </c>
      <c r="E2780" t="s">
        <v>966</v>
      </c>
      <c r="F2780">
        <v>1213</v>
      </c>
      <c r="G2780">
        <v>4</v>
      </c>
      <c r="H2780">
        <v>13.33</v>
      </c>
      <c r="I2780">
        <v>2.7229999999999999</v>
      </c>
      <c r="J2780">
        <v>1</v>
      </c>
      <c r="K2780">
        <v>1172.644</v>
      </c>
      <c r="L2780" t="s">
        <v>965</v>
      </c>
      <c r="M2780" t="s">
        <v>964</v>
      </c>
      <c r="N2780" s="110">
        <v>43777</v>
      </c>
      <c r="O2780">
        <v>0</v>
      </c>
      <c r="P2780">
        <v>0</v>
      </c>
      <c r="Q2780">
        <v>10376.5169999999</v>
      </c>
      <c r="R2780">
        <v>1141.4570000000001</v>
      </c>
      <c r="S2780">
        <v>2.3780000000000001</v>
      </c>
      <c r="T2780">
        <v>33</v>
      </c>
      <c r="U2780">
        <v>3458.9589999999898</v>
      </c>
      <c r="V2780">
        <v>6</v>
      </c>
      <c r="W2780">
        <v>1.857</v>
      </c>
      <c r="X2780">
        <v>3</v>
      </c>
      <c r="Y2780" s="110">
        <v>43777</v>
      </c>
      <c r="Z2780">
        <v>408859.91643572599</v>
      </c>
      <c r="AA2780">
        <v>3660498.82780748</v>
      </c>
    </row>
    <row r="2781" spans="1:27" x14ac:dyDescent="0.25">
      <c r="A2781">
        <v>-111.976512339999</v>
      </c>
      <c r="B2781">
        <v>33.079287780000001</v>
      </c>
      <c r="C2781" t="s">
        <v>968</v>
      </c>
      <c r="D2781" t="s">
        <v>967</v>
      </c>
      <c r="E2781" t="s">
        <v>966</v>
      </c>
      <c r="F2781">
        <v>1214</v>
      </c>
      <c r="G2781">
        <v>2</v>
      </c>
      <c r="H2781">
        <v>13.33</v>
      </c>
      <c r="I2781">
        <v>2.657</v>
      </c>
      <c r="J2781">
        <v>1</v>
      </c>
      <c r="K2781">
        <v>1172.68399999999</v>
      </c>
      <c r="L2781" t="s">
        <v>965</v>
      </c>
      <c r="M2781" t="s">
        <v>964</v>
      </c>
      <c r="N2781" s="110">
        <v>43777</v>
      </c>
      <c r="O2781">
        <v>0</v>
      </c>
      <c r="P2781">
        <v>0</v>
      </c>
      <c r="Q2781">
        <v>9990.8539999999903</v>
      </c>
      <c r="R2781">
        <v>1126.1690000000001</v>
      </c>
      <c r="S2781">
        <v>2.3460000000000001</v>
      </c>
      <c r="T2781">
        <v>33</v>
      </c>
      <c r="U2781">
        <v>3412.6320000000001</v>
      </c>
      <c r="V2781">
        <v>6</v>
      </c>
      <c r="W2781">
        <v>1.8120000000000001</v>
      </c>
      <c r="X2781">
        <v>2.9279999999999999</v>
      </c>
      <c r="Y2781" s="110">
        <v>43777</v>
      </c>
      <c r="Z2781">
        <v>408859.95734483801</v>
      </c>
      <c r="AA2781">
        <v>3660499.71333942</v>
      </c>
    </row>
    <row r="2782" spans="1:27" x14ac:dyDescent="0.25">
      <c r="A2782">
        <v>-111.97651166</v>
      </c>
      <c r="B2782">
        <v>33.079294779999898</v>
      </c>
      <c r="C2782" t="s">
        <v>968</v>
      </c>
      <c r="D2782" t="s">
        <v>967</v>
      </c>
      <c r="E2782" t="s">
        <v>966</v>
      </c>
      <c r="F2782">
        <v>1215</v>
      </c>
      <c r="G2782">
        <v>358</v>
      </c>
      <c r="H2782">
        <v>13.33</v>
      </c>
      <c r="I2782">
        <v>2.7229999999999999</v>
      </c>
      <c r="J2782">
        <v>1</v>
      </c>
      <c r="K2782">
        <v>1172.5789999999899</v>
      </c>
      <c r="L2782" t="s">
        <v>965</v>
      </c>
      <c r="M2782" t="s">
        <v>964</v>
      </c>
      <c r="N2782" s="110">
        <v>43777</v>
      </c>
      <c r="O2782">
        <v>0</v>
      </c>
      <c r="P2782">
        <v>0</v>
      </c>
      <c r="Q2782">
        <v>11465.85</v>
      </c>
      <c r="R2782">
        <v>1261.287</v>
      </c>
      <c r="S2782">
        <v>2.6280000000000001</v>
      </c>
      <c r="T2782">
        <v>33</v>
      </c>
      <c r="U2782">
        <v>3822.0830000000001</v>
      </c>
      <c r="V2782">
        <v>6</v>
      </c>
      <c r="W2782">
        <v>1.857</v>
      </c>
      <c r="X2782">
        <v>3</v>
      </c>
      <c r="Y2782" s="110">
        <v>43777</v>
      </c>
      <c r="Z2782">
        <v>408860.02803430299</v>
      </c>
      <c r="AA2782">
        <v>3660500.4888254302</v>
      </c>
    </row>
    <row r="2783" spans="1:27" x14ac:dyDescent="0.25">
      <c r="A2783">
        <v>-111.976511489999</v>
      </c>
      <c r="B2783">
        <v>33.0793027799999</v>
      </c>
      <c r="C2783" t="s">
        <v>968</v>
      </c>
      <c r="D2783" t="s">
        <v>967</v>
      </c>
      <c r="E2783" t="s">
        <v>966</v>
      </c>
      <c r="F2783">
        <v>1216</v>
      </c>
      <c r="G2783">
        <v>357</v>
      </c>
      <c r="H2783">
        <v>13.33</v>
      </c>
      <c r="I2783">
        <v>2.7229999999999999</v>
      </c>
      <c r="J2783">
        <v>1</v>
      </c>
      <c r="K2783">
        <v>1172.7260000000001</v>
      </c>
      <c r="L2783" t="s">
        <v>965</v>
      </c>
      <c r="M2783" t="s">
        <v>964</v>
      </c>
      <c r="N2783" s="110">
        <v>43777</v>
      </c>
      <c r="O2783">
        <v>0</v>
      </c>
      <c r="P2783">
        <v>0</v>
      </c>
      <c r="Q2783">
        <v>10592.577999999899</v>
      </c>
      <c r="R2783">
        <v>1165.2239999999899</v>
      </c>
      <c r="S2783">
        <v>2.4279999999999999</v>
      </c>
      <c r="T2783">
        <v>33</v>
      </c>
      <c r="U2783">
        <v>3530.98199999999</v>
      </c>
      <c r="V2783">
        <v>6</v>
      </c>
      <c r="W2783">
        <v>1.857</v>
      </c>
      <c r="X2783">
        <v>3</v>
      </c>
      <c r="Y2783" s="110">
        <v>43777</v>
      </c>
      <c r="Z2783">
        <v>408860.05215293099</v>
      </c>
      <c r="AA2783">
        <v>3660501.37562236</v>
      </c>
    </row>
    <row r="2784" spans="1:27" x14ac:dyDescent="0.25">
      <c r="A2784">
        <v>-111.97651217000001</v>
      </c>
      <c r="B2784">
        <v>33.079309770000002</v>
      </c>
      <c r="C2784" t="s">
        <v>968</v>
      </c>
      <c r="D2784" t="s">
        <v>967</v>
      </c>
      <c r="E2784" t="s">
        <v>966</v>
      </c>
      <c r="F2784">
        <v>1217</v>
      </c>
      <c r="G2784">
        <v>1</v>
      </c>
      <c r="H2784">
        <v>13.33</v>
      </c>
      <c r="I2784">
        <v>2.625</v>
      </c>
      <c r="J2784">
        <v>1</v>
      </c>
      <c r="K2784">
        <v>1172.6869999999899</v>
      </c>
      <c r="L2784" t="s">
        <v>965</v>
      </c>
      <c r="M2784" t="s">
        <v>964</v>
      </c>
      <c r="N2784" s="110">
        <v>43777</v>
      </c>
      <c r="O2784">
        <v>0</v>
      </c>
      <c r="P2784">
        <v>0</v>
      </c>
      <c r="Q2784">
        <v>9252.384</v>
      </c>
      <c r="R2784">
        <v>1055.9649999999899</v>
      </c>
      <c r="S2784">
        <v>2.2000000000000002</v>
      </c>
      <c r="T2784">
        <v>33</v>
      </c>
      <c r="U2784">
        <v>3199.8939999999898</v>
      </c>
      <c r="V2784">
        <v>6</v>
      </c>
      <c r="W2784">
        <v>1.79</v>
      </c>
      <c r="X2784">
        <v>2.891</v>
      </c>
      <c r="Y2784" s="110">
        <v>43777</v>
      </c>
      <c r="Z2784">
        <v>408859.995892793</v>
      </c>
      <c r="AA2784">
        <v>3660502.1511806101</v>
      </c>
    </row>
    <row r="2785" spans="1:27" x14ac:dyDescent="0.25">
      <c r="A2785">
        <v>-111.97651251000001</v>
      </c>
      <c r="B2785">
        <v>33.079317779999897</v>
      </c>
      <c r="C2785" t="s">
        <v>968</v>
      </c>
      <c r="D2785" t="s">
        <v>967</v>
      </c>
      <c r="E2785" t="s">
        <v>966</v>
      </c>
      <c r="F2785">
        <v>1218</v>
      </c>
      <c r="G2785">
        <v>3</v>
      </c>
      <c r="H2785">
        <v>13.33</v>
      </c>
      <c r="I2785">
        <v>2.887</v>
      </c>
      <c r="J2785">
        <v>1</v>
      </c>
      <c r="K2785">
        <v>1172.71299999999</v>
      </c>
      <c r="L2785" t="s">
        <v>965</v>
      </c>
      <c r="M2785" t="s">
        <v>964</v>
      </c>
      <c r="N2785" s="110">
        <v>43777</v>
      </c>
      <c r="O2785">
        <v>0</v>
      </c>
      <c r="P2785">
        <v>0</v>
      </c>
      <c r="Q2785">
        <v>12531.353999999899</v>
      </c>
      <c r="R2785">
        <v>1300.173</v>
      </c>
      <c r="S2785">
        <v>2.7090000000000001</v>
      </c>
      <c r="T2785">
        <v>33</v>
      </c>
      <c r="U2785">
        <v>3939.9180000000001</v>
      </c>
      <c r="V2785">
        <v>6</v>
      </c>
      <c r="W2785">
        <v>1.9690000000000001</v>
      </c>
      <c r="X2785">
        <v>3.181</v>
      </c>
      <c r="Y2785" s="110">
        <v>43777</v>
      </c>
      <c r="Z2785">
        <v>408859.972419517</v>
      </c>
      <c r="AA2785">
        <v>3660503.0395290498</v>
      </c>
    </row>
    <row r="2786" spans="1:27" x14ac:dyDescent="0.25">
      <c r="A2786">
        <v>-111.97651183000001</v>
      </c>
      <c r="B2786">
        <v>33.0793247699999</v>
      </c>
      <c r="C2786" t="s">
        <v>968</v>
      </c>
      <c r="D2786" t="s">
        <v>967</v>
      </c>
      <c r="E2786" t="s">
        <v>966</v>
      </c>
      <c r="F2786">
        <v>1219</v>
      </c>
      <c r="G2786">
        <v>359</v>
      </c>
      <c r="H2786">
        <v>13.33</v>
      </c>
      <c r="I2786">
        <v>2.5920000000000001</v>
      </c>
      <c r="J2786">
        <v>1</v>
      </c>
      <c r="K2786">
        <v>1172.71</v>
      </c>
      <c r="L2786" t="s">
        <v>965</v>
      </c>
      <c r="M2786" t="s">
        <v>964</v>
      </c>
      <c r="N2786" s="110">
        <v>43777</v>
      </c>
      <c r="O2786">
        <v>0</v>
      </c>
      <c r="P2786">
        <v>0</v>
      </c>
      <c r="Q2786">
        <v>10264.858</v>
      </c>
      <c r="R2786">
        <v>1186.34699999999</v>
      </c>
      <c r="S2786">
        <v>2.472</v>
      </c>
      <c r="T2786">
        <v>33</v>
      </c>
      <c r="U2786">
        <v>3594.99099999999</v>
      </c>
      <c r="V2786">
        <v>6</v>
      </c>
      <c r="W2786">
        <v>1.7669999999999999</v>
      </c>
      <c r="X2786">
        <v>2.855</v>
      </c>
      <c r="Y2786" s="110">
        <v>43777</v>
      </c>
      <c r="Z2786">
        <v>408860.04309865303</v>
      </c>
      <c r="AA2786">
        <v>3660503.8139063902</v>
      </c>
    </row>
    <row r="2787" spans="1:27" x14ac:dyDescent="0.25">
      <c r="A2787">
        <v>-111.97651269000001</v>
      </c>
      <c r="B2787">
        <v>33.079332790000002</v>
      </c>
      <c r="C2787" t="s">
        <v>968</v>
      </c>
      <c r="D2787" t="s">
        <v>967</v>
      </c>
      <c r="E2787" t="s">
        <v>966</v>
      </c>
      <c r="F2787">
        <v>1220</v>
      </c>
      <c r="G2787">
        <v>4</v>
      </c>
      <c r="H2787">
        <v>13.33</v>
      </c>
      <c r="I2787">
        <v>2.657</v>
      </c>
      <c r="J2787">
        <v>1</v>
      </c>
      <c r="K2787">
        <v>1172.69</v>
      </c>
      <c r="L2787" t="s">
        <v>965</v>
      </c>
      <c r="M2787" t="s">
        <v>964</v>
      </c>
      <c r="N2787" s="110">
        <v>43777</v>
      </c>
      <c r="O2787">
        <v>0</v>
      </c>
      <c r="P2787">
        <v>0</v>
      </c>
      <c r="Q2787">
        <v>11187.902</v>
      </c>
      <c r="R2787">
        <v>1261.0999999999899</v>
      </c>
      <c r="S2787">
        <v>2.6269999999999998</v>
      </c>
      <c r="T2787">
        <v>33</v>
      </c>
      <c r="U2787">
        <v>3821.5149999999899</v>
      </c>
      <c r="V2787">
        <v>6</v>
      </c>
      <c r="W2787">
        <v>1.8120000000000001</v>
      </c>
      <c r="X2787">
        <v>2.9279999999999999</v>
      </c>
      <c r="Y2787" s="110">
        <v>43777</v>
      </c>
      <c r="Z2787">
        <v>408859.97110010398</v>
      </c>
      <c r="AA2787">
        <v>3660504.70381505</v>
      </c>
    </row>
    <row r="2788" spans="1:27" x14ac:dyDescent="0.25">
      <c r="A2788">
        <v>-111.97651166</v>
      </c>
      <c r="B2788">
        <v>33.079340780000003</v>
      </c>
      <c r="C2788" t="s">
        <v>968</v>
      </c>
      <c r="D2788" t="s">
        <v>967</v>
      </c>
      <c r="E2788" t="s">
        <v>966</v>
      </c>
      <c r="F2788">
        <v>1221</v>
      </c>
      <c r="G2788">
        <v>358</v>
      </c>
      <c r="H2788">
        <v>13.33</v>
      </c>
      <c r="I2788">
        <v>2.92</v>
      </c>
      <c r="J2788">
        <v>1</v>
      </c>
      <c r="K2788">
        <v>1172.6869999999899</v>
      </c>
      <c r="L2788" t="s">
        <v>965</v>
      </c>
      <c r="M2788" t="s">
        <v>964</v>
      </c>
      <c r="N2788" s="110">
        <v>43777</v>
      </c>
      <c r="O2788">
        <v>0</v>
      </c>
      <c r="P2788">
        <v>0</v>
      </c>
      <c r="Q2788">
        <v>9880.68</v>
      </c>
      <c r="R2788">
        <v>1013.638</v>
      </c>
      <c r="S2788">
        <v>2.1120000000000001</v>
      </c>
      <c r="T2788">
        <v>33</v>
      </c>
      <c r="U2788">
        <v>3071.6289999999899</v>
      </c>
      <c r="V2788">
        <v>6</v>
      </c>
      <c r="W2788">
        <v>1.9910000000000001</v>
      </c>
      <c r="X2788">
        <v>3.2170000000000001</v>
      </c>
      <c r="Y2788" s="110">
        <v>43777</v>
      </c>
      <c r="Z2788">
        <v>408860.07547882199</v>
      </c>
      <c r="AA2788">
        <v>3660505.5887565501</v>
      </c>
    </row>
    <row r="2789" spans="1:27" x14ac:dyDescent="0.25">
      <c r="A2789">
        <v>-111.97651251000001</v>
      </c>
      <c r="B2789">
        <v>33.0793477799999</v>
      </c>
      <c r="C2789" t="s">
        <v>968</v>
      </c>
      <c r="D2789" t="s">
        <v>967</v>
      </c>
      <c r="E2789" t="s">
        <v>966</v>
      </c>
      <c r="F2789">
        <v>1222</v>
      </c>
      <c r="G2789">
        <v>3</v>
      </c>
      <c r="H2789">
        <v>13.33</v>
      </c>
      <c r="I2789">
        <v>2.657</v>
      </c>
      <c r="J2789">
        <v>1</v>
      </c>
      <c r="K2789">
        <v>1172.6569999999899</v>
      </c>
      <c r="L2789" t="s">
        <v>965</v>
      </c>
      <c r="M2789" t="s">
        <v>964</v>
      </c>
      <c r="N2789" s="110">
        <v>43777</v>
      </c>
      <c r="O2789">
        <v>0</v>
      </c>
      <c r="P2789">
        <v>0</v>
      </c>
      <c r="Q2789">
        <v>10660.465</v>
      </c>
      <c r="R2789">
        <v>1201.6469999999899</v>
      </c>
      <c r="S2789">
        <v>2.5030000000000001</v>
      </c>
      <c r="T2789">
        <v>33</v>
      </c>
      <c r="U2789">
        <v>3641.355</v>
      </c>
      <c r="V2789">
        <v>6</v>
      </c>
      <c r="W2789">
        <v>1.8120000000000001</v>
      </c>
      <c r="X2789">
        <v>2.9279999999999999</v>
      </c>
      <c r="Y2789" s="110">
        <v>43777</v>
      </c>
      <c r="Z2789">
        <v>408860.00336163398</v>
      </c>
      <c r="AA2789">
        <v>3660506.36557109</v>
      </c>
    </row>
    <row r="2790" spans="1:27" x14ac:dyDescent="0.25">
      <c r="A2790">
        <v>-111.976511</v>
      </c>
      <c r="B2790">
        <v>33.0793557699999</v>
      </c>
      <c r="C2790" t="s">
        <v>968</v>
      </c>
      <c r="D2790" t="s">
        <v>967</v>
      </c>
      <c r="E2790" t="s">
        <v>966</v>
      </c>
      <c r="F2790">
        <v>1223</v>
      </c>
      <c r="G2790">
        <v>360</v>
      </c>
      <c r="H2790">
        <v>13.33</v>
      </c>
      <c r="I2790">
        <v>2.887</v>
      </c>
      <c r="J2790">
        <v>1</v>
      </c>
      <c r="K2790">
        <v>1172.5519999999899</v>
      </c>
      <c r="L2790" t="s">
        <v>965</v>
      </c>
      <c r="M2790" t="s">
        <v>964</v>
      </c>
      <c r="N2790" s="110">
        <v>43777</v>
      </c>
      <c r="O2790">
        <v>0</v>
      </c>
      <c r="P2790">
        <v>0</v>
      </c>
      <c r="Q2790">
        <v>11604.252</v>
      </c>
      <c r="R2790">
        <v>1203.9829999999899</v>
      </c>
      <c r="S2790">
        <v>2.508</v>
      </c>
      <c r="T2790">
        <v>33</v>
      </c>
      <c r="U2790">
        <v>3648.43299999999</v>
      </c>
      <c r="V2790">
        <v>6</v>
      </c>
      <c r="W2790">
        <v>1.9690000000000001</v>
      </c>
      <c r="X2790">
        <v>3.181</v>
      </c>
      <c r="Y2790" s="110">
        <v>43777</v>
      </c>
      <c r="Z2790">
        <v>408860.15254241001</v>
      </c>
      <c r="AA2790">
        <v>3660507.2500958</v>
      </c>
    </row>
    <row r="2791" spans="1:27" x14ac:dyDescent="0.25">
      <c r="A2791">
        <v>-111.976511</v>
      </c>
      <c r="B2791">
        <v>33.079362770000003</v>
      </c>
      <c r="C2791" t="s">
        <v>968</v>
      </c>
      <c r="D2791" t="s">
        <v>967</v>
      </c>
      <c r="E2791" t="s">
        <v>966</v>
      </c>
      <c r="F2791">
        <v>1224</v>
      </c>
      <c r="G2791">
        <v>0</v>
      </c>
      <c r="H2791">
        <v>13.33</v>
      </c>
      <c r="I2791">
        <v>2.8220000000000001</v>
      </c>
      <c r="J2791">
        <v>1</v>
      </c>
      <c r="K2791">
        <v>1172.595</v>
      </c>
      <c r="L2791" t="s">
        <v>965</v>
      </c>
      <c r="M2791" t="s">
        <v>964</v>
      </c>
      <c r="N2791" s="110">
        <v>43777</v>
      </c>
      <c r="O2791">
        <v>0</v>
      </c>
      <c r="P2791">
        <v>0</v>
      </c>
      <c r="Q2791">
        <v>12535.353999999899</v>
      </c>
      <c r="R2791">
        <v>1330.8340000000001</v>
      </c>
      <c r="S2791">
        <v>2.7730000000000001</v>
      </c>
      <c r="T2791">
        <v>33</v>
      </c>
      <c r="U2791">
        <v>4032.8310000000001</v>
      </c>
      <c r="V2791">
        <v>6</v>
      </c>
      <c r="W2791">
        <v>1.9239999999999999</v>
      </c>
      <c r="X2791">
        <v>3.1080000000000001</v>
      </c>
      <c r="Y2791" s="110">
        <v>43777</v>
      </c>
      <c r="Z2791">
        <v>408860.15976223099</v>
      </c>
      <c r="AA2791">
        <v>3660508.0261722798</v>
      </c>
    </row>
    <row r="2792" spans="1:27" x14ac:dyDescent="0.25">
      <c r="A2792">
        <v>-111.976512</v>
      </c>
      <c r="B2792">
        <v>33.079370769999898</v>
      </c>
      <c r="C2792" t="s">
        <v>968</v>
      </c>
      <c r="D2792" t="s">
        <v>967</v>
      </c>
      <c r="E2792" t="s">
        <v>966</v>
      </c>
      <c r="F2792">
        <v>1225</v>
      </c>
      <c r="G2792">
        <v>0</v>
      </c>
      <c r="H2792">
        <v>13.33</v>
      </c>
      <c r="I2792">
        <v>2.5590000000000002</v>
      </c>
      <c r="J2792">
        <v>1</v>
      </c>
      <c r="K2792">
        <v>1172.6510000000001</v>
      </c>
      <c r="L2792" t="s">
        <v>965</v>
      </c>
      <c r="M2792" t="s">
        <v>964</v>
      </c>
      <c r="N2792" s="110">
        <v>43777</v>
      </c>
      <c r="O2792">
        <v>0</v>
      </c>
      <c r="P2792">
        <v>0</v>
      </c>
      <c r="Q2792">
        <v>13284.451999999899</v>
      </c>
      <c r="R2792">
        <v>1555.0160000000001</v>
      </c>
      <c r="S2792">
        <v>3.24</v>
      </c>
      <c r="T2792">
        <v>33</v>
      </c>
      <c r="U2792">
        <v>4712.17</v>
      </c>
      <c r="V2792">
        <v>6</v>
      </c>
      <c r="W2792">
        <v>1.7450000000000001</v>
      </c>
      <c r="X2792">
        <v>2.819</v>
      </c>
      <c r="Y2792" s="110">
        <v>43777</v>
      </c>
      <c r="Z2792">
        <v>408860.07467582199</v>
      </c>
      <c r="AA2792">
        <v>3660508.9139851402</v>
      </c>
    </row>
    <row r="2793" spans="1:27" x14ac:dyDescent="0.25">
      <c r="A2793">
        <v>-111.976510829999</v>
      </c>
      <c r="B2793">
        <v>33.079378769999899</v>
      </c>
      <c r="C2793" t="s">
        <v>968</v>
      </c>
      <c r="D2793" t="s">
        <v>967</v>
      </c>
      <c r="E2793" t="s">
        <v>966</v>
      </c>
      <c r="F2793">
        <v>1226</v>
      </c>
      <c r="G2793">
        <v>359</v>
      </c>
      <c r="H2793">
        <v>13.33</v>
      </c>
      <c r="I2793">
        <v>2.92</v>
      </c>
      <c r="J2793">
        <v>1</v>
      </c>
      <c r="K2793">
        <v>1172.605</v>
      </c>
      <c r="L2793" t="s">
        <v>965</v>
      </c>
      <c r="M2793" t="s">
        <v>964</v>
      </c>
      <c r="N2793" s="110">
        <v>43777</v>
      </c>
      <c r="O2793">
        <v>0</v>
      </c>
      <c r="P2793">
        <v>0</v>
      </c>
      <c r="Q2793">
        <v>8094.4790000000003</v>
      </c>
      <c r="R2793">
        <v>830.39499999999896</v>
      </c>
      <c r="S2793">
        <v>1.73</v>
      </c>
      <c r="T2793">
        <v>33</v>
      </c>
      <c r="U2793">
        <v>2516.3490000000002</v>
      </c>
      <c r="V2793">
        <v>6</v>
      </c>
      <c r="W2793">
        <v>1.9910000000000001</v>
      </c>
      <c r="X2793">
        <v>3.2170000000000001</v>
      </c>
      <c r="Y2793" s="110">
        <v>43777</v>
      </c>
      <c r="Z2793">
        <v>408860.192132083</v>
      </c>
      <c r="AA2793">
        <v>3660509.7999137598</v>
      </c>
    </row>
    <row r="2794" spans="1:27" x14ac:dyDescent="0.25">
      <c r="A2794">
        <v>-111.97651066</v>
      </c>
      <c r="B2794">
        <v>33.079385780000003</v>
      </c>
      <c r="C2794" t="s">
        <v>968</v>
      </c>
      <c r="D2794" t="s">
        <v>967</v>
      </c>
      <c r="E2794" t="s">
        <v>966</v>
      </c>
      <c r="F2794">
        <v>1227</v>
      </c>
      <c r="G2794">
        <v>358</v>
      </c>
      <c r="H2794">
        <v>13.33</v>
      </c>
      <c r="I2794">
        <v>2.8540000000000001</v>
      </c>
      <c r="J2794">
        <v>1</v>
      </c>
      <c r="K2794">
        <v>1172.7329999999899</v>
      </c>
      <c r="L2794" t="s">
        <v>965</v>
      </c>
      <c r="M2794" t="s">
        <v>964</v>
      </c>
      <c r="N2794" s="110">
        <v>43777</v>
      </c>
      <c r="O2794">
        <v>0</v>
      </c>
      <c r="P2794">
        <v>0</v>
      </c>
      <c r="Q2794">
        <v>8455.8569999999909</v>
      </c>
      <c r="R2794">
        <v>887.40999999999894</v>
      </c>
      <c r="S2794">
        <v>1.849</v>
      </c>
      <c r="T2794">
        <v>33</v>
      </c>
      <c r="U2794">
        <v>2689.1210000000001</v>
      </c>
      <c r="V2794">
        <v>6</v>
      </c>
      <c r="W2794">
        <v>1.946</v>
      </c>
      <c r="X2794">
        <v>3.1440000000000001</v>
      </c>
      <c r="Y2794" s="110">
        <v>43777</v>
      </c>
      <c r="Z2794">
        <v>408860.21522961499</v>
      </c>
      <c r="AA2794">
        <v>3660510.57695131</v>
      </c>
    </row>
    <row r="2795" spans="1:27" x14ac:dyDescent="0.25">
      <c r="A2795">
        <v>-111.97651217000001</v>
      </c>
      <c r="B2795">
        <v>33.079393770000003</v>
      </c>
      <c r="C2795" t="s">
        <v>968</v>
      </c>
      <c r="D2795" t="s">
        <v>967</v>
      </c>
      <c r="E2795" t="s">
        <v>966</v>
      </c>
      <c r="F2795">
        <v>1228</v>
      </c>
      <c r="G2795">
        <v>1</v>
      </c>
      <c r="H2795">
        <v>13.33</v>
      </c>
      <c r="I2795">
        <v>2.7890000000000001</v>
      </c>
      <c r="J2795">
        <v>1</v>
      </c>
      <c r="K2795">
        <v>1172.6669999999899</v>
      </c>
      <c r="L2795" t="s">
        <v>965</v>
      </c>
      <c r="M2795" t="s">
        <v>964</v>
      </c>
      <c r="N2795" s="110">
        <v>43777</v>
      </c>
      <c r="O2795">
        <v>0</v>
      </c>
      <c r="P2795">
        <v>0</v>
      </c>
      <c r="Q2795">
        <v>9077.1810000000005</v>
      </c>
      <c r="R2795">
        <v>975.02999999999895</v>
      </c>
      <c r="S2795">
        <v>2.0310000000000001</v>
      </c>
      <c r="T2795">
        <v>33</v>
      </c>
      <c r="U2795">
        <v>2954.63599999999</v>
      </c>
      <c r="V2795">
        <v>6</v>
      </c>
      <c r="W2795">
        <v>1.901</v>
      </c>
      <c r="X2795">
        <v>3.0720000000000001</v>
      </c>
      <c r="Y2795" s="110">
        <v>43777</v>
      </c>
      <c r="Z2795">
        <v>408860.08253073599</v>
      </c>
      <c r="AA2795">
        <v>3660511.4640983399</v>
      </c>
    </row>
    <row r="2796" spans="1:27" x14ac:dyDescent="0.25">
      <c r="A2796">
        <v>-111.976511</v>
      </c>
      <c r="B2796">
        <v>33.0794007699999</v>
      </c>
      <c r="C2796" t="s">
        <v>968</v>
      </c>
      <c r="D2796" t="s">
        <v>967</v>
      </c>
      <c r="E2796" t="s">
        <v>966</v>
      </c>
      <c r="F2796">
        <v>1229</v>
      </c>
      <c r="G2796">
        <v>0</v>
      </c>
      <c r="H2796">
        <v>13.33</v>
      </c>
      <c r="I2796">
        <v>2.657</v>
      </c>
      <c r="J2796">
        <v>1</v>
      </c>
      <c r="K2796">
        <v>1172.6669999999899</v>
      </c>
      <c r="L2796" t="s">
        <v>965</v>
      </c>
      <c r="M2796" t="s">
        <v>964</v>
      </c>
      <c r="N2796" s="110">
        <v>43777</v>
      </c>
      <c r="O2796">
        <v>0</v>
      </c>
      <c r="P2796">
        <v>0</v>
      </c>
      <c r="Q2796">
        <v>13186.85</v>
      </c>
      <c r="R2796">
        <v>1486.421</v>
      </c>
      <c r="S2796">
        <v>3.097</v>
      </c>
      <c r="T2796">
        <v>33</v>
      </c>
      <c r="U2796">
        <v>4504.3069999999898</v>
      </c>
      <c r="V2796">
        <v>6</v>
      </c>
      <c r="W2796">
        <v>1.8120000000000001</v>
      </c>
      <c r="X2796">
        <v>2.9279999999999999</v>
      </c>
      <c r="Y2796" s="110">
        <v>43777</v>
      </c>
      <c r="Z2796">
        <v>408860.19895557099</v>
      </c>
      <c r="AA2796">
        <v>3660512.2391588902</v>
      </c>
    </row>
    <row r="2797" spans="1:27" x14ac:dyDescent="0.25">
      <c r="A2797">
        <v>-111.976511169999</v>
      </c>
      <c r="B2797">
        <v>33.079408770000001</v>
      </c>
      <c r="C2797" t="s">
        <v>968</v>
      </c>
      <c r="D2797" t="s">
        <v>967</v>
      </c>
      <c r="E2797" t="s">
        <v>966</v>
      </c>
      <c r="F2797">
        <v>1230</v>
      </c>
      <c r="G2797">
        <v>1</v>
      </c>
      <c r="H2797">
        <v>13.33</v>
      </c>
      <c r="I2797">
        <v>2.4929999999999999</v>
      </c>
      <c r="J2797">
        <v>1</v>
      </c>
      <c r="K2797">
        <v>1172.6279999999899</v>
      </c>
      <c r="L2797" t="s">
        <v>965</v>
      </c>
      <c r="M2797" t="s">
        <v>964</v>
      </c>
      <c r="N2797" s="110">
        <v>43777</v>
      </c>
      <c r="O2797">
        <v>0</v>
      </c>
      <c r="P2797">
        <v>0</v>
      </c>
      <c r="Q2797">
        <v>10953.27</v>
      </c>
      <c r="R2797">
        <v>1315.8789999999899</v>
      </c>
      <c r="S2797">
        <v>2.7410000000000001</v>
      </c>
      <c r="T2797">
        <v>33</v>
      </c>
      <c r="U2797">
        <v>3987.5129999999899</v>
      </c>
      <c r="V2797">
        <v>6</v>
      </c>
      <c r="W2797">
        <v>1.7</v>
      </c>
      <c r="X2797">
        <v>2.7469999999999999</v>
      </c>
      <c r="Y2797" s="110">
        <v>43777</v>
      </c>
      <c r="Z2797">
        <v>408860.19133941497</v>
      </c>
      <c r="AA2797">
        <v>3660513.1262510498</v>
      </c>
    </row>
    <row r="2798" spans="1:27" x14ac:dyDescent="0.25">
      <c r="A2798">
        <v>-111.97651269000001</v>
      </c>
      <c r="B2798">
        <v>33.079415789999899</v>
      </c>
      <c r="C2798" t="s">
        <v>968</v>
      </c>
      <c r="D2798" t="s">
        <v>967</v>
      </c>
      <c r="E2798" t="s">
        <v>966</v>
      </c>
      <c r="F2798">
        <v>1231</v>
      </c>
      <c r="G2798">
        <v>4</v>
      </c>
      <c r="H2798">
        <v>13.33</v>
      </c>
      <c r="I2798">
        <v>2.4929999999999999</v>
      </c>
      <c r="J2798">
        <v>1</v>
      </c>
      <c r="K2798">
        <v>1172.5619999999899</v>
      </c>
      <c r="L2798" t="s">
        <v>965</v>
      </c>
      <c r="M2798" t="s">
        <v>964</v>
      </c>
      <c r="N2798" s="110">
        <v>43777</v>
      </c>
      <c r="O2798">
        <v>0</v>
      </c>
      <c r="P2798">
        <v>0</v>
      </c>
      <c r="Q2798">
        <v>13432.912</v>
      </c>
      <c r="R2798">
        <v>1613.7729999999899</v>
      </c>
      <c r="S2798">
        <v>3.3620000000000001</v>
      </c>
      <c r="T2798">
        <v>33</v>
      </c>
      <c r="U2798">
        <v>4890.2209999999905</v>
      </c>
      <c r="V2798">
        <v>6</v>
      </c>
      <c r="W2798">
        <v>1.7</v>
      </c>
      <c r="X2798">
        <v>2.7469999999999999</v>
      </c>
      <c r="Y2798" s="110">
        <v>43777</v>
      </c>
      <c r="Z2798">
        <v>408860.05670674</v>
      </c>
      <c r="AA2798">
        <v>3660513.90586475</v>
      </c>
    </row>
    <row r="2799" spans="1:27" x14ac:dyDescent="0.25">
      <c r="A2799">
        <v>-111.97651183000001</v>
      </c>
      <c r="B2799">
        <v>33.079423769999899</v>
      </c>
      <c r="C2799" t="s">
        <v>968</v>
      </c>
      <c r="D2799" t="s">
        <v>967</v>
      </c>
      <c r="E2799" t="s">
        <v>966</v>
      </c>
      <c r="F2799">
        <v>1232</v>
      </c>
      <c r="G2799">
        <v>359</v>
      </c>
      <c r="H2799">
        <v>13.33</v>
      </c>
      <c r="I2799">
        <v>2.69</v>
      </c>
      <c r="J2799">
        <v>1</v>
      </c>
      <c r="K2799">
        <v>1172.59799999999</v>
      </c>
      <c r="L2799" t="s">
        <v>965</v>
      </c>
      <c r="M2799" t="s">
        <v>964</v>
      </c>
      <c r="N2799" s="110">
        <v>43777</v>
      </c>
      <c r="O2799">
        <v>0</v>
      </c>
      <c r="P2799">
        <v>0</v>
      </c>
      <c r="Q2799">
        <v>13846.0609999999</v>
      </c>
      <c r="R2799">
        <v>1541.69399999999</v>
      </c>
      <c r="S2799">
        <v>3.2120000000000002</v>
      </c>
      <c r="T2799">
        <v>33</v>
      </c>
      <c r="U2799">
        <v>4671.8010000000004</v>
      </c>
      <c r="V2799">
        <v>6</v>
      </c>
      <c r="W2799">
        <v>1.8340000000000001</v>
      </c>
      <c r="X2799">
        <v>2.964</v>
      </c>
      <c r="Y2799" s="110">
        <v>43777</v>
      </c>
      <c r="Z2799">
        <v>408860.14520768297</v>
      </c>
      <c r="AA2799">
        <v>3660514.78984519</v>
      </c>
    </row>
    <row r="2800" spans="1:27" x14ac:dyDescent="0.25">
      <c r="A2800">
        <v>-111.97651134</v>
      </c>
      <c r="B2800">
        <v>33.07943178</v>
      </c>
      <c r="C2800" t="s">
        <v>968</v>
      </c>
      <c r="D2800" t="s">
        <v>967</v>
      </c>
      <c r="E2800" t="s">
        <v>966</v>
      </c>
      <c r="F2800">
        <v>1233</v>
      </c>
      <c r="G2800">
        <v>2</v>
      </c>
      <c r="H2800">
        <v>13.33</v>
      </c>
      <c r="I2800">
        <v>2.7559999999999998</v>
      </c>
      <c r="J2800">
        <v>1</v>
      </c>
      <c r="K2800">
        <v>1172.5789999999899</v>
      </c>
      <c r="L2800" t="s">
        <v>965</v>
      </c>
      <c r="M2800" t="s">
        <v>964</v>
      </c>
      <c r="N2800" s="110">
        <v>43777</v>
      </c>
      <c r="O2800">
        <v>0</v>
      </c>
      <c r="P2800">
        <v>0</v>
      </c>
      <c r="Q2800">
        <v>13737.145</v>
      </c>
      <c r="R2800">
        <v>1493.1489999999901</v>
      </c>
      <c r="S2800">
        <v>3.1110000000000002</v>
      </c>
      <c r="T2800">
        <v>33</v>
      </c>
      <c r="U2800">
        <v>4524.6930000000002</v>
      </c>
      <c r="V2800">
        <v>6</v>
      </c>
      <c r="W2800">
        <v>1.879</v>
      </c>
      <c r="X2800">
        <v>3.036</v>
      </c>
      <c r="Y2800" s="110">
        <v>43777</v>
      </c>
      <c r="Z2800">
        <v>408860.19920465403</v>
      </c>
      <c r="AA2800">
        <v>3660515.67747295</v>
      </c>
    </row>
    <row r="2801" spans="1:27" x14ac:dyDescent="0.25">
      <c r="A2801">
        <v>-111.976511169999</v>
      </c>
      <c r="B2801">
        <v>33.079438770000003</v>
      </c>
      <c r="C2801" t="s">
        <v>968</v>
      </c>
      <c r="D2801" t="s">
        <v>967</v>
      </c>
      <c r="E2801" t="s">
        <v>966</v>
      </c>
      <c r="F2801">
        <v>1234</v>
      </c>
      <c r="G2801">
        <v>1</v>
      </c>
      <c r="H2801">
        <v>13.33</v>
      </c>
      <c r="I2801">
        <v>2.7559999999999998</v>
      </c>
      <c r="J2801">
        <v>1</v>
      </c>
      <c r="K2801">
        <v>1172.575</v>
      </c>
      <c r="L2801" t="s">
        <v>965</v>
      </c>
      <c r="M2801" t="s">
        <v>964</v>
      </c>
      <c r="N2801" s="110">
        <v>43777</v>
      </c>
      <c r="O2801">
        <v>0</v>
      </c>
      <c r="P2801">
        <v>0</v>
      </c>
      <c r="Q2801">
        <v>12623.6409999999</v>
      </c>
      <c r="R2801">
        <v>1372.11699999999</v>
      </c>
      <c r="S2801">
        <v>2.859</v>
      </c>
      <c r="T2801">
        <v>33</v>
      </c>
      <c r="U2801">
        <v>4157.9309999999896</v>
      </c>
      <c r="V2801">
        <v>6</v>
      </c>
      <c r="W2801">
        <v>1.879</v>
      </c>
      <c r="X2801">
        <v>3.036</v>
      </c>
      <c r="Y2801" s="110">
        <v>43777</v>
      </c>
      <c r="Z2801">
        <v>408860.22228156601</v>
      </c>
      <c r="AA2801">
        <v>3660516.4522931399</v>
      </c>
    </row>
    <row r="2802" spans="1:27" x14ac:dyDescent="0.25">
      <c r="A2802">
        <v>-111.97651134</v>
      </c>
      <c r="B2802">
        <v>33.079446779999898</v>
      </c>
      <c r="C2802" t="s">
        <v>968</v>
      </c>
      <c r="D2802" t="s">
        <v>967</v>
      </c>
      <c r="E2802" t="s">
        <v>966</v>
      </c>
      <c r="F2802">
        <v>1235</v>
      </c>
      <c r="G2802">
        <v>2</v>
      </c>
      <c r="H2802">
        <v>13.33</v>
      </c>
      <c r="I2802">
        <v>2.92</v>
      </c>
      <c r="J2802">
        <v>1</v>
      </c>
      <c r="K2802">
        <v>1172.634</v>
      </c>
      <c r="L2802" t="s">
        <v>965</v>
      </c>
      <c r="M2802" t="s">
        <v>964</v>
      </c>
      <c r="N2802" s="110">
        <v>43777</v>
      </c>
      <c r="O2802">
        <v>0</v>
      </c>
      <c r="P2802">
        <v>0</v>
      </c>
      <c r="Q2802">
        <v>12309.8639999999</v>
      </c>
      <c r="R2802">
        <v>1262.8420000000001</v>
      </c>
      <c r="S2802">
        <v>2.6309999999999998</v>
      </c>
      <c r="T2802">
        <v>33</v>
      </c>
      <c r="U2802">
        <v>3826.7950000000001</v>
      </c>
      <c r="V2802">
        <v>6</v>
      </c>
      <c r="W2802">
        <v>1.9910000000000001</v>
      </c>
      <c r="X2802">
        <v>3.2170000000000001</v>
      </c>
      <c r="Y2802" s="110">
        <v>43777</v>
      </c>
      <c r="Z2802">
        <v>408860.214675739</v>
      </c>
      <c r="AA2802">
        <v>3660517.3404939901</v>
      </c>
    </row>
    <row r="2803" spans="1:27" x14ac:dyDescent="0.25">
      <c r="A2803">
        <v>-111.97651045000001</v>
      </c>
      <c r="B2803">
        <v>33.079470219999898</v>
      </c>
      <c r="C2803" t="s">
        <v>968</v>
      </c>
      <c r="D2803" t="s">
        <v>967</v>
      </c>
      <c r="E2803" t="s">
        <v>966</v>
      </c>
      <c r="F2803">
        <v>1236</v>
      </c>
      <c r="G2803">
        <v>183.197</v>
      </c>
      <c r="H2803">
        <v>13.33</v>
      </c>
      <c r="I2803">
        <v>2.625</v>
      </c>
      <c r="J2803">
        <v>1</v>
      </c>
      <c r="K2803">
        <v>1172.6020000000001</v>
      </c>
      <c r="L2803" t="s">
        <v>965</v>
      </c>
      <c r="M2803" t="s">
        <v>964</v>
      </c>
      <c r="N2803" s="110">
        <v>43777</v>
      </c>
      <c r="O2803">
        <v>0</v>
      </c>
      <c r="P2803">
        <v>0</v>
      </c>
      <c r="Q2803">
        <v>14746.134</v>
      </c>
      <c r="R2803">
        <v>1682.961</v>
      </c>
      <c r="S2803">
        <v>3.5059999999999998</v>
      </c>
      <c r="T2803">
        <v>33</v>
      </c>
      <c r="U2803">
        <v>5099.8819999999896</v>
      </c>
      <c r="V2803">
        <v>6</v>
      </c>
      <c r="W2803">
        <v>1.79</v>
      </c>
      <c r="X2803">
        <v>2.891</v>
      </c>
      <c r="Y2803" s="110">
        <v>43777</v>
      </c>
      <c r="Z2803">
        <v>408860.32192230201</v>
      </c>
      <c r="AA2803">
        <v>3660519.9384687501</v>
      </c>
    </row>
    <row r="2804" spans="1:27" x14ac:dyDescent="0.25">
      <c r="A2804">
        <v>-111.97651045000001</v>
      </c>
      <c r="B2804">
        <v>33.079470229999899</v>
      </c>
      <c r="C2804" t="s">
        <v>968</v>
      </c>
      <c r="D2804" t="s">
        <v>967</v>
      </c>
      <c r="E2804" t="s">
        <v>966</v>
      </c>
      <c r="F2804">
        <v>1237</v>
      </c>
      <c r="G2804">
        <v>183.197</v>
      </c>
      <c r="H2804">
        <v>13.33</v>
      </c>
      <c r="I2804">
        <v>2.7559999999999998</v>
      </c>
      <c r="J2804">
        <v>1</v>
      </c>
      <c r="K2804">
        <v>1172.615</v>
      </c>
      <c r="L2804" t="s">
        <v>965</v>
      </c>
      <c r="M2804" t="s">
        <v>964</v>
      </c>
      <c r="N2804" s="110">
        <v>43777</v>
      </c>
      <c r="O2804">
        <v>0</v>
      </c>
      <c r="P2804">
        <v>0</v>
      </c>
      <c r="Q2804">
        <v>14746.134</v>
      </c>
      <c r="R2804">
        <v>1602.8199999999899</v>
      </c>
      <c r="S2804">
        <v>3.339</v>
      </c>
      <c r="T2804">
        <v>33</v>
      </c>
      <c r="U2804">
        <v>4857.0299999999897</v>
      </c>
      <c r="V2804">
        <v>6</v>
      </c>
      <c r="W2804">
        <v>1.879</v>
      </c>
      <c r="X2804">
        <v>3.036</v>
      </c>
      <c r="Y2804" s="110">
        <v>43777</v>
      </c>
      <c r="Z2804">
        <v>408860.321932616</v>
      </c>
      <c r="AA2804">
        <v>3660519.93957743</v>
      </c>
    </row>
    <row r="2805" spans="1:27" x14ac:dyDescent="0.25">
      <c r="A2805">
        <v>-111.976508969999</v>
      </c>
      <c r="B2805">
        <v>33.079468820000002</v>
      </c>
      <c r="C2805" t="s">
        <v>968</v>
      </c>
      <c r="D2805" t="s">
        <v>967</v>
      </c>
      <c r="E2805" t="s">
        <v>966</v>
      </c>
      <c r="F2805">
        <v>1238</v>
      </c>
      <c r="G2805">
        <v>354</v>
      </c>
      <c r="H2805">
        <v>13.33</v>
      </c>
      <c r="I2805">
        <v>2.657</v>
      </c>
      <c r="J2805">
        <v>1</v>
      </c>
      <c r="K2805">
        <v>1172.58799999999</v>
      </c>
      <c r="L2805" t="s">
        <v>965</v>
      </c>
      <c r="M2805" t="s">
        <v>964</v>
      </c>
      <c r="N2805" s="110">
        <v>43777</v>
      </c>
      <c r="O2805">
        <v>0</v>
      </c>
      <c r="P2805">
        <v>0</v>
      </c>
      <c r="Q2805">
        <v>13899.091</v>
      </c>
      <c r="R2805">
        <v>1566.7049999999899</v>
      </c>
      <c r="S2805">
        <v>3.2639999999999998</v>
      </c>
      <c r="T2805">
        <v>33</v>
      </c>
      <c r="U2805">
        <v>4747.5910000000003</v>
      </c>
      <c r="V2805">
        <v>6</v>
      </c>
      <c r="W2805">
        <v>1.8120000000000001</v>
      </c>
      <c r="X2805">
        <v>2.9279999999999999</v>
      </c>
      <c r="Y2805" s="110">
        <v>43777</v>
      </c>
      <c r="Z2805">
        <v>408860.45861788199</v>
      </c>
      <c r="AA2805">
        <v>3660519.7819683398</v>
      </c>
    </row>
    <row r="2806" spans="1:27" x14ac:dyDescent="0.25">
      <c r="A2806">
        <v>-111.97651134</v>
      </c>
      <c r="B2806">
        <v>33.07947678</v>
      </c>
      <c r="C2806" t="s">
        <v>968</v>
      </c>
      <c r="D2806" t="s">
        <v>967</v>
      </c>
      <c r="E2806" t="s">
        <v>966</v>
      </c>
      <c r="F2806">
        <v>1239</v>
      </c>
      <c r="G2806">
        <v>2</v>
      </c>
      <c r="H2806">
        <v>13.33</v>
      </c>
      <c r="I2806">
        <v>2.69</v>
      </c>
      <c r="J2806">
        <v>1</v>
      </c>
      <c r="K2806">
        <v>1172.6179999999899</v>
      </c>
      <c r="L2806" t="s">
        <v>965</v>
      </c>
      <c r="M2806" t="s">
        <v>964</v>
      </c>
      <c r="N2806" s="110">
        <v>43777</v>
      </c>
      <c r="O2806">
        <v>0</v>
      </c>
      <c r="P2806">
        <v>0</v>
      </c>
      <c r="Q2806">
        <v>12858.7309999999</v>
      </c>
      <c r="R2806">
        <v>1431.75999999999</v>
      </c>
      <c r="S2806">
        <v>2.9830000000000001</v>
      </c>
      <c r="T2806">
        <v>33</v>
      </c>
      <c r="U2806">
        <v>4338.66499999999</v>
      </c>
      <c r="V2806">
        <v>6</v>
      </c>
      <c r="W2806">
        <v>1.8340000000000001</v>
      </c>
      <c r="X2806">
        <v>2.964</v>
      </c>
      <c r="Y2806" s="110">
        <v>43777</v>
      </c>
      <c r="Z2806">
        <v>408860.24561792699</v>
      </c>
      <c r="AA2806">
        <v>3660520.6665361002</v>
      </c>
    </row>
    <row r="2807" spans="1:27" x14ac:dyDescent="0.25">
      <c r="A2807">
        <v>-111.976509829999</v>
      </c>
      <c r="B2807">
        <v>33.079483770000003</v>
      </c>
      <c r="C2807" t="s">
        <v>968</v>
      </c>
      <c r="D2807" t="s">
        <v>967</v>
      </c>
      <c r="E2807" t="s">
        <v>966</v>
      </c>
      <c r="F2807">
        <v>1240</v>
      </c>
      <c r="G2807">
        <v>359</v>
      </c>
      <c r="H2807">
        <v>13.33</v>
      </c>
      <c r="I2807">
        <v>2.7890000000000001</v>
      </c>
      <c r="J2807">
        <v>1</v>
      </c>
      <c r="K2807">
        <v>1172.6669999999899</v>
      </c>
      <c r="L2807" t="s">
        <v>965</v>
      </c>
      <c r="M2807" t="s">
        <v>964</v>
      </c>
      <c r="N2807" s="110">
        <v>43777</v>
      </c>
      <c r="O2807">
        <v>0</v>
      </c>
      <c r="P2807">
        <v>0</v>
      </c>
      <c r="Q2807">
        <v>12782.101000000001</v>
      </c>
      <c r="R2807">
        <v>1372.9960000000001</v>
      </c>
      <c r="S2807">
        <v>2.86</v>
      </c>
      <c r="T2807">
        <v>33</v>
      </c>
      <c r="U2807">
        <v>4160.5929999999898</v>
      </c>
      <c r="V2807">
        <v>6</v>
      </c>
      <c r="W2807">
        <v>1.901</v>
      </c>
      <c r="X2807">
        <v>3.0720000000000001</v>
      </c>
      <c r="Y2807" s="110">
        <v>43777</v>
      </c>
      <c r="Z2807">
        <v>408860.39376711001</v>
      </c>
      <c r="AA2807">
        <v>3660521.4401927502</v>
      </c>
    </row>
    <row r="2808" spans="1:27" x14ac:dyDescent="0.25">
      <c r="A2808">
        <v>-111.976510489999</v>
      </c>
      <c r="B2808">
        <v>33.079491779999898</v>
      </c>
      <c r="C2808" t="s">
        <v>968</v>
      </c>
      <c r="D2808" t="s">
        <v>967</v>
      </c>
      <c r="E2808" t="s">
        <v>966</v>
      </c>
      <c r="F2808">
        <v>1241</v>
      </c>
      <c r="G2808">
        <v>357</v>
      </c>
      <c r="H2808">
        <v>13.33</v>
      </c>
      <c r="I2808">
        <v>2.657</v>
      </c>
      <c r="J2808">
        <v>1</v>
      </c>
      <c r="K2808">
        <v>1172.6669999999899</v>
      </c>
      <c r="L2808" t="s">
        <v>965</v>
      </c>
      <c r="M2808" t="s">
        <v>964</v>
      </c>
      <c r="N2808" s="110">
        <v>43777</v>
      </c>
      <c r="O2808">
        <v>0</v>
      </c>
      <c r="P2808">
        <v>0</v>
      </c>
      <c r="Q2808">
        <v>12840.844999999899</v>
      </c>
      <c r="R2808">
        <v>1447.42</v>
      </c>
      <c r="S2808">
        <v>3.0150000000000001</v>
      </c>
      <c r="T2808">
        <v>33</v>
      </c>
      <c r="U2808">
        <v>4386.1199999999899</v>
      </c>
      <c r="V2808">
        <v>6</v>
      </c>
      <c r="W2808">
        <v>1.8120000000000001</v>
      </c>
      <c r="X2808">
        <v>2.9279999999999999</v>
      </c>
      <c r="Y2808" s="110">
        <v>43777</v>
      </c>
      <c r="Z2808">
        <v>408860.340425912</v>
      </c>
      <c r="AA2808">
        <v>3660522.3288190798</v>
      </c>
    </row>
    <row r="2809" spans="1:27" x14ac:dyDescent="0.25">
      <c r="A2809">
        <v>-111.97651186</v>
      </c>
      <c r="B2809">
        <v>33.079498800000003</v>
      </c>
      <c r="C2809" t="s">
        <v>968</v>
      </c>
      <c r="D2809" t="s">
        <v>967</v>
      </c>
      <c r="E2809" t="s">
        <v>966</v>
      </c>
      <c r="F2809">
        <v>1242</v>
      </c>
      <c r="G2809">
        <v>5</v>
      </c>
      <c r="H2809">
        <v>13.33</v>
      </c>
      <c r="I2809">
        <v>2.69</v>
      </c>
      <c r="J2809">
        <v>1</v>
      </c>
      <c r="K2809">
        <v>1172.615</v>
      </c>
      <c r="L2809" t="s">
        <v>965</v>
      </c>
      <c r="M2809" t="s">
        <v>964</v>
      </c>
      <c r="N2809" s="110">
        <v>43777</v>
      </c>
      <c r="O2809">
        <v>0</v>
      </c>
      <c r="P2809">
        <v>0</v>
      </c>
      <c r="Q2809">
        <v>11935.001</v>
      </c>
      <c r="R2809">
        <v>1328.9069999999899</v>
      </c>
      <c r="S2809">
        <v>2.7690000000000001</v>
      </c>
      <c r="T2809">
        <v>33</v>
      </c>
      <c r="U2809">
        <v>4026.9899999999898</v>
      </c>
      <c r="V2809">
        <v>6</v>
      </c>
      <c r="W2809">
        <v>1.8340000000000001</v>
      </c>
      <c r="X2809">
        <v>2.964</v>
      </c>
      <c r="Y2809" s="110">
        <v>43777</v>
      </c>
      <c r="Z2809">
        <v>408860.21979400801</v>
      </c>
      <c r="AA2809">
        <v>3660523.1083025401</v>
      </c>
    </row>
    <row r="2810" spans="1:27" x14ac:dyDescent="0.25">
      <c r="A2810">
        <v>-111.976509829999</v>
      </c>
      <c r="B2810">
        <v>33.079506770000002</v>
      </c>
      <c r="C2810" t="s">
        <v>968</v>
      </c>
      <c r="D2810" t="s">
        <v>967</v>
      </c>
      <c r="E2810" t="s">
        <v>966</v>
      </c>
      <c r="F2810">
        <v>1243</v>
      </c>
      <c r="G2810">
        <v>359</v>
      </c>
      <c r="H2810">
        <v>13.33</v>
      </c>
      <c r="I2810">
        <v>2.5920000000000001</v>
      </c>
      <c r="J2810">
        <v>1</v>
      </c>
      <c r="K2810">
        <v>1172.58799999999</v>
      </c>
      <c r="L2810" t="s">
        <v>965</v>
      </c>
      <c r="M2810" t="s">
        <v>964</v>
      </c>
      <c r="N2810" s="110">
        <v>43777</v>
      </c>
      <c r="O2810">
        <v>0</v>
      </c>
      <c r="P2810">
        <v>0</v>
      </c>
      <c r="Q2810">
        <v>12705.870999999899</v>
      </c>
      <c r="R2810">
        <v>1468.4639999999899</v>
      </c>
      <c r="S2810">
        <v>3.0590000000000002</v>
      </c>
      <c r="T2810">
        <v>33</v>
      </c>
      <c r="U2810">
        <v>4449.8900000000003</v>
      </c>
      <c r="V2810">
        <v>6</v>
      </c>
      <c r="W2810">
        <v>1.7669999999999999</v>
      </c>
      <c r="X2810">
        <v>2.855</v>
      </c>
      <c r="Y2810" s="110">
        <v>43777</v>
      </c>
      <c r="Z2810">
        <v>408860.41748943902</v>
      </c>
      <c r="AA2810">
        <v>3660523.9901583702</v>
      </c>
    </row>
    <row r="2811" spans="1:27" x14ac:dyDescent="0.25">
      <c r="A2811">
        <v>-111.97650966</v>
      </c>
      <c r="B2811">
        <v>33.079514779999897</v>
      </c>
      <c r="C2811" t="s">
        <v>968</v>
      </c>
      <c r="D2811" t="s">
        <v>967</v>
      </c>
      <c r="E2811" t="s">
        <v>966</v>
      </c>
      <c r="F2811">
        <v>1244</v>
      </c>
      <c r="G2811">
        <v>358</v>
      </c>
      <c r="H2811">
        <v>13.33</v>
      </c>
      <c r="I2811">
        <v>2.7890000000000001</v>
      </c>
      <c r="J2811">
        <v>1</v>
      </c>
      <c r="K2811">
        <v>1172.5650000000001</v>
      </c>
      <c r="L2811" t="s">
        <v>965</v>
      </c>
      <c r="M2811" t="s">
        <v>964</v>
      </c>
      <c r="N2811" s="110">
        <v>43777</v>
      </c>
      <c r="O2811">
        <v>0</v>
      </c>
      <c r="P2811">
        <v>0</v>
      </c>
      <c r="Q2811">
        <v>14468.129000000001</v>
      </c>
      <c r="R2811">
        <v>1554.1010000000001</v>
      </c>
      <c r="S2811">
        <v>3.238</v>
      </c>
      <c r="T2811">
        <v>33</v>
      </c>
      <c r="U2811">
        <v>4709.3980000000001</v>
      </c>
      <c r="V2811">
        <v>6</v>
      </c>
      <c r="W2811">
        <v>1.901</v>
      </c>
      <c r="X2811">
        <v>3.0720000000000001</v>
      </c>
      <c r="Y2811" s="110">
        <v>43777</v>
      </c>
      <c r="Z2811">
        <v>408860.44161837298</v>
      </c>
      <c r="AA2811">
        <v>3660524.8780640098</v>
      </c>
    </row>
    <row r="2812" spans="1:27" x14ac:dyDescent="0.25">
      <c r="A2812">
        <v>-111.97651086</v>
      </c>
      <c r="B2812">
        <v>33.079521800000002</v>
      </c>
      <c r="C2812" t="s">
        <v>968</v>
      </c>
      <c r="D2812" t="s">
        <v>967</v>
      </c>
      <c r="E2812" t="s">
        <v>966</v>
      </c>
      <c r="F2812">
        <v>1245</v>
      </c>
      <c r="G2812">
        <v>5</v>
      </c>
      <c r="H2812">
        <v>13.33</v>
      </c>
      <c r="I2812">
        <v>2.8220000000000001</v>
      </c>
      <c r="J2812">
        <v>1</v>
      </c>
      <c r="K2812">
        <v>1172.5820000000001</v>
      </c>
      <c r="L2812" t="s">
        <v>965</v>
      </c>
      <c r="M2812" t="s">
        <v>964</v>
      </c>
      <c r="N2812" s="110">
        <v>43777</v>
      </c>
      <c r="O2812">
        <v>0</v>
      </c>
      <c r="P2812">
        <v>0</v>
      </c>
      <c r="Q2812">
        <v>13320.6239999999</v>
      </c>
      <c r="R2812">
        <v>1414.2039999999899</v>
      </c>
      <c r="S2812">
        <v>2.9460000000000002</v>
      </c>
      <c r="T2812">
        <v>33</v>
      </c>
      <c r="U2812">
        <v>4285.4660000000003</v>
      </c>
      <c r="V2812">
        <v>6</v>
      </c>
      <c r="W2812">
        <v>1.9239999999999999</v>
      </c>
      <c r="X2812">
        <v>3.1080000000000001</v>
      </c>
      <c r="Y2812" s="110">
        <v>43777</v>
      </c>
      <c r="Z2812">
        <v>408860.336853872</v>
      </c>
      <c r="AA2812">
        <v>3660525.65739985</v>
      </c>
    </row>
    <row r="2813" spans="1:27" x14ac:dyDescent="0.25">
      <c r="A2813">
        <v>-111.976508629999</v>
      </c>
      <c r="B2813">
        <v>33.07952985</v>
      </c>
      <c r="C2813" t="s">
        <v>968</v>
      </c>
      <c r="D2813" t="s">
        <v>967</v>
      </c>
      <c r="E2813" t="s">
        <v>966</v>
      </c>
      <c r="F2813">
        <v>1246</v>
      </c>
      <c r="G2813">
        <v>352</v>
      </c>
      <c r="H2813">
        <v>13.33</v>
      </c>
      <c r="I2813">
        <v>2.7890000000000001</v>
      </c>
      <c r="J2813">
        <v>1</v>
      </c>
      <c r="K2813">
        <v>1172.585</v>
      </c>
      <c r="L2813" t="s">
        <v>965</v>
      </c>
      <c r="M2813" t="s">
        <v>964</v>
      </c>
      <c r="N2813" s="110">
        <v>43777</v>
      </c>
      <c r="O2813">
        <v>0</v>
      </c>
      <c r="P2813">
        <v>0</v>
      </c>
      <c r="Q2813">
        <v>13958.1779999999</v>
      </c>
      <c r="R2813">
        <v>1499.325</v>
      </c>
      <c r="S2813">
        <v>3.1240000000000001</v>
      </c>
      <c r="T2813">
        <v>33</v>
      </c>
      <c r="U2813">
        <v>4543.4080000000004</v>
      </c>
      <c r="V2813">
        <v>6</v>
      </c>
      <c r="W2813">
        <v>1.901</v>
      </c>
      <c r="X2813">
        <v>3.0720000000000001</v>
      </c>
      <c r="Y2813" s="110">
        <v>43777</v>
      </c>
      <c r="Z2813">
        <v>408860.55329925602</v>
      </c>
      <c r="AA2813">
        <v>3660526.5479514701</v>
      </c>
    </row>
    <row r="2814" spans="1:27" x14ac:dyDescent="0.25">
      <c r="A2814">
        <v>-111.976511029999</v>
      </c>
      <c r="B2814">
        <v>33.079536820000001</v>
      </c>
      <c r="C2814" t="s">
        <v>968</v>
      </c>
      <c r="D2814" t="s">
        <v>967</v>
      </c>
      <c r="E2814" t="s">
        <v>966</v>
      </c>
      <c r="F2814">
        <v>1247</v>
      </c>
      <c r="G2814">
        <v>6</v>
      </c>
      <c r="H2814">
        <v>13.33</v>
      </c>
      <c r="I2814">
        <v>2.7890000000000001</v>
      </c>
      <c r="J2814">
        <v>1</v>
      </c>
      <c r="K2814">
        <v>1172.585</v>
      </c>
      <c r="L2814" t="s">
        <v>965</v>
      </c>
      <c r="M2814" t="s">
        <v>964</v>
      </c>
      <c r="N2814" s="110">
        <v>43777</v>
      </c>
      <c r="O2814">
        <v>0</v>
      </c>
      <c r="P2814">
        <v>0</v>
      </c>
      <c r="Q2814">
        <v>12551.754000000001</v>
      </c>
      <c r="R2814">
        <v>1348.2529999999899</v>
      </c>
      <c r="S2814">
        <v>2.8090000000000002</v>
      </c>
      <c r="T2814">
        <v>33</v>
      </c>
      <c r="U2814">
        <v>4085.6149999999898</v>
      </c>
      <c r="V2814">
        <v>6</v>
      </c>
      <c r="W2814">
        <v>1.901</v>
      </c>
      <c r="X2814">
        <v>3.0720000000000001</v>
      </c>
      <c r="Y2814" s="110">
        <v>43777</v>
      </c>
      <c r="Z2814">
        <v>408860.33647824702</v>
      </c>
      <c r="AA2814">
        <v>3660527.3227858902</v>
      </c>
    </row>
    <row r="2815" spans="1:27" x14ac:dyDescent="0.25">
      <c r="A2815">
        <v>-111.97650914</v>
      </c>
      <c r="B2815">
        <v>33.079544800000001</v>
      </c>
      <c r="C2815" t="s">
        <v>968</v>
      </c>
      <c r="D2815" t="s">
        <v>967</v>
      </c>
      <c r="E2815" t="s">
        <v>966</v>
      </c>
      <c r="F2815">
        <v>1248</v>
      </c>
      <c r="G2815">
        <v>355</v>
      </c>
      <c r="H2815">
        <v>13.33</v>
      </c>
      <c r="I2815">
        <v>2.5590000000000002</v>
      </c>
      <c r="J2815">
        <v>1</v>
      </c>
      <c r="K2815">
        <v>1172.6510000000001</v>
      </c>
      <c r="L2815" t="s">
        <v>965</v>
      </c>
      <c r="M2815" t="s">
        <v>964</v>
      </c>
      <c r="N2815" s="110">
        <v>43777</v>
      </c>
      <c r="O2815">
        <v>0</v>
      </c>
      <c r="P2815">
        <v>0</v>
      </c>
      <c r="Q2815">
        <v>12888.7309999999</v>
      </c>
      <c r="R2815">
        <v>1508.6949999999899</v>
      </c>
      <c r="S2815">
        <v>3.1429999999999998</v>
      </c>
      <c r="T2815">
        <v>33</v>
      </c>
      <c r="U2815">
        <v>4571.8029999999899</v>
      </c>
      <c r="V2815">
        <v>6</v>
      </c>
      <c r="W2815">
        <v>1.7450000000000001</v>
      </c>
      <c r="X2815">
        <v>2.819</v>
      </c>
      <c r="Y2815" s="110">
        <v>43777</v>
      </c>
      <c r="Z2815">
        <v>408860.52111666801</v>
      </c>
      <c r="AA2815">
        <v>3660528.2058719802</v>
      </c>
    </row>
    <row r="2816" spans="1:27" x14ac:dyDescent="0.25">
      <c r="A2816">
        <v>-111.976509489999</v>
      </c>
      <c r="B2816">
        <v>33.079551780000003</v>
      </c>
      <c r="C2816" t="s">
        <v>968</v>
      </c>
      <c r="D2816" t="s">
        <v>967</v>
      </c>
      <c r="E2816" t="s">
        <v>966</v>
      </c>
      <c r="F2816">
        <v>1249</v>
      </c>
      <c r="G2816">
        <v>357</v>
      </c>
      <c r="H2816">
        <v>13.33</v>
      </c>
      <c r="I2816">
        <v>2.7559999999999998</v>
      </c>
      <c r="J2816">
        <v>1</v>
      </c>
      <c r="K2816">
        <v>1172.6669999999899</v>
      </c>
      <c r="L2816" t="s">
        <v>965</v>
      </c>
      <c r="M2816" t="s">
        <v>964</v>
      </c>
      <c r="N2816" s="110">
        <v>43777</v>
      </c>
      <c r="O2816">
        <v>0</v>
      </c>
      <c r="P2816">
        <v>0</v>
      </c>
      <c r="Q2816">
        <v>13602.343000000001</v>
      </c>
      <c r="R2816">
        <v>1478.4960000000001</v>
      </c>
      <c r="S2816">
        <v>3.08</v>
      </c>
      <c r="T2816">
        <v>33</v>
      </c>
      <c r="U2816">
        <v>4480.2920000000004</v>
      </c>
      <c r="V2816">
        <v>6</v>
      </c>
      <c r="W2816">
        <v>1.879</v>
      </c>
      <c r="X2816">
        <v>3.036</v>
      </c>
      <c r="Y2816" s="110">
        <v>43777</v>
      </c>
      <c r="Z2816">
        <v>408860.49564777903</v>
      </c>
      <c r="AA2816">
        <v>3660528.9800350298</v>
      </c>
    </row>
    <row r="2817" spans="1:27" x14ac:dyDescent="0.25">
      <c r="A2817">
        <v>-111.97651134</v>
      </c>
      <c r="B2817">
        <v>33.079559779999897</v>
      </c>
      <c r="C2817" t="s">
        <v>968</v>
      </c>
      <c r="D2817" t="s">
        <v>967</v>
      </c>
      <c r="E2817" t="s">
        <v>966</v>
      </c>
      <c r="F2817">
        <v>1250</v>
      </c>
      <c r="G2817">
        <v>2</v>
      </c>
      <c r="H2817">
        <v>13.33</v>
      </c>
      <c r="I2817">
        <v>2.9529999999999998</v>
      </c>
      <c r="J2817">
        <v>1</v>
      </c>
      <c r="K2817">
        <v>1172.6569999999899</v>
      </c>
      <c r="L2817" t="s">
        <v>965</v>
      </c>
      <c r="M2817" t="s">
        <v>964</v>
      </c>
      <c r="N2817" s="110">
        <v>43777</v>
      </c>
      <c r="O2817">
        <v>0</v>
      </c>
      <c r="P2817">
        <v>0</v>
      </c>
      <c r="Q2817">
        <v>16408.618999999901</v>
      </c>
      <c r="R2817">
        <v>1664.6210000000001</v>
      </c>
      <c r="S2817">
        <v>3.468</v>
      </c>
      <c r="T2817">
        <v>33</v>
      </c>
      <c r="U2817">
        <v>5044.3059999999896</v>
      </c>
      <c r="V2817">
        <v>6</v>
      </c>
      <c r="W2817">
        <v>2.0129999999999999</v>
      </c>
      <c r="X2817">
        <v>3.2530000000000001</v>
      </c>
      <c r="Y2817" s="110">
        <v>43777</v>
      </c>
      <c r="Z2817">
        <v>408860.33122477698</v>
      </c>
      <c r="AA2817">
        <v>3660529.8685860001</v>
      </c>
    </row>
    <row r="2818" spans="1:27" x14ac:dyDescent="0.25">
      <c r="A2818">
        <v>-111.976508629999</v>
      </c>
      <c r="B2818">
        <v>33.0795668499999</v>
      </c>
      <c r="C2818" t="s">
        <v>968</v>
      </c>
      <c r="D2818" t="s">
        <v>967</v>
      </c>
      <c r="E2818" t="s">
        <v>966</v>
      </c>
      <c r="F2818">
        <v>1251</v>
      </c>
      <c r="G2818">
        <v>352</v>
      </c>
      <c r="H2818">
        <v>13.33</v>
      </c>
      <c r="I2818">
        <v>2.7890000000000001</v>
      </c>
      <c r="J2818">
        <v>1</v>
      </c>
      <c r="K2818">
        <v>1172.739</v>
      </c>
      <c r="L2818" t="s">
        <v>965</v>
      </c>
      <c r="M2818" t="s">
        <v>964</v>
      </c>
      <c r="N2818" s="110">
        <v>43777</v>
      </c>
      <c r="O2818">
        <v>0</v>
      </c>
      <c r="P2818">
        <v>0</v>
      </c>
      <c r="Q2818">
        <v>15621.52</v>
      </c>
      <c r="R2818">
        <v>1677.9929999999899</v>
      </c>
      <c r="S2818">
        <v>3.496</v>
      </c>
      <c r="T2818">
        <v>33</v>
      </c>
      <c r="U2818">
        <v>5084.8280000000004</v>
      </c>
      <c r="V2818">
        <v>6</v>
      </c>
      <c r="W2818">
        <v>1.901</v>
      </c>
      <c r="X2818">
        <v>3.0720000000000001</v>
      </c>
      <c r="Y2818" s="110">
        <v>43777</v>
      </c>
      <c r="Z2818">
        <v>408860.59146127099</v>
      </c>
      <c r="AA2818">
        <v>3660530.6500701201</v>
      </c>
    </row>
    <row r="2819" spans="1:27" x14ac:dyDescent="0.25">
      <c r="A2819">
        <v>-111.976512369999</v>
      </c>
      <c r="B2819">
        <v>33.07957485</v>
      </c>
      <c r="C2819" t="s">
        <v>968</v>
      </c>
      <c r="D2819" t="s">
        <v>967</v>
      </c>
      <c r="E2819" t="s">
        <v>966</v>
      </c>
      <c r="F2819">
        <v>1252</v>
      </c>
      <c r="G2819">
        <v>8</v>
      </c>
      <c r="H2819">
        <v>13.33</v>
      </c>
      <c r="I2819">
        <v>2.7559999999999998</v>
      </c>
      <c r="J2819">
        <v>1</v>
      </c>
      <c r="K2819">
        <v>1172.6379999999899</v>
      </c>
      <c r="L2819" t="s">
        <v>965</v>
      </c>
      <c r="M2819" t="s">
        <v>964</v>
      </c>
      <c r="N2819" s="110">
        <v>43777</v>
      </c>
      <c r="O2819">
        <v>0</v>
      </c>
      <c r="P2819">
        <v>0</v>
      </c>
      <c r="Q2819">
        <v>14860.136</v>
      </c>
      <c r="R2819">
        <v>1615.211</v>
      </c>
      <c r="S2819">
        <v>3.3650000000000002</v>
      </c>
      <c r="T2819">
        <v>33</v>
      </c>
      <c r="U2819">
        <v>4894.5799999999899</v>
      </c>
      <c r="V2819">
        <v>6</v>
      </c>
      <c r="W2819">
        <v>1.879</v>
      </c>
      <c r="X2819">
        <v>3.036</v>
      </c>
      <c r="Y2819" s="110">
        <v>43777</v>
      </c>
      <c r="Z2819">
        <v>408860.25063057197</v>
      </c>
      <c r="AA2819">
        <v>3660531.5402622102</v>
      </c>
    </row>
    <row r="2820" spans="1:27" x14ac:dyDescent="0.25">
      <c r="A2820">
        <v>-111.976511</v>
      </c>
      <c r="B2820">
        <v>33.079582770000002</v>
      </c>
      <c r="C2820" t="s">
        <v>968</v>
      </c>
      <c r="D2820" t="s">
        <v>967</v>
      </c>
      <c r="E2820" t="s">
        <v>966</v>
      </c>
      <c r="F2820">
        <v>1253</v>
      </c>
      <c r="G2820">
        <v>0</v>
      </c>
      <c r="H2820">
        <v>13.33</v>
      </c>
      <c r="I2820">
        <v>2.5590000000000002</v>
      </c>
      <c r="J2820">
        <v>1</v>
      </c>
      <c r="K2820">
        <v>1172.5920000000001</v>
      </c>
      <c r="L2820" t="s">
        <v>965</v>
      </c>
      <c r="M2820" t="s">
        <v>964</v>
      </c>
      <c r="N2820" s="110">
        <v>43777</v>
      </c>
      <c r="O2820">
        <v>0</v>
      </c>
      <c r="P2820">
        <v>0</v>
      </c>
      <c r="Q2820">
        <v>13753.602999999899</v>
      </c>
      <c r="R2820">
        <v>1609.93299999999</v>
      </c>
      <c r="S2820">
        <v>3.3540000000000001</v>
      </c>
      <c r="T2820">
        <v>33</v>
      </c>
      <c r="U2820">
        <v>4878.5839999999898</v>
      </c>
      <c r="V2820">
        <v>6</v>
      </c>
      <c r="W2820">
        <v>1.7450000000000001</v>
      </c>
      <c r="X2820">
        <v>2.819</v>
      </c>
      <c r="Y2820" s="110">
        <v>43777</v>
      </c>
      <c r="Z2820">
        <v>408860.38667159702</v>
      </c>
      <c r="AA2820">
        <v>3660532.4171477398</v>
      </c>
    </row>
    <row r="2821" spans="1:27" x14ac:dyDescent="0.25">
      <c r="A2821">
        <v>-111.97651066</v>
      </c>
      <c r="B2821">
        <v>33.0795897799999</v>
      </c>
      <c r="C2821" t="s">
        <v>968</v>
      </c>
      <c r="D2821" t="s">
        <v>967</v>
      </c>
      <c r="E2821" t="s">
        <v>966</v>
      </c>
      <c r="F2821">
        <v>1254</v>
      </c>
      <c r="G2821">
        <v>358</v>
      </c>
      <c r="H2821">
        <v>13.33</v>
      </c>
      <c r="I2821">
        <v>2.657</v>
      </c>
      <c r="J2821">
        <v>1</v>
      </c>
      <c r="K2821">
        <v>1172.6079999999899</v>
      </c>
      <c r="L2821" t="s">
        <v>965</v>
      </c>
      <c r="M2821" t="s">
        <v>964</v>
      </c>
      <c r="N2821" s="110">
        <v>43777</v>
      </c>
      <c r="O2821">
        <v>0</v>
      </c>
      <c r="P2821">
        <v>0</v>
      </c>
      <c r="Q2821">
        <v>13690.859</v>
      </c>
      <c r="R2821">
        <v>1543.2329999999899</v>
      </c>
      <c r="S2821">
        <v>3.2149999999999999</v>
      </c>
      <c r="T2821">
        <v>33</v>
      </c>
      <c r="U2821">
        <v>4676.4639999999899</v>
      </c>
      <c r="V2821">
        <v>6</v>
      </c>
      <c r="W2821">
        <v>1.8120000000000001</v>
      </c>
      <c r="X2821">
        <v>2.9279999999999999</v>
      </c>
      <c r="Y2821" s="110">
        <v>43777</v>
      </c>
      <c r="Z2821">
        <v>408860.42563649302</v>
      </c>
      <c r="AA2821">
        <v>3660533.1940377001</v>
      </c>
    </row>
    <row r="2822" spans="1:27" x14ac:dyDescent="0.25">
      <c r="A2822">
        <v>-111.976509829999</v>
      </c>
      <c r="B2822">
        <v>33.0795977699999</v>
      </c>
      <c r="C2822" t="s">
        <v>968</v>
      </c>
      <c r="D2822" t="s">
        <v>967</v>
      </c>
      <c r="E2822" t="s">
        <v>966</v>
      </c>
      <c r="F2822">
        <v>1255</v>
      </c>
      <c r="G2822">
        <v>359</v>
      </c>
      <c r="H2822">
        <v>13.33</v>
      </c>
      <c r="I2822">
        <v>2.7229999999999999</v>
      </c>
      <c r="J2822">
        <v>1</v>
      </c>
      <c r="K2822">
        <v>1172.615</v>
      </c>
      <c r="L2822" t="s">
        <v>965</v>
      </c>
      <c r="M2822" t="s">
        <v>964</v>
      </c>
      <c r="N2822" s="110">
        <v>43777</v>
      </c>
      <c r="O2822">
        <v>0</v>
      </c>
      <c r="P2822">
        <v>0</v>
      </c>
      <c r="Q2822">
        <v>15187.627</v>
      </c>
      <c r="R2822">
        <v>1670.6969999999901</v>
      </c>
      <c r="S2822">
        <v>3.4809999999999999</v>
      </c>
      <c r="T2822">
        <v>33</v>
      </c>
      <c r="U2822">
        <v>5062.7179999999898</v>
      </c>
      <c r="V2822">
        <v>6</v>
      </c>
      <c r="W2822">
        <v>1.857</v>
      </c>
      <c r="X2822">
        <v>3</v>
      </c>
      <c r="Y2822" s="110">
        <v>43777</v>
      </c>
      <c r="Z2822">
        <v>408860.51134749199</v>
      </c>
      <c r="AA2822">
        <v>3660534.0791528998</v>
      </c>
    </row>
    <row r="2823" spans="1:27" x14ac:dyDescent="0.25">
      <c r="A2823">
        <v>-111.976510689999</v>
      </c>
      <c r="B2823">
        <v>33.079604789999898</v>
      </c>
      <c r="C2823" t="s">
        <v>968</v>
      </c>
      <c r="D2823" t="s">
        <v>967</v>
      </c>
      <c r="E2823" t="s">
        <v>966</v>
      </c>
      <c r="F2823">
        <v>1256</v>
      </c>
      <c r="G2823">
        <v>4</v>
      </c>
      <c r="H2823">
        <v>13.33</v>
      </c>
      <c r="I2823">
        <v>2.7229999999999999</v>
      </c>
      <c r="J2823">
        <v>1</v>
      </c>
      <c r="K2823">
        <v>1172.625</v>
      </c>
      <c r="L2823" t="s">
        <v>965</v>
      </c>
      <c r="M2823" t="s">
        <v>964</v>
      </c>
      <c r="N2823" s="110">
        <v>43777</v>
      </c>
      <c r="O2823">
        <v>0</v>
      </c>
      <c r="P2823">
        <v>0</v>
      </c>
      <c r="Q2823">
        <v>15156.3119999999</v>
      </c>
      <c r="R2823">
        <v>1667.2519999999899</v>
      </c>
      <c r="S2823">
        <v>3.4729999999999999</v>
      </c>
      <c r="T2823">
        <v>33</v>
      </c>
      <c r="U2823">
        <v>5052.2790000000005</v>
      </c>
      <c r="V2823">
        <v>6</v>
      </c>
      <c r="W2823">
        <v>1.857</v>
      </c>
      <c r="X2823">
        <v>3</v>
      </c>
      <c r="Y2823" s="110">
        <v>43777</v>
      </c>
      <c r="Z2823">
        <v>408860.43831782602</v>
      </c>
      <c r="AA2823">
        <v>3660534.85819352</v>
      </c>
    </row>
    <row r="2824" spans="1:27" x14ac:dyDescent="0.25">
      <c r="A2824">
        <v>-111.97650966</v>
      </c>
      <c r="B2824">
        <v>33.079612779999898</v>
      </c>
      <c r="C2824" t="s">
        <v>968</v>
      </c>
      <c r="D2824" t="s">
        <v>967</v>
      </c>
      <c r="E2824" t="s">
        <v>966</v>
      </c>
      <c r="F2824">
        <v>1257</v>
      </c>
      <c r="G2824">
        <v>358</v>
      </c>
      <c r="H2824">
        <v>13.33</v>
      </c>
      <c r="I2824">
        <v>2.7559999999999998</v>
      </c>
      <c r="J2824">
        <v>1</v>
      </c>
      <c r="K2824">
        <v>1172.575</v>
      </c>
      <c r="L2824" t="s">
        <v>965</v>
      </c>
      <c r="M2824" t="s">
        <v>964</v>
      </c>
      <c r="N2824" s="110">
        <v>43777</v>
      </c>
      <c r="O2824">
        <v>0</v>
      </c>
      <c r="P2824">
        <v>0</v>
      </c>
      <c r="Q2824">
        <v>14897.736000000001</v>
      </c>
      <c r="R2824">
        <v>1619.298</v>
      </c>
      <c r="S2824">
        <v>3.3740000000000001</v>
      </c>
      <c r="T2824">
        <v>33</v>
      </c>
      <c r="U2824">
        <v>4906.9650000000001</v>
      </c>
      <c r="V2824">
        <v>6</v>
      </c>
      <c r="W2824">
        <v>1.879</v>
      </c>
      <c r="X2824">
        <v>3.036</v>
      </c>
      <c r="Y2824" s="110">
        <v>43777</v>
      </c>
      <c r="Z2824">
        <v>408860.542696291</v>
      </c>
      <c r="AA2824">
        <v>3660535.7431350499</v>
      </c>
    </row>
    <row r="2825" spans="1:27" x14ac:dyDescent="0.25">
      <c r="A2825">
        <v>-111.976510689999</v>
      </c>
      <c r="B2825">
        <v>33.079619790000002</v>
      </c>
      <c r="C2825" t="s">
        <v>968</v>
      </c>
      <c r="D2825" t="s">
        <v>967</v>
      </c>
      <c r="E2825" t="s">
        <v>966</v>
      </c>
      <c r="F2825">
        <v>1258</v>
      </c>
      <c r="G2825">
        <v>4</v>
      </c>
      <c r="H2825">
        <v>13.33</v>
      </c>
      <c r="I2825">
        <v>2.887</v>
      </c>
      <c r="J2825">
        <v>1</v>
      </c>
      <c r="K2825">
        <v>1172.6279999999899</v>
      </c>
      <c r="L2825" t="s">
        <v>965</v>
      </c>
      <c r="M2825" t="s">
        <v>964</v>
      </c>
      <c r="N2825" s="110">
        <v>43777</v>
      </c>
      <c r="O2825">
        <v>0</v>
      </c>
      <c r="P2825">
        <v>0</v>
      </c>
      <c r="Q2825">
        <v>11922.715</v>
      </c>
      <c r="R2825">
        <v>1237.0250000000001</v>
      </c>
      <c r="S2825">
        <v>2.577</v>
      </c>
      <c r="T2825">
        <v>33</v>
      </c>
      <c r="U2825">
        <v>3748.5590000000002</v>
      </c>
      <c r="V2825">
        <v>6</v>
      </c>
      <c r="W2825">
        <v>1.9690000000000001</v>
      </c>
      <c r="X2825">
        <v>3.181</v>
      </c>
      <c r="Y2825" s="110">
        <v>43777</v>
      </c>
      <c r="Z2825">
        <v>408860.45378897199</v>
      </c>
      <c r="AA2825">
        <v>3660536.52121461</v>
      </c>
    </row>
    <row r="2826" spans="1:27" x14ac:dyDescent="0.25">
      <c r="A2826">
        <v>-111.976509829999</v>
      </c>
      <c r="B2826">
        <v>33.079627770000002</v>
      </c>
      <c r="C2826" t="s">
        <v>968</v>
      </c>
      <c r="D2826" t="s">
        <v>967</v>
      </c>
      <c r="E2826" t="s">
        <v>966</v>
      </c>
      <c r="F2826">
        <v>1259</v>
      </c>
      <c r="G2826">
        <v>359</v>
      </c>
      <c r="H2826">
        <v>13.33</v>
      </c>
      <c r="I2826">
        <v>2.657</v>
      </c>
      <c r="J2826">
        <v>1</v>
      </c>
      <c r="K2826">
        <v>1172.6079999999899</v>
      </c>
      <c r="L2826" t="s">
        <v>965</v>
      </c>
      <c r="M2826" t="s">
        <v>964</v>
      </c>
      <c r="N2826" s="110">
        <v>43777</v>
      </c>
      <c r="O2826">
        <v>0</v>
      </c>
      <c r="P2826">
        <v>0</v>
      </c>
      <c r="Q2826">
        <v>10686.5799999999</v>
      </c>
      <c r="R2826">
        <v>1204.5909999999899</v>
      </c>
      <c r="S2826">
        <v>2.5099999999999998</v>
      </c>
      <c r="T2826">
        <v>33</v>
      </c>
      <c r="U2826">
        <v>3650.2750000000001</v>
      </c>
      <c r="V2826">
        <v>6</v>
      </c>
      <c r="W2826">
        <v>1.8120000000000001</v>
      </c>
      <c r="X2826">
        <v>2.9279999999999999</v>
      </c>
      <c r="Y2826" s="110">
        <v>43777</v>
      </c>
      <c r="Z2826">
        <v>408860.54228975798</v>
      </c>
      <c r="AA2826">
        <v>3660537.4051950802</v>
      </c>
    </row>
    <row r="2827" spans="1:27" x14ac:dyDescent="0.25">
      <c r="A2827">
        <v>-111.976510689999</v>
      </c>
      <c r="B2827">
        <v>33.07963479</v>
      </c>
      <c r="C2827" t="s">
        <v>968</v>
      </c>
      <c r="D2827" t="s">
        <v>967</v>
      </c>
      <c r="E2827" t="s">
        <v>966</v>
      </c>
      <c r="F2827">
        <v>1260</v>
      </c>
      <c r="G2827">
        <v>4</v>
      </c>
      <c r="H2827">
        <v>13.33</v>
      </c>
      <c r="I2827">
        <v>2.625</v>
      </c>
      <c r="J2827">
        <v>1</v>
      </c>
      <c r="K2827">
        <v>1172.5789999999899</v>
      </c>
      <c r="L2827" t="s">
        <v>965</v>
      </c>
      <c r="M2827" t="s">
        <v>964</v>
      </c>
      <c r="N2827" s="110">
        <v>43777</v>
      </c>
      <c r="O2827">
        <v>0</v>
      </c>
      <c r="P2827">
        <v>0</v>
      </c>
      <c r="Q2827">
        <v>8299.5679999999902</v>
      </c>
      <c r="R2827">
        <v>947.221</v>
      </c>
      <c r="S2827">
        <v>1.9730000000000001</v>
      </c>
      <c r="T2827">
        <v>33</v>
      </c>
      <c r="U2827">
        <v>2870.3670000000002</v>
      </c>
      <c r="V2827">
        <v>6</v>
      </c>
      <c r="W2827">
        <v>1.79</v>
      </c>
      <c r="X2827">
        <v>2.891</v>
      </c>
      <c r="Y2827" s="110">
        <v>43777</v>
      </c>
      <c r="Z2827">
        <v>408860.46926012501</v>
      </c>
      <c r="AA2827">
        <v>3660538.1842357102</v>
      </c>
    </row>
    <row r="2828" spans="1:27" x14ac:dyDescent="0.25">
      <c r="A2828">
        <v>-111.97650951</v>
      </c>
      <c r="B2828">
        <v>33.07964278</v>
      </c>
      <c r="C2828" t="s">
        <v>968</v>
      </c>
      <c r="D2828" t="s">
        <v>967</v>
      </c>
      <c r="E2828" t="s">
        <v>966</v>
      </c>
      <c r="F2828">
        <v>1261</v>
      </c>
      <c r="G2828">
        <v>3</v>
      </c>
      <c r="H2828">
        <v>13.33</v>
      </c>
      <c r="I2828">
        <v>2.7890000000000001</v>
      </c>
      <c r="J2828">
        <v>1</v>
      </c>
      <c r="K2828">
        <v>1172.65399999999</v>
      </c>
      <c r="L2828" t="s">
        <v>965</v>
      </c>
      <c r="M2828" t="s">
        <v>964</v>
      </c>
      <c r="N2828" s="110">
        <v>43777</v>
      </c>
      <c r="O2828">
        <v>0</v>
      </c>
      <c r="P2828">
        <v>0</v>
      </c>
      <c r="Q2828">
        <v>8991.8080000000009</v>
      </c>
      <c r="R2828">
        <v>965.86</v>
      </c>
      <c r="S2828">
        <v>2.012</v>
      </c>
      <c r="T2828">
        <v>33</v>
      </c>
      <c r="U2828">
        <v>2926.8470000000002</v>
      </c>
      <c r="V2828">
        <v>6</v>
      </c>
      <c r="W2828">
        <v>1.901</v>
      </c>
      <c r="X2828">
        <v>3.0720000000000001</v>
      </c>
      <c r="Y2828" s="110">
        <v>43777</v>
      </c>
      <c r="Z2828">
        <v>408860.58763916697</v>
      </c>
      <c r="AA2828">
        <v>3660539.06904699</v>
      </c>
    </row>
    <row r="2829" spans="1:27" x14ac:dyDescent="0.25">
      <c r="A2829">
        <v>-111.97650951</v>
      </c>
      <c r="B2829">
        <v>33.079650780000001</v>
      </c>
      <c r="C2829" t="s">
        <v>968</v>
      </c>
      <c r="D2829" t="s">
        <v>967</v>
      </c>
      <c r="E2829" t="s">
        <v>966</v>
      </c>
      <c r="F2829">
        <v>1262</v>
      </c>
      <c r="G2829">
        <v>3</v>
      </c>
      <c r="H2829">
        <v>13.33</v>
      </c>
      <c r="I2829">
        <v>2.5920000000000001</v>
      </c>
      <c r="J2829">
        <v>1</v>
      </c>
      <c r="K2829">
        <v>1172.68399999999</v>
      </c>
      <c r="L2829" t="s">
        <v>965</v>
      </c>
      <c r="M2829" t="s">
        <v>964</v>
      </c>
      <c r="N2829" s="110">
        <v>43777</v>
      </c>
      <c r="O2829">
        <v>0</v>
      </c>
      <c r="P2829">
        <v>0</v>
      </c>
      <c r="Q2829">
        <v>9714.1059999999907</v>
      </c>
      <c r="R2829">
        <v>1122.6949999999899</v>
      </c>
      <c r="S2829">
        <v>2.339</v>
      </c>
      <c r="T2829">
        <v>33</v>
      </c>
      <c r="U2829">
        <v>3402.105</v>
      </c>
      <c r="V2829">
        <v>6</v>
      </c>
      <c r="W2829">
        <v>1.7669999999999999</v>
      </c>
      <c r="X2829">
        <v>2.855</v>
      </c>
      <c r="Y2829" s="110">
        <v>43777</v>
      </c>
      <c r="Z2829">
        <v>408860.59589044302</v>
      </c>
      <c r="AA2829">
        <v>3660539.9559915802</v>
      </c>
    </row>
    <row r="2830" spans="1:27" x14ac:dyDescent="0.25">
      <c r="A2830">
        <v>-111.97650849</v>
      </c>
      <c r="B2830">
        <v>33.079657779999899</v>
      </c>
      <c r="C2830" t="s">
        <v>968</v>
      </c>
      <c r="D2830" t="s">
        <v>967</v>
      </c>
      <c r="E2830" t="s">
        <v>966</v>
      </c>
      <c r="F2830">
        <v>1263</v>
      </c>
      <c r="G2830">
        <v>357</v>
      </c>
      <c r="H2830">
        <v>13.33</v>
      </c>
      <c r="I2830">
        <v>2.7229999999999999</v>
      </c>
      <c r="J2830">
        <v>1</v>
      </c>
      <c r="K2830">
        <v>1172.7460000000001</v>
      </c>
      <c r="L2830" t="s">
        <v>965</v>
      </c>
      <c r="M2830" t="s">
        <v>964</v>
      </c>
      <c r="N2830" s="110">
        <v>43777</v>
      </c>
      <c r="O2830">
        <v>0</v>
      </c>
      <c r="P2830">
        <v>0</v>
      </c>
      <c r="Q2830">
        <v>12474.209999999901</v>
      </c>
      <c r="R2830">
        <v>1372.211</v>
      </c>
      <c r="S2830">
        <v>2.859</v>
      </c>
      <c r="T2830">
        <v>33</v>
      </c>
      <c r="U2830">
        <v>4158.2139999999899</v>
      </c>
      <c r="V2830">
        <v>6</v>
      </c>
      <c r="W2830">
        <v>1.857</v>
      </c>
      <c r="X2830">
        <v>3</v>
      </c>
      <c r="Y2830" s="110">
        <v>43777</v>
      </c>
      <c r="Z2830">
        <v>408860.69831438898</v>
      </c>
      <c r="AA2830">
        <v>3660540.7311824099</v>
      </c>
    </row>
    <row r="2831" spans="1:27" x14ac:dyDescent="0.25">
      <c r="A2831">
        <v>-111.97650969</v>
      </c>
      <c r="B2831">
        <v>33.07966579</v>
      </c>
      <c r="C2831" t="s">
        <v>968</v>
      </c>
      <c r="D2831" t="s">
        <v>967</v>
      </c>
      <c r="E2831" t="s">
        <v>966</v>
      </c>
      <c r="F2831">
        <v>1264</v>
      </c>
      <c r="G2831">
        <v>4</v>
      </c>
      <c r="H2831">
        <v>13.33</v>
      </c>
      <c r="I2831">
        <v>2.7559999999999998</v>
      </c>
      <c r="J2831">
        <v>1</v>
      </c>
      <c r="K2831">
        <v>1172.7329999999899</v>
      </c>
      <c r="L2831" t="s">
        <v>965</v>
      </c>
      <c r="M2831" t="s">
        <v>964</v>
      </c>
      <c r="N2831" s="110">
        <v>43777</v>
      </c>
      <c r="O2831">
        <v>0</v>
      </c>
      <c r="P2831">
        <v>0</v>
      </c>
      <c r="Q2831">
        <v>12735.643</v>
      </c>
      <c r="R2831">
        <v>1384.2909999999899</v>
      </c>
      <c r="S2831">
        <v>2.8839999999999999</v>
      </c>
      <c r="T2831">
        <v>33</v>
      </c>
      <c r="U2831">
        <v>4194.8220000000001</v>
      </c>
      <c r="V2831">
        <v>6</v>
      </c>
      <c r="W2831">
        <v>1.879</v>
      </c>
      <c r="X2831">
        <v>3.036</v>
      </c>
      <c r="Y2831" s="110">
        <v>43777</v>
      </c>
      <c r="Z2831">
        <v>408860.59457118501</v>
      </c>
      <c r="AA2831">
        <v>3660541.62027766</v>
      </c>
    </row>
    <row r="2832" spans="1:27" x14ac:dyDescent="0.25">
      <c r="A2832">
        <v>-111.97650831</v>
      </c>
      <c r="B2832">
        <v>33.079673790000001</v>
      </c>
      <c r="C2832" t="s">
        <v>968</v>
      </c>
      <c r="D2832" t="s">
        <v>967</v>
      </c>
      <c r="E2832" t="s">
        <v>966</v>
      </c>
      <c r="F2832">
        <v>1265</v>
      </c>
      <c r="G2832">
        <v>356</v>
      </c>
      <c r="H2832">
        <v>13.33</v>
      </c>
      <c r="I2832">
        <v>2.8540000000000001</v>
      </c>
      <c r="J2832">
        <v>1</v>
      </c>
      <c r="K2832">
        <v>1172.625</v>
      </c>
      <c r="L2832" t="s">
        <v>965</v>
      </c>
      <c r="M2832" t="s">
        <v>964</v>
      </c>
      <c r="N2832" s="110">
        <v>43777</v>
      </c>
      <c r="O2832">
        <v>0</v>
      </c>
      <c r="P2832">
        <v>0</v>
      </c>
      <c r="Q2832">
        <v>12096.202999999899</v>
      </c>
      <c r="R2832">
        <v>1269.45</v>
      </c>
      <c r="S2832">
        <v>2.645</v>
      </c>
      <c r="T2832">
        <v>33</v>
      </c>
      <c r="U2832">
        <v>3846.81899999999</v>
      </c>
      <c r="V2832">
        <v>6</v>
      </c>
      <c r="W2832">
        <v>1.946</v>
      </c>
      <c r="X2832">
        <v>3.1440000000000001</v>
      </c>
      <c r="Y2832" s="110">
        <v>43777</v>
      </c>
      <c r="Z2832">
        <v>408860.73162796302</v>
      </c>
      <c r="AA2832">
        <v>3660542.50602397</v>
      </c>
    </row>
    <row r="2833" spans="1:27" x14ac:dyDescent="0.25">
      <c r="A2833">
        <v>-111.97650883</v>
      </c>
      <c r="B2833">
        <v>33.079680770000003</v>
      </c>
      <c r="C2833" t="s">
        <v>968</v>
      </c>
      <c r="D2833" t="s">
        <v>967</v>
      </c>
      <c r="E2833" t="s">
        <v>966</v>
      </c>
      <c r="F2833">
        <v>1266</v>
      </c>
      <c r="G2833">
        <v>359</v>
      </c>
      <c r="H2833">
        <v>13.33</v>
      </c>
      <c r="I2833">
        <v>2.9529999999999998</v>
      </c>
      <c r="J2833">
        <v>1</v>
      </c>
      <c r="K2833">
        <v>1172.546</v>
      </c>
      <c r="L2833" t="s">
        <v>965</v>
      </c>
      <c r="M2833" t="s">
        <v>964</v>
      </c>
      <c r="N2833" s="110">
        <v>43777</v>
      </c>
      <c r="O2833">
        <v>0</v>
      </c>
      <c r="P2833">
        <v>0</v>
      </c>
      <c r="Q2833">
        <v>13920.290999999899</v>
      </c>
      <c r="R2833">
        <v>1412.1849999999899</v>
      </c>
      <c r="S2833">
        <v>2.9420000000000002</v>
      </c>
      <c r="T2833">
        <v>33</v>
      </c>
      <c r="U2833">
        <v>4279.3490000000002</v>
      </c>
      <c r="V2833">
        <v>6</v>
      </c>
      <c r="W2833">
        <v>2.0129999999999999</v>
      </c>
      <c r="X2833">
        <v>3.2530000000000001</v>
      </c>
      <c r="Y2833" s="110">
        <v>43777</v>
      </c>
      <c r="Z2833">
        <v>408860.69029179798</v>
      </c>
      <c r="AA2833">
        <v>3660543.2803346501</v>
      </c>
    </row>
    <row r="2834" spans="1:27" x14ac:dyDescent="0.25">
      <c r="A2834">
        <v>-111.97650917</v>
      </c>
      <c r="B2834">
        <v>33.079688769999898</v>
      </c>
      <c r="C2834" t="s">
        <v>968</v>
      </c>
      <c r="D2834" t="s">
        <v>967</v>
      </c>
      <c r="E2834" t="s">
        <v>966</v>
      </c>
      <c r="F2834">
        <v>1267</v>
      </c>
      <c r="G2834">
        <v>1</v>
      </c>
      <c r="H2834">
        <v>13.33</v>
      </c>
      <c r="I2834">
        <v>2.657</v>
      </c>
      <c r="J2834">
        <v>1</v>
      </c>
      <c r="K2834">
        <v>1172.5650000000001</v>
      </c>
      <c r="L2834" t="s">
        <v>965</v>
      </c>
      <c r="M2834" t="s">
        <v>964</v>
      </c>
      <c r="N2834" s="110">
        <v>43777</v>
      </c>
      <c r="O2834">
        <v>0</v>
      </c>
      <c r="P2834">
        <v>0</v>
      </c>
      <c r="Q2834">
        <v>13558.057000000001</v>
      </c>
      <c r="R2834">
        <v>1528.2639999999899</v>
      </c>
      <c r="S2834">
        <v>3.1840000000000002</v>
      </c>
      <c r="T2834">
        <v>33</v>
      </c>
      <c r="U2834">
        <v>4631.1019999999899</v>
      </c>
      <c r="V2834">
        <v>6</v>
      </c>
      <c r="W2834">
        <v>1.8120000000000001</v>
      </c>
      <c r="X2834">
        <v>2.9279999999999999</v>
      </c>
      <c r="Y2834" s="110">
        <v>43777</v>
      </c>
      <c r="Z2834">
        <v>408860.66680839402</v>
      </c>
      <c r="AA2834">
        <v>3660544.1675744699</v>
      </c>
    </row>
    <row r="2835" spans="1:27" x14ac:dyDescent="0.25">
      <c r="A2835">
        <v>-111.97650883</v>
      </c>
      <c r="B2835">
        <v>33.079695770000001</v>
      </c>
      <c r="C2835" t="s">
        <v>968</v>
      </c>
      <c r="D2835" t="s">
        <v>967</v>
      </c>
      <c r="E2835" t="s">
        <v>966</v>
      </c>
      <c r="F2835">
        <v>1268</v>
      </c>
      <c r="G2835">
        <v>359</v>
      </c>
      <c r="H2835">
        <v>13.33</v>
      </c>
      <c r="I2835">
        <v>2.7890000000000001</v>
      </c>
      <c r="J2835">
        <v>1</v>
      </c>
      <c r="K2835">
        <v>1172.56899999999</v>
      </c>
      <c r="L2835" t="s">
        <v>965</v>
      </c>
      <c r="M2835" t="s">
        <v>964</v>
      </c>
      <c r="N2835" s="110">
        <v>43777</v>
      </c>
      <c r="O2835">
        <v>0</v>
      </c>
      <c r="P2835">
        <v>0</v>
      </c>
      <c r="Q2835">
        <v>12716.7849999999</v>
      </c>
      <c r="R2835">
        <v>1365.98</v>
      </c>
      <c r="S2835">
        <v>2.8460000000000001</v>
      </c>
      <c r="T2835">
        <v>33</v>
      </c>
      <c r="U2835">
        <v>4139.3329999999896</v>
      </c>
      <c r="V2835">
        <v>6</v>
      </c>
      <c r="W2835">
        <v>1.901</v>
      </c>
      <c r="X2835">
        <v>3.0720000000000001</v>
      </c>
      <c r="Y2835" s="110">
        <v>43777</v>
      </c>
      <c r="Z2835">
        <v>408860.70576294599</v>
      </c>
      <c r="AA2835">
        <v>3660544.9433557601</v>
      </c>
    </row>
    <row r="2836" spans="1:27" x14ac:dyDescent="0.25">
      <c r="A2836">
        <v>-111.97650934000001</v>
      </c>
      <c r="B2836">
        <v>33.079703780000003</v>
      </c>
      <c r="C2836" t="s">
        <v>968</v>
      </c>
      <c r="D2836" t="s">
        <v>967</v>
      </c>
      <c r="E2836" t="s">
        <v>966</v>
      </c>
      <c r="F2836">
        <v>1269</v>
      </c>
      <c r="G2836">
        <v>2</v>
      </c>
      <c r="H2836">
        <v>13.33</v>
      </c>
      <c r="I2836">
        <v>2.657</v>
      </c>
      <c r="J2836">
        <v>1</v>
      </c>
      <c r="K2836">
        <v>1172.6279999999899</v>
      </c>
      <c r="L2836" t="s">
        <v>965</v>
      </c>
      <c r="M2836" t="s">
        <v>964</v>
      </c>
      <c r="N2836" s="110">
        <v>43777</v>
      </c>
      <c r="O2836">
        <v>0</v>
      </c>
      <c r="P2836">
        <v>0</v>
      </c>
      <c r="Q2836">
        <v>14991.681</v>
      </c>
      <c r="R2836">
        <v>1689.8620000000001</v>
      </c>
      <c r="S2836">
        <v>3.5209999999999999</v>
      </c>
      <c r="T2836">
        <v>33</v>
      </c>
      <c r="U2836">
        <v>5120.7929999999897</v>
      </c>
      <c r="V2836">
        <v>6</v>
      </c>
      <c r="W2836">
        <v>1.8120000000000001</v>
      </c>
      <c r="X2836">
        <v>2.9279999999999999</v>
      </c>
      <c r="Y2836" s="110">
        <v>43777</v>
      </c>
      <c r="Z2836">
        <v>408860.666422526</v>
      </c>
      <c r="AA2836">
        <v>3660545.8318518801</v>
      </c>
    </row>
    <row r="2837" spans="1:27" x14ac:dyDescent="0.25">
      <c r="A2837">
        <v>-111.97650934000001</v>
      </c>
      <c r="B2837">
        <v>33.0797107799999</v>
      </c>
      <c r="C2837" t="s">
        <v>968</v>
      </c>
      <c r="D2837" t="s">
        <v>967</v>
      </c>
      <c r="E2837" t="s">
        <v>966</v>
      </c>
      <c r="F2837">
        <v>1270</v>
      </c>
      <c r="G2837">
        <v>2</v>
      </c>
      <c r="H2837">
        <v>13.33</v>
      </c>
      <c r="I2837">
        <v>2.657</v>
      </c>
      <c r="J2837">
        <v>1</v>
      </c>
      <c r="K2837">
        <v>1172.66399999999</v>
      </c>
      <c r="L2837" t="s">
        <v>965</v>
      </c>
      <c r="M2837" t="s">
        <v>964</v>
      </c>
      <c r="N2837" s="110">
        <v>43777</v>
      </c>
      <c r="O2837">
        <v>0</v>
      </c>
      <c r="P2837">
        <v>0</v>
      </c>
      <c r="Q2837">
        <v>13709.031000000001</v>
      </c>
      <c r="R2837">
        <v>1545.2809999999899</v>
      </c>
      <c r="S2837">
        <v>3.2189999999999999</v>
      </c>
      <c r="T2837">
        <v>33</v>
      </c>
      <c r="U2837">
        <v>4682.6710000000003</v>
      </c>
      <c r="V2837">
        <v>6</v>
      </c>
      <c r="W2837">
        <v>1.8120000000000001</v>
      </c>
      <c r="X2837">
        <v>2.9279999999999999</v>
      </c>
      <c r="Y2837" s="110">
        <v>43777</v>
      </c>
      <c r="Z2837">
        <v>408860.67364240298</v>
      </c>
      <c r="AA2837">
        <v>3660546.6079283999</v>
      </c>
    </row>
    <row r="2838" spans="1:27" x14ac:dyDescent="0.25">
      <c r="A2838">
        <v>-111.976508659999</v>
      </c>
      <c r="B2838">
        <v>33.07971878</v>
      </c>
      <c r="C2838" t="s">
        <v>968</v>
      </c>
      <c r="D2838" t="s">
        <v>967</v>
      </c>
      <c r="E2838" t="s">
        <v>966</v>
      </c>
      <c r="F2838">
        <v>1271</v>
      </c>
      <c r="G2838">
        <v>358</v>
      </c>
      <c r="H2838">
        <v>13.33</v>
      </c>
      <c r="I2838">
        <v>2.92</v>
      </c>
      <c r="J2838">
        <v>1</v>
      </c>
      <c r="K2838">
        <v>1172.6410000000001</v>
      </c>
      <c r="L2838" t="s">
        <v>965</v>
      </c>
      <c r="M2838" t="s">
        <v>964</v>
      </c>
      <c r="N2838" s="110">
        <v>43777</v>
      </c>
      <c r="O2838">
        <v>0</v>
      </c>
      <c r="P2838">
        <v>0</v>
      </c>
      <c r="Q2838">
        <v>14081.4369999999</v>
      </c>
      <c r="R2838">
        <v>1444.5840000000001</v>
      </c>
      <c r="S2838">
        <v>3.01</v>
      </c>
      <c r="T2838">
        <v>33</v>
      </c>
      <c r="U2838">
        <v>4377.5280000000002</v>
      </c>
      <c r="V2838">
        <v>6</v>
      </c>
      <c r="W2838">
        <v>1.9910000000000001</v>
      </c>
      <c r="X2838">
        <v>3.2170000000000001</v>
      </c>
      <c r="Y2838" s="110">
        <v>43777</v>
      </c>
      <c r="Z2838">
        <v>408860.745363036</v>
      </c>
      <c r="AA2838">
        <v>3660547.4942825302</v>
      </c>
    </row>
    <row r="2839" spans="1:27" x14ac:dyDescent="0.25">
      <c r="A2839">
        <v>-111.97650917</v>
      </c>
      <c r="B2839">
        <v>33.079725770000003</v>
      </c>
      <c r="C2839" t="s">
        <v>968</v>
      </c>
      <c r="D2839" t="s">
        <v>967</v>
      </c>
      <c r="E2839" t="s">
        <v>966</v>
      </c>
      <c r="F2839">
        <v>1272</v>
      </c>
      <c r="G2839">
        <v>1</v>
      </c>
      <c r="H2839">
        <v>13.33</v>
      </c>
      <c r="I2839">
        <v>2.7559999999999998</v>
      </c>
      <c r="J2839">
        <v>1</v>
      </c>
      <c r="K2839">
        <v>1172.575</v>
      </c>
      <c r="L2839" t="s">
        <v>965</v>
      </c>
      <c r="M2839" t="s">
        <v>964</v>
      </c>
      <c r="N2839" s="110">
        <v>43777</v>
      </c>
      <c r="O2839">
        <v>0</v>
      </c>
      <c r="P2839">
        <v>0</v>
      </c>
      <c r="Q2839">
        <v>12601.925999999899</v>
      </c>
      <c r="R2839">
        <v>1369.7570000000001</v>
      </c>
      <c r="S2839">
        <v>2.8540000000000001</v>
      </c>
      <c r="T2839">
        <v>33</v>
      </c>
      <c r="U2839">
        <v>4150.7790000000005</v>
      </c>
      <c r="V2839">
        <v>6</v>
      </c>
      <c r="W2839">
        <v>1.879</v>
      </c>
      <c r="X2839">
        <v>3.036</v>
      </c>
      <c r="Y2839" s="110">
        <v>43777</v>
      </c>
      <c r="Z2839">
        <v>408860.70497059397</v>
      </c>
      <c r="AA2839">
        <v>3660548.26969322</v>
      </c>
    </row>
    <row r="2840" spans="1:27" x14ac:dyDescent="0.25">
      <c r="A2840">
        <v>-111.976508659999</v>
      </c>
      <c r="B2840">
        <v>33.079733779999899</v>
      </c>
      <c r="C2840" t="s">
        <v>968</v>
      </c>
      <c r="D2840" t="s">
        <v>967</v>
      </c>
      <c r="E2840" t="s">
        <v>966</v>
      </c>
      <c r="F2840">
        <v>1273</v>
      </c>
      <c r="G2840">
        <v>358</v>
      </c>
      <c r="H2840">
        <v>13.33</v>
      </c>
      <c r="I2840">
        <v>2.69</v>
      </c>
      <c r="J2840">
        <v>1</v>
      </c>
      <c r="K2840">
        <v>1172.605</v>
      </c>
      <c r="L2840" t="s">
        <v>965</v>
      </c>
      <c r="M2840" t="s">
        <v>964</v>
      </c>
      <c r="N2840" s="110">
        <v>43777</v>
      </c>
      <c r="O2840">
        <v>0</v>
      </c>
      <c r="P2840">
        <v>0</v>
      </c>
      <c r="Q2840">
        <v>14431.5</v>
      </c>
      <c r="R2840">
        <v>1606.88</v>
      </c>
      <c r="S2840">
        <v>3.3479999999999999</v>
      </c>
      <c r="T2840">
        <v>33</v>
      </c>
      <c r="U2840">
        <v>4869.3339999999898</v>
      </c>
      <c r="V2840">
        <v>6</v>
      </c>
      <c r="W2840">
        <v>1.8340000000000001</v>
      </c>
      <c r="X2840">
        <v>2.964</v>
      </c>
      <c r="Y2840" s="110">
        <v>43777</v>
      </c>
      <c r="Z2840">
        <v>408860.76083419798</v>
      </c>
      <c r="AA2840">
        <v>3660549.1573036499</v>
      </c>
    </row>
    <row r="2841" spans="1:27" x14ac:dyDescent="0.25">
      <c r="A2841">
        <v>-111.97650934000001</v>
      </c>
      <c r="B2841">
        <v>33.079740780000002</v>
      </c>
      <c r="C2841" t="s">
        <v>968</v>
      </c>
      <c r="D2841" t="s">
        <v>967</v>
      </c>
      <c r="E2841" t="s">
        <v>966</v>
      </c>
      <c r="F2841">
        <v>1274</v>
      </c>
      <c r="G2841">
        <v>2</v>
      </c>
      <c r="H2841">
        <v>13.33</v>
      </c>
      <c r="I2841">
        <v>2.7229999999999999</v>
      </c>
      <c r="J2841">
        <v>1</v>
      </c>
      <c r="K2841">
        <v>1172.56899999999</v>
      </c>
      <c r="L2841" t="s">
        <v>965</v>
      </c>
      <c r="M2841" t="s">
        <v>964</v>
      </c>
      <c r="N2841" s="110">
        <v>43777</v>
      </c>
      <c r="O2841">
        <v>0</v>
      </c>
      <c r="P2841">
        <v>0</v>
      </c>
      <c r="Q2841">
        <v>12682.842000000001</v>
      </c>
      <c r="R2841">
        <v>1395.1610000000001</v>
      </c>
      <c r="S2841">
        <v>2.907</v>
      </c>
      <c r="T2841">
        <v>33</v>
      </c>
      <c r="U2841">
        <v>4227.7610000000004</v>
      </c>
      <c r="V2841">
        <v>6</v>
      </c>
      <c r="W2841">
        <v>1.857</v>
      </c>
      <c r="X2841">
        <v>3</v>
      </c>
      <c r="Y2841" s="110">
        <v>43777</v>
      </c>
      <c r="Z2841">
        <v>408860.70458474802</v>
      </c>
      <c r="AA2841">
        <v>3660549.9339706399</v>
      </c>
    </row>
    <row r="2842" spans="1:27" x14ac:dyDescent="0.25">
      <c r="A2842">
        <v>-111.976508999999</v>
      </c>
      <c r="B2842">
        <v>33.079748770000002</v>
      </c>
      <c r="C2842" t="s">
        <v>968</v>
      </c>
      <c r="D2842" t="s">
        <v>967</v>
      </c>
      <c r="E2842" t="s">
        <v>966</v>
      </c>
      <c r="F2842">
        <v>1275</v>
      </c>
      <c r="G2842">
        <v>0</v>
      </c>
      <c r="H2842">
        <v>13.33</v>
      </c>
      <c r="I2842">
        <v>2.625</v>
      </c>
      <c r="J2842">
        <v>1</v>
      </c>
      <c r="K2842">
        <v>1172.615</v>
      </c>
      <c r="L2842" t="s">
        <v>965</v>
      </c>
      <c r="M2842" t="s">
        <v>964</v>
      </c>
      <c r="N2842" s="110">
        <v>43777</v>
      </c>
      <c r="O2842">
        <v>0</v>
      </c>
      <c r="P2842">
        <v>0</v>
      </c>
      <c r="Q2842">
        <v>12695.4709999999</v>
      </c>
      <c r="R2842">
        <v>1448.921</v>
      </c>
      <c r="S2842">
        <v>3.0190000000000001</v>
      </c>
      <c r="T2842">
        <v>33</v>
      </c>
      <c r="U2842">
        <v>4390.6689999999899</v>
      </c>
      <c r="V2842">
        <v>6</v>
      </c>
      <c r="W2842">
        <v>1.79</v>
      </c>
      <c r="X2842">
        <v>2.891</v>
      </c>
      <c r="Y2842" s="110">
        <v>43777</v>
      </c>
      <c r="Z2842">
        <v>408860.744560391</v>
      </c>
      <c r="AA2842">
        <v>3660550.8195113302</v>
      </c>
    </row>
    <row r="2843" spans="1:27" x14ac:dyDescent="0.25">
      <c r="A2843">
        <v>-111.97650883</v>
      </c>
      <c r="B2843">
        <v>33.079755769999899</v>
      </c>
      <c r="C2843" t="s">
        <v>968</v>
      </c>
      <c r="D2843" t="s">
        <v>967</v>
      </c>
      <c r="E2843" t="s">
        <v>966</v>
      </c>
      <c r="F2843">
        <v>1276</v>
      </c>
      <c r="G2843">
        <v>359</v>
      </c>
      <c r="H2843">
        <v>13.33</v>
      </c>
      <c r="I2843">
        <v>2.69</v>
      </c>
      <c r="J2843">
        <v>1</v>
      </c>
      <c r="K2843">
        <v>1172.6279999999899</v>
      </c>
      <c r="L2843" t="s">
        <v>965</v>
      </c>
      <c r="M2843" t="s">
        <v>964</v>
      </c>
      <c r="N2843" s="110">
        <v>43777</v>
      </c>
      <c r="O2843">
        <v>0</v>
      </c>
      <c r="P2843">
        <v>0</v>
      </c>
      <c r="Q2843">
        <v>12795.358</v>
      </c>
      <c r="R2843">
        <v>1424.70299999999</v>
      </c>
      <c r="S2843">
        <v>2.968</v>
      </c>
      <c r="T2843">
        <v>33</v>
      </c>
      <c r="U2843">
        <v>4317.2830000000004</v>
      </c>
      <c r="V2843">
        <v>6</v>
      </c>
      <c r="W2843">
        <v>1.8340000000000001</v>
      </c>
      <c r="X2843">
        <v>2.964</v>
      </c>
      <c r="Y2843" s="110">
        <v>43777</v>
      </c>
      <c r="Z2843">
        <v>408860.767647603</v>
      </c>
      <c r="AA2843">
        <v>3660551.5954402401</v>
      </c>
    </row>
    <row r="2844" spans="1:27" x14ac:dyDescent="0.25">
      <c r="A2844">
        <v>-111.976508999999</v>
      </c>
      <c r="B2844">
        <v>33.07976377</v>
      </c>
      <c r="C2844" t="s">
        <v>968</v>
      </c>
      <c r="D2844" t="s">
        <v>967</v>
      </c>
      <c r="E2844" t="s">
        <v>966</v>
      </c>
      <c r="F2844">
        <v>1277</v>
      </c>
      <c r="G2844">
        <v>360</v>
      </c>
      <c r="H2844">
        <v>13.33</v>
      </c>
      <c r="I2844">
        <v>2.8220000000000001</v>
      </c>
      <c r="J2844">
        <v>1</v>
      </c>
      <c r="K2844">
        <v>1172.6379999999899</v>
      </c>
      <c r="L2844" t="s">
        <v>965</v>
      </c>
      <c r="M2844" t="s">
        <v>964</v>
      </c>
      <c r="N2844" s="110">
        <v>43777</v>
      </c>
      <c r="O2844">
        <v>0</v>
      </c>
      <c r="P2844">
        <v>0</v>
      </c>
      <c r="Q2844">
        <v>14232.924999999899</v>
      </c>
      <c r="R2844">
        <v>1511.0599999999899</v>
      </c>
      <c r="S2844">
        <v>3.1480000000000001</v>
      </c>
      <c r="T2844">
        <v>33</v>
      </c>
      <c r="U2844">
        <v>4578.9679999999898</v>
      </c>
      <c r="V2844">
        <v>6</v>
      </c>
      <c r="W2844">
        <v>1.9239999999999999</v>
      </c>
      <c r="X2844">
        <v>3.1080000000000001</v>
      </c>
      <c r="Y2844" s="110">
        <v>43777</v>
      </c>
      <c r="Z2844">
        <v>408860.76003157097</v>
      </c>
      <c r="AA2844">
        <v>3660552.48253245</v>
      </c>
    </row>
    <row r="2845" spans="1:27" x14ac:dyDescent="0.25">
      <c r="A2845">
        <v>-111.97650917</v>
      </c>
      <c r="B2845">
        <v>33.079771770000001</v>
      </c>
      <c r="C2845" t="s">
        <v>968</v>
      </c>
      <c r="D2845" t="s">
        <v>967</v>
      </c>
      <c r="E2845" t="s">
        <v>966</v>
      </c>
      <c r="F2845">
        <v>1278</v>
      </c>
      <c r="G2845">
        <v>1</v>
      </c>
      <c r="H2845">
        <v>13.33</v>
      </c>
      <c r="I2845">
        <v>2.69</v>
      </c>
      <c r="J2845">
        <v>1</v>
      </c>
      <c r="K2845">
        <v>1172.52899999999</v>
      </c>
      <c r="L2845" t="s">
        <v>965</v>
      </c>
      <c r="M2845" t="s">
        <v>964</v>
      </c>
      <c r="N2845" s="110">
        <v>43777</v>
      </c>
      <c r="O2845">
        <v>0</v>
      </c>
      <c r="P2845">
        <v>0</v>
      </c>
      <c r="Q2845">
        <v>12799.586999999899</v>
      </c>
      <c r="R2845">
        <v>1425.17399999999</v>
      </c>
      <c r="S2845">
        <v>2.9689999999999999</v>
      </c>
      <c r="T2845">
        <v>33</v>
      </c>
      <c r="U2845">
        <v>4318.71</v>
      </c>
      <c r="V2845">
        <v>6</v>
      </c>
      <c r="W2845">
        <v>1.8340000000000001</v>
      </c>
      <c r="X2845">
        <v>2.964</v>
      </c>
      <c r="Y2845" s="110">
        <v>43777</v>
      </c>
      <c r="Z2845">
        <v>408860.75241554301</v>
      </c>
      <c r="AA2845">
        <v>3660553.3696246701</v>
      </c>
    </row>
    <row r="2846" spans="1:27" x14ac:dyDescent="0.25">
      <c r="A2846">
        <v>-111.97650883</v>
      </c>
      <c r="B2846">
        <v>33.079778769999898</v>
      </c>
      <c r="C2846" t="s">
        <v>968</v>
      </c>
      <c r="D2846" t="s">
        <v>967</v>
      </c>
      <c r="E2846" t="s">
        <v>966</v>
      </c>
      <c r="F2846">
        <v>1279</v>
      </c>
      <c r="G2846">
        <v>359</v>
      </c>
      <c r="H2846">
        <v>13.33</v>
      </c>
      <c r="I2846">
        <v>2.8540000000000001</v>
      </c>
      <c r="J2846">
        <v>1</v>
      </c>
      <c r="K2846">
        <v>1172.615</v>
      </c>
      <c r="L2846" t="s">
        <v>965</v>
      </c>
      <c r="M2846" t="s">
        <v>964</v>
      </c>
      <c r="N2846" s="110">
        <v>43777</v>
      </c>
      <c r="O2846">
        <v>0</v>
      </c>
      <c r="P2846">
        <v>0</v>
      </c>
      <c r="Q2846">
        <v>12602.9549999999</v>
      </c>
      <c r="R2846">
        <v>1322.6320000000001</v>
      </c>
      <c r="S2846">
        <v>2.7549999999999999</v>
      </c>
      <c r="T2846">
        <v>33</v>
      </c>
      <c r="U2846">
        <v>4007.9749999999899</v>
      </c>
      <c r="V2846">
        <v>6</v>
      </c>
      <c r="W2846">
        <v>1.946</v>
      </c>
      <c r="X2846">
        <v>3.1440000000000001</v>
      </c>
      <c r="Y2846" s="110">
        <v>43777</v>
      </c>
      <c r="Z2846">
        <v>408860.79137008102</v>
      </c>
      <c r="AA2846">
        <v>3660554.14540597</v>
      </c>
    </row>
    <row r="2847" spans="1:27" x14ac:dyDescent="0.25">
      <c r="A2847">
        <v>-111.976508999999</v>
      </c>
      <c r="B2847">
        <v>33.079786769999899</v>
      </c>
      <c r="C2847" t="s">
        <v>968</v>
      </c>
      <c r="D2847" t="s">
        <v>967</v>
      </c>
      <c r="E2847" t="s">
        <v>966</v>
      </c>
      <c r="F2847">
        <v>1280</v>
      </c>
      <c r="G2847">
        <v>0</v>
      </c>
      <c r="H2847">
        <v>13.33</v>
      </c>
      <c r="I2847">
        <v>2.8540000000000001</v>
      </c>
      <c r="J2847">
        <v>1</v>
      </c>
      <c r="K2847">
        <v>1172.59799999999</v>
      </c>
      <c r="L2847" t="s">
        <v>965</v>
      </c>
      <c r="M2847" t="s">
        <v>964</v>
      </c>
      <c r="N2847" s="110">
        <v>43777</v>
      </c>
      <c r="O2847">
        <v>0</v>
      </c>
      <c r="P2847">
        <v>0</v>
      </c>
      <c r="Q2847">
        <v>12505.01</v>
      </c>
      <c r="R2847">
        <v>1312.3530000000001</v>
      </c>
      <c r="S2847">
        <v>2.734</v>
      </c>
      <c r="T2847">
        <v>33</v>
      </c>
      <c r="U2847">
        <v>3976.8270000000002</v>
      </c>
      <c r="V2847">
        <v>6</v>
      </c>
      <c r="W2847">
        <v>1.946</v>
      </c>
      <c r="X2847">
        <v>3.1440000000000001</v>
      </c>
      <c r="Y2847" s="110">
        <v>43777</v>
      </c>
      <c r="Z2847">
        <v>408860.78375405801</v>
      </c>
      <c r="AA2847">
        <v>3660555.0324981902</v>
      </c>
    </row>
    <row r="2848" spans="1:27" x14ac:dyDescent="0.25">
      <c r="A2848">
        <v>-111.97650903</v>
      </c>
      <c r="B2848">
        <v>33.0797938199999</v>
      </c>
      <c r="C2848" t="s">
        <v>968</v>
      </c>
      <c r="D2848" t="s">
        <v>967</v>
      </c>
      <c r="E2848" t="s">
        <v>966</v>
      </c>
      <c r="F2848">
        <v>1281</v>
      </c>
      <c r="G2848">
        <v>6</v>
      </c>
      <c r="H2848">
        <v>13.33</v>
      </c>
      <c r="I2848">
        <v>2.69</v>
      </c>
      <c r="J2848">
        <v>1</v>
      </c>
      <c r="K2848">
        <v>1172.605</v>
      </c>
      <c r="L2848" t="s">
        <v>965</v>
      </c>
      <c r="M2848" t="s">
        <v>964</v>
      </c>
      <c r="N2848" s="110">
        <v>43777</v>
      </c>
      <c r="O2848">
        <v>0</v>
      </c>
      <c r="P2848">
        <v>0</v>
      </c>
      <c r="Q2848">
        <v>15038.082</v>
      </c>
      <c r="R2848">
        <v>1674.42</v>
      </c>
      <c r="S2848">
        <v>3.488</v>
      </c>
      <c r="T2848">
        <v>33</v>
      </c>
      <c r="U2848">
        <v>5074</v>
      </c>
      <c r="V2848">
        <v>6</v>
      </c>
      <c r="W2848">
        <v>1.8340000000000001</v>
      </c>
      <c r="X2848">
        <v>2.964</v>
      </c>
      <c r="Y2848" s="110">
        <v>43777</v>
      </c>
      <c r="Z2848">
        <v>408860.788225403</v>
      </c>
      <c r="AA2848">
        <v>3660555.8141441802</v>
      </c>
    </row>
    <row r="2849" spans="1:27" x14ac:dyDescent="0.25">
      <c r="A2849">
        <v>-111.97650783</v>
      </c>
      <c r="B2849">
        <v>33.079801770000003</v>
      </c>
      <c r="C2849" t="s">
        <v>968</v>
      </c>
      <c r="D2849" t="s">
        <v>967</v>
      </c>
      <c r="E2849" t="s">
        <v>966</v>
      </c>
      <c r="F2849">
        <v>1282</v>
      </c>
      <c r="G2849">
        <v>359</v>
      </c>
      <c r="H2849">
        <v>13.33</v>
      </c>
      <c r="I2849">
        <v>2.625</v>
      </c>
      <c r="J2849">
        <v>1</v>
      </c>
      <c r="K2849">
        <v>1172.5789999999899</v>
      </c>
      <c r="L2849" t="s">
        <v>965</v>
      </c>
      <c r="M2849" t="s">
        <v>964</v>
      </c>
      <c r="N2849" s="110">
        <v>43777</v>
      </c>
      <c r="O2849">
        <v>0</v>
      </c>
      <c r="P2849">
        <v>0</v>
      </c>
      <c r="Q2849">
        <v>12568.3829999999</v>
      </c>
      <c r="R2849">
        <v>1434.4169999999899</v>
      </c>
      <c r="S2849">
        <v>2.988</v>
      </c>
      <c r="T2849">
        <v>33</v>
      </c>
      <c r="U2849">
        <v>4346.7169999999896</v>
      </c>
      <c r="V2849">
        <v>6</v>
      </c>
      <c r="W2849">
        <v>1.79</v>
      </c>
      <c r="X2849">
        <v>2.891</v>
      </c>
      <c r="Y2849" s="110">
        <v>43777</v>
      </c>
      <c r="Z2849">
        <v>408860.90842975402</v>
      </c>
      <c r="AA2849">
        <v>3660556.6945033902</v>
      </c>
    </row>
    <row r="2850" spans="1:27" x14ac:dyDescent="0.25">
      <c r="A2850">
        <v>-111.97650817</v>
      </c>
      <c r="B2850">
        <v>33.07980877</v>
      </c>
      <c r="C2850" t="s">
        <v>968</v>
      </c>
      <c r="D2850" t="s">
        <v>967</v>
      </c>
      <c r="E2850" t="s">
        <v>966</v>
      </c>
      <c r="F2850">
        <v>1283</v>
      </c>
      <c r="G2850">
        <v>1</v>
      </c>
      <c r="H2850">
        <v>13.33</v>
      </c>
      <c r="I2850">
        <v>2.7559999999999998</v>
      </c>
      <c r="J2850">
        <v>1</v>
      </c>
      <c r="K2850">
        <v>1172.5129999999899</v>
      </c>
      <c r="L2850" t="s">
        <v>965</v>
      </c>
      <c r="M2850" t="s">
        <v>964</v>
      </c>
      <c r="N2850" s="110">
        <v>43777</v>
      </c>
      <c r="O2850">
        <v>0</v>
      </c>
      <c r="P2850">
        <v>0</v>
      </c>
      <c r="Q2850">
        <v>13724.058999999899</v>
      </c>
      <c r="R2850">
        <v>1491.7260000000001</v>
      </c>
      <c r="S2850">
        <v>3.1080000000000001</v>
      </c>
      <c r="T2850">
        <v>33</v>
      </c>
      <c r="U2850">
        <v>4520.3829999999898</v>
      </c>
      <c r="V2850">
        <v>6</v>
      </c>
      <c r="W2850">
        <v>1.879</v>
      </c>
      <c r="X2850">
        <v>3.036</v>
      </c>
      <c r="Y2850" s="110">
        <v>43777</v>
      </c>
      <c r="Z2850">
        <v>408860.88391500001</v>
      </c>
      <c r="AA2850">
        <v>3660557.4708751501</v>
      </c>
    </row>
    <row r="2851" spans="1:27" x14ac:dyDescent="0.25">
      <c r="A2851">
        <v>-111.97650697</v>
      </c>
      <c r="B2851">
        <v>33.079816819999898</v>
      </c>
      <c r="C2851" t="s">
        <v>968</v>
      </c>
      <c r="D2851" t="s">
        <v>967</v>
      </c>
      <c r="E2851" t="s">
        <v>966</v>
      </c>
      <c r="F2851">
        <v>1284</v>
      </c>
      <c r="G2851">
        <v>354</v>
      </c>
      <c r="H2851">
        <v>13.33</v>
      </c>
      <c r="I2851">
        <v>2.9529999999999998</v>
      </c>
      <c r="J2851">
        <v>1</v>
      </c>
      <c r="K2851">
        <v>1172.5029999999899</v>
      </c>
      <c r="L2851" t="s">
        <v>965</v>
      </c>
      <c r="M2851" t="s">
        <v>964</v>
      </c>
      <c r="N2851" s="110">
        <v>43777</v>
      </c>
      <c r="O2851">
        <v>0</v>
      </c>
      <c r="P2851">
        <v>0</v>
      </c>
      <c r="Q2851">
        <v>14428.299999999899</v>
      </c>
      <c r="R2851">
        <v>1463.72199999999</v>
      </c>
      <c r="S2851">
        <v>3.0489999999999999</v>
      </c>
      <c r="T2851">
        <v>33</v>
      </c>
      <c r="U2851">
        <v>4435.5200000000004</v>
      </c>
      <c r="V2851">
        <v>6</v>
      </c>
      <c r="W2851">
        <v>2.0129999999999999</v>
      </c>
      <c r="X2851">
        <v>3.2530000000000001</v>
      </c>
      <c r="Y2851" s="110">
        <v>43777</v>
      </c>
      <c r="Z2851">
        <v>408861.004222469</v>
      </c>
      <c r="AA2851">
        <v>3660558.3623211798</v>
      </c>
    </row>
    <row r="2852" spans="1:27" x14ac:dyDescent="0.25">
      <c r="A2852">
        <v>-111.976508339999</v>
      </c>
      <c r="B2852">
        <v>33.079823779999899</v>
      </c>
      <c r="C2852" t="s">
        <v>968</v>
      </c>
      <c r="D2852" t="s">
        <v>967</v>
      </c>
      <c r="E2852" t="s">
        <v>966</v>
      </c>
      <c r="F2852">
        <v>1285</v>
      </c>
      <c r="G2852">
        <v>2</v>
      </c>
      <c r="H2852">
        <v>13.33</v>
      </c>
      <c r="I2852">
        <v>2.657</v>
      </c>
      <c r="J2852">
        <v>1</v>
      </c>
      <c r="K2852">
        <v>1172.5360000000001</v>
      </c>
      <c r="L2852" t="s">
        <v>965</v>
      </c>
      <c r="M2852" t="s">
        <v>964</v>
      </c>
      <c r="N2852" s="110">
        <v>43777</v>
      </c>
      <c r="O2852">
        <v>0</v>
      </c>
      <c r="P2852">
        <v>0</v>
      </c>
      <c r="Q2852">
        <v>15882.209999999901</v>
      </c>
      <c r="R2852">
        <v>1790.24199999999</v>
      </c>
      <c r="S2852">
        <v>3.73</v>
      </c>
      <c r="T2852">
        <v>33</v>
      </c>
      <c r="U2852">
        <v>5424.9759999999897</v>
      </c>
      <c r="V2852">
        <v>6</v>
      </c>
      <c r="W2852">
        <v>1.8120000000000001</v>
      </c>
      <c r="X2852">
        <v>2.9279999999999999</v>
      </c>
      <c r="Y2852" s="110">
        <v>43777</v>
      </c>
      <c r="Z2852">
        <v>408860.88352918997</v>
      </c>
      <c r="AA2852">
        <v>3660559.13515259</v>
      </c>
    </row>
    <row r="2853" spans="1:27" x14ac:dyDescent="0.25">
      <c r="A2853">
        <v>-111.97650851</v>
      </c>
      <c r="B2853">
        <v>33.0798317799999</v>
      </c>
      <c r="C2853" t="s">
        <v>968</v>
      </c>
      <c r="D2853" t="s">
        <v>967</v>
      </c>
      <c r="E2853" t="s">
        <v>966</v>
      </c>
      <c r="F2853">
        <v>1286</v>
      </c>
      <c r="G2853">
        <v>3</v>
      </c>
      <c r="H2853">
        <v>13.33</v>
      </c>
      <c r="I2853">
        <v>2.5920000000000001</v>
      </c>
      <c r="J2853">
        <v>1</v>
      </c>
      <c r="K2853">
        <v>1172.5160000000001</v>
      </c>
      <c r="L2853" t="s">
        <v>965</v>
      </c>
      <c r="M2853" t="s">
        <v>964</v>
      </c>
      <c r="N2853" s="110">
        <v>43777</v>
      </c>
      <c r="O2853">
        <v>0</v>
      </c>
      <c r="P2853">
        <v>0</v>
      </c>
      <c r="Q2853">
        <v>14848.421</v>
      </c>
      <c r="R2853">
        <v>1716.086</v>
      </c>
      <c r="S2853">
        <v>3.5750000000000002</v>
      </c>
      <c r="T2853">
        <v>33</v>
      </c>
      <c r="U2853">
        <v>5200.2610000000004</v>
      </c>
      <c r="V2853">
        <v>6</v>
      </c>
      <c r="W2853">
        <v>1.7669999999999999</v>
      </c>
      <c r="X2853">
        <v>2.855</v>
      </c>
      <c r="Y2853" s="110">
        <v>43777</v>
      </c>
      <c r="Z2853">
        <v>408860.87591318</v>
      </c>
      <c r="AA2853">
        <v>3660560.0222448199</v>
      </c>
    </row>
    <row r="2854" spans="1:27" x14ac:dyDescent="0.25">
      <c r="A2854">
        <v>-111.976507139999</v>
      </c>
      <c r="B2854">
        <v>33.079838799999898</v>
      </c>
      <c r="C2854" t="s">
        <v>968</v>
      </c>
      <c r="D2854" t="s">
        <v>967</v>
      </c>
      <c r="E2854" t="s">
        <v>966</v>
      </c>
      <c r="F2854">
        <v>1287</v>
      </c>
      <c r="G2854">
        <v>355</v>
      </c>
      <c r="H2854">
        <v>13.33</v>
      </c>
      <c r="I2854">
        <v>2.7229999999999999</v>
      </c>
      <c r="J2854">
        <v>1</v>
      </c>
      <c r="K2854">
        <v>1172.51999999999</v>
      </c>
      <c r="L2854" t="s">
        <v>965</v>
      </c>
      <c r="M2854" t="s">
        <v>964</v>
      </c>
      <c r="N2854" s="110">
        <v>43777</v>
      </c>
      <c r="O2854">
        <v>0</v>
      </c>
      <c r="P2854">
        <v>0</v>
      </c>
      <c r="Q2854">
        <v>16322.789000000001</v>
      </c>
      <c r="R2854">
        <v>1795.56899999999</v>
      </c>
      <c r="S2854">
        <v>3.7410000000000001</v>
      </c>
      <c r="T2854">
        <v>33</v>
      </c>
      <c r="U2854">
        <v>5441.1189999999897</v>
      </c>
      <c r="V2854">
        <v>6</v>
      </c>
      <c r="W2854">
        <v>1.857</v>
      </c>
      <c r="X2854">
        <v>3</v>
      </c>
      <c r="Y2854" s="110">
        <v>43777</v>
      </c>
      <c r="Z2854">
        <v>408861.01102558803</v>
      </c>
      <c r="AA2854">
        <v>3660560.7993491199</v>
      </c>
    </row>
    <row r="2855" spans="1:27" x14ac:dyDescent="0.25">
      <c r="A2855">
        <v>-111.97650851</v>
      </c>
      <c r="B2855">
        <v>33.079846779999897</v>
      </c>
      <c r="C2855" t="s">
        <v>968</v>
      </c>
      <c r="D2855" t="s">
        <v>967</v>
      </c>
      <c r="E2855" t="s">
        <v>966</v>
      </c>
      <c r="F2855">
        <v>1288</v>
      </c>
      <c r="G2855">
        <v>3</v>
      </c>
      <c r="H2855">
        <v>13.33</v>
      </c>
      <c r="I2855">
        <v>2.5259999999999998</v>
      </c>
      <c r="J2855">
        <v>1</v>
      </c>
      <c r="K2855">
        <v>1172.53899999999</v>
      </c>
      <c r="L2855" t="s">
        <v>965</v>
      </c>
      <c r="M2855" t="s">
        <v>964</v>
      </c>
      <c r="N2855" s="110">
        <v>43777</v>
      </c>
      <c r="O2855">
        <v>0</v>
      </c>
      <c r="P2855">
        <v>0</v>
      </c>
      <c r="Q2855">
        <v>14472.072</v>
      </c>
      <c r="R2855">
        <v>1716.0340000000001</v>
      </c>
      <c r="S2855">
        <v>3.5750000000000002</v>
      </c>
      <c r="T2855">
        <v>33</v>
      </c>
      <c r="U2855">
        <v>5200.1030000000001</v>
      </c>
      <c r="V2855">
        <v>6</v>
      </c>
      <c r="W2855">
        <v>1.722</v>
      </c>
      <c r="X2855">
        <v>2.7829999999999999</v>
      </c>
      <c r="Y2855" s="110">
        <v>43777</v>
      </c>
      <c r="Z2855">
        <v>408860.89138438599</v>
      </c>
      <c r="AA2855">
        <v>3660561.68526597</v>
      </c>
    </row>
    <row r="2856" spans="1:27" x14ac:dyDescent="0.25">
      <c r="A2856">
        <v>-111.976507139999</v>
      </c>
      <c r="B2856">
        <v>33.079853800000002</v>
      </c>
      <c r="C2856" t="s">
        <v>968</v>
      </c>
      <c r="D2856" t="s">
        <v>967</v>
      </c>
      <c r="E2856" t="s">
        <v>966</v>
      </c>
      <c r="F2856">
        <v>1289</v>
      </c>
      <c r="G2856">
        <v>355</v>
      </c>
      <c r="H2856">
        <v>13.33</v>
      </c>
      <c r="I2856">
        <v>2.69</v>
      </c>
      <c r="J2856">
        <v>1</v>
      </c>
      <c r="K2856">
        <v>1172.546</v>
      </c>
      <c r="L2856" t="s">
        <v>965</v>
      </c>
      <c r="M2856" t="s">
        <v>964</v>
      </c>
      <c r="N2856" s="110">
        <v>43777</v>
      </c>
      <c r="O2856">
        <v>0</v>
      </c>
      <c r="P2856">
        <v>0</v>
      </c>
      <c r="Q2856">
        <v>14353.956</v>
      </c>
      <c r="R2856">
        <v>1598.2460000000001</v>
      </c>
      <c r="S2856">
        <v>3.33</v>
      </c>
      <c r="T2856">
        <v>33</v>
      </c>
      <c r="U2856">
        <v>4843.17</v>
      </c>
      <c r="V2856">
        <v>6</v>
      </c>
      <c r="W2856">
        <v>1.8340000000000001</v>
      </c>
      <c r="X2856">
        <v>2.964</v>
      </c>
      <c r="Y2856" s="110">
        <v>43777</v>
      </c>
      <c r="Z2856">
        <v>408861.02649677597</v>
      </c>
      <c r="AA2856">
        <v>3660562.4623702699</v>
      </c>
    </row>
    <row r="2857" spans="1:27" x14ac:dyDescent="0.25">
      <c r="A2857">
        <v>-111.976507659999</v>
      </c>
      <c r="B2857">
        <v>33.079861780000002</v>
      </c>
      <c r="C2857" t="s">
        <v>968</v>
      </c>
      <c r="D2857" t="s">
        <v>967</v>
      </c>
      <c r="E2857" t="s">
        <v>966</v>
      </c>
      <c r="F2857">
        <v>1290</v>
      </c>
      <c r="G2857">
        <v>358</v>
      </c>
      <c r="H2857">
        <v>13.33</v>
      </c>
      <c r="I2857">
        <v>2.92</v>
      </c>
      <c r="J2857">
        <v>1</v>
      </c>
      <c r="K2857">
        <v>1172.53899999999</v>
      </c>
      <c r="L2857" t="s">
        <v>965</v>
      </c>
      <c r="M2857" t="s">
        <v>964</v>
      </c>
      <c r="N2857" s="110">
        <v>43777</v>
      </c>
      <c r="O2857">
        <v>0</v>
      </c>
      <c r="P2857">
        <v>0</v>
      </c>
      <c r="Q2857">
        <v>14180.2389999999</v>
      </c>
      <c r="R2857">
        <v>1454.72</v>
      </c>
      <c r="S2857">
        <v>3.0310000000000001</v>
      </c>
      <c r="T2857">
        <v>33</v>
      </c>
      <c r="U2857">
        <v>4408.2420000000002</v>
      </c>
      <c r="V2857">
        <v>6</v>
      </c>
      <c r="W2857">
        <v>1.9910000000000001</v>
      </c>
      <c r="X2857">
        <v>3.2170000000000001</v>
      </c>
      <c r="Y2857" s="110">
        <v>43777</v>
      </c>
      <c r="Z2857">
        <v>408860.98619214899</v>
      </c>
      <c r="AA2857">
        <v>3660563.3475490501</v>
      </c>
    </row>
    <row r="2858" spans="1:27" x14ac:dyDescent="0.25">
      <c r="A2858">
        <v>-111.97650851</v>
      </c>
      <c r="B2858">
        <v>33.079868779999899</v>
      </c>
      <c r="C2858" t="s">
        <v>968</v>
      </c>
      <c r="D2858" t="s">
        <v>967</v>
      </c>
      <c r="E2858" t="s">
        <v>966</v>
      </c>
      <c r="F2858">
        <v>1291</v>
      </c>
      <c r="G2858">
        <v>3</v>
      </c>
      <c r="H2858">
        <v>13.33</v>
      </c>
      <c r="I2858">
        <v>2.5259999999999998</v>
      </c>
      <c r="J2858">
        <v>1</v>
      </c>
      <c r="K2858">
        <v>1172.4770000000001</v>
      </c>
      <c r="L2858" t="s">
        <v>965</v>
      </c>
      <c r="M2858" t="s">
        <v>964</v>
      </c>
      <c r="N2858" s="110">
        <v>43777</v>
      </c>
      <c r="O2858">
        <v>0</v>
      </c>
      <c r="P2858">
        <v>0</v>
      </c>
      <c r="Q2858">
        <v>15270.485000000001</v>
      </c>
      <c r="R2858">
        <v>1810.7059999999899</v>
      </c>
      <c r="S2858">
        <v>3.7719999999999998</v>
      </c>
      <c r="T2858">
        <v>33</v>
      </c>
      <c r="U2858">
        <v>5486.9880000000003</v>
      </c>
      <c r="V2858">
        <v>6</v>
      </c>
      <c r="W2858">
        <v>1.722</v>
      </c>
      <c r="X2858">
        <v>2.7829999999999999</v>
      </c>
      <c r="Y2858" s="110">
        <v>43777</v>
      </c>
      <c r="Z2858">
        <v>408860.91407550097</v>
      </c>
      <c r="AA2858">
        <v>3660564.1243636599</v>
      </c>
    </row>
    <row r="2859" spans="1:27" x14ac:dyDescent="0.25">
      <c r="A2859">
        <v>-111.976506999999</v>
      </c>
      <c r="B2859">
        <v>33.079876769999899</v>
      </c>
      <c r="C2859" t="s">
        <v>968</v>
      </c>
      <c r="D2859" t="s">
        <v>967</v>
      </c>
      <c r="E2859" t="s">
        <v>966</v>
      </c>
      <c r="F2859">
        <v>1292</v>
      </c>
      <c r="G2859">
        <v>360</v>
      </c>
      <c r="H2859">
        <v>13.33</v>
      </c>
      <c r="I2859">
        <v>2.657</v>
      </c>
      <c r="J2859">
        <v>1</v>
      </c>
      <c r="K2859">
        <v>1172.53899999999</v>
      </c>
      <c r="L2859" t="s">
        <v>965</v>
      </c>
      <c r="M2859" t="s">
        <v>964</v>
      </c>
      <c r="N2859" s="110">
        <v>43777</v>
      </c>
      <c r="O2859">
        <v>0</v>
      </c>
      <c r="P2859">
        <v>0</v>
      </c>
      <c r="Q2859">
        <v>15532.4899999999</v>
      </c>
      <c r="R2859">
        <v>1750.8219999999901</v>
      </c>
      <c r="S2859">
        <v>3.6480000000000001</v>
      </c>
      <c r="T2859">
        <v>33</v>
      </c>
      <c r="U2859">
        <v>5305.52</v>
      </c>
      <c r="V2859">
        <v>6</v>
      </c>
      <c r="W2859">
        <v>1.8120000000000001</v>
      </c>
      <c r="X2859">
        <v>2.9279999999999999</v>
      </c>
      <c r="Y2859" s="110">
        <v>43777</v>
      </c>
      <c r="Z2859">
        <v>408861.063255527</v>
      </c>
      <c r="AA2859">
        <v>3660565.00888843</v>
      </c>
    </row>
    <row r="2860" spans="1:27" x14ac:dyDescent="0.25">
      <c r="A2860">
        <v>-111.976507999999</v>
      </c>
      <c r="B2860">
        <v>33.079883770000002</v>
      </c>
      <c r="C2860" t="s">
        <v>968</v>
      </c>
      <c r="D2860" t="s">
        <v>967</v>
      </c>
      <c r="E2860" t="s">
        <v>966</v>
      </c>
      <c r="F2860">
        <v>1293</v>
      </c>
      <c r="G2860">
        <v>360</v>
      </c>
      <c r="H2860">
        <v>13.33</v>
      </c>
      <c r="I2860">
        <v>2.5920000000000001</v>
      </c>
      <c r="J2860">
        <v>1</v>
      </c>
      <c r="K2860">
        <v>1172.556</v>
      </c>
      <c r="L2860" t="s">
        <v>965</v>
      </c>
      <c r="M2860" t="s">
        <v>964</v>
      </c>
      <c r="N2860" s="110">
        <v>43777</v>
      </c>
      <c r="O2860">
        <v>0</v>
      </c>
      <c r="P2860">
        <v>0</v>
      </c>
      <c r="Q2860">
        <v>14816.592000000001</v>
      </c>
      <c r="R2860">
        <v>1712.4069999999899</v>
      </c>
      <c r="S2860">
        <v>3.5680000000000001</v>
      </c>
      <c r="T2860">
        <v>33</v>
      </c>
      <c r="U2860">
        <v>5189.1130000000003</v>
      </c>
      <c r="V2860">
        <v>6</v>
      </c>
      <c r="W2860">
        <v>1.7669999999999999</v>
      </c>
      <c r="X2860">
        <v>2.855</v>
      </c>
      <c r="Y2860" s="110">
        <v>43777</v>
      </c>
      <c r="Z2860">
        <v>408860.97713832703</v>
      </c>
      <c r="AA2860">
        <v>3660565.7858332898</v>
      </c>
    </row>
    <row r="2861" spans="1:27" x14ac:dyDescent="0.25">
      <c r="A2861">
        <v>-111.97650683000001</v>
      </c>
      <c r="B2861">
        <v>33.079891770000003</v>
      </c>
      <c r="C2861" t="s">
        <v>968</v>
      </c>
      <c r="D2861" t="s">
        <v>967</v>
      </c>
      <c r="E2861" t="s">
        <v>966</v>
      </c>
      <c r="F2861">
        <v>1294</v>
      </c>
      <c r="G2861">
        <v>359</v>
      </c>
      <c r="H2861">
        <v>13.33</v>
      </c>
      <c r="I2861">
        <v>2.657</v>
      </c>
      <c r="J2861">
        <v>1</v>
      </c>
      <c r="K2861">
        <v>1172.5650000000001</v>
      </c>
      <c r="L2861" t="s">
        <v>965</v>
      </c>
      <c r="M2861" t="s">
        <v>964</v>
      </c>
      <c r="N2861" s="110">
        <v>43777</v>
      </c>
      <c r="O2861">
        <v>0</v>
      </c>
      <c r="P2861">
        <v>0</v>
      </c>
      <c r="Q2861">
        <v>13750.003000000001</v>
      </c>
      <c r="R2861">
        <v>1549.9</v>
      </c>
      <c r="S2861">
        <v>3.2290000000000001</v>
      </c>
      <c r="T2861">
        <v>33</v>
      </c>
      <c r="U2861">
        <v>4696.6660000000002</v>
      </c>
      <c r="V2861">
        <v>6</v>
      </c>
      <c r="W2861">
        <v>1.8120000000000001</v>
      </c>
      <c r="X2861">
        <v>2.9279999999999999</v>
      </c>
      <c r="Y2861" s="110">
        <v>43777</v>
      </c>
      <c r="Z2861">
        <v>408861.09459403303</v>
      </c>
      <c r="AA2861">
        <v>3660566.6717619798</v>
      </c>
    </row>
    <row r="2862" spans="1:27" x14ac:dyDescent="0.25">
      <c r="A2862">
        <v>-111.97650683000001</v>
      </c>
      <c r="B2862">
        <v>33.07989877</v>
      </c>
      <c r="C2862" t="s">
        <v>968</v>
      </c>
      <c r="D2862" t="s">
        <v>967</v>
      </c>
      <c r="E2862" t="s">
        <v>966</v>
      </c>
      <c r="F2862">
        <v>1295</v>
      </c>
      <c r="G2862">
        <v>359</v>
      </c>
      <c r="H2862">
        <v>13.33</v>
      </c>
      <c r="I2862">
        <v>2.7890000000000001</v>
      </c>
      <c r="J2862">
        <v>1</v>
      </c>
      <c r="K2862">
        <v>1172.575</v>
      </c>
      <c r="L2862" t="s">
        <v>965</v>
      </c>
      <c r="M2862" t="s">
        <v>964</v>
      </c>
      <c r="N2862" s="110">
        <v>43777</v>
      </c>
      <c r="O2862">
        <v>0</v>
      </c>
      <c r="P2862">
        <v>0</v>
      </c>
      <c r="Q2862">
        <v>11253.504000000001</v>
      </c>
      <c r="R2862">
        <v>1208.8009999999899</v>
      </c>
      <c r="S2862">
        <v>2.5179999999999998</v>
      </c>
      <c r="T2862">
        <v>33</v>
      </c>
      <c r="U2862">
        <v>3663.0320000000002</v>
      </c>
      <c r="V2862">
        <v>6</v>
      </c>
      <c r="W2862">
        <v>1.901</v>
      </c>
      <c r="X2862">
        <v>3.0720000000000001</v>
      </c>
      <c r="Y2862" s="110">
        <v>43777</v>
      </c>
      <c r="Z2862">
        <v>408861.101813927</v>
      </c>
      <c r="AA2862">
        <v>3660567.4478385202</v>
      </c>
    </row>
    <row r="2863" spans="1:27" x14ac:dyDescent="0.25">
      <c r="A2863">
        <v>-111.976507859999</v>
      </c>
      <c r="B2863">
        <v>33.079906800000003</v>
      </c>
      <c r="C2863" t="s">
        <v>968</v>
      </c>
      <c r="D2863" t="s">
        <v>967</v>
      </c>
      <c r="E2863" t="s">
        <v>966</v>
      </c>
      <c r="F2863">
        <v>1296</v>
      </c>
      <c r="G2863">
        <v>5</v>
      </c>
      <c r="H2863">
        <v>13.33</v>
      </c>
      <c r="I2863">
        <v>2.657</v>
      </c>
      <c r="J2863">
        <v>1</v>
      </c>
      <c r="K2863">
        <v>1172.605</v>
      </c>
      <c r="L2863" t="s">
        <v>965</v>
      </c>
      <c r="M2863" t="s">
        <v>964</v>
      </c>
      <c r="N2863" s="110">
        <v>43777</v>
      </c>
      <c r="O2863">
        <v>0</v>
      </c>
      <c r="P2863">
        <v>0</v>
      </c>
      <c r="Q2863">
        <v>11976.943999999899</v>
      </c>
      <c r="R2863">
        <v>1350.0409999999899</v>
      </c>
      <c r="S2863">
        <v>2.8130000000000002</v>
      </c>
      <c r="T2863">
        <v>33</v>
      </c>
      <c r="U2863">
        <v>4091.0329999999899</v>
      </c>
      <c r="V2863">
        <v>6</v>
      </c>
      <c r="W2863">
        <v>1.8120000000000001</v>
      </c>
      <c r="X2863">
        <v>2.9279999999999999</v>
      </c>
      <c r="Y2863" s="110">
        <v>43777</v>
      </c>
      <c r="Z2863">
        <v>408861.01395899802</v>
      </c>
      <c r="AA2863">
        <v>3660568.3390035601</v>
      </c>
    </row>
    <row r="2864" spans="1:27" x14ac:dyDescent="0.25">
      <c r="A2864">
        <v>-111.97650683000001</v>
      </c>
      <c r="B2864">
        <v>33.079914770000002</v>
      </c>
      <c r="C2864" t="s">
        <v>968</v>
      </c>
      <c r="D2864" t="s">
        <v>967</v>
      </c>
      <c r="E2864" t="s">
        <v>966</v>
      </c>
      <c r="F2864">
        <v>1297</v>
      </c>
      <c r="G2864">
        <v>359</v>
      </c>
      <c r="H2864">
        <v>13.33</v>
      </c>
      <c r="I2864">
        <v>2.7559999999999998</v>
      </c>
      <c r="J2864">
        <v>1</v>
      </c>
      <c r="K2864">
        <v>1172.634</v>
      </c>
      <c r="L2864" t="s">
        <v>965</v>
      </c>
      <c r="M2864" t="s">
        <v>964</v>
      </c>
      <c r="N2864" s="110">
        <v>43777</v>
      </c>
      <c r="O2864">
        <v>0</v>
      </c>
      <c r="P2864">
        <v>0</v>
      </c>
      <c r="Q2864">
        <v>8105.8509999999897</v>
      </c>
      <c r="R2864">
        <v>881.05899999999895</v>
      </c>
      <c r="S2864">
        <v>1.8360000000000001</v>
      </c>
      <c r="T2864">
        <v>33</v>
      </c>
      <c r="U2864">
        <v>2669.8769999999899</v>
      </c>
      <c r="V2864">
        <v>6</v>
      </c>
      <c r="W2864">
        <v>1.879</v>
      </c>
      <c r="X2864">
        <v>3.036</v>
      </c>
      <c r="Y2864" s="110">
        <v>43777</v>
      </c>
      <c r="Z2864">
        <v>408861.11831654899</v>
      </c>
      <c r="AA2864">
        <v>3660569.22172776</v>
      </c>
    </row>
    <row r="2865" spans="1:27" x14ac:dyDescent="0.25">
      <c r="A2865">
        <v>-111.976506999999</v>
      </c>
      <c r="B2865">
        <v>33.079921769999899</v>
      </c>
      <c r="C2865" t="s">
        <v>968</v>
      </c>
      <c r="D2865" t="s">
        <v>967</v>
      </c>
      <c r="E2865" t="s">
        <v>966</v>
      </c>
      <c r="F2865">
        <v>1298</v>
      </c>
      <c r="G2865">
        <v>0</v>
      </c>
      <c r="H2865">
        <v>13.33</v>
      </c>
      <c r="I2865">
        <v>2.7229999999999999</v>
      </c>
      <c r="J2865">
        <v>1</v>
      </c>
      <c r="K2865">
        <v>1172.68</v>
      </c>
      <c r="L2865" t="s">
        <v>965</v>
      </c>
      <c r="M2865" t="s">
        <v>964</v>
      </c>
      <c r="N2865" s="110">
        <v>43777</v>
      </c>
      <c r="O2865">
        <v>0</v>
      </c>
      <c r="P2865">
        <v>0</v>
      </c>
      <c r="Q2865">
        <v>5318.3180000000002</v>
      </c>
      <c r="R2865">
        <v>585.03499999999894</v>
      </c>
      <c r="S2865">
        <v>1.2190000000000001</v>
      </c>
      <c r="T2865">
        <v>33</v>
      </c>
      <c r="U2865">
        <v>1772.8340000000001</v>
      </c>
      <c r="V2865">
        <v>6</v>
      </c>
      <c r="W2865">
        <v>1.857</v>
      </c>
      <c r="X2865">
        <v>3</v>
      </c>
      <c r="Y2865" s="110">
        <v>43777</v>
      </c>
      <c r="Z2865">
        <v>408861.10966915003</v>
      </c>
      <c r="AA2865">
        <v>3660569.9979519201</v>
      </c>
    </row>
    <row r="2866" spans="1:27" x14ac:dyDescent="0.25">
      <c r="A2866">
        <v>-111.97650649000001</v>
      </c>
      <c r="B2866">
        <v>33.079929780000001</v>
      </c>
      <c r="C2866" t="s">
        <v>968</v>
      </c>
      <c r="D2866" t="s">
        <v>967</v>
      </c>
      <c r="E2866" t="s">
        <v>966</v>
      </c>
      <c r="F2866">
        <v>1299</v>
      </c>
      <c r="G2866">
        <v>357</v>
      </c>
      <c r="H2866">
        <v>13.33</v>
      </c>
      <c r="I2866">
        <v>2.7229999999999999</v>
      </c>
      <c r="J2866">
        <v>1</v>
      </c>
      <c r="K2866">
        <v>1172.6969999999901</v>
      </c>
      <c r="L2866" t="s">
        <v>965</v>
      </c>
      <c r="M2866" t="s">
        <v>964</v>
      </c>
      <c r="N2866" s="110">
        <v>43777</v>
      </c>
      <c r="O2866">
        <v>0</v>
      </c>
      <c r="P2866">
        <v>0</v>
      </c>
      <c r="Q2866">
        <v>2727.76</v>
      </c>
      <c r="R2866">
        <v>300.06400000000002</v>
      </c>
      <c r="S2866">
        <v>0.625</v>
      </c>
      <c r="T2866">
        <v>33</v>
      </c>
      <c r="U2866">
        <v>909.28499999999894</v>
      </c>
      <c r="V2866">
        <v>6</v>
      </c>
      <c r="W2866">
        <v>1.857</v>
      </c>
      <c r="X2866">
        <v>3</v>
      </c>
      <c r="Y2866" s="110">
        <v>43777</v>
      </c>
      <c r="Z2866">
        <v>408861.16553267301</v>
      </c>
      <c r="AA2866">
        <v>3660570.8855623901</v>
      </c>
    </row>
    <row r="2867" spans="1:27" x14ac:dyDescent="0.25">
      <c r="A2867">
        <v>-111.97650751</v>
      </c>
      <c r="B2867">
        <v>33.079937780000002</v>
      </c>
      <c r="C2867" t="s">
        <v>968</v>
      </c>
      <c r="D2867" t="s">
        <v>967</v>
      </c>
      <c r="E2867" t="s">
        <v>966</v>
      </c>
      <c r="F2867">
        <v>1300</v>
      </c>
      <c r="G2867">
        <v>3</v>
      </c>
      <c r="H2867">
        <v>13.33</v>
      </c>
      <c r="I2867">
        <v>2.69</v>
      </c>
      <c r="J2867">
        <v>1</v>
      </c>
      <c r="K2867">
        <v>1172.7750000000001</v>
      </c>
      <c r="L2867" t="s">
        <v>965</v>
      </c>
      <c r="M2867" t="s">
        <v>964</v>
      </c>
      <c r="N2867" s="110">
        <v>43777</v>
      </c>
      <c r="O2867">
        <v>0</v>
      </c>
      <c r="P2867">
        <v>0</v>
      </c>
      <c r="Q2867">
        <v>1515.9680000000001</v>
      </c>
      <c r="R2867">
        <v>168.795999999999</v>
      </c>
      <c r="S2867">
        <v>0.35199999999999998</v>
      </c>
      <c r="T2867">
        <v>33</v>
      </c>
      <c r="U2867">
        <v>511.50299999999902</v>
      </c>
      <c r="V2867">
        <v>6</v>
      </c>
      <c r="W2867">
        <v>1.8340000000000001</v>
      </c>
      <c r="X2867">
        <v>2.964</v>
      </c>
      <c r="Y2867" s="110">
        <v>43777</v>
      </c>
      <c r="Z2867">
        <v>408861.07858020999</v>
      </c>
      <c r="AA2867">
        <v>3660571.7733927001</v>
      </c>
    </row>
    <row r="2868" spans="1:27" x14ac:dyDescent="0.25">
      <c r="A2868">
        <v>-111.97650631</v>
      </c>
      <c r="B2868">
        <v>33.0799447899999</v>
      </c>
      <c r="C2868" t="s">
        <v>968</v>
      </c>
      <c r="D2868" t="s">
        <v>967</v>
      </c>
      <c r="E2868" t="s">
        <v>966</v>
      </c>
      <c r="F2868">
        <v>1301</v>
      </c>
      <c r="G2868">
        <v>356</v>
      </c>
      <c r="H2868">
        <v>13.33</v>
      </c>
      <c r="I2868">
        <v>2.7229999999999999</v>
      </c>
      <c r="J2868">
        <v>1</v>
      </c>
      <c r="K2868">
        <v>1172.78899999999</v>
      </c>
      <c r="L2868" t="s">
        <v>965</v>
      </c>
      <c r="M2868" t="s">
        <v>964</v>
      </c>
      <c r="N2868" s="110">
        <v>43777</v>
      </c>
      <c r="O2868">
        <v>0</v>
      </c>
      <c r="P2868">
        <v>0</v>
      </c>
      <c r="Q2868">
        <v>1006.70299999999</v>
      </c>
      <c r="R2868">
        <v>110.741</v>
      </c>
      <c r="S2868">
        <v>0.23100000000000001</v>
      </c>
      <c r="T2868">
        <v>33</v>
      </c>
      <c r="U2868">
        <v>335.57900000000001</v>
      </c>
      <c r="V2868">
        <v>6</v>
      </c>
      <c r="W2868">
        <v>1.857</v>
      </c>
      <c r="X2868">
        <v>3</v>
      </c>
      <c r="Y2868" s="110">
        <v>43777</v>
      </c>
      <c r="Z2868">
        <v>408861.19781486801</v>
      </c>
      <c r="AA2868">
        <v>3660572.5495359399</v>
      </c>
    </row>
    <row r="2869" spans="1:27" x14ac:dyDescent="0.25">
      <c r="A2869">
        <v>-111.97650769000001</v>
      </c>
      <c r="B2869">
        <v>33.07995279</v>
      </c>
      <c r="C2869" t="s">
        <v>968</v>
      </c>
      <c r="D2869" t="s">
        <v>967</v>
      </c>
      <c r="E2869" t="s">
        <v>966</v>
      </c>
      <c r="F2869">
        <v>1302</v>
      </c>
      <c r="G2869">
        <v>4</v>
      </c>
      <c r="H2869">
        <v>13.33</v>
      </c>
      <c r="I2869">
        <v>2.7559999999999998</v>
      </c>
      <c r="J2869">
        <v>1</v>
      </c>
      <c r="K2869">
        <v>1172.85699999999</v>
      </c>
      <c r="L2869" t="s">
        <v>965</v>
      </c>
      <c r="M2869" t="s">
        <v>964</v>
      </c>
      <c r="N2869" s="110">
        <v>43777</v>
      </c>
      <c r="O2869">
        <v>0</v>
      </c>
      <c r="P2869">
        <v>0</v>
      </c>
      <c r="Q2869">
        <v>1774.7159999999899</v>
      </c>
      <c r="R2869">
        <v>192.90100000000001</v>
      </c>
      <c r="S2869">
        <v>0.40200000000000002</v>
      </c>
      <c r="T2869">
        <v>33</v>
      </c>
      <c r="U2869">
        <v>584.54999999999905</v>
      </c>
      <c r="V2869">
        <v>6</v>
      </c>
      <c r="W2869">
        <v>1.879</v>
      </c>
      <c r="X2869">
        <v>3.036</v>
      </c>
      <c r="Y2869" s="110">
        <v>43777</v>
      </c>
      <c r="Z2869">
        <v>408861.07726109499</v>
      </c>
      <c r="AA2869">
        <v>3660573.43767886</v>
      </c>
    </row>
    <row r="2870" spans="1:27" x14ac:dyDescent="0.25">
      <c r="A2870">
        <v>-111.976506139999</v>
      </c>
      <c r="B2870">
        <v>33.079960800000002</v>
      </c>
      <c r="C2870" t="s">
        <v>968</v>
      </c>
      <c r="D2870" t="s">
        <v>967</v>
      </c>
      <c r="E2870" t="s">
        <v>966</v>
      </c>
      <c r="F2870">
        <v>1303</v>
      </c>
      <c r="G2870">
        <v>355</v>
      </c>
      <c r="H2870">
        <v>13.33</v>
      </c>
      <c r="I2870">
        <v>2.8220000000000001</v>
      </c>
      <c r="J2870">
        <v>1</v>
      </c>
      <c r="K2870">
        <v>1172.8409999999899</v>
      </c>
      <c r="L2870" t="s">
        <v>965</v>
      </c>
      <c r="M2870" t="s">
        <v>964</v>
      </c>
      <c r="N2870" s="110">
        <v>43777</v>
      </c>
      <c r="O2870">
        <v>0</v>
      </c>
      <c r="P2870">
        <v>0</v>
      </c>
      <c r="Q2870">
        <v>2403.0120000000002</v>
      </c>
      <c r="R2870">
        <v>255.119</v>
      </c>
      <c r="S2870">
        <v>0.53100000000000003</v>
      </c>
      <c r="T2870">
        <v>33</v>
      </c>
      <c r="U2870">
        <v>773.08900000000006</v>
      </c>
      <c r="V2870">
        <v>6</v>
      </c>
      <c r="W2870">
        <v>1.9239999999999999</v>
      </c>
      <c r="X2870">
        <v>3.1080000000000001</v>
      </c>
      <c r="Y2870" s="110">
        <v>43777</v>
      </c>
      <c r="Z2870">
        <v>408861.23019510799</v>
      </c>
      <c r="AA2870">
        <v>3660574.3243862698</v>
      </c>
    </row>
    <row r="2871" spans="1:27" x14ac:dyDescent="0.25">
      <c r="A2871">
        <v>-111.976506999999</v>
      </c>
      <c r="B2871">
        <v>33.079968770000001</v>
      </c>
      <c r="C2871" t="s">
        <v>968</v>
      </c>
      <c r="D2871" t="s">
        <v>967</v>
      </c>
      <c r="E2871" t="s">
        <v>966</v>
      </c>
      <c r="F2871">
        <v>1304</v>
      </c>
      <c r="G2871">
        <v>0</v>
      </c>
      <c r="H2871">
        <v>13.33</v>
      </c>
      <c r="I2871">
        <v>2.7890000000000001</v>
      </c>
      <c r="J2871">
        <v>1</v>
      </c>
      <c r="K2871">
        <v>1172.82799999999</v>
      </c>
      <c r="L2871" t="s">
        <v>965</v>
      </c>
      <c r="M2871" t="s">
        <v>964</v>
      </c>
      <c r="N2871" s="110">
        <v>43777</v>
      </c>
      <c r="O2871">
        <v>0</v>
      </c>
      <c r="P2871">
        <v>0</v>
      </c>
      <c r="Q2871">
        <v>2124.4929999999899</v>
      </c>
      <c r="R2871">
        <v>228.203</v>
      </c>
      <c r="S2871">
        <v>0.47499999999999998</v>
      </c>
      <c r="T2871">
        <v>33</v>
      </c>
      <c r="U2871">
        <v>691.52599999999904</v>
      </c>
      <c r="V2871">
        <v>6</v>
      </c>
      <c r="W2871">
        <v>1.901</v>
      </c>
      <c r="X2871">
        <v>3.0720000000000001</v>
      </c>
      <c r="Y2871" s="110">
        <v>43777</v>
      </c>
      <c r="Z2871">
        <v>408861.15814566001</v>
      </c>
      <c r="AA2871">
        <v>3660575.20875161</v>
      </c>
    </row>
    <row r="2872" spans="1:27" x14ac:dyDescent="0.25">
      <c r="A2872">
        <v>-111.97650717</v>
      </c>
      <c r="B2872">
        <v>33.079976770000002</v>
      </c>
      <c r="C2872" t="s">
        <v>968</v>
      </c>
      <c r="D2872" t="s">
        <v>967</v>
      </c>
      <c r="E2872" t="s">
        <v>966</v>
      </c>
      <c r="F2872">
        <v>1305</v>
      </c>
      <c r="G2872">
        <v>1</v>
      </c>
      <c r="H2872">
        <v>13.33</v>
      </c>
      <c r="I2872">
        <v>3.3140000000000001</v>
      </c>
      <c r="J2872">
        <v>1</v>
      </c>
      <c r="K2872">
        <v>1172.644</v>
      </c>
      <c r="L2872" t="s">
        <v>965</v>
      </c>
      <c r="M2872" t="s">
        <v>964</v>
      </c>
      <c r="N2872" s="110">
        <v>43777</v>
      </c>
      <c r="O2872">
        <v>0</v>
      </c>
      <c r="P2872">
        <v>0</v>
      </c>
      <c r="Q2872">
        <v>515.26599999999905</v>
      </c>
      <c r="R2872">
        <v>46.579999999999899</v>
      </c>
      <c r="S2872">
        <v>9.7000000000000003E-2</v>
      </c>
      <c r="T2872">
        <v>33</v>
      </c>
      <c r="U2872">
        <v>141.15</v>
      </c>
      <c r="V2872">
        <v>6</v>
      </c>
      <c r="W2872">
        <v>2.2589999999999999</v>
      </c>
      <c r="X2872">
        <v>3.65</v>
      </c>
      <c r="Y2872" s="110">
        <v>43777</v>
      </c>
      <c r="Z2872">
        <v>408861.150529698</v>
      </c>
      <c r="AA2872">
        <v>3660576.0958438599</v>
      </c>
    </row>
    <row r="2873" spans="1:27" x14ac:dyDescent="0.25">
      <c r="A2873">
        <v>-111.97818171</v>
      </c>
      <c r="B2873">
        <v>33.079998099999898</v>
      </c>
      <c r="C2873" t="s">
        <v>968</v>
      </c>
      <c r="D2873" t="s">
        <v>967</v>
      </c>
      <c r="E2873" t="s">
        <v>966</v>
      </c>
      <c r="F2873">
        <v>1306</v>
      </c>
      <c r="G2873">
        <v>170</v>
      </c>
      <c r="H2873">
        <v>13.33</v>
      </c>
      <c r="I2873">
        <v>2.1</v>
      </c>
      <c r="J2873">
        <v>1</v>
      </c>
      <c r="K2873">
        <v>1172.71299999999</v>
      </c>
      <c r="L2873" t="s">
        <v>965</v>
      </c>
      <c r="M2873" t="s">
        <v>964</v>
      </c>
      <c r="N2873" s="110">
        <v>43777</v>
      </c>
      <c r="O2873">
        <v>0</v>
      </c>
      <c r="P2873">
        <v>0</v>
      </c>
      <c r="Q2873">
        <v>139.54499999999899</v>
      </c>
      <c r="R2873">
        <v>19.908000000000001</v>
      </c>
      <c r="S2873">
        <v>4.1000000000000002E-2</v>
      </c>
      <c r="T2873">
        <v>33</v>
      </c>
      <c r="U2873">
        <v>60.326000000000001</v>
      </c>
      <c r="V2873">
        <v>7</v>
      </c>
      <c r="W2873">
        <v>1.4319999999999999</v>
      </c>
      <c r="X2873">
        <v>2.3130000000000002</v>
      </c>
      <c r="Y2873" s="110">
        <v>43777</v>
      </c>
      <c r="Z2873">
        <v>408704.87601925002</v>
      </c>
      <c r="AA2873">
        <v>3660579.91594894</v>
      </c>
    </row>
    <row r="2874" spans="1:27" x14ac:dyDescent="0.25">
      <c r="A2874">
        <v>-111.97818049</v>
      </c>
      <c r="B2874">
        <v>33.079991219999897</v>
      </c>
      <c r="C2874" t="s">
        <v>968</v>
      </c>
      <c r="D2874" t="s">
        <v>967</v>
      </c>
      <c r="E2874" t="s">
        <v>966</v>
      </c>
      <c r="F2874">
        <v>1307</v>
      </c>
      <c r="G2874">
        <v>183</v>
      </c>
      <c r="H2874">
        <v>13.33</v>
      </c>
      <c r="I2874">
        <v>2.0670000000000002</v>
      </c>
      <c r="J2874">
        <v>1</v>
      </c>
      <c r="K2874">
        <v>1172.605</v>
      </c>
      <c r="L2874" t="s">
        <v>965</v>
      </c>
      <c r="M2874" t="s">
        <v>964</v>
      </c>
      <c r="N2874" s="110">
        <v>43777</v>
      </c>
      <c r="O2874">
        <v>0</v>
      </c>
      <c r="P2874">
        <v>0</v>
      </c>
      <c r="Q2874">
        <v>1590.1410000000001</v>
      </c>
      <c r="R2874">
        <v>230.451999999999</v>
      </c>
      <c r="S2874">
        <v>0.48</v>
      </c>
      <c r="T2874">
        <v>33</v>
      </c>
      <c r="U2874">
        <v>698.34</v>
      </c>
      <c r="V2874">
        <v>7</v>
      </c>
      <c r="W2874">
        <v>1.409</v>
      </c>
      <c r="X2874">
        <v>2.2770000000000001</v>
      </c>
      <c r="Y2874" s="110">
        <v>43777</v>
      </c>
      <c r="Z2874">
        <v>408704.98278207</v>
      </c>
      <c r="AA2874">
        <v>3660579.15211523</v>
      </c>
    </row>
    <row r="2875" spans="1:27" x14ac:dyDescent="0.25">
      <c r="A2875">
        <v>-111.97817913</v>
      </c>
      <c r="B2875">
        <v>33.07998508</v>
      </c>
      <c r="C2875" t="s">
        <v>968</v>
      </c>
      <c r="D2875" t="s">
        <v>967</v>
      </c>
      <c r="E2875" t="s">
        <v>966</v>
      </c>
      <c r="F2875">
        <v>1308</v>
      </c>
      <c r="G2875">
        <v>191</v>
      </c>
      <c r="H2875">
        <v>13.33</v>
      </c>
      <c r="I2875">
        <v>2.0009999999999999</v>
      </c>
      <c r="J2875">
        <v>1</v>
      </c>
      <c r="K2875">
        <v>1172.749</v>
      </c>
      <c r="L2875" t="s">
        <v>965</v>
      </c>
      <c r="M2875" t="s">
        <v>964</v>
      </c>
      <c r="N2875" s="110">
        <v>43777</v>
      </c>
      <c r="O2875">
        <v>0</v>
      </c>
      <c r="P2875">
        <v>0</v>
      </c>
      <c r="Q2875">
        <v>2608.73</v>
      </c>
      <c r="R2875">
        <v>390.46800000000002</v>
      </c>
      <c r="S2875">
        <v>0.81299999999999994</v>
      </c>
      <c r="T2875">
        <v>33</v>
      </c>
      <c r="U2875">
        <v>1183.2349999999899</v>
      </c>
      <c r="V2875">
        <v>7</v>
      </c>
      <c r="W2875">
        <v>1.365</v>
      </c>
      <c r="X2875">
        <v>2.2050000000000001</v>
      </c>
      <c r="Y2875" s="110">
        <v>43777</v>
      </c>
      <c r="Z2875">
        <v>408705.10337664402</v>
      </c>
      <c r="AA2875">
        <v>3660578.4702021498</v>
      </c>
    </row>
    <row r="2876" spans="1:27" x14ac:dyDescent="0.25">
      <c r="A2876">
        <v>-111.97818169</v>
      </c>
      <c r="B2876">
        <v>33.079979209999898</v>
      </c>
      <c r="C2876" t="s">
        <v>968</v>
      </c>
      <c r="D2876" t="s">
        <v>967</v>
      </c>
      <c r="E2876" t="s">
        <v>966</v>
      </c>
      <c r="F2876">
        <v>1309</v>
      </c>
      <c r="G2876">
        <v>176</v>
      </c>
      <c r="H2876">
        <v>13.33</v>
      </c>
      <c r="I2876">
        <v>2.3290000000000002</v>
      </c>
      <c r="J2876">
        <v>1</v>
      </c>
      <c r="K2876">
        <v>1172.6869999999899</v>
      </c>
      <c r="L2876" t="s">
        <v>965</v>
      </c>
      <c r="M2876" t="s">
        <v>964</v>
      </c>
      <c r="N2876" s="110">
        <v>43777</v>
      </c>
      <c r="O2876">
        <v>0</v>
      </c>
      <c r="P2876">
        <v>0</v>
      </c>
      <c r="Q2876">
        <v>3968.4099999999899</v>
      </c>
      <c r="R2876">
        <v>510.322</v>
      </c>
      <c r="S2876">
        <v>1.0629999999999999</v>
      </c>
      <c r="T2876">
        <v>33</v>
      </c>
      <c r="U2876">
        <v>1546.4290000000001</v>
      </c>
      <c r="V2876">
        <v>7</v>
      </c>
      <c r="W2876">
        <v>1.5880000000000001</v>
      </c>
      <c r="X2876">
        <v>2.5659999999999998</v>
      </c>
      <c r="Y2876" s="110">
        <v>43777</v>
      </c>
      <c r="Z2876">
        <v>408704.85836911103</v>
      </c>
      <c r="AA2876">
        <v>3660577.8216331098</v>
      </c>
    </row>
    <row r="2877" spans="1:27" x14ac:dyDescent="0.25">
      <c r="A2877">
        <v>-111.97818017</v>
      </c>
      <c r="B2877">
        <v>33.07997323</v>
      </c>
      <c r="C2877" t="s">
        <v>968</v>
      </c>
      <c r="D2877" t="s">
        <v>967</v>
      </c>
      <c r="E2877" t="s">
        <v>966</v>
      </c>
      <c r="F2877">
        <v>1310</v>
      </c>
      <c r="G2877">
        <v>179</v>
      </c>
      <c r="H2877">
        <v>13.33</v>
      </c>
      <c r="I2877">
        <v>2.2970000000000002</v>
      </c>
      <c r="J2877">
        <v>1</v>
      </c>
      <c r="K2877">
        <v>1172.6279999999899</v>
      </c>
      <c r="L2877" t="s">
        <v>965</v>
      </c>
      <c r="M2877" t="s">
        <v>964</v>
      </c>
      <c r="N2877" s="110">
        <v>43777</v>
      </c>
      <c r="O2877">
        <v>0</v>
      </c>
      <c r="P2877">
        <v>0</v>
      </c>
      <c r="Q2877">
        <v>3725.32</v>
      </c>
      <c r="R2877">
        <v>485.90499999999901</v>
      </c>
      <c r="S2877">
        <v>1.012</v>
      </c>
      <c r="T2877">
        <v>33</v>
      </c>
      <c r="U2877">
        <v>1472.4390000000001</v>
      </c>
      <c r="V2877">
        <v>7</v>
      </c>
      <c r="W2877">
        <v>1.5660000000000001</v>
      </c>
      <c r="X2877">
        <v>2.5299999999999998</v>
      </c>
      <c r="Y2877" s="110">
        <v>43777</v>
      </c>
      <c r="Z2877">
        <v>408704.99406292901</v>
      </c>
      <c r="AA2877">
        <v>3660577.1573197502</v>
      </c>
    </row>
    <row r="2878" spans="1:27" x14ac:dyDescent="0.25">
      <c r="A2878">
        <v>-111.978181199999</v>
      </c>
      <c r="B2878">
        <v>33.079966169999899</v>
      </c>
      <c r="C2878" t="s">
        <v>968</v>
      </c>
      <c r="D2878" t="s">
        <v>967</v>
      </c>
      <c r="E2878" t="s">
        <v>966</v>
      </c>
      <c r="F2878">
        <v>1311</v>
      </c>
      <c r="G2878">
        <v>173</v>
      </c>
      <c r="H2878">
        <v>13.33</v>
      </c>
      <c r="I2878">
        <v>2.3620000000000001</v>
      </c>
      <c r="J2878">
        <v>1</v>
      </c>
      <c r="K2878">
        <v>1172.546</v>
      </c>
      <c r="L2878" t="s">
        <v>965</v>
      </c>
      <c r="M2878" t="s">
        <v>964</v>
      </c>
      <c r="N2878" s="110">
        <v>43777</v>
      </c>
      <c r="O2878">
        <v>0</v>
      </c>
      <c r="P2878">
        <v>0</v>
      </c>
      <c r="Q2878">
        <v>3855.0360000000001</v>
      </c>
      <c r="R2878">
        <v>488.85700000000003</v>
      </c>
      <c r="S2878">
        <v>1.018</v>
      </c>
      <c r="T2878">
        <v>33</v>
      </c>
      <c r="U2878">
        <v>1481.38499999999</v>
      </c>
      <c r="V2878">
        <v>7</v>
      </c>
      <c r="W2878">
        <v>1.611</v>
      </c>
      <c r="X2878">
        <v>2.6019999999999999</v>
      </c>
      <c r="Y2878" s="110">
        <v>43777</v>
      </c>
      <c r="Z2878">
        <v>408704.89063151699</v>
      </c>
      <c r="AA2878">
        <v>3660576.3754868601</v>
      </c>
    </row>
    <row r="2879" spans="1:27" x14ac:dyDescent="0.25">
      <c r="A2879">
        <v>-111.97817983</v>
      </c>
      <c r="B2879">
        <v>33.079960229999898</v>
      </c>
      <c r="C2879" t="s">
        <v>968</v>
      </c>
      <c r="D2879" t="s">
        <v>967</v>
      </c>
      <c r="E2879" t="s">
        <v>966</v>
      </c>
      <c r="F2879">
        <v>1312</v>
      </c>
      <c r="G2879">
        <v>181</v>
      </c>
      <c r="H2879">
        <v>13.33</v>
      </c>
      <c r="I2879">
        <v>2.2309999999999999</v>
      </c>
      <c r="J2879">
        <v>1</v>
      </c>
      <c r="K2879">
        <v>1172.53899999999</v>
      </c>
      <c r="L2879" t="s">
        <v>965</v>
      </c>
      <c r="M2879" t="s">
        <v>964</v>
      </c>
      <c r="N2879" s="110">
        <v>43777</v>
      </c>
      <c r="O2879">
        <v>0</v>
      </c>
      <c r="P2879">
        <v>0</v>
      </c>
      <c r="Q2879">
        <v>6429.1369999999897</v>
      </c>
      <c r="R2879">
        <v>863.23599999999897</v>
      </c>
      <c r="S2879">
        <v>1.798</v>
      </c>
      <c r="T2879">
        <v>33</v>
      </c>
      <c r="U2879">
        <v>2615.8670000000002</v>
      </c>
      <c r="V2879">
        <v>7</v>
      </c>
      <c r="W2879">
        <v>1.5209999999999999</v>
      </c>
      <c r="X2879">
        <v>2.4580000000000002</v>
      </c>
      <c r="Y2879" s="110">
        <v>43777</v>
      </c>
      <c r="Z2879">
        <v>408705.01236613299</v>
      </c>
      <c r="AA2879">
        <v>3660575.71573869</v>
      </c>
    </row>
    <row r="2880" spans="1:27" x14ac:dyDescent="0.25">
      <c r="A2880">
        <v>-111.97817983</v>
      </c>
      <c r="B2880">
        <v>33.079954229999899</v>
      </c>
      <c r="C2880" t="s">
        <v>968</v>
      </c>
      <c r="D2880" t="s">
        <v>967</v>
      </c>
      <c r="E2880" t="s">
        <v>966</v>
      </c>
      <c r="F2880">
        <v>1313</v>
      </c>
      <c r="G2880">
        <v>181</v>
      </c>
      <c r="H2880">
        <v>13.33</v>
      </c>
      <c r="I2880">
        <v>2.165</v>
      </c>
      <c r="J2880">
        <v>1</v>
      </c>
      <c r="K2880">
        <v>1172.46</v>
      </c>
      <c r="L2880" t="s">
        <v>965</v>
      </c>
      <c r="M2880" t="s">
        <v>964</v>
      </c>
      <c r="N2880" s="110">
        <v>43777</v>
      </c>
      <c r="O2880">
        <v>0</v>
      </c>
      <c r="P2880">
        <v>0</v>
      </c>
      <c r="Q2880">
        <v>6516.2240000000002</v>
      </c>
      <c r="R2880">
        <v>901.44200000000001</v>
      </c>
      <c r="S2880">
        <v>1.8779999999999999</v>
      </c>
      <c r="T2880">
        <v>33</v>
      </c>
      <c r="U2880">
        <v>2731.643</v>
      </c>
      <c r="V2880">
        <v>7</v>
      </c>
      <c r="W2880">
        <v>1.476</v>
      </c>
      <c r="X2880">
        <v>2.3849999999999998</v>
      </c>
      <c r="Y2880" s="110">
        <v>43777</v>
      </c>
      <c r="Z2880">
        <v>408705.00616703602</v>
      </c>
      <c r="AA2880">
        <v>3660575.05053009</v>
      </c>
    </row>
    <row r="2881" spans="1:27" x14ac:dyDescent="0.25">
      <c r="A2881">
        <v>-111.97818069</v>
      </c>
      <c r="B2881">
        <v>33.079948209999898</v>
      </c>
      <c r="C2881" t="s">
        <v>968</v>
      </c>
      <c r="D2881" t="s">
        <v>967</v>
      </c>
      <c r="E2881" t="s">
        <v>966</v>
      </c>
      <c r="F2881">
        <v>1314</v>
      </c>
      <c r="G2881">
        <v>176</v>
      </c>
      <c r="H2881">
        <v>13.33</v>
      </c>
      <c r="I2881">
        <v>2.133</v>
      </c>
      <c r="J2881">
        <v>1</v>
      </c>
      <c r="K2881">
        <v>1172.4380000000001</v>
      </c>
      <c r="L2881" t="s">
        <v>965</v>
      </c>
      <c r="M2881" t="s">
        <v>964</v>
      </c>
      <c r="N2881" s="110">
        <v>43777</v>
      </c>
      <c r="O2881">
        <v>0</v>
      </c>
      <c r="P2881">
        <v>0</v>
      </c>
      <c r="Q2881">
        <v>7052.1760000000004</v>
      </c>
      <c r="R2881">
        <v>990.59400000000005</v>
      </c>
      <c r="S2881">
        <v>2.0640000000000001</v>
      </c>
      <c r="T2881">
        <v>33</v>
      </c>
      <c r="U2881">
        <v>3001.8</v>
      </c>
      <c r="V2881">
        <v>7</v>
      </c>
      <c r="W2881">
        <v>1.454</v>
      </c>
      <c r="X2881">
        <v>2.3490000000000002</v>
      </c>
      <c r="Y2881" s="110">
        <v>43777</v>
      </c>
      <c r="Z2881">
        <v>408704.91967741703</v>
      </c>
      <c r="AA2881">
        <v>3660574.3838521601</v>
      </c>
    </row>
    <row r="2882" spans="1:27" x14ac:dyDescent="0.25">
      <c r="A2882">
        <v>-111.97818066000001</v>
      </c>
      <c r="B2882">
        <v>33.079941220000002</v>
      </c>
      <c r="C2882" t="s">
        <v>968</v>
      </c>
      <c r="D2882" t="s">
        <v>967</v>
      </c>
      <c r="E2882" t="s">
        <v>966</v>
      </c>
      <c r="F2882">
        <v>1315</v>
      </c>
      <c r="G2882">
        <v>182</v>
      </c>
      <c r="H2882">
        <v>13.33</v>
      </c>
      <c r="I2882">
        <v>2.165</v>
      </c>
      <c r="J2882">
        <v>1</v>
      </c>
      <c r="K2882">
        <v>1172.48</v>
      </c>
      <c r="L2882" t="s">
        <v>965</v>
      </c>
      <c r="M2882" t="s">
        <v>964</v>
      </c>
      <c r="N2882" s="110">
        <v>43777</v>
      </c>
      <c r="O2882">
        <v>0</v>
      </c>
      <c r="P2882">
        <v>0</v>
      </c>
      <c r="Q2882">
        <v>7637.5</v>
      </c>
      <c r="R2882">
        <v>1056.55799999999</v>
      </c>
      <c r="S2882">
        <v>2.2010000000000001</v>
      </c>
      <c r="T2882">
        <v>33</v>
      </c>
      <c r="U2882">
        <v>3201.6889999999898</v>
      </c>
      <c r="V2882">
        <v>7</v>
      </c>
      <c r="W2882">
        <v>1.476</v>
      </c>
      <c r="X2882">
        <v>2.3849999999999998</v>
      </c>
      <c r="Y2882" s="110">
        <v>43777</v>
      </c>
      <c r="Z2882">
        <v>408704.91525557602</v>
      </c>
      <c r="AA2882">
        <v>3660573.6088580401</v>
      </c>
    </row>
    <row r="2883" spans="1:27" x14ac:dyDescent="0.25">
      <c r="A2883">
        <v>-111.978180309999</v>
      </c>
      <c r="B2883">
        <v>33.079935210000002</v>
      </c>
      <c r="C2883" t="s">
        <v>968</v>
      </c>
      <c r="D2883" t="s">
        <v>967</v>
      </c>
      <c r="E2883" t="s">
        <v>966</v>
      </c>
      <c r="F2883">
        <v>1316</v>
      </c>
      <c r="G2883">
        <v>184</v>
      </c>
      <c r="H2883">
        <v>13.33</v>
      </c>
      <c r="I2883">
        <v>2.165</v>
      </c>
      <c r="J2883">
        <v>1</v>
      </c>
      <c r="K2883">
        <v>1172.54899999999</v>
      </c>
      <c r="L2883" t="s">
        <v>965</v>
      </c>
      <c r="M2883" t="s">
        <v>964</v>
      </c>
      <c r="N2883" s="110">
        <v>43777</v>
      </c>
      <c r="O2883">
        <v>0</v>
      </c>
      <c r="P2883">
        <v>0</v>
      </c>
      <c r="Q2883">
        <v>7394.92399999999</v>
      </c>
      <c r="R2883">
        <v>1023</v>
      </c>
      <c r="S2883">
        <v>2.1309999999999998</v>
      </c>
      <c r="T2883">
        <v>33</v>
      </c>
      <c r="U2883">
        <v>3100</v>
      </c>
      <c r="V2883">
        <v>7</v>
      </c>
      <c r="W2883">
        <v>1.476</v>
      </c>
      <c r="X2883">
        <v>2.3849999999999998</v>
      </c>
      <c r="Y2883" s="110">
        <v>43777</v>
      </c>
      <c r="Z2883">
        <v>408704.94171411498</v>
      </c>
      <c r="AA2883">
        <v>3660572.9422363201</v>
      </c>
    </row>
    <row r="2884" spans="1:27" x14ac:dyDescent="0.25">
      <c r="A2884">
        <v>-111.97818137</v>
      </c>
      <c r="B2884">
        <v>33.079929149999899</v>
      </c>
      <c r="C2884" t="s">
        <v>968</v>
      </c>
      <c r="D2884" t="s">
        <v>967</v>
      </c>
      <c r="E2884" t="s">
        <v>966</v>
      </c>
      <c r="F2884">
        <v>1317</v>
      </c>
      <c r="G2884">
        <v>172</v>
      </c>
      <c r="H2884">
        <v>13.33</v>
      </c>
      <c r="I2884">
        <v>2.3620000000000001</v>
      </c>
      <c r="J2884">
        <v>1</v>
      </c>
      <c r="K2884">
        <v>1172.5619999999899</v>
      </c>
      <c r="L2884" t="s">
        <v>965</v>
      </c>
      <c r="M2884" t="s">
        <v>964</v>
      </c>
      <c r="N2884" s="110">
        <v>43777</v>
      </c>
      <c r="O2884">
        <v>0</v>
      </c>
      <c r="P2884">
        <v>0</v>
      </c>
      <c r="Q2884">
        <v>7241.8360000000002</v>
      </c>
      <c r="R2884">
        <v>918.33699999999897</v>
      </c>
      <c r="S2884">
        <v>1.913</v>
      </c>
      <c r="T2884">
        <v>33</v>
      </c>
      <c r="U2884">
        <v>2782.8389999999899</v>
      </c>
      <c r="V2884">
        <v>7</v>
      </c>
      <c r="W2884">
        <v>1.611</v>
      </c>
      <c r="X2884">
        <v>2.6019999999999999</v>
      </c>
      <c r="Y2884" s="110">
        <v>43777</v>
      </c>
      <c r="Z2884">
        <v>408704.83651573898</v>
      </c>
      <c r="AA2884">
        <v>3660572.2712976201</v>
      </c>
    </row>
    <row r="2885" spans="1:27" x14ac:dyDescent="0.25">
      <c r="A2885">
        <v>-111.97817949</v>
      </c>
      <c r="B2885">
        <v>33.079923219999898</v>
      </c>
      <c r="C2885" t="s">
        <v>968</v>
      </c>
      <c r="D2885" t="s">
        <v>967</v>
      </c>
      <c r="E2885" t="s">
        <v>966</v>
      </c>
      <c r="F2885">
        <v>1318</v>
      </c>
      <c r="G2885">
        <v>183</v>
      </c>
      <c r="H2885">
        <v>13.33</v>
      </c>
      <c r="I2885">
        <v>2.165</v>
      </c>
      <c r="J2885">
        <v>1</v>
      </c>
      <c r="K2885">
        <v>1172.605</v>
      </c>
      <c r="L2885" t="s">
        <v>965</v>
      </c>
      <c r="M2885" t="s">
        <v>964</v>
      </c>
      <c r="N2885" s="110">
        <v>43777</v>
      </c>
      <c r="O2885">
        <v>0</v>
      </c>
      <c r="P2885">
        <v>0</v>
      </c>
      <c r="Q2885">
        <v>10577.092000000001</v>
      </c>
      <c r="R2885">
        <v>1463.2149999999899</v>
      </c>
      <c r="S2885">
        <v>3.048</v>
      </c>
      <c r="T2885">
        <v>33</v>
      </c>
      <c r="U2885">
        <v>4433.9859999999899</v>
      </c>
      <c r="V2885">
        <v>7</v>
      </c>
      <c r="W2885">
        <v>1.476</v>
      </c>
      <c r="X2885">
        <v>2.3849999999999998</v>
      </c>
      <c r="Y2885" s="110">
        <v>43777</v>
      </c>
      <c r="Z2885">
        <v>408705.00586265302</v>
      </c>
      <c r="AA2885">
        <v>3660571.6122145401</v>
      </c>
    </row>
    <row r="2886" spans="1:27" x14ac:dyDescent="0.25">
      <c r="A2886">
        <v>-111.978181199999</v>
      </c>
      <c r="B2886">
        <v>33.079917170000002</v>
      </c>
      <c r="C2886" t="s">
        <v>968</v>
      </c>
      <c r="D2886" t="s">
        <v>967</v>
      </c>
      <c r="E2886" t="s">
        <v>966</v>
      </c>
      <c r="F2886">
        <v>1319</v>
      </c>
      <c r="G2886">
        <v>173</v>
      </c>
      <c r="H2886">
        <v>13.33</v>
      </c>
      <c r="I2886">
        <v>2.4609999999999999</v>
      </c>
      <c r="J2886">
        <v>1</v>
      </c>
      <c r="K2886">
        <v>1172.56899999999</v>
      </c>
      <c r="L2886" t="s">
        <v>965</v>
      </c>
      <c r="M2886" t="s">
        <v>964</v>
      </c>
      <c r="N2886" s="110">
        <v>43777</v>
      </c>
      <c r="O2886">
        <v>0</v>
      </c>
      <c r="P2886">
        <v>0</v>
      </c>
      <c r="Q2886">
        <v>10558.349</v>
      </c>
      <c r="R2886">
        <v>1285.34799999999</v>
      </c>
      <c r="S2886">
        <v>2.6779999999999999</v>
      </c>
      <c r="T2886">
        <v>33</v>
      </c>
      <c r="U2886">
        <v>3894.9929999999899</v>
      </c>
      <c r="V2886">
        <v>7</v>
      </c>
      <c r="W2886">
        <v>1.6779999999999999</v>
      </c>
      <c r="X2886">
        <v>2.7109999999999999</v>
      </c>
      <c r="Y2886" s="110">
        <v>43777</v>
      </c>
      <c r="Z2886">
        <v>408704.84000550403</v>
      </c>
      <c r="AA2886">
        <v>3660570.9429499102</v>
      </c>
    </row>
    <row r="2887" spans="1:27" x14ac:dyDescent="0.25">
      <c r="A2887">
        <v>-111.978179659999</v>
      </c>
      <c r="B2887">
        <v>33.079910220000002</v>
      </c>
      <c r="C2887" t="s">
        <v>968</v>
      </c>
      <c r="D2887" t="s">
        <v>967</v>
      </c>
      <c r="E2887" t="s">
        <v>966</v>
      </c>
      <c r="F2887">
        <v>1320</v>
      </c>
      <c r="G2887">
        <v>182</v>
      </c>
      <c r="H2887">
        <v>13.33</v>
      </c>
      <c r="I2887">
        <v>2.5259999999999998</v>
      </c>
      <c r="J2887">
        <v>1</v>
      </c>
      <c r="K2887">
        <v>1172.59799999999</v>
      </c>
      <c r="L2887" t="s">
        <v>965</v>
      </c>
      <c r="M2887" t="s">
        <v>964</v>
      </c>
      <c r="N2887" s="110">
        <v>43777</v>
      </c>
      <c r="O2887">
        <v>0</v>
      </c>
      <c r="P2887">
        <v>0</v>
      </c>
      <c r="Q2887">
        <v>12290.207</v>
      </c>
      <c r="R2887">
        <v>1457.31799999999</v>
      </c>
      <c r="S2887">
        <v>3.036</v>
      </c>
      <c r="T2887">
        <v>33</v>
      </c>
      <c r="U2887">
        <v>4416.1149999999898</v>
      </c>
      <c r="V2887">
        <v>7</v>
      </c>
      <c r="W2887">
        <v>1.722</v>
      </c>
      <c r="X2887">
        <v>2.7829999999999999</v>
      </c>
      <c r="Y2887" s="110">
        <v>43777</v>
      </c>
      <c r="Z2887">
        <v>408704.97656399099</v>
      </c>
      <c r="AA2887">
        <v>3660570.1710771099</v>
      </c>
    </row>
    <row r="2888" spans="1:27" x14ac:dyDescent="0.25">
      <c r="A2888">
        <v>-111.97818051</v>
      </c>
      <c r="B2888">
        <v>33.079903219999899</v>
      </c>
      <c r="C2888" t="s">
        <v>968</v>
      </c>
      <c r="D2888" t="s">
        <v>967</v>
      </c>
      <c r="E2888" t="s">
        <v>966</v>
      </c>
      <c r="F2888">
        <v>1321</v>
      </c>
      <c r="G2888">
        <v>177</v>
      </c>
      <c r="H2888">
        <v>13.33</v>
      </c>
      <c r="I2888">
        <v>2.7890000000000001</v>
      </c>
      <c r="J2888">
        <v>1</v>
      </c>
      <c r="K2888">
        <v>1172.4970000000001</v>
      </c>
      <c r="L2888" t="s">
        <v>965</v>
      </c>
      <c r="M2888" t="s">
        <v>964</v>
      </c>
      <c r="N2888" s="110">
        <v>43777</v>
      </c>
      <c r="O2888">
        <v>0</v>
      </c>
      <c r="P2888">
        <v>0</v>
      </c>
      <c r="Q2888">
        <v>12816.7299999999</v>
      </c>
      <c r="R2888">
        <v>1376.7149999999899</v>
      </c>
      <c r="S2888">
        <v>2.8679999999999999</v>
      </c>
      <c r="T2888">
        <v>33</v>
      </c>
      <c r="U2888">
        <v>4171.8649999999898</v>
      </c>
      <c r="V2888">
        <v>7</v>
      </c>
      <c r="W2888">
        <v>1.901</v>
      </c>
      <c r="X2888">
        <v>3.0720000000000001</v>
      </c>
      <c r="Y2888" s="110">
        <v>43777</v>
      </c>
      <c r="Z2888">
        <v>408704.88999519299</v>
      </c>
      <c r="AA2888">
        <v>3660569.3957397402</v>
      </c>
    </row>
    <row r="2889" spans="1:27" x14ac:dyDescent="0.25">
      <c r="A2889">
        <v>-111.97817983</v>
      </c>
      <c r="B2889">
        <v>33.079896230000003</v>
      </c>
      <c r="C2889" t="s">
        <v>968</v>
      </c>
      <c r="D2889" t="s">
        <v>967</v>
      </c>
      <c r="E2889" t="s">
        <v>966</v>
      </c>
      <c r="F2889">
        <v>1322</v>
      </c>
      <c r="G2889">
        <v>181</v>
      </c>
      <c r="H2889">
        <v>13.33</v>
      </c>
      <c r="I2889">
        <v>2.3620000000000001</v>
      </c>
      <c r="J2889">
        <v>1</v>
      </c>
      <c r="K2889">
        <v>1172.5650000000001</v>
      </c>
      <c r="L2889" t="s">
        <v>965</v>
      </c>
      <c r="M2889" t="s">
        <v>964</v>
      </c>
      <c r="N2889" s="110">
        <v>43777</v>
      </c>
      <c r="O2889">
        <v>0</v>
      </c>
      <c r="P2889">
        <v>0</v>
      </c>
      <c r="Q2889">
        <v>13984.577999999899</v>
      </c>
      <c r="R2889">
        <v>1773.384</v>
      </c>
      <c r="S2889">
        <v>3.6949999999999998</v>
      </c>
      <c r="T2889">
        <v>33</v>
      </c>
      <c r="U2889">
        <v>5373.89</v>
      </c>
      <c r="V2889">
        <v>7</v>
      </c>
      <c r="W2889">
        <v>1.611</v>
      </c>
      <c r="X2889">
        <v>2.6019999999999999</v>
      </c>
      <c r="Y2889" s="110">
        <v>43777</v>
      </c>
      <c r="Z2889">
        <v>408704.94624247699</v>
      </c>
      <c r="AA2889">
        <v>3660568.6201802501</v>
      </c>
    </row>
    <row r="2890" spans="1:27" x14ac:dyDescent="0.25">
      <c r="A2890">
        <v>-111.97818103</v>
      </c>
      <c r="B2890">
        <v>33.079889180000002</v>
      </c>
      <c r="C2890" t="s">
        <v>968</v>
      </c>
      <c r="D2890" t="s">
        <v>967</v>
      </c>
      <c r="E2890" t="s">
        <v>966</v>
      </c>
      <c r="F2890">
        <v>1323</v>
      </c>
      <c r="G2890">
        <v>174</v>
      </c>
      <c r="H2890">
        <v>13.33</v>
      </c>
      <c r="I2890">
        <v>2.4609999999999999</v>
      </c>
      <c r="J2890">
        <v>1</v>
      </c>
      <c r="K2890">
        <v>1172.556</v>
      </c>
      <c r="L2890" t="s">
        <v>965</v>
      </c>
      <c r="M2890" t="s">
        <v>964</v>
      </c>
      <c r="N2890" s="110">
        <v>43777</v>
      </c>
      <c r="O2890">
        <v>0</v>
      </c>
      <c r="P2890">
        <v>0</v>
      </c>
      <c r="Q2890">
        <v>12100.375</v>
      </c>
      <c r="R2890">
        <v>1473.0699999999899</v>
      </c>
      <c r="S2890">
        <v>3.069</v>
      </c>
      <c r="T2890">
        <v>33</v>
      </c>
      <c r="U2890">
        <v>4463.8490000000002</v>
      </c>
      <c r="V2890">
        <v>7</v>
      </c>
      <c r="W2890">
        <v>1.6779999999999999</v>
      </c>
      <c r="X2890">
        <v>2.7109999999999999</v>
      </c>
      <c r="Y2890" s="110">
        <v>43777</v>
      </c>
      <c r="Z2890">
        <v>408704.82695402199</v>
      </c>
      <c r="AA2890">
        <v>3660567.83960392</v>
      </c>
    </row>
    <row r="2891" spans="1:27" x14ac:dyDescent="0.25">
      <c r="A2891">
        <v>-111.978179659999</v>
      </c>
      <c r="B2891">
        <v>33.0798832199999</v>
      </c>
      <c r="C2891" t="s">
        <v>968</v>
      </c>
      <c r="D2891" t="s">
        <v>967</v>
      </c>
      <c r="E2891" t="s">
        <v>966</v>
      </c>
      <c r="F2891">
        <v>1324</v>
      </c>
      <c r="G2891">
        <v>182</v>
      </c>
      <c r="H2891">
        <v>13.33</v>
      </c>
      <c r="I2891">
        <v>2.625</v>
      </c>
      <c r="J2891">
        <v>1</v>
      </c>
      <c r="K2891">
        <v>1172.49</v>
      </c>
      <c r="L2891" t="s">
        <v>965</v>
      </c>
      <c r="M2891" t="s">
        <v>964</v>
      </c>
      <c r="N2891" s="110">
        <v>43777</v>
      </c>
      <c r="O2891">
        <v>0</v>
      </c>
      <c r="P2891">
        <v>0</v>
      </c>
      <c r="Q2891">
        <v>11478.993</v>
      </c>
      <c r="R2891">
        <v>1310.086</v>
      </c>
      <c r="S2891">
        <v>2.7290000000000001</v>
      </c>
      <c r="T2891">
        <v>33</v>
      </c>
      <c r="U2891">
        <v>3969.9560000000001</v>
      </c>
      <c r="V2891">
        <v>7</v>
      </c>
      <c r="W2891">
        <v>1.79</v>
      </c>
      <c r="X2891">
        <v>2.891</v>
      </c>
      <c r="Y2891" s="110">
        <v>43777</v>
      </c>
      <c r="Z2891">
        <v>408704.94866810198</v>
      </c>
      <c r="AA2891">
        <v>3660567.1776384101</v>
      </c>
    </row>
    <row r="2892" spans="1:27" x14ac:dyDescent="0.25">
      <c r="A2892">
        <v>-111.978179659999</v>
      </c>
      <c r="B2892">
        <v>33.079876220000003</v>
      </c>
      <c r="C2892" t="s">
        <v>968</v>
      </c>
      <c r="D2892" t="s">
        <v>967</v>
      </c>
      <c r="E2892" t="s">
        <v>966</v>
      </c>
      <c r="F2892">
        <v>1325</v>
      </c>
      <c r="G2892">
        <v>182</v>
      </c>
      <c r="H2892">
        <v>13.33</v>
      </c>
      <c r="I2892">
        <v>2.4929999999999999</v>
      </c>
      <c r="J2892">
        <v>1</v>
      </c>
      <c r="K2892">
        <v>1172.55899999999</v>
      </c>
      <c r="L2892" t="s">
        <v>965</v>
      </c>
      <c r="M2892" t="s">
        <v>964</v>
      </c>
      <c r="N2892" s="110">
        <v>43777</v>
      </c>
      <c r="O2892">
        <v>0</v>
      </c>
      <c r="P2892">
        <v>0</v>
      </c>
      <c r="Q2892">
        <v>11881.6859999999</v>
      </c>
      <c r="R2892">
        <v>1427.41499999999</v>
      </c>
      <c r="S2892">
        <v>2.9740000000000002</v>
      </c>
      <c r="T2892">
        <v>33</v>
      </c>
      <c r="U2892">
        <v>4325.5010000000002</v>
      </c>
      <c r="V2892">
        <v>7</v>
      </c>
      <c r="W2892">
        <v>1.7</v>
      </c>
      <c r="X2892">
        <v>2.7469999999999999</v>
      </c>
      <c r="Y2892" s="110">
        <v>43777</v>
      </c>
      <c r="Z2892">
        <v>408704.941435838</v>
      </c>
      <c r="AA2892">
        <v>3660566.4015617101</v>
      </c>
    </row>
    <row r="2893" spans="1:27" x14ac:dyDescent="0.25">
      <c r="A2893">
        <v>-111.978181509999</v>
      </c>
      <c r="B2893">
        <v>33.0798692199999</v>
      </c>
      <c r="C2893" t="s">
        <v>968</v>
      </c>
      <c r="D2893" t="s">
        <v>967</v>
      </c>
      <c r="E2893" t="s">
        <v>966</v>
      </c>
      <c r="F2893">
        <v>1326</v>
      </c>
      <c r="G2893">
        <v>177</v>
      </c>
      <c r="H2893">
        <v>13.33</v>
      </c>
      <c r="I2893">
        <v>2.657</v>
      </c>
      <c r="J2893">
        <v>1</v>
      </c>
      <c r="K2893">
        <v>1172.56899999999</v>
      </c>
      <c r="L2893" t="s">
        <v>965</v>
      </c>
      <c r="M2893" t="s">
        <v>964</v>
      </c>
      <c r="N2893" s="110">
        <v>43777</v>
      </c>
      <c r="O2893">
        <v>0</v>
      </c>
      <c r="P2893">
        <v>0</v>
      </c>
      <c r="Q2893">
        <v>12698.327999999899</v>
      </c>
      <c r="R2893">
        <v>1431.355</v>
      </c>
      <c r="S2893">
        <v>2.9820000000000002</v>
      </c>
      <c r="T2893">
        <v>33</v>
      </c>
      <c r="U2893">
        <v>4337.4399999999896</v>
      </c>
      <c r="V2893">
        <v>7</v>
      </c>
      <c r="W2893">
        <v>1.8120000000000001</v>
      </c>
      <c r="X2893">
        <v>2.9279999999999999</v>
      </c>
      <c r="Y2893" s="110">
        <v>43777</v>
      </c>
      <c r="Z2893">
        <v>408704.76152988698</v>
      </c>
      <c r="AA2893">
        <v>3660565.6270941598</v>
      </c>
    </row>
    <row r="2894" spans="1:27" x14ac:dyDescent="0.25">
      <c r="A2894">
        <v>-111.97817931</v>
      </c>
      <c r="B2894">
        <v>33.079861209999898</v>
      </c>
      <c r="C2894" t="s">
        <v>968</v>
      </c>
      <c r="D2894" t="s">
        <v>967</v>
      </c>
      <c r="E2894" t="s">
        <v>966</v>
      </c>
      <c r="F2894">
        <v>1327</v>
      </c>
      <c r="G2894">
        <v>184</v>
      </c>
      <c r="H2894">
        <v>13.33</v>
      </c>
      <c r="I2894">
        <v>2.7229999999999999</v>
      </c>
      <c r="J2894">
        <v>1</v>
      </c>
      <c r="K2894">
        <v>1172.5650000000001</v>
      </c>
      <c r="L2894" t="s">
        <v>965</v>
      </c>
      <c r="M2894" t="s">
        <v>964</v>
      </c>
      <c r="N2894" s="110">
        <v>43777</v>
      </c>
      <c r="O2894">
        <v>0</v>
      </c>
      <c r="P2894">
        <v>0</v>
      </c>
      <c r="Q2894">
        <v>14298.6409999999</v>
      </c>
      <c r="R2894">
        <v>1572.90499999999</v>
      </c>
      <c r="S2894">
        <v>3.2770000000000001</v>
      </c>
      <c r="T2894">
        <v>33</v>
      </c>
      <c r="U2894">
        <v>4766.3789999999899</v>
      </c>
      <c r="V2894">
        <v>7</v>
      </c>
      <c r="W2894">
        <v>1.857</v>
      </c>
      <c r="X2894">
        <v>3</v>
      </c>
      <c r="Y2894" s="110">
        <v>43777</v>
      </c>
      <c r="Z2894">
        <v>408704.95859579899</v>
      </c>
      <c r="AA2894">
        <v>3660564.7371271001</v>
      </c>
    </row>
    <row r="2895" spans="1:27" x14ac:dyDescent="0.25">
      <c r="A2895">
        <v>-111.978179999999</v>
      </c>
      <c r="B2895">
        <v>33.079854230000002</v>
      </c>
      <c r="C2895" t="s">
        <v>968</v>
      </c>
      <c r="D2895" t="s">
        <v>967</v>
      </c>
      <c r="E2895" t="s">
        <v>966</v>
      </c>
      <c r="F2895">
        <v>1328</v>
      </c>
      <c r="G2895">
        <v>180</v>
      </c>
      <c r="H2895">
        <v>13.33</v>
      </c>
      <c r="I2895">
        <v>2.657</v>
      </c>
      <c r="J2895">
        <v>1</v>
      </c>
      <c r="K2895">
        <v>1172.6179999999899</v>
      </c>
      <c r="L2895" t="s">
        <v>965</v>
      </c>
      <c r="M2895" t="s">
        <v>964</v>
      </c>
      <c r="N2895" s="110">
        <v>43777</v>
      </c>
      <c r="O2895">
        <v>0</v>
      </c>
      <c r="P2895">
        <v>0</v>
      </c>
      <c r="Q2895">
        <v>13487.7129999999</v>
      </c>
      <c r="R2895">
        <v>1520.3340000000001</v>
      </c>
      <c r="S2895">
        <v>3.1669999999999998</v>
      </c>
      <c r="T2895">
        <v>33</v>
      </c>
      <c r="U2895">
        <v>4607.0739999999896</v>
      </c>
      <c r="V2895">
        <v>7</v>
      </c>
      <c r="W2895">
        <v>1.8120000000000001</v>
      </c>
      <c r="X2895">
        <v>2.9279999999999999</v>
      </c>
      <c r="Y2895" s="110">
        <v>43777</v>
      </c>
      <c r="Z2895">
        <v>408704.88698157697</v>
      </c>
      <c r="AA2895">
        <v>3660563.9638679302</v>
      </c>
    </row>
    <row r="2896" spans="1:27" x14ac:dyDescent="0.25">
      <c r="A2896">
        <v>-111.97818100000001</v>
      </c>
      <c r="B2896">
        <v>33.079847229999899</v>
      </c>
      <c r="C2896" t="s">
        <v>968</v>
      </c>
      <c r="D2896" t="s">
        <v>967</v>
      </c>
      <c r="E2896" t="s">
        <v>966</v>
      </c>
      <c r="F2896">
        <v>1329</v>
      </c>
      <c r="G2896">
        <v>180</v>
      </c>
      <c r="H2896">
        <v>13.33</v>
      </c>
      <c r="I2896">
        <v>2.7559999999999998</v>
      </c>
      <c r="J2896">
        <v>1</v>
      </c>
      <c r="K2896">
        <v>1172.5519999999899</v>
      </c>
      <c r="L2896" t="s">
        <v>965</v>
      </c>
      <c r="M2896" t="s">
        <v>964</v>
      </c>
      <c r="N2896" s="110">
        <v>43777</v>
      </c>
      <c r="O2896">
        <v>0</v>
      </c>
      <c r="P2896">
        <v>0</v>
      </c>
      <c r="Q2896">
        <v>14277.154</v>
      </c>
      <c r="R2896">
        <v>1551.845</v>
      </c>
      <c r="S2896">
        <v>3.2330000000000001</v>
      </c>
      <c r="T2896">
        <v>33</v>
      </c>
      <c r="U2896">
        <v>4702.5590000000002</v>
      </c>
      <c r="V2896">
        <v>7</v>
      </c>
      <c r="W2896">
        <v>1.879</v>
      </c>
      <c r="X2896">
        <v>3.036</v>
      </c>
      <c r="Y2896" s="110">
        <v>43777</v>
      </c>
      <c r="Z2896">
        <v>408704.786412163</v>
      </c>
      <c r="AA2896">
        <v>3660563.1886610501</v>
      </c>
    </row>
    <row r="2897" spans="1:27" x14ac:dyDescent="0.25">
      <c r="A2897">
        <v>-111.97818049</v>
      </c>
      <c r="B2897">
        <v>33.079839219999897</v>
      </c>
      <c r="C2897" t="s">
        <v>968</v>
      </c>
      <c r="D2897" t="s">
        <v>967</v>
      </c>
      <c r="E2897" t="s">
        <v>966</v>
      </c>
      <c r="F2897">
        <v>1330</v>
      </c>
      <c r="G2897">
        <v>183</v>
      </c>
      <c r="H2897">
        <v>13.33</v>
      </c>
      <c r="I2897">
        <v>2.5259999999999998</v>
      </c>
      <c r="J2897">
        <v>1</v>
      </c>
      <c r="K2897">
        <v>1172.51999999999</v>
      </c>
      <c r="L2897" t="s">
        <v>965</v>
      </c>
      <c r="M2897" t="s">
        <v>964</v>
      </c>
      <c r="N2897" s="110">
        <v>43777</v>
      </c>
      <c r="O2897">
        <v>0</v>
      </c>
      <c r="P2897">
        <v>0</v>
      </c>
      <c r="Q2897">
        <v>13461.540999999899</v>
      </c>
      <c r="R2897">
        <v>1596.21</v>
      </c>
      <c r="S2897">
        <v>3.3250000000000002</v>
      </c>
      <c r="T2897">
        <v>33</v>
      </c>
      <c r="U2897">
        <v>4836.9989999999898</v>
      </c>
      <c r="V2897">
        <v>7</v>
      </c>
      <c r="W2897">
        <v>1.722</v>
      </c>
      <c r="X2897">
        <v>2.7829999999999999</v>
      </c>
      <c r="Y2897" s="110">
        <v>43777</v>
      </c>
      <c r="Z2897">
        <v>408704.82573833602</v>
      </c>
      <c r="AA2897">
        <v>3660562.3001639699</v>
      </c>
    </row>
    <row r="2898" spans="1:27" x14ac:dyDescent="0.25">
      <c r="A2898">
        <v>-111.978181509999</v>
      </c>
      <c r="B2898">
        <v>33.07983222</v>
      </c>
      <c r="C2898" t="s">
        <v>968</v>
      </c>
      <c r="D2898" t="s">
        <v>967</v>
      </c>
      <c r="E2898" t="s">
        <v>966</v>
      </c>
      <c r="F2898">
        <v>1331</v>
      </c>
      <c r="G2898">
        <v>177</v>
      </c>
      <c r="H2898">
        <v>13.33</v>
      </c>
      <c r="I2898">
        <v>2.69</v>
      </c>
      <c r="J2898">
        <v>1</v>
      </c>
      <c r="K2898">
        <v>1172.5519999999899</v>
      </c>
      <c r="L2898" t="s">
        <v>965</v>
      </c>
      <c r="M2898" t="s">
        <v>964</v>
      </c>
      <c r="N2898" s="110">
        <v>43777</v>
      </c>
      <c r="O2898">
        <v>0</v>
      </c>
      <c r="P2898">
        <v>0</v>
      </c>
      <c r="Q2898">
        <v>13026.790999999899</v>
      </c>
      <c r="R2898">
        <v>1450.47199999999</v>
      </c>
      <c r="S2898">
        <v>3.0219999999999998</v>
      </c>
      <c r="T2898">
        <v>33</v>
      </c>
      <c r="U2898">
        <v>4395.3710000000001</v>
      </c>
      <c r="V2898">
        <v>7</v>
      </c>
      <c r="W2898">
        <v>1.8340000000000001</v>
      </c>
      <c r="X2898">
        <v>2.964</v>
      </c>
      <c r="Y2898" s="110">
        <v>43777</v>
      </c>
      <c r="Z2898">
        <v>408704.72330216301</v>
      </c>
      <c r="AA2898">
        <v>3660561.5249744798</v>
      </c>
    </row>
    <row r="2899" spans="1:27" x14ac:dyDescent="0.25">
      <c r="A2899">
        <v>-111.97818134000001</v>
      </c>
      <c r="B2899">
        <v>33.079825219999897</v>
      </c>
      <c r="C2899" t="s">
        <v>968</v>
      </c>
      <c r="D2899" t="s">
        <v>967</v>
      </c>
      <c r="E2899" t="s">
        <v>966</v>
      </c>
      <c r="F2899">
        <v>1332</v>
      </c>
      <c r="G2899">
        <v>178</v>
      </c>
      <c r="H2899">
        <v>13.33</v>
      </c>
      <c r="I2899">
        <v>2.625</v>
      </c>
      <c r="J2899">
        <v>1</v>
      </c>
      <c r="K2899">
        <v>1172.6310000000001</v>
      </c>
      <c r="L2899" t="s">
        <v>965</v>
      </c>
      <c r="M2899" t="s">
        <v>964</v>
      </c>
      <c r="N2899" s="110">
        <v>43777</v>
      </c>
      <c r="O2899">
        <v>0</v>
      </c>
      <c r="P2899">
        <v>0</v>
      </c>
      <c r="Q2899">
        <v>15368.144</v>
      </c>
      <c r="R2899">
        <v>1753.95</v>
      </c>
      <c r="S2899">
        <v>3.6539999999999999</v>
      </c>
      <c r="T2899">
        <v>33</v>
      </c>
      <c r="U2899">
        <v>5315.0010000000002</v>
      </c>
      <c r="V2899">
        <v>7</v>
      </c>
      <c r="W2899">
        <v>1.79</v>
      </c>
      <c r="X2899">
        <v>2.891</v>
      </c>
      <c r="Y2899" s="110">
        <v>43777</v>
      </c>
      <c r="Z2899">
        <v>408704.73193721502</v>
      </c>
      <c r="AA2899">
        <v>3660560.7487499202</v>
      </c>
    </row>
    <row r="2900" spans="1:27" x14ac:dyDescent="0.25">
      <c r="A2900">
        <v>-111.97818134000001</v>
      </c>
      <c r="B2900">
        <v>33.07981822</v>
      </c>
      <c r="C2900" t="s">
        <v>968</v>
      </c>
      <c r="D2900" t="s">
        <v>967</v>
      </c>
      <c r="E2900" t="s">
        <v>966</v>
      </c>
      <c r="F2900">
        <v>1333</v>
      </c>
      <c r="G2900">
        <v>178</v>
      </c>
      <c r="H2900">
        <v>13.33</v>
      </c>
      <c r="I2900">
        <v>2.657</v>
      </c>
      <c r="J2900">
        <v>1</v>
      </c>
      <c r="K2900">
        <v>1172.6610000000001</v>
      </c>
      <c r="L2900" t="s">
        <v>965</v>
      </c>
      <c r="M2900" t="s">
        <v>964</v>
      </c>
      <c r="N2900" s="110">
        <v>43777</v>
      </c>
      <c r="O2900">
        <v>0</v>
      </c>
      <c r="P2900">
        <v>0</v>
      </c>
      <c r="Q2900">
        <v>14641.960999999899</v>
      </c>
      <c r="R2900">
        <v>1650.441</v>
      </c>
      <c r="S2900">
        <v>3.4380000000000002</v>
      </c>
      <c r="T2900">
        <v>33</v>
      </c>
      <c r="U2900">
        <v>5001.3370000000004</v>
      </c>
      <c r="V2900">
        <v>7</v>
      </c>
      <c r="W2900">
        <v>1.8120000000000001</v>
      </c>
      <c r="X2900">
        <v>2.9279999999999999</v>
      </c>
      <c r="Y2900" s="110">
        <v>43777</v>
      </c>
      <c r="Z2900">
        <v>408704.72470494901</v>
      </c>
      <c r="AA2900">
        <v>3660559.9726732299</v>
      </c>
    </row>
    <row r="2901" spans="1:27" x14ac:dyDescent="0.25">
      <c r="A2901">
        <v>-111.97818169</v>
      </c>
      <c r="B2901">
        <v>33.079810209999899</v>
      </c>
      <c r="C2901" t="s">
        <v>968</v>
      </c>
      <c r="D2901" t="s">
        <v>967</v>
      </c>
      <c r="E2901" t="s">
        <v>966</v>
      </c>
      <c r="F2901">
        <v>1334</v>
      </c>
      <c r="G2901">
        <v>176</v>
      </c>
      <c r="H2901">
        <v>13.33</v>
      </c>
      <c r="I2901">
        <v>2.9529999999999998</v>
      </c>
      <c r="J2901">
        <v>1</v>
      </c>
      <c r="K2901">
        <v>1172.5719999999901</v>
      </c>
      <c r="L2901" t="s">
        <v>965</v>
      </c>
      <c r="M2901" t="s">
        <v>964</v>
      </c>
      <c r="N2901" s="110">
        <v>43777</v>
      </c>
      <c r="O2901">
        <v>0</v>
      </c>
      <c r="P2901">
        <v>0</v>
      </c>
      <c r="Q2901">
        <v>12449.867</v>
      </c>
      <c r="R2901">
        <v>1263.0139999999899</v>
      </c>
      <c r="S2901">
        <v>2.6309999999999998</v>
      </c>
      <c r="T2901">
        <v>33</v>
      </c>
      <c r="U2901">
        <v>3827.3139999999898</v>
      </c>
      <c r="V2901">
        <v>7</v>
      </c>
      <c r="W2901">
        <v>2.0129999999999999</v>
      </c>
      <c r="X2901">
        <v>3.2530000000000001</v>
      </c>
      <c r="Y2901" s="110">
        <v>43777</v>
      </c>
      <c r="Z2901">
        <v>408704.68376115698</v>
      </c>
      <c r="AA2901">
        <v>3660559.0849241898</v>
      </c>
    </row>
    <row r="2902" spans="1:27" x14ac:dyDescent="0.25">
      <c r="A2902">
        <v>-111.97818066000001</v>
      </c>
      <c r="B2902">
        <v>33.079803220000002</v>
      </c>
      <c r="C2902" t="s">
        <v>968</v>
      </c>
      <c r="D2902" t="s">
        <v>967</v>
      </c>
      <c r="E2902" t="s">
        <v>966</v>
      </c>
      <c r="F2902">
        <v>1335</v>
      </c>
      <c r="G2902">
        <v>182</v>
      </c>
      <c r="H2902">
        <v>13.33</v>
      </c>
      <c r="I2902">
        <v>2.625</v>
      </c>
      <c r="J2902">
        <v>1</v>
      </c>
      <c r="K2902">
        <v>1172.5789999999899</v>
      </c>
      <c r="L2902" t="s">
        <v>965</v>
      </c>
      <c r="M2902" t="s">
        <v>964</v>
      </c>
      <c r="N2902" s="110">
        <v>43777</v>
      </c>
      <c r="O2902">
        <v>0</v>
      </c>
      <c r="P2902">
        <v>0</v>
      </c>
      <c r="Q2902">
        <v>13372.853999999899</v>
      </c>
      <c r="R2902">
        <v>1526.23</v>
      </c>
      <c r="S2902">
        <v>3.18</v>
      </c>
      <c r="T2902">
        <v>33</v>
      </c>
      <c r="U2902">
        <v>4624.9390000000003</v>
      </c>
      <c r="V2902">
        <v>7</v>
      </c>
      <c r="W2902">
        <v>1.79</v>
      </c>
      <c r="X2902">
        <v>2.891</v>
      </c>
      <c r="Y2902" s="110">
        <v>43777</v>
      </c>
      <c r="Z2902">
        <v>408704.77267653699</v>
      </c>
      <c r="AA2902">
        <v>3660558.3090602802</v>
      </c>
    </row>
    <row r="2903" spans="1:27" x14ac:dyDescent="0.25">
      <c r="A2903">
        <v>-111.97818066000001</v>
      </c>
      <c r="B2903">
        <v>33.079795220000001</v>
      </c>
      <c r="C2903" t="s">
        <v>968</v>
      </c>
      <c r="D2903" t="s">
        <v>967</v>
      </c>
      <c r="E2903" t="s">
        <v>966</v>
      </c>
      <c r="F2903">
        <v>1336</v>
      </c>
      <c r="G2903">
        <v>182</v>
      </c>
      <c r="H2903">
        <v>13.33</v>
      </c>
      <c r="I2903">
        <v>2.7559999999999998</v>
      </c>
      <c r="J2903">
        <v>1</v>
      </c>
      <c r="K2903">
        <v>1172.55899999999</v>
      </c>
      <c r="L2903" t="s">
        <v>965</v>
      </c>
      <c r="M2903" t="s">
        <v>964</v>
      </c>
      <c r="N2903" s="110">
        <v>43777</v>
      </c>
      <c r="O2903">
        <v>0</v>
      </c>
      <c r="P2903">
        <v>0</v>
      </c>
      <c r="Q2903">
        <v>14365.556</v>
      </c>
      <c r="R2903">
        <v>1561.45299999999</v>
      </c>
      <c r="S2903">
        <v>3.2530000000000001</v>
      </c>
      <c r="T2903">
        <v>33</v>
      </c>
      <c r="U2903">
        <v>4731.6769999999897</v>
      </c>
      <c r="V2903">
        <v>7</v>
      </c>
      <c r="W2903">
        <v>1.879</v>
      </c>
      <c r="X2903">
        <v>3.036</v>
      </c>
      <c r="Y2903" s="110">
        <v>43777</v>
      </c>
      <c r="Z2903">
        <v>408704.76441110199</v>
      </c>
      <c r="AA2903">
        <v>3660557.4221154898</v>
      </c>
    </row>
    <row r="2904" spans="1:27" x14ac:dyDescent="0.25">
      <c r="A2904">
        <v>-111.978181169999</v>
      </c>
      <c r="B2904">
        <v>33.079788229999899</v>
      </c>
      <c r="C2904" t="s">
        <v>968</v>
      </c>
      <c r="D2904" t="s">
        <v>967</v>
      </c>
      <c r="E2904" t="s">
        <v>966</v>
      </c>
      <c r="F2904">
        <v>1337</v>
      </c>
      <c r="G2904">
        <v>179</v>
      </c>
      <c r="H2904">
        <v>13.33</v>
      </c>
      <c r="I2904">
        <v>2.5920000000000001</v>
      </c>
      <c r="J2904">
        <v>1</v>
      </c>
      <c r="K2904">
        <v>1172.56899999999</v>
      </c>
      <c r="L2904" t="s">
        <v>965</v>
      </c>
      <c r="M2904" t="s">
        <v>964</v>
      </c>
      <c r="N2904" s="110">
        <v>43777</v>
      </c>
      <c r="O2904">
        <v>0</v>
      </c>
      <c r="P2904">
        <v>0</v>
      </c>
      <c r="Q2904">
        <v>12633.0699999999</v>
      </c>
      <c r="R2904">
        <v>1460.04999999999</v>
      </c>
      <c r="S2904">
        <v>3.0419999999999998</v>
      </c>
      <c r="T2904">
        <v>33</v>
      </c>
      <c r="U2904">
        <v>4424.393</v>
      </c>
      <c r="V2904">
        <v>7</v>
      </c>
      <c r="W2904">
        <v>1.7669999999999999</v>
      </c>
      <c r="X2904">
        <v>2.855</v>
      </c>
      <c r="Y2904" s="110">
        <v>43777</v>
      </c>
      <c r="Z2904">
        <v>408704.70958720002</v>
      </c>
      <c r="AA2904">
        <v>3660556.6475910898</v>
      </c>
    </row>
    <row r="2905" spans="1:27" x14ac:dyDescent="0.25">
      <c r="A2905">
        <v>-111.978181169999</v>
      </c>
      <c r="B2905">
        <v>33.079781230000002</v>
      </c>
      <c r="C2905" t="s">
        <v>968</v>
      </c>
      <c r="D2905" t="s">
        <v>967</v>
      </c>
      <c r="E2905" t="s">
        <v>966</v>
      </c>
      <c r="F2905">
        <v>1338</v>
      </c>
      <c r="G2905">
        <v>179</v>
      </c>
      <c r="H2905">
        <v>13.33</v>
      </c>
      <c r="I2905">
        <v>2.5259999999999998</v>
      </c>
      <c r="J2905">
        <v>1</v>
      </c>
      <c r="K2905">
        <v>1172.634</v>
      </c>
      <c r="L2905" t="s">
        <v>965</v>
      </c>
      <c r="M2905" t="s">
        <v>964</v>
      </c>
      <c r="N2905" s="110">
        <v>43777</v>
      </c>
      <c r="O2905">
        <v>0</v>
      </c>
      <c r="P2905">
        <v>0</v>
      </c>
      <c r="Q2905">
        <v>13838.175999999899</v>
      </c>
      <c r="R2905">
        <v>1640.8689999999899</v>
      </c>
      <c r="S2905">
        <v>3.4180000000000001</v>
      </c>
      <c r="T2905">
        <v>33</v>
      </c>
      <c r="U2905">
        <v>4972.3310000000001</v>
      </c>
      <c r="V2905">
        <v>7</v>
      </c>
      <c r="W2905">
        <v>1.722</v>
      </c>
      <c r="X2905">
        <v>2.7829999999999999</v>
      </c>
      <c r="Y2905" s="110">
        <v>43777</v>
      </c>
      <c r="Z2905">
        <v>408704.70235494297</v>
      </c>
      <c r="AA2905">
        <v>3660555.8715144</v>
      </c>
    </row>
    <row r="2906" spans="1:27" x14ac:dyDescent="0.25">
      <c r="A2906">
        <v>-111.97818169</v>
      </c>
      <c r="B2906">
        <v>33.0797732099999</v>
      </c>
      <c r="C2906" t="s">
        <v>968</v>
      </c>
      <c r="D2906" t="s">
        <v>967</v>
      </c>
      <c r="E2906" t="s">
        <v>966</v>
      </c>
      <c r="F2906">
        <v>1339</v>
      </c>
      <c r="G2906">
        <v>176</v>
      </c>
      <c r="H2906">
        <v>13.33</v>
      </c>
      <c r="I2906">
        <v>2.8220000000000001</v>
      </c>
      <c r="J2906">
        <v>1</v>
      </c>
      <c r="K2906">
        <v>1172.69299999999</v>
      </c>
      <c r="L2906" t="s">
        <v>965</v>
      </c>
      <c r="M2906" t="s">
        <v>964</v>
      </c>
      <c r="N2906" s="110">
        <v>43777</v>
      </c>
      <c r="O2906">
        <v>0</v>
      </c>
      <c r="P2906">
        <v>0</v>
      </c>
      <c r="Q2906">
        <v>14261.726000000001</v>
      </c>
      <c r="R2906">
        <v>1514.11699999999</v>
      </c>
      <c r="S2906">
        <v>3.1539999999999999</v>
      </c>
      <c r="T2906">
        <v>33</v>
      </c>
      <c r="U2906">
        <v>4588.2340000000004</v>
      </c>
      <c r="V2906">
        <v>7</v>
      </c>
      <c r="W2906">
        <v>1.9239999999999999</v>
      </c>
      <c r="X2906">
        <v>3.1080000000000001</v>
      </c>
      <c r="Y2906" s="110">
        <v>43777</v>
      </c>
      <c r="Z2906">
        <v>408704.64553348703</v>
      </c>
      <c r="AA2906">
        <v>3660554.9828045601</v>
      </c>
    </row>
    <row r="2907" spans="1:27" x14ac:dyDescent="0.25">
      <c r="A2907">
        <v>-111.978180309999</v>
      </c>
      <c r="B2907">
        <v>33.079766210000003</v>
      </c>
      <c r="C2907" t="s">
        <v>968</v>
      </c>
      <c r="D2907" t="s">
        <v>967</v>
      </c>
      <c r="E2907" t="s">
        <v>966</v>
      </c>
      <c r="F2907">
        <v>1340</v>
      </c>
      <c r="G2907">
        <v>184</v>
      </c>
      <c r="H2907">
        <v>13.33</v>
      </c>
      <c r="I2907">
        <v>2.657</v>
      </c>
      <c r="J2907">
        <v>1</v>
      </c>
      <c r="K2907">
        <v>1172.66399999999</v>
      </c>
      <c r="L2907" t="s">
        <v>965</v>
      </c>
      <c r="M2907" t="s">
        <v>964</v>
      </c>
      <c r="N2907" s="110">
        <v>43777</v>
      </c>
      <c r="O2907">
        <v>0</v>
      </c>
      <c r="P2907">
        <v>0</v>
      </c>
      <c r="Q2907">
        <v>12930.789000000001</v>
      </c>
      <c r="R2907">
        <v>1457.55799999999</v>
      </c>
      <c r="S2907">
        <v>3.0369999999999999</v>
      </c>
      <c r="T2907">
        <v>33</v>
      </c>
      <c r="U2907">
        <v>4416.8429999999898</v>
      </c>
      <c r="V2907">
        <v>7</v>
      </c>
      <c r="W2907">
        <v>1.8120000000000001</v>
      </c>
      <c r="X2907">
        <v>2.9279999999999999</v>
      </c>
      <c r="Y2907" s="110">
        <v>43777</v>
      </c>
      <c r="Z2907">
        <v>408704.76710661501</v>
      </c>
      <c r="AA2907">
        <v>3660554.2055275301</v>
      </c>
    </row>
    <row r="2908" spans="1:27" x14ac:dyDescent="0.25">
      <c r="A2908">
        <v>-111.978182</v>
      </c>
      <c r="B2908">
        <v>33.079758230000003</v>
      </c>
      <c r="C2908" t="s">
        <v>968</v>
      </c>
      <c r="D2908" t="s">
        <v>967</v>
      </c>
      <c r="E2908" t="s">
        <v>966</v>
      </c>
      <c r="F2908">
        <v>1341</v>
      </c>
      <c r="G2908">
        <v>180</v>
      </c>
      <c r="H2908">
        <v>13.33</v>
      </c>
      <c r="I2908">
        <v>2.69</v>
      </c>
      <c r="J2908">
        <v>1</v>
      </c>
      <c r="K2908">
        <v>1172.5920000000001</v>
      </c>
      <c r="L2908" t="s">
        <v>965</v>
      </c>
      <c r="M2908" t="s">
        <v>964</v>
      </c>
      <c r="N2908" s="110">
        <v>43777</v>
      </c>
      <c r="O2908">
        <v>0</v>
      </c>
      <c r="P2908">
        <v>0</v>
      </c>
      <c r="Q2908">
        <v>13836.404</v>
      </c>
      <c r="R2908">
        <v>1540.6189999999899</v>
      </c>
      <c r="S2908">
        <v>3.21</v>
      </c>
      <c r="T2908">
        <v>33</v>
      </c>
      <c r="U2908">
        <v>4668.5420000000004</v>
      </c>
      <c r="V2908">
        <v>7</v>
      </c>
      <c r="W2908">
        <v>1.8340000000000001</v>
      </c>
      <c r="X2908">
        <v>2.964</v>
      </c>
      <c r="Y2908" s="110">
        <v>43777</v>
      </c>
      <c r="Z2908">
        <v>408704.60112190899</v>
      </c>
      <c r="AA2908">
        <v>3660553.3222700902</v>
      </c>
    </row>
    <row r="2909" spans="1:27" x14ac:dyDescent="0.25">
      <c r="A2909">
        <v>-111.978180309999</v>
      </c>
      <c r="B2909">
        <v>33.079751209999898</v>
      </c>
      <c r="C2909" t="s">
        <v>968</v>
      </c>
      <c r="D2909" t="s">
        <v>967</v>
      </c>
      <c r="E2909" t="s">
        <v>966</v>
      </c>
      <c r="F2909">
        <v>1342</v>
      </c>
      <c r="G2909">
        <v>184</v>
      </c>
      <c r="H2909">
        <v>13.33</v>
      </c>
      <c r="I2909">
        <v>2.657</v>
      </c>
      <c r="J2909">
        <v>1</v>
      </c>
      <c r="K2909">
        <v>1172.6510000000001</v>
      </c>
      <c r="L2909" t="s">
        <v>965</v>
      </c>
      <c r="M2909" t="s">
        <v>964</v>
      </c>
      <c r="N2909" s="110">
        <v>43777</v>
      </c>
      <c r="O2909">
        <v>0</v>
      </c>
      <c r="P2909">
        <v>0</v>
      </c>
      <c r="Q2909">
        <v>12995.4189999999</v>
      </c>
      <c r="R2909">
        <v>1464.8430000000001</v>
      </c>
      <c r="S2909">
        <v>3.052</v>
      </c>
      <c r="T2909">
        <v>33</v>
      </c>
      <c r="U2909">
        <v>4438.9189999999899</v>
      </c>
      <c r="V2909">
        <v>7</v>
      </c>
      <c r="W2909">
        <v>1.8120000000000001</v>
      </c>
      <c r="X2909">
        <v>2.9279999999999999</v>
      </c>
      <c r="Y2909" s="110">
        <v>43777</v>
      </c>
      <c r="Z2909">
        <v>408704.751608947</v>
      </c>
      <c r="AA2909">
        <v>3660552.5425060699</v>
      </c>
    </row>
    <row r="2910" spans="1:27" x14ac:dyDescent="0.25">
      <c r="A2910">
        <v>-111.97818286</v>
      </c>
      <c r="B2910">
        <v>33.0797442</v>
      </c>
      <c r="C2910" t="s">
        <v>968</v>
      </c>
      <c r="D2910" t="s">
        <v>967</v>
      </c>
      <c r="E2910" t="s">
        <v>966</v>
      </c>
      <c r="F2910">
        <v>1343</v>
      </c>
      <c r="G2910">
        <v>175</v>
      </c>
      <c r="H2910">
        <v>13.33</v>
      </c>
      <c r="I2910">
        <v>2.7229999999999999</v>
      </c>
      <c r="J2910">
        <v>1</v>
      </c>
      <c r="K2910">
        <v>1172.6869999999899</v>
      </c>
      <c r="L2910" t="s">
        <v>965</v>
      </c>
      <c r="M2910" t="s">
        <v>964</v>
      </c>
      <c r="N2910" s="110">
        <v>43777</v>
      </c>
      <c r="O2910">
        <v>0</v>
      </c>
      <c r="P2910">
        <v>0</v>
      </c>
      <c r="Q2910">
        <v>15153.8549999999</v>
      </c>
      <c r="R2910">
        <v>1666.98199999999</v>
      </c>
      <c r="S2910">
        <v>3.4729999999999999</v>
      </c>
      <c r="T2910">
        <v>33</v>
      </c>
      <c r="U2910">
        <v>5051.46</v>
      </c>
      <c r="V2910">
        <v>7</v>
      </c>
      <c r="W2910">
        <v>1.857</v>
      </c>
      <c r="X2910">
        <v>3</v>
      </c>
      <c r="Y2910" s="110">
        <v>43777</v>
      </c>
      <c r="Z2910">
        <v>408704.506356358</v>
      </c>
      <c r="AA2910">
        <v>3660551.7675387198</v>
      </c>
    </row>
    <row r="2911" spans="1:27" x14ac:dyDescent="0.25">
      <c r="A2911">
        <v>-111.978181509999</v>
      </c>
      <c r="B2911">
        <v>33.079736220000001</v>
      </c>
      <c r="C2911" t="s">
        <v>968</v>
      </c>
      <c r="D2911" t="s">
        <v>967</v>
      </c>
      <c r="E2911" t="s">
        <v>966</v>
      </c>
      <c r="F2911">
        <v>1344</v>
      </c>
      <c r="G2911">
        <v>177</v>
      </c>
      <c r="H2911">
        <v>13.33</v>
      </c>
      <c r="I2911">
        <v>2.5590000000000002</v>
      </c>
      <c r="J2911">
        <v>1</v>
      </c>
      <c r="K2911">
        <v>1172.6020000000001</v>
      </c>
      <c r="L2911" t="s">
        <v>965</v>
      </c>
      <c r="M2911" t="s">
        <v>964</v>
      </c>
      <c r="N2911" s="110">
        <v>43777</v>
      </c>
      <c r="O2911">
        <v>0</v>
      </c>
      <c r="P2911">
        <v>0</v>
      </c>
      <c r="Q2911">
        <v>13301.594999999899</v>
      </c>
      <c r="R2911">
        <v>1557.0229999999899</v>
      </c>
      <c r="S2911">
        <v>3.2440000000000002</v>
      </c>
      <c r="T2911">
        <v>33</v>
      </c>
      <c r="U2911">
        <v>4718.2510000000002</v>
      </c>
      <c r="V2911">
        <v>7</v>
      </c>
      <c r="W2911">
        <v>1.7450000000000001</v>
      </c>
      <c r="X2911">
        <v>2.819</v>
      </c>
      <c r="Y2911" s="110">
        <v>43777</v>
      </c>
      <c r="Z2911">
        <v>408704.62411689397</v>
      </c>
      <c r="AA2911">
        <v>3660550.8816370601</v>
      </c>
    </row>
    <row r="2912" spans="1:27" x14ac:dyDescent="0.25">
      <c r="A2912">
        <v>-111.97818134000001</v>
      </c>
      <c r="B2912">
        <v>33.079729219999898</v>
      </c>
      <c r="C2912" t="s">
        <v>968</v>
      </c>
      <c r="D2912" t="s">
        <v>967</v>
      </c>
      <c r="E2912" t="s">
        <v>966</v>
      </c>
      <c r="F2912">
        <v>1345</v>
      </c>
      <c r="G2912">
        <v>178</v>
      </c>
      <c r="H2912">
        <v>13.33</v>
      </c>
      <c r="I2912">
        <v>2.7559999999999998</v>
      </c>
      <c r="J2912">
        <v>1</v>
      </c>
      <c r="K2912">
        <v>1172.625</v>
      </c>
      <c r="L2912" t="s">
        <v>965</v>
      </c>
      <c r="M2912" t="s">
        <v>964</v>
      </c>
      <c r="N2912" s="110">
        <v>43777</v>
      </c>
      <c r="O2912">
        <v>0</v>
      </c>
      <c r="P2912">
        <v>0</v>
      </c>
      <c r="Q2912">
        <v>14105.152</v>
      </c>
      <c r="R2912">
        <v>1533.1489999999901</v>
      </c>
      <c r="S2912">
        <v>3.194</v>
      </c>
      <c r="T2912">
        <v>33</v>
      </c>
      <c r="U2912">
        <v>4645.9059999999899</v>
      </c>
      <c r="V2912">
        <v>7</v>
      </c>
      <c r="W2912">
        <v>1.879</v>
      </c>
      <c r="X2912">
        <v>3.036</v>
      </c>
      <c r="Y2912" s="110">
        <v>43777</v>
      </c>
      <c r="Z2912">
        <v>408704.63275198097</v>
      </c>
      <c r="AA2912">
        <v>3660550.1054125102</v>
      </c>
    </row>
    <row r="2913" spans="1:27" x14ac:dyDescent="0.25">
      <c r="A2913">
        <v>-111.978182169999</v>
      </c>
      <c r="B2913">
        <v>33.079721229999898</v>
      </c>
      <c r="C2913" t="s">
        <v>968</v>
      </c>
      <c r="D2913" t="s">
        <v>967</v>
      </c>
      <c r="E2913" t="s">
        <v>966</v>
      </c>
      <c r="F2913">
        <v>1346</v>
      </c>
      <c r="G2913">
        <v>179</v>
      </c>
      <c r="H2913">
        <v>13.33</v>
      </c>
      <c r="I2913">
        <v>2.8220000000000001</v>
      </c>
      <c r="J2913">
        <v>1</v>
      </c>
      <c r="K2913">
        <v>1172.5650000000001</v>
      </c>
      <c r="L2913" t="s">
        <v>965</v>
      </c>
      <c r="M2913" t="s">
        <v>964</v>
      </c>
      <c r="N2913" s="110">
        <v>43777</v>
      </c>
      <c r="O2913">
        <v>0</v>
      </c>
      <c r="P2913">
        <v>0</v>
      </c>
      <c r="Q2913">
        <v>13619.371999999899</v>
      </c>
      <c r="R2913">
        <v>1445.921</v>
      </c>
      <c r="S2913">
        <v>3.012</v>
      </c>
      <c r="T2913">
        <v>33</v>
      </c>
      <c r="U2913">
        <v>4381.5780000000004</v>
      </c>
      <c r="V2913">
        <v>7</v>
      </c>
      <c r="W2913">
        <v>1.9239999999999999</v>
      </c>
      <c r="X2913">
        <v>3.1080000000000001</v>
      </c>
      <c r="Y2913" s="110">
        <v>43777</v>
      </c>
      <c r="Z2913">
        <v>408704.54702694301</v>
      </c>
      <c r="AA2913">
        <v>3660549.2202983499</v>
      </c>
    </row>
    <row r="2914" spans="1:27" x14ac:dyDescent="0.25">
      <c r="A2914">
        <v>-111.97818166</v>
      </c>
      <c r="B2914">
        <v>33.07971422</v>
      </c>
      <c r="C2914" t="s">
        <v>968</v>
      </c>
      <c r="D2914" t="s">
        <v>967</v>
      </c>
      <c r="E2914" t="s">
        <v>966</v>
      </c>
      <c r="F2914">
        <v>1347</v>
      </c>
      <c r="G2914">
        <v>182</v>
      </c>
      <c r="H2914">
        <v>13.33</v>
      </c>
      <c r="I2914">
        <v>2.4929999999999999</v>
      </c>
      <c r="J2914">
        <v>1</v>
      </c>
      <c r="K2914">
        <v>1172.55899999999</v>
      </c>
      <c r="L2914" t="s">
        <v>965</v>
      </c>
      <c r="M2914" t="s">
        <v>964</v>
      </c>
      <c r="N2914" s="110">
        <v>43777</v>
      </c>
      <c r="O2914">
        <v>0</v>
      </c>
      <c r="P2914">
        <v>0</v>
      </c>
      <c r="Q2914">
        <v>12013.2309999999</v>
      </c>
      <c r="R2914">
        <v>1443.2180000000001</v>
      </c>
      <c r="S2914">
        <v>3.0070000000000001</v>
      </c>
      <c r="T2914">
        <v>33</v>
      </c>
      <c r="U2914">
        <v>4373.3890000000001</v>
      </c>
      <c r="V2914">
        <v>7</v>
      </c>
      <c r="W2914">
        <v>1.7</v>
      </c>
      <c r="X2914">
        <v>2.7469999999999999</v>
      </c>
      <c r="Y2914" s="110">
        <v>43777</v>
      </c>
      <c r="Z2914">
        <v>408704.58738637902</v>
      </c>
      <c r="AA2914">
        <v>3660548.4426693898</v>
      </c>
    </row>
    <row r="2915" spans="1:27" x14ac:dyDescent="0.25">
      <c r="A2915">
        <v>-111.978182689999</v>
      </c>
      <c r="B2915">
        <v>33.079707210000002</v>
      </c>
      <c r="C2915" t="s">
        <v>968</v>
      </c>
      <c r="D2915" t="s">
        <v>967</v>
      </c>
      <c r="E2915" t="s">
        <v>966</v>
      </c>
      <c r="F2915">
        <v>1348</v>
      </c>
      <c r="G2915">
        <v>176</v>
      </c>
      <c r="H2915">
        <v>13.33</v>
      </c>
      <c r="I2915">
        <v>2.8220000000000001</v>
      </c>
      <c r="J2915">
        <v>1</v>
      </c>
      <c r="K2915">
        <v>1172.595</v>
      </c>
      <c r="L2915" t="s">
        <v>965</v>
      </c>
      <c r="M2915" t="s">
        <v>964</v>
      </c>
      <c r="N2915" s="110">
        <v>43777</v>
      </c>
      <c r="O2915">
        <v>0</v>
      </c>
      <c r="P2915">
        <v>0</v>
      </c>
      <c r="Q2915">
        <v>14615.046</v>
      </c>
      <c r="R2915">
        <v>1551.6279999999899</v>
      </c>
      <c r="S2915">
        <v>3.2330000000000001</v>
      </c>
      <c r="T2915">
        <v>33</v>
      </c>
      <c r="U2915">
        <v>4701.9030000000002</v>
      </c>
      <c r="V2915">
        <v>7</v>
      </c>
      <c r="W2915">
        <v>1.9239999999999999</v>
      </c>
      <c r="X2915">
        <v>3.1080000000000001</v>
      </c>
      <c r="Y2915" s="110">
        <v>43777</v>
      </c>
      <c r="Z2915">
        <v>408704.48400638299</v>
      </c>
      <c r="AA2915">
        <v>3660547.6663799402</v>
      </c>
    </row>
    <row r="2916" spans="1:27" x14ac:dyDescent="0.25">
      <c r="A2916">
        <v>-111.978182</v>
      </c>
      <c r="B2916">
        <v>33.07970023</v>
      </c>
      <c r="C2916" t="s">
        <v>968</v>
      </c>
      <c r="D2916" t="s">
        <v>967</v>
      </c>
      <c r="E2916" t="s">
        <v>966</v>
      </c>
      <c r="F2916">
        <v>1349</v>
      </c>
      <c r="G2916">
        <v>180</v>
      </c>
      <c r="H2916">
        <v>13.33</v>
      </c>
      <c r="I2916">
        <v>2.5590000000000002</v>
      </c>
      <c r="J2916">
        <v>1</v>
      </c>
      <c r="K2916">
        <v>1172.6110000000001</v>
      </c>
      <c r="L2916" t="s">
        <v>965</v>
      </c>
      <c r="M2916" t="s">
        <v>964</v>
      </c>
      <c r="N2916" s="110">
        <v>43777</v>
      </c>
      <c r="O2916">
        <v>0</v>
      </c>
      <c r="P2916">
        <v>0</v>
      </c>
      <c r="Q2916">
        <v>10235.657999999899</v>
      </c>
      <c r="R2916">
        <v>1198.1379999999899</v>
      </c>
      <c r="S2916">
        <v>2.496</v>
      </c>
      <c r="T2916">
        <v>33</v>
      </c>
      <c r="U2916">
        <v>3630.72299999999</v>
      </c>
      <c r="V2916">
        <v>7</v>
      </c>
      <c r="W2916">
        <v>1.7450000000000001</v>
      </c>
      <c r="X2916">
        <v>2.819</v>
      </c>
      <c r="Y2916" s="110">
        <v>43777</v>
      </c>
      <c r="Z2916">
        <v>408704.541197535</v>
      </c>
      <c r="AA2916">
        <v>3660546.8919204501</v>
      </c>
    </row>
    <row r="2917" spans="1:27" x14ac:dyDescent="0.25">
      <c r="A2917">
        <v>-111.97818114</v>
      </c>
      <c r="B2917">
        <v>33.079692199999897</v>
      </c>
      <c r="C2917" t="s">
        <v>968</v>
      </c>
      <c r="D2917" t="s">
        <v>967</v>
      </c>
      <c r="E2917" t="s">
        <v>966</v>
      </c>
      <c r="F2917">
        <v>1350</v>
      </c>
      <c r="G2917">
        <v>185</v>
      </c>
      <c r="H2917">
        <v>13.33</v>
      </c>
      <c r="I2917">
        <v>2.4609999999999999</v>
      </c>
      <c r="J2917">
        <v>1</v>
      </c>
      <c r="K2917">
        <v>1172.6079999999899</v>
      </c>
      <c r="L2917" t="s">
        <v>965</v>
      </c>
      <c r="M2917" t="s">
        <v>964</v>
      </c>
      <c r="N2917" s="110">
        <v>43777</v>
      </c>
      <c r="O2917">
        <v>0</v>
      </c>
      <c r="P2917">
        <v>0</v>
      </c>
      <c r="Q2917">
        <v>13048.734</v>
      </c>
      <c r="R2917">
        <v>1588.52099999999</v>
      </c>
      <c r="S2917">
        <v>3.3090000000000002</v>
      </c>
      <c r="T2917">
        <v>33</v>
      </c>
      <c r="U2917">
        <v>4813.6999999999898</v>
      </c>
      <c r="V2917">
        <v>7</v>
      </c>
      <c r="W2917">
        <v>1.6779999999999999</v>
      </c>
      <c r="X2917">
        <v>2.7109999999999999</v>
      </c>
      <c r="Y2917" s="110">
        <v>43777</v>
      </c>
      <c r="Z2917">
        <v>408704.61317120702</v>
      </c>
      <c r="AA2917">
        <v>3660546.0009015999</v>
      </c>
    </row>
    <row r="2918" spans="1:27" x14ac:dyDescent="0.25">
      <c r="A2918">
        <v>-111.978182169999</v>
      </c>
      <c r="B2918">
        <v>33.079685230000003</v>
      </c>
      <c r="C2918" t="s">
        <v>968</v>
      </c>
      <c r="D2918" t="s">
        <v>967</v>
      </c>
      <c r="E2918" t="s">
        <v>966</v>
      </c>
      <c r="F2918">
        <v>1351</v>
      </c>
      <c r="G2918">
        <v>179</v>
      </c>
      <c r="H2918">
        <v>13.33</v>
      </c>
      <c r="I2918">
        <v>2.7229999999999999</v>
      </c>
      <c r="J2918">
        <v>1</v>
      </c>
      <c r="K2918">
        <v>1172.6769999999899</v>
      </c>
      <c r="L2918" t="s">
        <v>965</v>
      </c>
      <c r="M2918" t="s">
        <v>964</v>
      </c>
      <c r="N2918" s="110">
        <v>43777</v>
      </c>
      <c r="O2918">
        <v>0</v>
      </c>
      <c r="P2918">
        <v>0</v>
      </c>
      <c r="Q2918">
        <v>13048.218999999899</v>
      </c>
      <c r="R2918">
        <v>1435.354</v>
      </c>
      <c r="S2918">
        <v>2.99</v>
      </c>
      <c r="T2918">
        <v>33</v>
      </c>
      <c r="U2918">
        <v>4349.55799999999</v>
      </c>
      <c r="V2918">
        <v>7</v>
      </c>
      <c r="W2918">
        <v>1.857</v>
      </c>
      <c r="X2918">
        <v>3</v>
      </c>
      <c r="Y2918" s="110">
        <v>43777</v>
      </c>
      <c r="Z2918">
        <v>408704.50983252301</v>
      </c>
      <c r="AA2918">
        <v>3660545.22904687</v>
      </c>
    </row>
    <row r="2919" spans="1:27" x14ac:dyDescent="0.25">
      <c r="A2919">
        <v>-111.978182169999</v>
      </c>
      <c r="B2919">
        <v>33.079677230000001</v>
      </c>
      <c r="C2919" t="s">
        <v>968</v>
      </c>
      <c r="D2919" t="s">
        <v>967</v>
      </c>
      <c r="E2919" t="s">
        <v>966</v>
      </c>
      <c r="F2919">
        <v>1352</v>
      </c>
      <c r="G2919">
        <v>179</v>
      </c>
      <c r="H2919">
        <v>13.33</v>
      </c>
      <c r="I2919">
        <v>2.7229999999999999</v>
      </c>
      <c r="J2919">
        <v>1</v>
      </c>
      <c r="K2919">
        <v>1172.69</v>
      </c>
      <c r="L2919" t="s">
        <v>965</v>
      </c>
      <c r="M2919" t="s">
        <v>964</v>
      </c>
      <c r="N2919" s="110">
        <v>43777</v>
      </c>
      <c r="O2919">
        <v>0</v>
      </c>
      <c r="P2919">
        <v>0</v>
      </c>
      <c r="Q2919">
        <v>11035.5</v>
      </c>
      <c r="R2919">
        <v>1213.9469999999901</v>
      </c>
      <c r="S2919">
        <v>2.5289999999999999</v>
      </c>
      <c r="T2919">
        <v>33</v>
      </c>
      <c r="U2919">
        <v>3678.6280000000002</v>
      </c>
      <c r="V2919">
        <v>7</v>
      </c>
      <c r="W2919">
        <v>1.857</v>
      </c>
      <c r="X2919">
        <v>3</v>
      </c>
      <c r="Y2919" s="110">
        <v>43777</v>
      </c>
      <c r="Z2919">
        <v>408704.50156710198</v>
      </c>
      <c r="AA2919">
        <v>3660544.3421021001</v>
      </c>
    </row>
    <row r="2920" spans="1:27" x14ac:dyDescent="0.25">
      <c r="A2920">
        <v>-111.978181829999</v>
      </c>
      <c r="B2920">
        <v>33.079670229999898</v>
      </c>
      <c r="C2920" t="s">
        <v>968</v>
      </c>
      <c r="D2920" t="s">
        <v>967</v>
      </c>
      <c r="E2920" t="s">
        <v>966</v>
      </c>
      <c r="F2920">
        <v>1353</v>
      </c>
      <c r="G2920">
        <v>181</v>
      </c>
      <c r="H2920">
        <v>13.33</v>
      </c>
      <c r="I2920">
        <v>2.8540000000000001</v>
      </c>
      <c r="J2920">
        <v>1</v>
      </c>
      <c r="K2920">
        <v>1172.67399999999</v>
      </c>
      <c r="L2920" t="s">
        <v>965</v>
      </c>
      <c r="M2920" t="s">
        <v>964</v>
      </c>
      <c r="N2920" s="110">
        <v>43777</v>
      </c>
      <c r="O2920">
        <v>0</v>
      </c>
      <c r="P2920">
        <v>0</v>
      </c>
      <c r="Q2920">
        <v>12132.947</v>
      </c>
      <c r="R2920">
        <v>1273.306</v>
      </c>
      <c r="S2920">
        <v>2.653</v>
      </c>
      <c r="T2920">
        <v>33</v>
      </c>
      <c r="U2920">
        <v>3858.5039999999899</v>
      </c>
      <c r="V2920">
        <v>7</v>
      </c>
      <c r="W2920">
        <v>1.946</v>
      </c>
      <c r="X2920">
        <v>3.1440000000000001</v>
      </c>
      <c r="Y2920" s="110">
        <v>43777</v>
      </c>
      <c r="Z2920">
        <v>408704.52606955398</v>
      </c>
      <c r="AA2920">
        <v>3660543.5657296898</v>
      </c>
    </row>
    <row r="2921" spans="1:27" x14ac:dyDescent="0.25">
      <c r="A2921">
        <v>-111.97818286</v>
      </c>
      <c r="B2921">
        <v>33.079663199999899</v>
      </c>
      <c r="C2921" t="s">
        <v>968</v>
      </c>
      <c r="D2921" t="s">
        <v>967</v>
      </c>
      <c r="E2921" t="s">
        <v>966</v>
      </c>
      <c r="F2921">
        <v>1354</v>
      </c>
      <c r="G2921">
        <v>175</v>
      </c>
      <c r="H2921">
        <v>13.33</v>
      </c>
      <c r="I2921">
        <v>2.657</v>
      </c>
      <c r="J2921">
        <v>1</v>
      </c>
      <c r="K2921">
        <v>1172.58799999999</v>
      </c>
      <c r="L2921" t="s">
        <v>965</v>
      </c>
      <c r="M2921" t="s">
        <v>964</v>
      </c>
      <c r="N2921" s="110">
        <v>43777</v>
      </c>
      <c r="O2921">
        <v>0</v>
      </c>
      <c r="P2921">
        <v>0</v>
      </c>
      <c r="Q2921">
        <v>14501.558000000001</v>
      </c>
      <c r="R2921">
        <v>1634.615</v>
      </c>
      <c r="S2921">
        <v>3.4049999999999998</v>
      </c>
      <c r="T2921">
        <v>33</v>
      </c>
      <c r="U2921">
        <v>4953.3789999999899</v>
      </c>
      <c r="V2921">
        <v>7</v>
      </c>
      <c r="W2921">
        <v>1.8120000000000001</v>
      </c>
      <c r="X2921">
        <v>2.9279999999999999</v>
      </c>
      <c r="Y2921" s="110">
        <v>43777</v>
      </c>
      <c r="Z2921">
        <v>408704.42266885401</v>
      </c>
      <c r="AA2921">
        <v>3660542.7872228799</v>
      </c>
    </row>
    <row r="2922" spans="1:27" x14ac:dyDescent="0.25">
      <c r="A2922">
        <v>-111.978181489999</v>
      </c>
      <c r="B2922">
        <v>33.0796552199999</v>
      </c>
      <c r="C2922" t="s">
        <v>968</v>
      </c>
      <c r="D2922" t="s">
        <v>967</v>
      </c>
      <c r="E2922" t="s">
        <v>966</v>
      </c>
      <c r="F2922">
        <v>1355</v>
      </c>
      <c r="G2922">
        <v>183</v>
      </c>
      <c r="H2922">
        <v>13.33</v>
      </c>
      <c r="I2922">
        <v>2.5590000000000002</v>
      </c>
      <c r="J2922">
        <v>1</v>
      </c>
      <c r="K2922">
        <v>1172.53899999999</v>
      </c>
      <c r="L2922" t="s">
        <v>965</v>
      </c>
      <c r="M2922" t="s">
        <v>964</v>
      </c>
      <c r="N2922" s="110">
        <v>43777</v>
      </c>
      <c r="O2922">
        <v>0</v>
      </c>
      <c r="P2922">
        <v>0</v>
      </c>
      <c r="Q2922">
        <v>15278.314</v>
      </c>
      <c r="R2922">
        <v>1788.4079999999899</v>
      </c>
      <c r="S2922">
        <v>3.726</v>
      </c>
      <c r="T2922">
        <v>33</v>
      </c>
      <c r="U2922">
        <v>5419.4189999999899</v>
      </c>
      <c r="V2922">
        <v>7</v>
      </c>
      <c r="W2922">
        <v>1.7450000000000001</v>
      </c>
      <c r="X2922">
        <v>2.819</v>
      </c>
      <c r="Y2922" s="110">
        <v>43777</v>
      </c>
      <c r="Z2922">
        <v>408704.54229627002</v>
      </c>
      <c r="AA2922">
        <v>3660541.9013038399</v>
      </c>
    </row>
    <row r="2923" spans="1:27" x14ac:dyDescent="0.25">
      <c r="A2923">
        <v>-111.9781808</v>
      </c>
      <c r="B2923">
        <v>33.079648169999899</v>
      </c>
      <c r="C2923" t="s">
        <v>968</v>
      </c>
      <c r="D2923" t="s">
        <v>967</v>
      </c>
      <c r="E2923" t="s">
        <v>966</v>
      </c>
      <c r="F2923">
        <v>1356</v>
      </c>
      <c r="G2923">
        <v>187</v>
      </c>
      <c r="H2923">
        <v>13.33</v>
      </c>
      <c r="I2923">
        <v>2.7229999999999999</v>
      </c>
      <c r="J2923">
        <v>1</v>
      </c>
      <c r="K2923">
        <v>1172.5260000000001</v>
      </c>
      <c r="L2923" t="s">
        <v>965</v>
      </c>
      <c r="M2923" t="s">
        <v>964</v>
      </c>
      <c r="N2923" s="110">
        <v>43777</v>
      </c>
      <c r="O2923">
        <v>0</v>
      </c>
      <c r="P2923">
        <v>0</v>
      </c>
      <c r="Q2923">
        <v>13735.431</v>
      </c>
      <c r="R2923">
        <v>1510.95</v>
      </c>
      <c r="S2923">
        <v>3.1480000000000001</v>
      </c>
      <c r="T2923">
        <v>33</v>
      </c>
      <c r="U2923">
        <v>4578.6360000000004</v>
      </c>
      <c r="V2923">
        <v>7</v>
      </c>
      <c r="W2923">
        <v>1.857</v>
      </c>
      <c r="X2923">
        <v>3</v>
      </c>
      <c r="Y2923" s="110">
        <v>43777</v>
      </c>
      <c r="Z2923">
        <v>408704.599415156</v>
      </c>
      <c r="AA2923">
        <v>3660541.1190835899</v>
      </c>
    </row>
    <row r="2924" spans="1:27" x14ac:dyDescent="0.25">
      <c r="A2924">
        <v>-111.97818334</v>
      </c>
      <c r="B2924">
        <v>33.0796412199999</v>
      </c>
      <c r="C2924" t="s">
        <v>968</v>
      </c>
      <c r="D2924" t="s">
        <v>967</v>
      </c>
      <c r="E2924" t="s">
        <v>966</v>
      </c>
      <c r="F2924">
        <v>1357</v>
      </c>
      <c r="G2924">
        <v>178</v>
      </c>
      <c r="H2924">
        <v>13.33</v>
      </c>
      <c r="I2924">
        <v>2.5590000000000002</v>
      </c>
      <c r="J2924">
        <v>1</v>
      </c>
      <c r="K2924">
        <v>1172.6110000000001</v>
      </c>
      <c r="L2924" t="s">
        <v>965</v>
      </c>
      <c r="M2924" t="s">
        <v>964</v>
      </c>
      <c r="N2924" s="110">
        <v>43777</v>
      </c>
      <c r="O2924">
        <v>0</v>
      </c>
      <c r="P2924">
        <v>0</v>
      </c>
      <c r="Q2924">
        <v>12546.325000000001</v>
      </c>
      <c r="R2924">
        <v>1468.614</v>
      </c>
      <c r="S2924">
        <v>3.06</v>
      </c>
      <c r="T2924">
        <v>33</v>
      </c>
      <c r="U2924">
        <v>4450.3469999999897</v>
      </c>
      <c r="V2924">
        <v>7</v>
      </c>
      <c r="W2924">
        <v>1.7450000000000001</v>
      </c>
      <c r="X2924">
        <v>2.819</v>
      </c>
      <c r="Y2924" s="110">
        <v>43777</v>
      </c>
      <c r="Z2924">
        <v>408704.35515767202</v>
      </c>
      <c r="AA2924">
        <v>3660540.3507596399</v>
      </c>
    </row>
    <row r="2925" spans="1:27" x14ac:dyDescent="0.25">
      <c r="A2925">
        <v>-111.978181829999</v>
      </c>
      <c r="B2925">
        <v>33.079633229999899</v>
      </c>
      <c r="C2925" t="s">
        <v>968</v>
      </c>
      <c r="D2925" t="s">
        <v>967</v>
      </c>
      <c r="E2925" t="s">
        <v>966</v>
      </c>
      <c r="F2925">
        <v>1358</v>
      </c>
      <c r="G2925">
        <v>181</v>
      </c>
      <c r="H2925">
        <v>13.33</v>
      </c>
      <c r="I2925">
        <v>2.625</v>
      </c>
      <c r="J2925">
        <v>1</v>
      </c>
      <c r="K2925">
        <v>1172.6210000000001</v>
      </c>
      <c r="L2925" t="s">
        <v>965</v>
      </c>
      <c r="M2925" t="s">
        <v>964</v>
      </c>
      <c r="N2925" s="110">
        <v>43777</v>
      </c>
      <c r="O2925">
        <v>0</v>
      </c>
      <c r="P2925">
        <v>0</v>
      </c>
      <c r="Q2925">
        <v>12609.2409999999</v>
      </c>
      <c r="R2925">
        <v>1439.0799999999899</v>
      </c>
      <c r="S2925">
        <v>2.9980000000000002</v>
      </c>
      <c r="T2925">
        <v>33</v>
      </c>
      <c r="U2925">
        <v>4360.8469999999897</v>
      </c>
      <c r="V2925">
        <v>7</v>
      </c>
      <c r="W2925">
        <v>1.79</v>
      </c>
      <c r="X2925">
        <v>2.891</v>
      </c>
      <c r="Y2925" s="110">
        <v>43777</v>
      </c>
      <c r="Z2925">
        <v>408704.48784202198</v>
      </c>
      <c r="AA2925">
        <v>3660539.4636101401</v>
      </c>
    </row>
    <row r="2926" spans="1:27" x14ac:dyDescent="0.25">
      <c r="A2926">
        <v>-111.978181829999</v>
      </c>
      <c r="B2926">
        <v>33.079626230000002</v>
      </c>
      <c r="C2926" t="s">
        <v>968</v>
      </c>
      <c r="D2926" t="s">
        <v>967</v>
      </c>
      <c r="E2926" t="s">
        <v>966</v>
      </c>
      <c r="F2926">
        <v>1359</v>
      </c>
      <c r="G2926">
        <v>181</v>
      </c>
      <c r="H2926">
        <v>13.33</v>
      </c>
      <c r="I2926">
        <v>2.69</v>
      </c>
      <c r="J2926">
        <v>1</v>
      </c>
      <c r="K2926">
        <v>1172.6179999999899</v>
      </c>
      <c r="L2926" t="s">
        <v>965</v>
      </c>
      <c r="M2926" t="s">
        <v>964</v>
      </c>
      <c r="N2926" s="110">
        <v>43777</v>
      </c>
      <c r="O2926">
        <v>0</v>
      </c>
      <c r="P2926">
        <v>0</v>
      </c>
      <c r="Q2926">
        <v>14669.332</v>
      </c>
      <c r="R2926">
        <v>1633.3620000000001</v>
      </c>
      <c r="S2926">
        <v>3.403</v>
      </c>
      <c r="T2926">
        <v>33</v>
      </c>
      <c r="U2926">
        <v>4949.5810000000001</v>
      </c>
      <c r="V2926">
        <v>7</v>
      </c>
      <c r="W2926">
        <v>1.8340000000000001</v>
      </c>
      <c r="X2926">
        <v>2.964</v>
      </c>
      <c r="Y2926" s="110">
        <v>43777</v>
      </c>
      <c r="Z2926">
        <v>408704.48060979001</v>
      </c>
      <c r="AA2926">
        <v>3660538.6875334801</v>
      </c>
    </row>
    <row r="2927" spans="1:27" x14ac:dyDescent="0.25">
      <c r="A2927">
        <v>-111.978182489999</v>
      </c>
      <c r="B2927">
        <v>33.079619219999898</v>
      </c>
      <c r="C2927" t="s">
        <v>968</v>
      </c>
      <c r="D2927" t="s">
        <v>967</v>
      </c>
      <c r="E2927" t="s">
        <v>966</v>
      </c>
      <c r="F2927">
        <v>1360</v>
      </c>
      <c r="G2927">
        <v>183</v>
      </c>
      <c r="H2927">
        <v>13.33</v>
      </c>
      <c r="I2927">
        <v>2.69</v>
      </c>
      <c r="J2927">
        <v>1</v>
      </c>
      <c r="K2927">
        <v>1172.6669999999899</v>
      </c>
      <c r="L2927" t="s">
        <v>965</v>
      </c>
      <c r="M2927" t="s">
        <v>964</v>
      </c>
      <c r="N2927" s="110">
        <v>43777</v>
      </c>
      <c r="O2927">
        <v>0</v>
      </c>
      <c r="P2927">
        <v>0</v>
      </c>
      <c r="Q2927">
        <v>14935.050999999899</v>
      </c>
      <c r="R2927">
        <v>1662.9480000000001</v>
      </c>
      <c r="S2927">
        <v>3.464</v>
      </c>
      <c r="T2927">
        <v>33</v>
      </c>
      <c r="U2927">
        <v>5039.2370000000001</v>
      </c>
      <c r="V2927">
        <v>7</v>
      </c>
      <c r="W2927">
        <v>1.8340000000000001</v>
      </c>
      <c r="X2927">
        <v>2.964</v>
      </c>
      <c r="Y2927" s="110">
        <v>43777</v>
      </c>
      <c r="Z2927">
        <v>408704.41176455002</v>
      </c>
      <c r="AA2927">
        <v>3660537.9109222</v>
      </c>
    </row>
    <row r="2928" spans="1:27" x14ac:dyDescent="0.25">
      <c r="A2928">
        <v>-111.97818386</v>
      </c>
      <c r="B2928">
        <v>33.079611200000002</v>
      </c>
      <c r="C2928" t="s">
        <v>968</v>
      </c>
      <c r="D2928" t="s">
        <v>967</v>
      </c>
      <c r="E2928" t="s">
        <v>966</v>
      </c>
      <c r="F2928">
        <v>1361</v>
      </c>
      <c r="G2928">
        <v>175</v>
      </c>
      <c r="H2928">
        <v>13.33</v>
      </c>
      <c r="I2928">
        <v>2.7559999999999998</v>
      </c>
      <c r="J2928">
        <v>1</v>
      </c>
      <c r="K2928">
        <v>1172.6279999999899</v>
      </c>
      <c r="L2928" t="s">
        <v>965</v>
      </c>
      <c r="M2928" t="s">
        <v>964</v>
      </c>
      <c r="N2928" s="110">
        <v>43777</v>
      </c>
      <c r="O2928">
        <v>0</v>
      </c>
      <c r="P2928">
        <v>0</v>
      </c>
      <c r="Q2928">
        <v>13664.573</v>
      </c>
      <c r="R2928">
        <v>1485.25999999999</v>
      </c>
      <c r="S2928">
        <v>3.0939999999999999</v>
      </c>
      <c r="T2928">
        <v>33</v>
      </c>
      <c r="U2928">
        <v>4500.7889999999898</v>
      </c>
      <c r="V2928">
        <v>7</v>
      </c>
      <c r="W2928">
        <v>1.879</v>
      </c>
      <c r="X2928">
        <v>3.036</v>
      </c>
      <c r="Y2928" s="110">
        <v>43777</v>
      </c>
      <c r="Z2928">
        <v>408704.275606237</v>
      </c>
      <c r="AA2928">
        <v>3660537.02295171</v>
      </c>
    </row>
    <row r="2929" spans="1:27" x14ac:dyDescent="0.25">
      <c r="A2929">
        <v>-111.978182829999</v>
      </c>
      <c r="B2929">
        <v>33.079604230000001</v>
      </c>
      <c r="C2929" t="s">
        <v>968</v>
      </c>
      <c r="D2929" t="s">
        <v>967</v>
      </c>
      <c r="E2929" t="s">
        <v>966</v>
      </c>
      <c r="F2929">
        <v>1362</v>
      </c>
      <c r="G2929">
        <v>181</v>
      </c>
      <c r="H2929">
        <v>13.33</v>
      </c>
      <c r="I2929">
        <v>2.5590000000000002</v>
      </c>
      <c r="J2929">
        <v>1</v>
      </c>
      <c r="K2929">
        <v>1172.6669999999899</v>
      </c>
      <c r="L2929" t="s">
        <v>965</v>
      </c>
      <c r="M2929" t="s">
        <v>964</v>
      </c>
      <c r="N2929" s="110">
        <v>43777</v>
      </c>
      <c r="O2929">
        <v>0</v>
      </c>
      <c r="P2929">
        <v>0</v>
      </c>
      <c r="Q2929">
        <v>12447.4089999999</v>
      </c>
      <c r="R2929">
        <v>1457.0360000000001</v>
      </c>
      <c r="S2929">
        <v>3.0350000000000001</v>
      </c>
      <c r="T2929">
        <v>33</v>
      </c>
      <c r="U2929">
        <v>4415.26</v>
      </c>
      <c r="V2929">
        <v>7</v>
      </c>
      <c r="W2929">
        <v>1.7450000000000001</v>
      </c>
      <c r="X2929">
        <v>2.819</v>
      </c>
      <c r="Y2929" s="110">
        <v>43777</v>
      </c>
      <c r="Z2929">
        <v>408704.364542522</v>
      </c>
      <c r="AA2929">
        <v>3660536.2493051901</v>
      </c>
    </row>
    <row r="2930" spans="1:27" x14ac:dyDescent="0.25">
      <c r="A2930">
        <v>-111.978182</v>
      </c>
      <c r="B2930">
        <v>33.07959623</v>
      </c>
      <c r="C2930" t="s">
        <v>968</v>
      </c>
      <c r="D2930" t="s">
        <v>967</v>
      </c>
      <c r="E2930" t="s">
        <v>966</v>
      </c>
      <c r="F2930">
        <v>1363</v>
      </c>
      <c r="G2930">
        <v>180</v>
      </c>
      <c r="H2930">
        <v>13.33</v>
      </c>
      <c r="I2930">
        <v>2.7559999999999998</v>
      </c>
      <c r="J2930">
        <v>1</v>
      </c>
      <c r="K2930">
        <v>1172.5360000000001</v>
      </c>
      <c r="L2930" t="s">
        <v>965</v>
      </c>
      <c r="M2930" t="s">
        <v>964</v>
      </c>
      <c r="N2930" s="110">
        <v>43777</v>
      </c>
      <c r="O2930">
        <v>0</v>
      </c>
      <c r="P2930">
        <v>0</v>
      </c>
      <c r="Q2930">
        <v>13936.691999999901</v>
      </c>
      <c r="R2930">
        <v>1514.83799999999</v>
      </c>
      <c r="S2930">
        <v>3.1560000000000001</v>
      </c>
      <c r="T2930">
        <v>33</v>
      </c>
      <c r="U2930">
        <v>4590.4189999999899</v>
      </c>
      <c r="V2930">
        <v>7</v>
      </c>
      <c r="W2930">
        <v>1.879</v>
      </c>
      <c r="X2930">
        <v>3.036</v>
      </c>
      <c r="Y2930" s="110">
        <v>43777</v>
      </c>
      <c r="Z2930">
        <v>408704.43374716601</v>
      </c>
      <c r="AA2930">
        <v>3660535.3616384901</v>
      </c>
    </row>
    <row r="2931" spans="1:27" x14ac:dyDescent="0.25">
      <c r="A2931">
        <v>-111.978183509999</v>
      </c>
      <c r="B2931">
        <v>33.079589220000003</v>
      </c>
      <c r="C2931" t="s">
        <v>968</v>
      </c>
      <c r="D2931" t="s">
        <v>967</v>
      </c>
      <c r="E2931" t="s">
        <v>966</v>
      </c>
      <c r="F2931">
        <v>1364</v>
      </c>
      <c r="G2931">
        <v>177</v>
      </c>
      <c r="H2931">
        <v>13.33</v>
      </c>
      <c r="I2931">
        <v>2.625</v>
      </c>
      <c r="J2931">
        <v>1</v>
      </c>
      <c r="K2931">
        <v>1172.58799999999</v>
      </c>
      <c r="L2931" t="s">
        <v>965</v>
      </c>
      <c r="M2931" t="s">
        <v>964</v>
      </c>
      <c r="N2931" s="110">
        <v>43777</v>
      </c>
      <c r="O2931">
        <v>0</v>
      </c>
      <c r="P2931">
        <v>0</v>
      </c>
      <c r="Q2931">
        <v>14857.7929999999</v>
      </c>
      <c r="R2931">
        <v>1695.7039999999899</v>
      </c>
      <c r="S2931">
        <v>3.5329999999999999</v>
      </c>
      <c r="T2931">
        <v>33</v>
      </c>
      <c r="U2931">
        <v>5138.4979999999896</v>
      </c>
      <c r="V2931">
        <v>7</v>
      </c>
      <c r="W2931">
        <v>1.79</v>
      </c>
      <c r="X2931">
        <v>2.891</v>
      </c>
      <c r="Y2931" s="110">
        <v>43777</v>
      </c>
      <c r="Z2931">
        <v>408704.28556510003</v>
      </c>
      <c r="AA2931">
        <v>3660534.5857665502</v>
      </c>
    </row>
    <row r="2932" spans="1:27" x14ac:dyDescent="0.25">
      <c r="A2932">
        <v>-111.978183</v>
      </c>
      <c r="B2932">
        <v>33.07958223</v>
      </c>
      <c r="C2932" t="s">
        <v>968</v>
      </c>
      <c r="D2932" t="s">
        <v>967</v>
      </c>
      <c r="E2932" t="s">
        <v>966</v>
      </c>
      <c r="F2932">
        <v>1365</v>
      </c>
      <c r="G2932">
        <v>180</v>
      </c>
      <c r="H2932">
        <v>13.33</v>
      </c>
      <c r="I2932">
        <v>2.657</v>
      </c>
      <c r="J2932">
        <v>1</v>
      </c>
      <c r="K2932">
        <v>1172.6569999999899</v>
      </c>
      <c r="L2932" t="s">
        <v>965</v>
      </c>
      <c r="M2932" t="s">
        <v>964</v>
      </c>
      <c r="N2932" s="110">
        <v>43777</v>
      </c>
      <c r="O2932">
        <v>0</v>
      </c>
      <c r="P2932">
        <v>0</v>
      </c>
      <c r="Q2932">
        <v>15774.4369999999</v>
      </c>
      <c r="R2932">
        <v>1778.0940000000001</v>
      </c>
      <c r="S2932">
        <v>3.7040000000000002</v>
      </c>
      <c r="T2932">
        <v>33</v>
      </c>
      <c r="U2932">
        <v>5388.1629999999896</v>
      </c>
      <c r="V2932">
        <v>7</v>
      </c>
      <c r="W2932">
        <v>1.8120000000000001</v>
      </c>
      <c r="X2932">
        <v>2.9279999999999999</v>
      </c>
      <c r="Y2932" s="110">
        <v>43777</v>
      </c>
      <c r="Z2932">
        <v>408704.32594528602</v>
      </c>
      <c r="AA2932">
        <v>3660533.8103549699</v>
      </c>
    </row>
    <row r="2933" spans="1:27" x14ac:dyDescent="0.25">
      <c r="A2933">
        <v>-111.978182489999</v>
      </c>
      <c r="B2933">
        <v>33.079574219999898</v>
      </c>
      <c r="C2933" t="s">
        <v>968</v>
      </c>
      <c r="D2933" t="s">
        <v>967</v>
      </c>
      <c r="E2933" t="s">
        <v>966</v>
      </c>
      <c r="F2933">
        <v>1366</v>
      </c>
      <c r="G2933">
        <v>183</v>
      </c>
      <c r="H2933">
        <v>13.33</v>
      </c>
      <c r="I2933">
        <v>2.92</v>
      </c>
      <c r="J2933">
        <v>1</v>
      </c>
      <c r="K2933">
        <v>1172.5260000000001</v>
      </c>
      <c r="L2933" t="s">
        <v>965</v>
      </c>
      <c r="M2933" t="s">
        <v>964</v>
      </c>
      <c r="N2933" s="110">
        <v>43777</v>
      </c>
      <c r="O2933">
        <v>0</v>
      </c>
      <c r="P2933">
        <v>0</v>
      </c>
      <c r="Q2933">
        <v>14769.734</v>
      </c>
      <c r="R2933">
        <v>1515.1949999999899</v>
      </c>
      <c r="S2933">
        <v>3.157</v>
      </c>
      <c r="T2933">
        <v>33</v>
      </c>
      <c r="U2933">
        <v>4591.5</v>
      </c>
      <c r="V2933">
        <v>7</v>
      </c>
      <c r="W2933">
        <v>1.9910000000000001</v>
      </c>
      <c r="X2933">
        <v>3.2170000000000001</v>
      </c>
      <c r="Y2933" s="110">
        <v>43777</v>
      </c>
      <c r="Z2933">
        <v>408704.36527164403</v>
      </c>
      <c r="AA2933">
        <v>3660532.9218579298</v>
      </c>
    </row>
    <row r="2934" spans="1:27" x14ac:dyDescent="0.25">
      <c r="A2934">
        <v>-111.978183169999</v>
      </c>
      <c r="B2934">
        <v>33.079567230000002</v>
      </c>
      <c r="C2934" t="s">
        <v>968</v>
      </c>
      <c r="D2934" t="s">
        <v>967</v>
      </c>
      <c r="E2934" t="s">
        <v>966</v>
      </c>
      <c r="F2934">
        <v>1367</v>
      </c>
      <c r="G2934">
        <v>179</v>
      </c>
      <c r="H2934">
        <v>13.33</v>
      </c>
      <c r="I2934">
        <v>2.5590000000000002</v>
      </c>
      <c r="J2934">
        <v>1</v>
      </c>
      <c r="K2934">
        <v>1172.6110000000001</v>
      </c>
      <c r="L2934" t="s">
        <v>965</v>
      </c>
      <c r="M2934" t="s">
        <v>964</v>
      </c>
      <c r="N2934" s="110">
        <v>43777</v>
      </c>
      <c r="O2934">
        <v>0</v>
      </c>
      <c r="P2934">
        <v>0</v>
      </c>
      <c r="Q2934">
        <v>15573.119000000001</v>
      </c>
      <c r="R2934">
        <v>1822.9169999999899</v>
      </c>
      <c r="S2934">
        <v>3.798</v>
      </c>
      <c r="T2934">
        <v>33</v>
      </c>
      <c r="U2934">
        <v>5523.9899999999898</v>
      </c>
      <c r="V2934">
        <v>7</v>
      </c>
      <c r="W2934">
        <v>1.7450000000000001</v>
      </c>
      <c r="X2934">
        <v>2.819</v>
      </c>
      <c r="Y2934" s="110">
        <v>43777</v>
      </c>
      <c r="Z2934">
        <v>408704.29458028602</v>
      </c>
      <c r="AA2934">
        <v>3660532.1474814201</v>
      </c>
    </row>
    <row r="2935" spans="1:27" x14ac:dyDescent="0.25">
      <c r="A2935">
        <v>-111.97818266</v>
      </c>
      <c r="B2935">
        <v>33.079560219999898</v>
      </c>
      <c r="C2935" t="s">
        <v>968</v>
      </c>
      <c r="D2935" t="s">
        <v>967</v>
      </c>
      <c r="E2935" t="s">
        <v>966</v>
      </c>
      <c r="F2935">
        <v>1368</v>
      </c>
      <c r="G2935">
        <v>182</v>
      </c>
      <c r="H2935">
        <v>13.33</v>
      </c>
      <c r="I2935">
        <v>2.8220000000000001</v>
      </c>
      <c r="J2935">
        <v>1</v>
      </c>
      <c r="K2935">
        <v>1172.54899999999</v>
      </c>
      <c r="L2935" t="s">
        <v>965</v>
      </c>
      <c r="M2935" t="s">
        <v>964</v>
      </c>
      <c r="N2935" s="110">
        <v>43777</v>
      </c>
      <c r="O2935">
        <v>0</v>
      </c>
      <c r="P2935">
        <v>0</v>
      </c>
      <c r="Q2935">
        <v>14620.189</v>
      </c>
      <c r="R2935">
        <v>1552.17399999999</v>
      </c>
      <c r="S2935">
        <v>3.234</v>
      </c>
      <c r="T2935">
        <v>33</v>
      </c>
      <c r="U2935">
        <v>4703.5569999999898</v>
      </c>
      <c r="V2935">
        <v>7</v>
      </c>
      <c r="W2935">
        <v>1.9239999999999999</v>
      </c>
      <c r="X2935">
        <v>3.1080000000000001</v>
      </c>
      <c r="Y2935" s="110">
        <v>43777</v>
      </c>
      <c r="Z2935">
        <v>408704.33493982698</v>
      </c>
      <c r="AA2935">
        <v>3660531.3698524698</v>
      </c>
    </row>
    <row r="2936" spans="1:27" x14ac:dyDescent="0.25">
      <c r="A2936">
        <v>-111.978182829999</v>
      </c>
      <c r="B2936">
        <v>33.079553230000002</v>
      </c>
      <c r="C2936" t="s">
        <v>968</v>
      </c>
      <c r="D2936" t="s">
        <v>967</v>
      </c>
      <c r="E2936" t="s">
        <v>966</v>
      </c>
      <c r="F2936">
        <v>1369</v>
      </c>
      <c r="G2936">
        <v>181</v>
      </c>
      <c r="H2936">
        <v>13.33</v>
      </c>
      <c r="I2936">
        <v>2.69</v>
      </c>
      <c r="J2936">
        <v>1</v>
      </c>
      <c r="K2936">
        <v>1172.5789999999899</v>
      </c>
      <c r="L2936" t="s">
        <v>965</v>
      </c>
      <c r="M2936" t="s">
        <v>964</v>
      </c>
      <c r="N2936" s="110">
        <v>43777</v>
      </c>
      <c r="O2936">
        <v>0</v>
      </c>
      <c r="P2936">
        <v>0</v>
      </c>
      <c r="Q2936">
        <v>16532.2779999999</v>
      </c>
      <c r="R2936">
        <v>1840.7919999999899</v>
      </c>
      <c r="S2936">
        <v>3.835</v>
      </c>
      <c r="T2936">
        <v>33</v>
      </c>
      <c r="U2936">
        <v>5578.1570000000002</v>
      </c>
      <c r="V2936">
        <v>7</v>
      </c>
      <c r="W2936">
        <v>1.8340000000000001</v>
      </c>
      <c r="X2936">
        <v>2.964</v>
      </c>
      <c r="Y2936" s="110">
        <v>43777</v>
      </c>
      <c r="Z2936">
        <v>408704.31185056799</v>
      </c>
      <c r="AA2936">
        <v>3660530.5950323599</v>
      </c>
    </row>
    <row r="2937" spans="1:27" x14ac:dyDescent="0.25">
      <c r="A2937">
        <v>-111.978182829999</v>
      </c>
      <c r="B2937">
        <v>33.079545230000001</v>
      </c>
      <c r="C2937" t="s">
        <v>968</v>
      </c>
      <c r="D2937" t="s">
        <v>967</v>
      </c>
      <c r="E2937" t="s">
        <v>966</v>
      </c>
      <c r="F2937">
        <v>1370</v>
      </c>
      <c r="G2937">
        <v>181</v>
      </c>
      <c r="H2937">
        <v>13.33</v>
      </c>
      <c r="I2937">
        <v>2.3290000000000002</v>
      </c>
      <c r="J2937">
        <v>1</v>
      </c>
      <c r="K2937">
        <v>1172.5619999999899</v>
      </c>
      <c r="L2937" t="s">
        <v>965</v>
      </c>
      <c r="M2937" t="s">
        <v>964</v>
      </c>
      <c r="N2937" s="110">
        <v>43777</v>
      </c>
      <c r="O2937">
        <v>0</v>
      </c>
      <c r="P2937">
        <v>0</v>
      </c>
      <c r="Q2937">
        <v>13649.144</v>
      </c>
      <c r="R2937">
        <v>1755.2260000000001</v>
      </c>
      <c r="S2937">
        <v>3.657</v>
      </c>
      <c r="T2937">
        <v>33</v>
      </c>
      <c r="U2937">
        <v>5318.8649999999898</v>
      </c>
      <c r="V2937">
        <v>7</v>
      </c>
      <c r="W2937">
        <v>1.5880000000000001</v>
      </c>
      <c r="X2937">
        <v>2.5659999999999998</v>
      </c>
      <c r="Y2937" s="110">
        <v>43777</v>
      </c>
      <c r="Z2937">
        <v>408704.30358517001</v>
      </c>
      <c r="AA2937">
        <v>3660529.7080876101</v>
      </c>
    </row>
    <row r="2938" spans="1:27" x14ac:dyDescent="0.25">
      <c r="A2938">
        <v>-111.978182489999</v>
      </c>
      <c r="B2938">
        <v>33.079538220000003</v>
      </c>
      <c r="C2938" t="s">
        <v>968</v>
      </c>
      <c r="D2938" t="s">
        <v>967</v>
      </c>
      <c r="E2938" t="s">
        <v>966</v>
      </c>
      <c r="F2938">
        <v>1371</v>
      </c>
      <c r="G2938">
        <v>183</v>
      </c>
      <c r="H2938">
        <v>13.33</v>
      </c>
      <c r="I2938">
        <v>2.4929999999999999</v>
      </c>
      <c r="J2938">
        <v>1</v>
      </c>
      <c r="K2938">
        <v>1172.5160000000001</v>
      </c>
      <c r="L2938" t="s">
        <v>965</v>
      </c>
      <c r="M2938" t="s">
        <v>964</v>
      </c>
      <c r="N2938" s="110">
        <v>43777</v>
      </c>
      <c r="O2938">
        <v>0</v>
      </c>
      <c r="P2938">
        <v>0</v>
      </c>
      <c r="Q2938">
        <v>13451.083000000001</v>
      </c>
      <c r="R2938">
        <v>1615.9559999999899</v>
      </c>
      <c r="S2938">
        <v>3.367</v>
      </c>
      <c r="T2938">
        <v>33</v>
      </c>
      <c r="U2938">
        <v>4896.8360000000002</v>
      </c>
      <c r="V2938">
        <v>7</v>
      </c>
      <c r="W2938">
        <v>1.7</v>
      </c>
      <c r="X2938">
        <v>2.7469999999999999</v>
      </c>
      <c r="Y2938" s="110">
        <v>43777</v>
      </c>
      <c r="Z2938">
        <v>408704.32807735901</v>
      </c>
      <c r="AA2938">
        <v>3660528.9306065398</v>
      </c>
    </row>
    <row r="2939" spans="1:27" x14ac:dyDescent="0.25">
      <c r="A2939">
        <v>-111.978184029999</v>
      </c>
      <c r="B2939">
        <v>33.079531179999897</v>
      </c>
      <c r="C2939" t="s">
        <v>968</v>
      </c>
      <c r="D2939" t="s">
        <v>967</v>
      </c>
      <c r="E2939" t="s">
        <v>966</v>
      </c>
      <c r="F2939">
        <v>1372</v>
      </c>
      <c r="G2939">
        <v>174</v>
      </c>
      <c r="H2939">
        <v>13.33</v>
      </c>
      <c r="I2939">
        <v>2.7229999999999999</v>
      </c>
      <c r="J2939">
        <v>1</v>
      </c>
      <c r="K2939">
        <v>1172.6569999999899</v>
      </c>
      <c r="L2939" t="s">
        <v>965</v>
      </c>
      <c r="M2939" t="s">
        <v>964</v>
      </c>
      <c r="N2939" s="110">
        <v>43777</v>
      </c>
      <c r="O2939">
        <v>0</v>
      </c>
      <c r="P2939">
        <v>0</v>
      </c>
      <c r="Q2939">
        <v>14689.960999999899</v>
      </c>
      <c r="R2939">
        <v>1615.95199999999</v>
      </c>
      <c r="S2939">
        <v>3.367</v>
      </c>
      <c r="T2939">
        <v>33</v>
      </c>
      <c r="U2939">
        <v>4896.8239999999896</v>
      </c>
      <c r="V2939">
        <v>7</v>
      </c>
      <c r="W2939">
        <v>1.857</v>
      </c>
      <c r="X2939">
        <v>3</v>
      </c>
      <c r="Y2939" s="110">
        <v>43777</v>
      </c>
      <c r="Z2939">
        <v>408704.17706408701</v>
      </c>
      <c r="AA2939">
        <v>3660528.15143466</v>
      </c>
    </row>
    <row r="2940" spans="1:27" x14ac:dyDescent="0.25">
      <c r="A2940">
        <v>-111.97818214</v>
      </c>
      <c r="B2940">
        <v>33.079523199999898</v>
      </c>
      <c r="C2940" t="s">
        <v>968</v>
      </c>
      <c r="D2940" t="s">
        <v>967</v>
      </c>
      <c r="E2940" t="s">
        <v>966</v>
      </c>
      <c r="F2940">
        <v>1373</v>
      </c>
      <c r="G2940">
        <v>185</v>
      </c>
      <c r="H2940">
        <v>13.33</v>
      </c>
      <c r="I2940">
        <v>2.7559999999999998</v>
      </c>
      <c r="J2940">
        <v>1</v>
      </c>
      <c r="K2940">
        <v>1172.6020000000001</v>
      </c>
      <c r="L2940" t="s">
        <v>965</v>
      </c>
      <c r="M2940" t="s">
        <v>964</v>
      </c>
      <c r="N2940" s="110">
        <v>43777</v>
      </c>
      <c r="O2940">
        <v>0</v>
      </c>
      <c r="P2940">
        <v>0</v>
      </c>
      <c r="Q2940">
        <v>14726.075999999901</v>
      </c>
      <c r="R2940">
        <v>1600.64</v>
      </c>
      <c r="S2940">
        <v>3.335</v>
      </c>
      <c r="T2940">
        <v>33</v>
      </c>
      <c r="U2940">
        <v>4850.42399999999</v>
      </c>
      <c r="V2940">
        <v>7</v>
      </c>
      <c r="W2940">
        <v>1.879</v>
      </c>
      <c r="X2940">
        <v>3.036</v>
      </c>
      <c r="Y2940" s="110">
        <v>43777</v>
      </c>
      <c r="Z2940">
        <v>408704.34522721003</v>
      </c>
      <c r="AA2940">
        <v>3660527.2650633301</v>
      </c>
    </row>
    <row r="2941" spans="1:27" x14ac:dyDescent="0.25">
      <c r="A2941">
        <v>-111.97818386</v>
      </c>
      <c r="B2941">
        <v>33.0795162</v>
      </c>
      <c r="C2941" t="s">
        <v>968</v>
      </c>
      <c r="D2941" t="s">
        <v>967</v>
      </c>
      <c r="E2941" t="s">
        <v>966</v>
      </c>
      <c r="F2941">
        <v>1374</v>
      </c>
      <c r="G2941">
        <v>175</v>
      </c>
      <c r="H2941">
        <v>13.33</v>
      </c>
      <c r="I2941">
        <v>2.5920000000000001</v>
      </c>
      <c r="J2941">
        <v>1</v>
      </c>
      <c r="K2941">
        <v>1172.6769999999899</v>
      </c>
      <c r="L2941" t="s">
        <v>965</v>
      </c>
      <c r="M2941" t="s">
        <v>964</v>
      </c>
      <c r="N2941" s="110">
        <v>43777</v>
      </c>
      <c r="O2941">
        <v>0</v>
      </c>
      <c r="P2941">
        <v>0</v>
      </c>
      <c r="Q2941">
        <v>13854.976000000001</v>
      </c>
      <c r="R2941">
        <v>1601.26999999999</v>
      </c>
      <c r="S2941">
        <v>3.3359999999999999</v>
      </c>
      <c r="T2941">
        <v>33</v>
      </c>
      <c r="U2941">
        <v>4852.3329999999896</v>
      </c>
      <c r="V2941">
        <v>7</v>
      </c>
      <c r="W2941">
        <v>1.7669999999999999</v>
      </c>
      <c r="X2941">
        <v>2.855</v>
      </c>
      <c r="Y2941" s="110">
        <v>43777</v>
      </c>
      <c r="Z2941">
        <v>408704.17745449499</v>
      </c>
      <c r="AA2941">
        <v>3660526.4904827499</v>
      </c>
    </row>
    <row r="2942" spans="1:27" x14ac:dyDescent="0.25">
      <c r="A2942">
        <v>-111.978183509999</v>
      </c>
      <c r="B2942">
        <v>33.079509219999899</v>
      </c>
      <c r="C2942" t="s">
        <v>968</v>
      </c>
      <c r="D2942" t="s">
        <v>967</v>
      </c>
      <c r="E2942" t="s">
        <v>966</v>
      </c>
      <c r="F2942">
        <v>1375</v>
      </c>
      <c r="G2942">
        <v>177</v>
      </c>
      <c r="H2942">
        <v>13.33</v>
      </c>
      <c r="I2942">
        <v>2.657</v>
      </c>
      <c r="J2942">
        <v>1</v>
      </c>
      <c r="K2942">
        <v>1172.7</v>
      </c>
      <c r="L2942" t="s">
        <v>965</v>
      </c>
      <c r="M2942" t="s">
        <v>964</v>
      </c>
      <c r="N2942" s="110">
        <v>43777</v>
      </c>
      <c r="O2942">
        <v>0</v>
      </c>
      <c r="P2942">
        <v>0</v>
      </c>
      <c r="Q2942">
        <v>14721.389999999899</v>
      </c>
      <c r="R2942">
        <v>1659.39499999999</v>
      </c>
      <c r="S2942">
        <v>3.4569999999999999</v>
      </c>
      <c r="T2942">
        <v>33</v>
      </c>
      <c r="U2942">
        <v>5028.4690000000001</v>
      </c>
      <c r="V2942">
        <v>7</v>
      </c>
      <c r="W2942">
        <v>1.8120000000000001</v>
      </c>
      <c r="X2942">
        <v>2.9279999999999999</v>
      </c>
      <c r="Y2942" s="110">
        <v>43777</v>
      </c>
      <c r="Z2942">
        <v>408704.20291106298</v>
      </c>
      <c r="AA2942">
        <v>3660525.7163190199</v>
      </c>
    </row>
    <row r="2943" spans="1:27" x14ac:dyDescent="0.25">
      <c r="A2943">
        <v>-111.978182489999</v>
      </c>
      <c r="B2943">
        <v>33.079501219999898</v>
      </c>
      <c r="C2943" t="s">
        <v>968</v>
      </c>
      <c r="D2943" t="s">
        <v>967</v>
      </c>
      <c r="E2943" t="s">
        <v>966</v>
      </c>
      <c r="F2943">
        <v>1376</v>
      </c>
      <c r="G2943">
        <v>183</v>
      </c>
      <c r="H2943">
        <v>13.33</v>
      </c>
      <c r="I2943">
        <v>2.7229999999999999</v>
      </c>
      <c r="J2943">
        <v>1</v>
      </c>
      <c r="K2943">
        <v>1172.65399999999</v>
      </c>
      <c r="L2943" t="s">
        <v>965</v>
      </c>
      <c r="M2943" t="s">
        <v>964</v>
      </c>
      <c r="N2943" s="110">
        <v>43777</v>
      </c>
      <c r="O2943">
        <v>0</v>
      </c>
      <c r="P2943">
        <v>0</v>
      </c>
      <c r="Q2943">
        <v>14656.7039999999</v>
      </c>
      <c r="R2943">
        <v>1612.2929999999899</v>
      </c>
      <c r="S2943">
        <v>3.359</v>
      </c>
      <c r="T2943">
        <v>33</v>
      </c>
      <c r="U2943">
        <v>4885.7380000000003</v>
      </c>
      <c r="V2943">
        <v>7</v>
      </c>
      <c r="W2943">
        <v>1.857</v>
      </c>
      <c r="X2943">
        <v>3</v>
      </c>
      <c r="Y2943" s="110">
        <v>43777</v>
      </c>
      <c r="Z2943">
        <v>408704.28984993702</v>
      </c>
      <c r="AA2943">
        <v>3660524.8284870698</v>
      </c>
    </row>
    <row r="2944" spans="1:27" x14ac:dyDescent="0.25">
      <c r="A2944">
        <v>-111.978183</v>
      </c>
      <c r="B2944">
        <v>33.079494230000002</v>
      </c>
      <c r="C2944" t="s">
        <v>968</v>
      </c>
      <c r="D2944" t="s">
        <v>967</v>
      </c>
      <c r="E2944" t="s">
        <v>966</v>
      </c>
      <c r="F2944">
        <v>1377</v>
      </c>
      <c r="G2944">
        <v>180</v>
      </c>
      <c r="H2944">
        <v>13.33</v>
      </c>
      <c r="I2944">
        <v>2.69</v>
      </c>
      <c r="J2944">
        <v>1</v>
      </c>
      <c r="K2944">
        <v>1172.6569999999899</v>
      </c>
      <c r="L2944" t="s">
        <v>965</v>
      </c>
      <c r="M2944" t="s">
        <v>964</v>
      </c>
      <c r="N2944" s="110">
        <v>43777</v>
      </c>
      <c r="O2944">
        <v>0</v>
      </c>
      <c r="P2944">
        <v>0</v>
      </c>
      <c r="Q2944">
        <v>13448.397999999899</v>
      </c>
      <c r="R2944">
        <v>1497.4159999999899</v>
      </c>
      <c r="S2944">
        <v>3.12</v>
      </c>
      <c r="T2944">
        <v>33</v>
      </c>
      <c r="U2944">
        <v>4537.625</v>
      </c>
      <c r="V2944">
        <v>7</v>
      </c>
      <c r="W2944">
        <v>1.8340000000000001</v>
      </c>
      <c r="X2944">
        <v>2.964</v>
      </c>
      <c r="Y2944" s="110">
        <v>43777</v>
      </c>
      <c r="Z2944">
        <v>408704.23502591997</v>
      </c>
      <c r="AA2944">
        <v>3660524.0539627001</v>
      </c>
    </row>
    <row r="2945" spans="1:27" x14ac:dyDescent="0.25">
      <c r="A2945">
        <v>-111.978183169999</v>
      </c>
      <c r="B2945">
        <v>33.079487229999899</v>
      </c>
      <c r="C2945" t="s">
        <v>968</v>
      </c>
      <c r="D2945" t="s">
        <v>967</v>
      </c>
      <c r="E2945" t="s">
        <v>966</v>
      </c>
      <c r="F2945">
        <v>1378</v>
      </c>
      <c r="G2945">
        <v>179</v>
      </c>
      <c r="H2945">
        <v>13.33</v>
      </c>
      <c r="I2945">
        <v>2.625</v>
      </c>
      <c r="J2945">
        <v>1</v>
      </c>
      <c r="K2945">
        <v>1172.625</v>
      </c>
      <c r="L2945" t="s">
        <v>965</v>
      </c>
      <c r="M2945" t="s">
        <v>964</v>
      </c>
      <c r="N2945" s="110">
        <v>43777</v>
      </c>
      <c r="O2945">
        <v>0</v>
      </c>
      <c r="P2945">
        <v>0</v>
      </c>
      <c r="Q2945">
        <v>12630.9549999999</v>
      </c>
      <c r="R2945">
        <v>1441.55799999999</v>
      </c>
      <c r="S2945">
        <v>3.0030000000000001</v>
      </c>
      <c r="T2945">
        <v>33</v>
      </c>
      <c r="U2945">
        <v>4368.35699999999</v>
      </c>
      <c r="V2945">
        <v>7</v>
      </c>
      <c r="W2945">
        <v>1.79</v>
      </c>
      <c r="X2945">
        <v>2.891</v>
      </c>
      <c r="Y2945" s="110">
        <v>43777</v>
      </c>
      <c r="Z2945">
        <v>408704.21192632703</v>
      </c>
      <c r="AA2945">
        <v>3660523.2780339201</v>
      </c>
    </row>
    <row r="2946" spans="1:27" x14ac:dyDescent="0.25">
      <c r="A2946">
        <v>-111.978183689999</v>
      </c>
      <c r="B2946">
        <v>33.079479210000002</v>
      </c>
      <c r="C2946" t="s">
        <v>968</v>
      </c>
      <c r="D2946" t="s">
        <v>967</v>
      </c>
      <c r="E2946" t="s">
        <v>966</v>
      </c>
      <c r="F2946">
        <v>1379</v>
      </c>
      <c r="G2946">
        <v>176</v>
      </c>
      <c r="H2946">
        <v>13.33</v>
      </c>
      <c r="I2946">
        <v>2.887</v>
      </c>
      <c r="J2946">
        <v>1</v>
      </c>
      <c r="K2946">
        <v>1172.5820000000001</v>
      </c>
      <c r="L2946" t="s">
        <v>965</v>
      </c>
      <c r="M2946" t="s">
        <v>964</v>
      </c>
      <c r="N2946" s="110">
        <v>43777</v>
      </c>
      <c r="O2946">
        <v>0</v>
      </c>
      <c r="P2946">
        <v>0</v>
      </c>
      <c r="Q2946">
        <v>12650.727000000001</v>
      </c>
      <c r="R2946">
        <v>1312.55899999999</v>
      </c>
      <c r="S2946">
        <v>2.734</v>
      </c>
      <c r="T2946">
        <v>33</v>
      </c>
      <c r="U2946">
        <v>3977.4499999999898</v>
      </c>
      <c r="V2946">
        <v>7</v>
      </c>
      <c r="W2946">
        <v>1.9690000000000001</v>
      </c>
      <c r="X2946">
        <v>3.181</v>
      </c>
      <c r="Y2946" s="110">
        <v>43777</v>
      </c>
      <c r="Z2946">
        <v>408704.155104757</v>
      </c>
      <c r="AA2946">
        <v>3660522.38932411</v>
      </c>
    </row>
    <row r="2947" spans="1:27" x14ac:dyDescent="0.25">
      <c r="A2947">
        <v>-111.978182829999</v>
      </c>
      <c r="B2947">
        <v>33.07947223</v>
      </c>
      <c r="C2947" t="s">
        <v>968</v>
      </c>
      <c r="D2947" t="s">
        <v>967</v>
      </c>
      <c r="E2947" t="s">
        <v>966</v>
      </c>
      <c r="F2947">
        <v>1380</v>
      </c>
      <c r="G2947">
        <v>181</v>
      </c>
      <c r="H2947">
        <v>13.33</v>
      </c>
      <c r="I2947">
        <v>2.7559999999999998</v>
      </c>
      <c r="J2947">
        <v>1</v>
      </c>
      <c r="K2947">
        <v>1172.59799999999</v>
      </c>
      <c r="L2947" t="s">
        <v>965</v>
      </c>
      <c r="M2947" t="s">
        <v>964</v>
      </c>
      <c r="N2947" s="110">
        <v>43777</v>
      </c>
      <c r="O2947">
        <v>0</v>
      </c>
      <c r="P2947">
        <v>0</v>
      </c>
      <c r="Q2947">
        <v>11862.485000000001</v>
      </c>
      <c r="R2947">
        <v>1289.384</v>
      </c>
      <c r="S2947">
        <v>2.6859999999999999</v>
      </c>
      <c r="T2947">
        <v>33</v>
      </c>
      <c r="U2947">
        <v>3907.2240000000002</v>
      </c>
      <c r="V2947">
        <v>7</v>
      </c>
      <c r="W2947">
        <v>1.879</v>
      </c>
      <c r="X2947">
        <v>3.036</v>
      </c>
      <c r="Y2947" s="110">
        <v>43777</v>
      </c>
      <c r="Z2947">
        <v>408704.22816349601</v>
      </c>
      <c r="AA2947">
        <v>3660521.6147167902</v>
      </c>
    </row>
    <row r="2948" spans="1:27" x14ac:dyDescent="0.25">
      <c r="A2948">
        <v>-111.978183659999</v>
      </c>
      <c r="B2948">
        <v>33.079464219999899</v>
      </c>
      <c r="C2948" t="s">
        <v>968</v>
      </c>
      <c r="D2948" t="s">
        <v>967</v>
      </c>
      <c r="E2948" t="s">
        <v>966</v>
      </c>
      <c r="F2948">
        <v>1381</v>
      </c>
      <c r="G2948">
        <v>182</v>
      </c>
      <c r="H2948">
        <v>13.33</v>
      </c>
      <c r="I2948">
        <v>2.657</v>
      </c>
      <c r="J2948">
        <v>1</v>
      </c>
      <c r="K2948">
        <v>1172.55899999999</v>
      </c>
      <c r="L2948" t="s">
        <v>965</v>
      </c>
      <c r="M2948" t="s">
        <v>964</v>
      </c>
      <c r="N2948" s="110">
        <v>43777</v>
      </c>
      <c r="O2948">
        <v>0</v>
      </c>
      <c r="P2948">
        <v>0</v>
      </c>
      <c r="Q2948">
        <v>12381.1229999999</v>
      </c>
      <c r="R2948">
        <v>1395.5999999999899</v>
      </c>
      <c r="S2948">
        <v>2.907</v>
      </c>
      <c r="T2948">
        <v>33</v>
      </c>
      <c r="U2948">
        <v>4229.09</v>
      </c>
      <c r="V2948">
        <v>7</v>
      </c>
      <c r="W2948">
        <v>1.8120000000000001</v>
      </c>
      <c r="X2948">
        <v>2.9279999999999999</v>
      </c>
      <c r="Y2948" s="110">
        <v>43777</v>
      </c>
      <c r="Z2948">
        <v>408704.14241761301</v>
      </c>
      <c r="AA2948">
        <v>3660520.72738531</v>
      </c>
    </row>
    <row r="2949" spans="1:27" x14ac:dyDescent="0.25">
      <c r="A2949">
        <v>-111.97818331000001</v>
      </c>
      <c r="B2949">
        <v>33.079457210000001</v>
      </c>
      <c r="C2949" t="s">
        <v>968</v>
      </c>
      <c r="D2949" t="s">
        <v>967</v>
      </c>
      <c r="E2949" t="s">
        <v>966</v>
      </c>
      <c r="F2949">
        <v>1382</v>
      </c>
      <c r="G2949">
        <v>184</v>
      </c>
      <c r="H2949">
        <v>13.33</v>
      </c>
      <c r="I2949">
        <v>2.7229999999999999</v>
      </c>
      <c r="J2949">
        <v>1</v>
      </c>
      <c r="K2949">
        <v>1172.615</v>
      </c>
      <c r="L2949" t="s">
        <v>965</v>
      </c>
      <c r="M2949" t="s">
        <v>964</v>
      </c>
      <c r="N2949" s="110">
        <v>43777</v>
      </c>
      <c r="O2949">
        <v>0</v>
      </c>
      <c r="P2949">
        <v>0</v>
      </c>
      <c r="Q2949">
        <v>12373.351000000001</v>
      </c>
      <c r="R2949">
        <v>1361.11599999999</v>
      </c>
      <c r="S2949">
        <v>2.8359999999999999</v>
      </c>
      <c r="T2949">
        <v>33</v>
      </c>
      <c r="U2949">
        <v>4124.5940000000001</v>
      </c>
      <c r="V2949">
        <v>7</v>
      </c>
      <c r="W2949">
        <v>1.857</v>
      </c>
      <c r="X2949">
        <v>3</v>
      </c>
      <c r="Y2949" s="110">
        <v>43777</v>
      </c>
      <c r="Z2949">
        <v>408704.16784321598</v>
      </c>
      <c r="AA2949">
        <v>3660519.94989555</v>
      </c>
    </row>
    <row r="2950" spans="1:27" x14ac:dyDescent="0.25">
      <c r="A2950">
        <v>-111.97818383000001</v>
      </c>
      <c r="B2950">
        <v>33.0794502299999</v>
      </c>
      <c r="C2950" t="s">
        <v>968</v>
      </c>
      <c r="D2950" t="s">
        <v>967</v>
      </c>
      <c r="E2950" t="s">
        <v>966</v>
      </c>
      <c r="F2950">
        <v>1383</v>
      </c>
      <c r="G2950">
        <v>181</v>
      </c>
      <c r="H2950">
        <v>13.33</v>
      </c>
      <c r="I2950">
        <v>2.5259999999999998</v>
      </c>
      <c r="J2950">
        <v>1</v>
      </c>
      <c r="K2950">
        <v>1172.5619999999899</v>
      </c>
      <c r="L2950" t="s">
        <v>965</v>
      </c>
      <c r="M2950" t="s">
        <v>964</v>
      </c>
      <c r="N2950" s="110">
        <v>43777</v>
      </c>
      <c r="O2950">
        <v>0</v>
      </c>
      <c r="P2950">
        <v>0</v>
      </c>
      <c r="Q2950">
        <v>13372.625</v>
      </c>
      <c r="R2950">
        <v>1585.6659999999899</v>
      </c>
      <c r="S2950">
        <v>3.3029999999999999</v>
      </c>
      <c r="T2950">
        <v>33</v>
      </c>
      <c r="U2950">
        <v>4805.04899999999</v>
      </c>
      <c r="V2950">
        <v>7</v>
      </c>
      <c r="W2950">
        <v>1.722</v>
      </c>
      <c r="X2950">
        <v>2.7829999999999999</v>
      </c>
      <c r="Y2950" s="110">
        <v>43777</v>
      </c>
      <c r="Z2950">
        <v>408704.11209613399</v>
      </c>
      <c r="AA2950">
        <v>3660519.1764885602</v>
      </c>
    </row>
    <row r="2951" spans="1:27" x14ac:dyDescent="0.25">
      <c r="A2951">
        <v>-111.97818297000001</v>
      </c>
      <c r="B2951">
        <v>33.079442180000001</v>
      </c>
      <c r="C2951" t="s">
        <v>968</v>
      </c>
      <c r="D2951" t="s">
        <v>967</v>
      </c>
      <c r="E2951" t="s">
        <v>966</v>
      </c>
      <c r="F2951">
        <v>1384</v>
      </c>
      <c r="G2951">
        <v>186</v>
      </c>
      <c r="H2951">
        <v>13.33</v>
      </c>
      <c r="I2951">
        <v>2.7559999999999998</v>
      </c>
      <c r="J2951">
        <v>1</v>
      </c>
      <c r="K2951">
        <v>1172.585</v>
      </c>
      <c r="L2951" t="s">
        <v>965</v>
      </c>
      <c r="M2951" t="s">
        <v>964</v>
      </c>
      <c r="N2951" s="110">
        <v>43777</v>
      </c>
      <c r="O2951">
        <v>0</v>
      </c>
      <c r="P2951">
        <v>0</v>
      </c>
      <c r="Q2951">
        <v>11404.648999999899</v>
      </c>
      <c r="R2951">
        <v>1239.6199999999899</v>
      </c>
      <c r="S2951">
        <v>2.5830000000000002</v>
      </c>
      <c r="T2951">
        <v>33</v>
      </c>
      <c r="U2951">
        <v>3756.42399999999</v>
      </c>
      <c r="V2951">
        <v>7</v>
      </c>
      <c r="W2951">
        <v>1.879</v>
      </c>
      <c r="X2951">
        <v>3.036</v>
      </c>
      <c r="Y2951" s="110">
        <v>43777</v>
      </c>
      <c r="Z2951">
        <v>408704.18404940999</v>
      </c>
      <c r="AA2951">
        <v>3660518.2832523799</v>
      </c>
    </row>
    <row r="2952" spans="1:27" x14ac:dyDescent="0.25">
      <c r="A2952">
        <v>-111.97818417000001</v>
      </c>
      <c r="B2952">
        <v>33.079435230000001</v>
      </c>
      <c r="C2952" t="s">
        <v>968</v>
      </c>
      <c r="D2952" t="s">
        <v>967</v>
      </c>
      <c r="E2952" t="s">
        <v>966</v>
      </c>
      <c r="F2952">
        <v>1385</v>
      </c>
      <c r="G2952">
        <v>179</v>
      </c>
      <c r="H2952">
        <v>13.33</v>
      </c>
      <c r="I2952">
        <v>2.657</v>
      </c>
      <c r="J2952">
        <v>1</v>
      </c>
      <c r="K2952">
        <v>1172.59799999999</v>
      </c>
      <c r="L2952" t="s">
        <v>965</v>
      </c>
      <c r="M2952" t="s">
        <v>964</v>
      </c>
      <c r="N2952" s="110">
        <v>43777</v>
      </c>
      <c r="O2952">
        <v>0</v>
      </c>
      <c r="P2952">
        <v>0</v>
      </c>
      <c r="Q2952">
        <v>12549.011</v>
      </c>
      <c r="R2952">
        <v>1414.5239999999901</v>
      </c>
      <c r="S2952">
        <v>2.9470000000000001</v>
      </c>
      <c r="T2952">
        <v>33</v>
      </c>
      <c r="U2952">
        <v>4286.4369999999899</v>
      </c>
      <c r="V2952">
        <v>7</v>
      </c>
      <c r="W2952">
        <v>1.8120000000000001</v>
      </c>
      <c r="X2952">
        <v>2.9279999999999999</v>
      </c>
      <c r="Y2952" s="110">
        <v>43777</v>
      </c>
      <c r="Z2952">
        <v>408704.064863762</v>
      </c>
      <c r="AA2952">
        <v>3660517.5137629099</v>
      </c>
    </row>
    <row r="2953" spans="1:27" x14ac:dyDescent="0.25">
      <c r="A2953">
        <v>-111.978183659999</v>
      </c>
      <c r="B2953">
        <v>33.079428219999897</v>
      </c>
      <c r="C2953" t="s">
        <v>968</v>
      </c>
      <c r="D2953" t="s">
        <v>967</v>
      </c>
      <c r="E2953" t="s">
        <v>966</v>
      </c>
      <c r="F2953">
        <v>1386</v>
      </c>
      <c r="G2953">
        <v>182</v>
      </c>
      <c r="H2953">
        <v>13.33</v>
      </c>
      <c r="I2953">
        <v>2.5590000000000002</v>
      </c>
      <c r="J2953">
        <v>1</v>
      </c>
      <c r="K2953">
        <v>1172.605</v>
      </c>
      <c r="L2953" t="s">
        <v>965</v>
      </c>
      <c r="M2953" t="s">
        <v>964</v>
      </c>
      <c r="N2953" s="110">
        <v>43777</v>
      </c>
      <c r="O2953">
        <v>0</v>
      </c>
      <c r="P2953">
        <v>0</v>
      </c>
      <c r="Q2953">
        <v>14694.9899999999</v>
      </c>
      <c r="R2953">
        <v>1720.1269999999899</v>
      </c>
      <c r="S2953">
        <v>3.5840000000000001</v>
      </c>
      <c r="T2953">
        <v>33</v>
      </c>
      <c r="U2953">
        <v>5212.5069999999896</v>
      </c>
      <c r="V2953">
        <v>7</v>
      </c>
      <c r="W2953">
        <v>1.7450000000000001</v>
      </c>
      <c r="X2953">
        <v>2.819</v>
      </c>
      <c r="Y2953" s="110">
        <v>43777</v>
      </c>
      <c r="Z2953">
        <v>408704.105223394</v>
      </c>
      <c r="AA2953">
        <v>3660516.7361339801</v>
      </c>
    </row>
    <row r="2954" spans="1:27" x14ac:dyDescent="0.25">
      <c r="A2954">
        <v>-111.978184549999</v>
      </c>
      <c r="B2954">
        <v>33.07940378</v>
      </c>
      <c r="C2954" t="s">
        <v>968</v>
      </c>
      <c r="D2954" t="s">
        <v>967</v>
      </c>
      <c r="E2954" t="s">
        <v>966</v>
      </c>
      <c r="F2954">
        <v>1387</v>
      </c>
      <c r="G2954">
        <v>3.1970000000000001</v>
      </c>
      <c r="H2954">
        <v>13.33</v>
      </c>
      <c r="I2954">
        <v>2.657</v>
      </c>
      <c r="J2954">
        <v>1</v>
      </c>
      <c r="K2954">
        <v>1172.6569999999899</v>
      </c>
      <c r="L2954" t="s">
        <v>965</v>
      </c>
      <c r="M2954" t="s">
        <v>964</v>
      </c>
      <c r="N2954" s="110">
        <v>43777</v>
      </c>
      <c r="O2954">
        <v>0</v>
      </c>
      <c r="P2954">
        <v>0</v>
      </c>
      <c r="Q2954">
        <v>14930.251</v>
      </c>
      <c r="R2954">
        <v>1682.9369999999899</v>
      </c>
      <c r="S2954">
        <v>3.5059999999999998</v>
      </c>
      <c r="T2954">
        <v>33</v>
      </c>
      <c r="U2954">
        <v>5099.8100000000004</v>
      </c>
      <c r="V2954">
        <v>7</v>
      </c>
      <c r="W2954">
        <v>1.8120000000000001</v>
      </c>
      <c r="X2954">
        <v>2.9279999999999999</v>
      </c>
      <c r="Y2954" s="110">
        <v>43777</v>
      </c>
      <c r="Z2954">
        <v>408703.99690219102</v>
      </c>
      <c r="AA2954">
        <v>3660514.0272919498</v>
      </c>
    </row>
    <row r="2955" spans="1:27" x14ac:dyDescent="0.25">
      <c r="A2955">
        <v>-111.978184549999</v>
      </c>
      <c r="B2955">
        <v>33.0794037699999</v>
      </c>
      <c r="C2955" t="s">
        <v>968</v>
      </c>
      <c r="D2955" t="s">
        <v>967</v>
      </c>
      <c r="E2955" t="s">
        <v>966</v>
      </c>
      <c r="F2955">
        <v>1388</v>
      </c>
      <c r="G2955">
        <v>3.1970000000000001</v>
      </c>
      <c r="H2955">
        <v>13.33</v>
      </c>
      <c r="I2955">
        <v>2.657</v>
      </c>
      <c r="J2955">
        <v>1</v>
      </c>
      <c r="K2955">
        <v>1172.6310000000001</v>
      </c>
      <c r="L2955" t="s">
        <v>965</v>
      </c>
      <c r="M2955" t="s">
        <v>964</v>
      </c>
      <c r="N2955" s="110">
        <v>43777</v>
      </c>
      <c r="O2955">
        <v>0</v>
      </c>
      <c r="P2955">
        <v>0</v>
      </c>
      <c r="Q2955">
        <v>14930.251</v>
      </c>
      <c r="R2955">
        <v>1682.9369999999899</v>
      </c>
      <c r="S2955">
        <v>3.5059999999999998</v>
      </c>
      <c r="T2955">
        <v>33</v>
      </c>
      <c r="U2955">
        <v>5099.8100000000004</v>
      </c>
      <c r="V2955">
        <v>7</v>
      </c>
      <c r="W2955">
        <v>1.8120000000000001</v>
      </c>
      <c r="X2955">
        <v>2.9279999999999999</v>
      </c>
      <c r="Y2955" s="110">
        <v>43777</v>
      </c>
      <c r="Z2955">
        <v>408703.99689185899</v>
      </c>
      <c r="AA2955">
        <v>3660514.0261832601</v>
      </c>
    </row>
    <row r="2956" spans="1:27" x14ac:dyDescent="0.25">
      <c r="A2956">
        <v>-111.97818517</v>
      </c>
      <c r="B2956">
        <v>33.0794052299999</v>
      </c>
      <c r="C2956" t="s">
        <v>968</v>
      </c>
      <c r="D2956" t="s">
        <v>967</v>
      </c>
      <c r="E2956" t="s">
        <v>966</v>
      </c>
      <c r="F2956">
        <v>1389</v>
      </c>
      <c r="G2956">
        <v>179</v>
      </c>
      <c r="H2956">
        <v>13.33</v>
      </c>
      <c r="I2956">
        <v>2.7890000000000001</v>
      </c>
      <c r="J2956">
        <v>1</v>
      </c>
      <c r="K2956">
        <v>1172.5719999999901</v>
      </c>
      <c r="L2956" t="s">
        <v>965</v>
      </c>
      <c r="M2956" t="s">
        <v>964</v>
      </c>
      <c r="N2956" s="110">
        <v>43777</v>
      </c>
      <c r="O2956">
        <v>0</v>
      </c>
      <c r="P2956">
        <v>0</v>
      </c>
      <c r="Q2956">
        <v>14277.154</v>
      </c>
      <c r="R2956">
        <v>1533.58799999999</v>
      </c>
      <c r="S2956">
        <v>3.1949999999999998</v>
      </c>
      <c r="T2956">
        <v>33</v>
      </c>
      <c r="U2956">
        <v>4647.2349999999897</v>
      </c>
      <c r="V2956">
        <v>7</v>
      </c>
      <c r="W2956">
        <v>1.901</v>
      </c>
      <c r="X2956">
        <v>3.0720000000000001</v>
      </c>
      <c r="Y2956" s="110">
        <v>43777</v>
      </c>
      <c r="Z2956">
        <v>408703.94053096598</v>
      </c>
      <c r="AA2956">
        <v>3660514.1885899599</v>
      </c>
    </row>
    <row r="2957" spans="1:27" x14ac:dyDescent="0.25">
      <c r="A2957">
        <v>-111.97818449</v>
      </c>
      <c r="B2957">
        <v>33.079398220000002</v>
      </c>
      <c r="C2957" t="s">
        <v>968</v>
      </c>
      <c r="D2957" t="s">
        <v>967</v>
      </c>
      <c r="E2957" t="s">
        <v>966</v>
      </c>
      <c r="F2957">
        <v>1390</v>
      </c>
      <c r="G2957">
        <v>183</v>
      </c>
      <c r="H2957">
        <v>13.33</v>
      </c>
      <c r="I2957">
        <v>2.5920000000000001</v>
      </c>
      <c r="J2957">
        <v>1</v>
      </c>
      <c r="K2957">
        <v>1172.6410000000001</v>
      </c>
      <c r="L2957" t="s">
        <v>965</v>
      </c>
      <c r="M2957" t="s">
        <v>964</v>
      </c>
      <c r="N2957" s="110">
        <v>43777</v>
      </c>
      <c r="O2957">
        <v>0</v>
      </c>
      <c r="P2957">
        <v>0</v>
      </c>
      <c r="Q2957">
        <v>11654.138999999899</v>
      </c>
      <c r="R2957">
        <v>1346.9110000000001</v>
      </c>
      <c r="S2957">
        <v>2.806</v>
      </c>
      <c r="T2957">
        <v>33</v>
      </c>
      <c r="U2957">
        <v>4081.54899999999</v>
      </c>
      <c r="V2957">
        <v>7</v>
      </c>
      <c r="W2957">
        <v>1.7669999999999999</v>
      </c>
      <c r="X2957">
        <v>2.855</v>
      </c>
      <c r="Y2957" s="110">
        <v>43777</v>
      </c>
      <c r="Z2957">
        <v>408703.99675800902</v>
      </c>
      <c r="AA2957">
        <v>3660513.41081317</v>
      </c>
    </row>
    <row r="2958" spans="1:27" x14ac:dyDescent="0.25">
      <c r="A2958">
        <v>-111.978185859999</v>
      </c>
      <c r="B2958">
        <v>33.079391200000003</v>
      </c>
      <c r="C2958" t="s">
        <v>968</v>
      </c>
      <c r="D2958" t="s">
        <v>967</v>
      </c>
      <c r="E2958" t="s">
        <v>966</v>
      </c>
      <c r="F2958">
        <v>1391</v>
      </c>
      <c r="G2958">
        <v>175</v>
      </c>
      <c r="H2958">
        <v>13.33</v>
      </c>
      <c r="I2958">
        <v>2.657</v>
      </c>
      <c r="J2958">
        <v>1</v>
      </c>
      <c r="K2958">
        <v>1172.54899999999</v>
      </c>
      <c r="L2958" t="s">
        <v>965</v>
      </c>
      <c r="M2958" t="s">
        <v>964</v>
      </c>
      <c r="N2958" s="110">
        <v>43777</v>
      </c>
      <c r="O2958">
        <v>0</v>
      </c>
      <c r="P2958">
        <v>0</v>
      </c>
      <c r="Q2958">
        <v>8386.0840000000007</v>
      </c>
      <c r="R2958">
        <v>945.27899999999897</v>
      </c>
      <c r="S2958">
        <v>1.9690000000000001</v>
      </c>
      <c r="T2958">
        <v>33</v>
      </c>
      <c r="U2958">
        <v>2864.48199999999</v>
      </c>
      <c r="V2958">
        <v>7</v>
      </c>
      <c r="W2958">
        <v>1.8120000000000001</v>
      </c>
      <c r="X2958">
        <v>2.9279999999999999</v>
      </c>
      <c r="Y2958" s="110">
        <v>43777</v>
      </c>
      <c r="Z2958">
        <v>408703.86163258302</v>
      </c>
      <c r="AA2958">
        <v>3660512.6337108002</v>
      </c>
    </row>
    <row r="2959" spans="1:27" x14ac:dyDescent="0.25">
      <c r="A2959">
        <v>-111.978184659999</v>
      </c>
      <c r="B2959">
        <v>33.079383219999897</v>
      </c>
      <c r="C2959" t="s">
        <v>968</v>
      </c>
      <c r="D2959" t="s">
        <v>967</v>
      </c>
      <c r="E2959" t="s">
        <v>966</v>
      </c>
      <c r="F2959">
        <v>1392</v>
      </c>
      <c r="G2959">
        <v>182</v>
      </c>
      <c r="H2959">
        <v>13.33</v>
      </c>
      <c r="I2959">
        <v>2.657</v>
      </c>
      <c r="J2959">
        <v>1</v>
      </c>
      <c r="K2959">
        <v>1172.575</v>
      </c>
      <c r="L2959" t="s">
        <v>965</v>
      </c>
      <c r="M2959" t="s">
        <v>964</v>
      </c>
      <c r="N2959" s="110">
        <v>43777</v>
      </c>
      <c r="O2959">
        <v>0</v>
      </c>
      <c r="P2959">
        <v>0</v>
      </c>
      <c r="Q2959">
        <v>10600.807000000001</v>
      </c>
      <c r="R2959">
        <v>1194.923</v>
      </c>
      <c r="S2959">
        <v>2.4889999999999999</v>
      </c>
      <c r="T2959">
        <v>33</v>
      </c>
      <c r="U2959">
        <v>3620.9769999999899</v>
      </c>
      <c r="V2959">
        <v>7</v>
      </c>
      <c r="W2959">
        <v>1.8120000000000001</v>
      </c>
      <c r="X2959">
        <v>2.9279999999999999</v>
      </c>
      <c r="Y2959" s="110">
        <v>43777</v>
      </c>
      <c r="Z2959">
        <v>408703.96539302898</v>
      </c>
      <c r="AA2959">
        <v>3660511.7479396602</v>
      </c>
    </row>
    <row r="2960" spans="1:27" x14ac:dyDescent="0.25">
      <c r="A2960">
        <v>-111.978185339999</v>
      </c>
      <c r="B2960">
        <v>33.07937622</v>
      </c>
      <c r="C2960" t="s">
        <v>968</v>
      </c>
      <c r="D2960" t="s">
        <v>967</v>
      </c>
      <c r="E2960" t="s">
        <v>966</v>
      </c>
      <c r="F2960">
        <v>1393</v>
      </c>
      <c r="G2960">
        <v>178</v>
      </c>
      <c r="H2960">
        <v>13.33</v>
      </c>
      <c r="I2960">
        <v>2.5920000000000001</v>
      </c>
      <c r="J2960">
        <v>1</v>
      </c>
      <c r="K2960">
        <v>1172.6610000000001</v>
      </c>
      <c r="L2960" t="s">
        <v>965</v>
      </c>
      <c r="M2960" t="s">
        <v>964</v>
      </c>
      <c r="N2960" s="110">
        <v>43777</v>
      </c>
      <c r="O2960">
        <v>0</v>
      </c>
      <c r="P2960">
        <v>0</v>
      </c>
      <c r="Q2960">
        <v>11768.711999999899</v>
      </c>
      <c r="R2960">
        <v>1360.153</v>
      </c>
      <c r="S2960">
        <v>2.8340000000000001</v>
      </c>
      <c r="T2960">
        <v>33</v>
      </c>
      <c r="U2960">
        <v>4121.6750000000002</v>
      </c>
      <c r="V2960">
        <v>7</v>
      </c>
      <c r="W2960">
        <v>1.7669999999999999</v>
      </c>
      <c r="X2960">
        <v>2.855</v>
      </c>
      <c r="Y2960" s="110">
        <v>43777</v>
      </c>
      <c r="Z2960">
        <v>408703.89469122398</v>
      </c>
      <c r="AA2960">
        <v>3660510.9724544901</v>
      </c>
    </row>
    <row r="2961" spans="1:27" x14ac:dyDescent="0.25">
      <c r="A2961">
        <v>-111.978184659999</v>
      </c>
      <c r="B2961">
        <v>33.079369219999897</v>
      </c>
      <c r="C2961" t="s">
        <v>968</v>
      </c>
      <c r="D2961" t="s">
        <v>967</v>
      </c>
      <c r="E2961" t="s">
        <v>966</v>
      </c>
      <c r="F2961">
        <v>1394</v>
      </c>
      <c r="G2961">
        <v>182</v>
      </c>
      <c r="H2961">
        <v>13.33</v>
      </c>
      <c r="I2961">
        <v>2.657</v>
      </c>
      <c r="J2961">
        <v>1</v>
      </c>
      <c r="K2961">
        <v>1172.6610000000001</v>
      </c>
      <c r="L2961" t="s">
        <v>965</v>
      </c>
      <c r="M2961" t="s">
        <v>964</v>
      </c>
      <c r="N2961" s="110">
        <v>43777</v>
      </c>
      <c r="O2961">
        <v>0</v>
      </c>
      <c r="P2961">
        <v>0</v>
      </c>
      <c r="Q2961">
        <v>10837.554</v>
      </c>
      <c r="R2961">
        <v>1221.6089999999899</v>
      </c>
      <c r="S2961">
        <v>2.5449999999999999</v>
      </c>
      <c r="T2961">
        <v>33</v>
      </c>
      <c r="U2961">
        <v>3701.8440000000001</v>
      </c>
      <c r="V2961">
        <v>7</v>
      </c>
      <c r="W2961">
        <v>1.8120000000000001</v>
      </c>
      <c r="X2961">
        <v>2.9279999999999999</v>
      </c>
      <c r="Y2961" s="110">
        <v>43777</v>
      </c>
      <c r="Z2961">
        <v>408703.95092862297</v>
      </c>
      <c r="AA2961">
        <v>3660510.19578639</v>
      </c>
    </row>
    <row r="2962" spans="1:27" x14ac:dyDescent="0.25">
      <c r="A2962">
        <v>-111.97818449</v>
      </c>
      <c r="B2962">
        <v>33.079361220000003</v>
      </c>
      <c r="C2962" t="s">
        <v>968</v>
      </c>
      <c r="D2962" t="s">
        <v>967</v>
      </c>
      <c r="E2962" t="s">
        <v>966</v>
      </c>
      <c r="F2962">
        <v>1395</v>
      </c>
      <c r="G2962">
        <v>183</v>
      </c>
      <c r="H2962">
        <v>13.33</v>
      </c>
      <c r="I2962">
        <v>2.69</v>
      </c>
      <c r="J2962">
        <v>1</v>
      </c>
      <c r="K2962">
        <v>1172.6279999999899</v>
      </c>
      <c r="L2962" t="s">
        <v>965</v>
      </c>
      <c r="M2962" t="s">
        <v>964</v>
      </c>
      <c r="N2962" s="110">
        <v>43777</v>
      </c>
      <c r="O2962">
        <v>0</v>
      </c>
      <c r="P2962">
        <v>0</v>
      </c>
      <c r="Q2962">
        <v>12130.147000000001</v>
      </c>
      <c r="R2962">
        <v>1350.63499999999</v>
      </c>
      <c r="S2962">
        <v>2.8140000000000001</v>
      </c>
      <c r="T2962">
        <v>33</v>
      </c>
      <c r="U2962">
        <v>4092.8339999999898</v>
      </c>
      <c r="V2962">
        <v>7</v>
      </c>
      <c r="W2962">
        <v>1.8340000000000001</v>
      </c>
      <c r="X2962">
        <v>2.964</v>
      </c>
      <c r="Y2962" s="110">
        <v>43777</v>
      </c>
      <c r="Z2962">
        <v>408703.95853065298</v>
      </c>
      <c r="AA2962">
        <v>3660509.3086937899</v>
      </c>
    </row>
    <row r="2963" spans="1:27" x14ac:dyDescent="0.25">
      <c r="A2963">
        <v>-111.978185859999</v>
      </c>
      <c r="B2963">
        <v>33.079354199999898</v>
      </c>
      <c r="C2963" t="s">
        <v>968</v>
      </c>
      <c r="D2963" t="s">
        <v>967</v>
      </c>
      <c r="E2963" t="s">
        <v>966</v>
      </c>
      <c r="F2963">
        <v>1396</v>
      </c>
      <c r="G2963">
        <v>175</v>
      </c>
      <c r="H2963">
        <v>13.33</v>
      </c>
      <c r="I2963">
        <v>2.69</v>
      </c>
      <c r="J2963">
        <v>1</v>
      </c>
      <c r="K2963">
        <v>1172.6379999999899</v>
      </c>
      <c r="L2963" t="s">
        <v>965</v>
      </c>
      <c r="M2963" t="s">
        <v>964</v>
      </c>
      <c r="N2963" s="110">
        <v>43777</v>
      </c>
      <c r="O2963">
        <v>0</v>
      </c>
      <c r="P2963">
        <v>0</v>
      </c>
      <c r="Q2963">
        <v>12424.323</v>
      </c>
      <c r="R2963">
        <v>1383.39</v>
      </c>
      <c r="S2963">
        <v>2.8820000000000001</v>
      </c>
      <c r="T2963">
        <v>33</v>
      </c>
      <c r="U2963">
        <v>4192.0919999999896</v>
      </c>
      <c r="V2963">
        <v>7</v>
      </c>
      <c r="W2963">
        <v>1.8340000000000001</v>
      </c>
      <c r="X2963">
        <v>2.964</v>
      </c>
      <c r="Y2963" s="110">
        <v>43777</v>
      </c>
      <c r="Z2963">
        <v>408703.823405181</v>
      </c>
      <c r="AA2963">
        <v>3660508.5315914298</v>
      </c>
    </row>
    <row r="2964" spans="1:27" x14ac:dyDescent="0.25">
      <c r="A2964">
        <v>-111.978183799999</v>
      </c>
      <c r="B2964">
        <v>33.079346170000001</v>
      </c>
      <c r="C2964" t="s">
        <v>968</v>
      </c>
      <c r="D2964" t="s">
        <v>967</v>
      </c>
      <c r="E2964" t="s">
        <v>966</v>
      </c>
      <c r="F2964">
        <v>1397</v>
      </c>
      <c r="G2964">
        <v>187</v>
      </c>
      <c r="H2964">
        <v>13.33</v>
      </c>
      <c r="I2964">
        <v>2.7559999999999998</v>
      </c>
      <c r="J2964">
        <v>1</v>
      </c>
      <c r="K2964">
        <v>1172.6479999999899</v>
      </c>
      <c r="L2964" t="s">
        <v>965</v>
      </c>
      <c r="M2964" t="s">
        <v>964</v>
      </c>
      <c r="N2964" s="110">
        <v>43777</v>
      </c>
      <c r="O2964">
        <v>0</v>
      </c>
      <c r="P2964">
        <v>0</v>
      </c>
      <c r="Q2964">
        <v>13922.1769999999</v>
      </c>
      <c r="R2964">
        <v>1513.26099999999</v>
      </c>
      <c r="S2964">
        <v>3.153</v>
      </c>
      <c r="T2964">
        <v>33</v>
      </c>
      <c r="U2964">
        <v>4585.6379999999899</v>
      </c>
      <c r="V2964">
        <v>7</v>
      </c>
      <c r="W2964">
        <v>1.879</v>
      </c>
      <c r="X2964">
        <v>3.036</v>
      </c>
      <c r="Y2964" s="110">
        <v>43777</v>
      </c>
      <c r="Z2964">
        <v>408704.00738442899</v>
      </c>
      <c r="AA2964">
        <v>3660507.6395288599</v>
      </c>
    </row>
    <row r="2965" spans="1:27" x14ac:dyDescent="0.25">
      <c r="A2965">
        <v>-111.97818569</v>
      </c>
      <c r="B2965">
        <v>33.079339210000001</v>
      </c>
      <c r="C2965" t="s">
        <v>968</v>
      </c>
      <c r="D2965" t="s">
        <v>967</v>
      </c>
      <c r="E2965" t="s">
        <v>966</v>
      </c>
      <c r="F2965">
        <v>1398</v>
      </c>
      <c r="G2965">
        <v>176</v>
      </c>
      <c r="H2965">
        <v>13.33</v>
      </c>
      <c r="I2965">
        <v>2.7559999999999998</v>
      </c>
      <c r="J2965">
        <v>1</v>
      </c>
      <c r="K2965">
        <v>1172.6110000000001</v>
      </c>
      <c r="L2965" t="s">
        <v>965</v>
      </c>
      <c r="M2965" t="s">
        <v>964</v>
      </c>
      <c r="N2965" s="110">
        <v>43777</v>
      </c>
      <c r="O2965">
        <v>0</v>
      </c>
      <c r="P2965">
        <v>0</v>
      </c>
      <c r="Q2965">
        <v>12984.904</v>
      </c>
      <c r="R2965">
        <v>1411.384</v>
      </c>
      <c r="S2965">
        <v>2.94</v>
      </c>
      <c r="T2965">
        <v>33</v>
      </c>
      <c r="U2965">
        <v>4276.9229999999898</v>
      </c>
      <c r="V2965">
        <v>7</v>
      </c>
      <c r="W2965">
        <v>1.879</v>
      </c>
      <c r="X2965">
        <v>3.036</v>
      </c>
      <c r="Y2965" s="110">
        <v>43777</v>
      </c>
      <c r="Z2965">
        <v>408703.823785335</v>
      </c>
      <c r="AA2965">
        <v>3660506.8695308799</v>
      </c>
    </row>
    <row r="2966" spans="1:27" x14ac:dyDescent="0.25">
      <c r="A2966">
        <v>-111.97818431</v>
      </c>
      <c r="B2966">
        <v>33.079332209999897</v>
      </c>
      <c r="C2966" t="s">
        <v>968</v>
      </c>
      <c r="D2966" t="s">
        <v>967</v>
      </c>
      <c r="E2966" t="s">
        <v>966</v>
      </c>
      <c r="F2966">
        <v>1399</v>
      </c>
      <c r="G2966">
        <v>184</v>
      </c>
      <c r="H2966">
        <v>13.33</v>
      </c>
      <c r="I2966">
        <v>2.69</v>
      </c>
      <c r="J2966">
        <v>1</v>
      </c>
      <c r="K2966">
        <v>1172.59799999999</v>
      </c>
      <c r="L2966" t="s">
        <v>965</v>
      </c>
      <c r="M2966" t="s">
        <v>964</v>
      </c>
      <c r="N2966" s="110">
        <v>43777</v>
      </c>
      <c r="O2966">
        <v>0</v>
      </c>
      <c r="P2966">
        <v>0</v>
      </c>
      <c r="Q2966">
        <v>13951.434999999899</v>
      </c>
      <c r="R2966">
        <v>1553.4269999999899</v>
      </c>
      <c r="S2966">
        <v>3.2360000000000002</v>
      </c>
      <c r="T2966">
        <v>33</v>
      </c>
      <c r="U2966">
        <v>4707.3549999999896</v>
      </c>
      <c r="V2966">
        <v>7</v>
      </c>
      <c r="W2966">
        <v>1.8340000000000001</v>
      </c>
      <c r="X2966">
        <v>2.964</v>
      </c>
      <c r="Y2966" s="110">
        <v>43777</v>
      </c>
      <c r="Z2966">
        <v>408703.94535915199</v>
      </c>
      <c r="AA2966">
        <v>3660506.0922539202</v>
      </c>
    </row>
    <row r="2967" spans="1:27" x14ac:dyDescent="0.25">
      <c r="A2967">
        <v>-111.97818517</v>
      </c>
      <c r="B2967">
        <v>33.079324229999898</v>
      </c>
      <c r="C2967" t="s">
        <v>968</v>
      </c>
      <c r="D2967" t="s">
        <v>967</v>
      </c>
      <c r="E2967" t="s">
        <v>966</v>
      </c>
      <c r="F2967">
        <v>1400</v>
      </c>
      <c r="G2967">
        <v>179</v>
      </c>
      <c r="H2967">
        <v>13.33</v>
      </c>
      <c r="I2967">
        <v>2.625</v>
      </c>
      <c r="J2967">
        <v>1</v>
      </c>
      <c r="K2967">
        <v>1172.56899999999</v>
      </c>
      <c r="L2967" t="s">
        <v>965</v>
      </c>
      <c r="M2967" t="s">
        <v>964</v>
      </c>
      <c r="N2967" s="110">
        <v>43777</v>
      </c>
      <c r="O2967">
        <v>0</v>
      </c>
      <c r="P2967">
        <v>0</v>
      </c>
      <c r="Q2967">
        <v>17149.030999999901</v>
      </c>
      <c r="R2967">
        <v>1957.201</v>
      </c>
      <c r="S2967">
        <v>4.0780000000000003</v>
      </c>
      <c r="T2967">
        <v>33</v>
      </c>
      <c r="U2967">
        <v>5930.9129999999896</v>
      </c>
      <c r="V2967">
        <v>7</v>
      </c>
      <c r="W2967">
        <v>1.79</v>
      </c>
      <c r="X2967">
        <v>2.891</v>
      </c>
      <c r="Y2967" s="110">
        <v>43777</v>
      </c>
      <c r="Z2967">
        <v>408703.85684402799</v>
      </c>
      <c r="AA2967">
        <v>3660505.2082745899</v>
      </c>
    </row>
    <row r="2968" spans="1:27" x14ac:dyDescent="0.25">
      <c r="A2968">
        <v>-111.978185339999</v>
      </c>
      <c r="B2968">
        <v>33.07931722</v>
      </c>
      <c r="C2968" t="s">
        <v>968</v>
      </c>
      <c r="D2968" t="s">
        <v>967</v>
      </c>
      <c r="E2968" t="s">
        <v>966</v>
      </c>
      <c r="F2968">
        <v>1401</v>
      </c>
      <c r="G2968">
        <v>178</v>
      </c>
      <c r="H2968">
        <v>13.33</v>
      </c>
      <c r="I2968">
        <v>2.4609999999999999</v>
      </c>
      <c r="J2968">
        <v>1</v>
      </c>
      <c r="K2968">
        <v>1172.5619999999899</v>
      </c>
      <c r="L2968" t="s">
        <v>965</v>
      </c>
      <c r="M2968" t="s">
        <v>964</v>
      </c>
      <c r="N2968" s="110">
        <v>43777</v>
      </c>
      <c r="O2968">
        <v>0</v>
      </c>
      <c r="P2968">
        <v>0</v>
      </c>
      <c r="Q2968">
        <v>15937.5249999999</v>
      </c>
      <c r="R2968">
        <v>1940.1949999999899</v>
      </c>
      <c r="S2968">
        <v>4.0419999999999998</v>
      </c>
      <c r="T2968">
        <v>33</v>
      </c>
      <c r="U2968">
        <v>5879.38</v>
      </c>
      <c r="V2968">
        <v>7</v>
      </c>
      <c r="W2968">
        <v>1.6779999999999999</v>
      </c>
      <c r="X2968">
        <v>2.7109999999999999</v>
      </c>
      <c r="Y2968" s="110">
        <v>43777</v>
      </c>
      <c r="Z2968">
        <v>408703.83373409102</v>
      </c>
      <c r="AA2968">
        <v>3660504.43123715</v>
      </c>
    </row>
    <row r="2969" spans="1:27" x14ac:dyDescent="0.25">
      <c r="A2969">
        <v>-111.978184139999</v>
      </c>
      <c r="B2969">
        <v>33.079310200000002</v>
      </c>
      <c r="C2969" t="s">
        <v>968</v>
      </c>
      <c r="D2969" t="s">
        <v>967</v>
      </c>
      <c r="E2969" t="s">
        <v>966</v>
      </c>
      <c r="F2969">
        <v>1402</v>
      </c>
      <c r="G2969">
        <v>185</v>
      </c>
      <c r="H2969">
        <v>13.33</v>
      </c>
      <c r="I2969">
        <v>2.625</v>
      </c>
      <c r="J2969">
        <v>1</v>
      </c>
      <c r="K2969">
        <v>1172.5619999999899</v>
      </c>
      <c r="L2969" t="s">
        <v>965</v>
      </c>
      <c r="M2969" t="s">
        <v>964</v>
      </c>
      <c r="N2969" s="110">
        <v>43777</v>
      </c>
      <c r="O2969">
        <v>0</v>
      </c>
      <c r="P2969">
        <v>0</v>
      </c>
      <c r="Q2969">
        <v>15515.9179999999</v>
      </c>
      <c r="R2969">
        <v>1770.816</v>
      </c>
      <c r="S2969">
        <v>3.6890000000000001</v>
      </c>
      <c r="T2969">
        <v>33</v>
      </c>
      <c r="U2969">
        <v>5366.1080000000002</v>
      </c>
      <c r="V2969">
        <v>7</v>
      </c>
      <c r="W2969">
        <v>1.79</v>
      </c>
      <c r="X2969">
        <v>2.891</v>
      </c>
      <c r="Y2969" s="110">
        <v>43777</v>
      </c>
      <c r="Z2969">
        <v>408703.93848649401</v>
      </c>
      <c r="AA2969">
        <v>3660503.6518993899</v>
      </c>
    </row>
    <row r="2970" spans="1:27" x14ac:dyDescent="0.25">
      <c r="A2970">
        <v>-111.97818651</v>
      </c>
      <c r="B2970">
        <v>33.079302220000002</v>
      </c>
      <c r="C2970" t="s">
        <v>968</v>
      </c>
      <c r="D2970" t="s">
        <v>967</v>
      </c>
      <c r="E2970" t="s">
        <v>966</v>
      </c>
      <c r="F2970">
        <v>1403</v>
      </c>
      <c r="G2970">
        <v>177</v>
      </c>
      <c r="H2970">
        <v>13.33</v>
      </c>
      <c r="I2970">
        <v>2.69</v>
      </c>
      <c r="J2970">
        <v>1</v>
      </c>
      <c r="K2970">
        <v>1172.4929999999899</v>
      </c>
      <c r="L2970" t="s">
        <v>965</v>
      </c>
      <c r="M2970" t="s">
        <v>964</v>
      </c>
      <c r="N2970" s="110">
        <v>43777</v>
      </c>
      <c r="O2970">
        <v>0</v>
      </c>
      <c r="P2970">
        <v>0</v>
      </c>
      <c r="Q2970">
        <v>14781.849</v>
      </c>
      <c r="R2970">
        <v>1645.89</v>
      </c>
      <c r="S2970">
        <v>3.4289999999999998</v>
      </c>
      <c r="T2970">
        <v>33</v>
      </c>
      <c r="U2970">
        <v>4987.5450000000001</v>
      </c>
      <c r="V2970">
        <v>7</v>
      </c>
      <c r="W2970">
        <v>1.8340000000000001</v>
      </c>
      <c r="X2970">
        <v>2.964</v>
      </c>
      <c r="Y2970" s="110">
        <v>43777</v>
      </c>
      <c r="Z2970">
        <v>408703.70903138898</v>
      </c>
      <c r="AA2970">
        <v>3660502.7692334699</v>
      </c>
    </row>
    <row r="2971" spans="1:27" x14ac:dyDescent="0.25">
      <c r="A2971">
        <v>-111.978185339999</v>
      </c>
      <c r="B2971">
        <v>33.079295219999899</v>
      </c>
      <c r="C2971" t="s">
        <v>968</v>
      </c>
      <c r="D2971" t="s">
        <v>967</v>
      </c>
      <c r="E2971" t="s">
        <v>966</v>
      </c>
      <c r="F2971">
        <v>1404</v>
      </c>
      <c r="G2971">
        <v>178</v>
      </c>
      <c r="H2971">
        <v>13.33</v>
      </c>
      <c r="I2971">
        <v>2.7229999999999999</v>
      </c>
      <c r="J2971">
        <v>1</v>
      </c>
      <c r="K2971">
        <v>1172.5820000000001</v>
      </c>
      <c r="L2971" t="s">
        <v>965</v>
      </c>
      <c r="M2971" t="s">
        <v>964</v>
      </c>
      <c r="N2971" s="110">
        <v>43777</v>
      </c>
      <c r="O2971">
        <v>0</v>
      </c>
      <c r="P2971">
        <v>0</v>
      </c>
      <c r="Q2971">
        <v>15069.281999999899</v>
      </c>
      <c r="R2971">
        <v>1657.6790000000001</v>
      </c>
      <c r="S2971">
        <v>3.4529999999999998</v>
      </c>
      <c r="T2971">
        <v>33</v>
      </c>
      <c r="U2971">
        <v>5023.268</v>
      </c>
      <c r="V2971">
        <v>7</v>
      </c>
      <c r="W2971">
        <v>1.857</v>
      </c>
      <c r="X2971">
        <v>3</v>
      </c>
      <c r="Y2971" s="110">
        <v>43777</v>
      </c>
      <c r="Z2971">
        <v>408703.81100433698</v>
      </c>
      <c r="AA2971">
        <v>3660501.9921391699</v>
      </c>
    </row>
    <row r="2972" spans="1:27" x14ac:dyDescent="0.25">
      <c r="A2972">
        <v>-111.97818449</v>
      </c>
      <c r="B2972">
        <v>33.079288220000002</v>
      </c>
      <c r="C2972" t="s">
        <v>968</v>
      </c>
      <c r="D2972" t="s">
        <v>967</v>
      </c>
      <c r="E2972" t="s">
        <v>966</v>
      </c>
      <c r="F2972">
        <v>1405</v>
      </c>
      <c r="G2972">
        <v>183</v>
      </c>
      <c r="H2972">
        <v>13.33</v>
      </c>
      <c r="I2972">
        <v>2.657</v>
      </c>
      <c r="J2972">
        <v>1</v>
      </c>
      <c r="K2972">
        <v>1172.59799999999</v>
      </c>
      <c r="L2972" t="s">
        <v>965</v>
      </c>
      <c r="M2972" t="s">
        <v>964</v>
      </c>
      <c r="N2972" s="110">
        <v>43777</v>
      </c>
      <c r="O2972">
        <v>0</v>
      </c>
      <c r="P2972">
        <v>0</v>
      </c>
      <c r="Q2972">
        <v>15339.458000000001</v>
      </c>
      <c r="R2972">
        <v>1729.0630000000001</v>
      </c>
      <c r="S2972">
        <v>3.6019999999999999</v>
      </c>
      <c r="T2972">
        <v>33</v>
      </c>
      <c r="U2972">
        <v>5239.585</v>
      </c>
      <c r="V2972">
        <v>7</v>
      </c>
      <c r="W2972">
        <v>1.8120000000000001</v>
      </c>
      <c r="X2972">
        <v>2.9279999999999999</v>
      </c>
      <c r="Y2972" s="110">
        <v>43777</v>
      </c>
      <c r="Z2972">
        <v>408703.88310922601</v>
      </c>
      <c r="AA2972">
        <v>3660501.2153232</v>
      </c>
    </row>
    <row r="2973" spans="1:27" x14ac:dyDescent="0.25">
      <c r="A2973">
        <v>-111.978186199999</v>
      </c>
      <c r="B2973">
        <v>33.079280169999898</v>
      </c>
      <c r="C2973" t="s">
        <v>968</v>
      </c>
      <c r="D2973" t="s">
        <v>967</v>
      </c>
      <c r="E2973" t="s">
        <v>966</v>
      </c>
      <c r="F2973">
        <v>1406</v>
      </c>
      <c r="G2973">
        <v>173</v>
      </c>
      <c r="H2973">
        <v>13.33</v>
      </c>
      <c r="I2973">
        <v>2.5920000000000001</v>
      </c>
      <c r="J2973">
        <v>1</v>
      </c>
      <c r="K2973">
        <v>1172.595</v>
      </c>
      <c r="L2973" t="s">
        <v>965</v>
      </c>
      <c r="M2973" t="s">
        <v>964</v>
      </c>
      <c r="N2973" s="110">
        <v>43777</v>
      </c>
      <c r="O2973">
        <v>0</v>
      </c>
      <c r="P2973">
        <v>0</v>
      </c>
      <c r="Q2973">
        <v>14314.298000000001</v>
      </c>
      <c r="R2973">
        <v>1654.355</v>
      </c>
      <c r="S2973">
        <v>3.4470000000000001</v>
      </c>
      <c r="T2973">
        <v>33</v>
      </c>
      <c r="U2973">
        <v>5013.1980000000003</v>
      </c>
      <c r="V2973">
        <v>7</v>
      </c>
      <c r="W2973">
        <v>1.7669999999999999</v>
      </c>
      <c r="X2973">
        <v>2.855</v>
      </c>
      <c r="Y2973" s="110">
        <v>43777</v>
      </c>
      <c r="Z2973">
        <v>408703.71518466098</v>
      </c>
      <c r="AA2973">
        <v>3660500.32432245</v>
      </c>
    </row>
    <row r="2974" spans="1:27" x14ac:dyDescent="0.25">
      <c r="A2974">
        <v>-111.97818549</v>
      </c>
      <c r="B2974">
        <v>33.079273219999898</v>
      </c>
      <c r="C2974" t="s">
        <v>968</v>
      </c>
      <c r="D2974" t="s">
        <v>967</v>
      </c>
      <c r="E2974" t="s">
        <v>966</v>
      </c>
      <c r="F2974">
        <v>1407</v>
      </c>
      <c r="G2974">
        <v>183</v>
      </c>
      <c r="H2974">
        <v>13.33</v>
      </c>
      <c r="I2974">
        <v>2.7890000000000001</v>
      </c>
      <c r="J2974">
        <v>1</v>
      </c>
      <c r="K2974">
        <v>1172.6510000000001</v>
      </c>
      <c r="L2974" t="s">
        <v>965</v>
      </c>
      <c r="M2974" t="s">
        <v>964</v>
      </c>
      <c r="N2974" s="110">
        <v>43777</v>
      </c>
      <c r="O2974">
        <v>0</v>
      </c>
      <c r="P2974">
        <v>0</v>
      </c>
      <c r="Q2974">
        <v>14636.3029999999</v>
      </c>
      <c r="R2974">
        <v>1572.1659999999899</v>
      </c>
      <c r="S2974">
        <v>3.2749999999999999</v>
      </c>
      <c r="T2974">
        <v>33</v>
      </c>
      <c r="U2974">
        <v>4764.1390000000001</v>
      </c>
      <c r="V2974">
        <v>7</v>
      </c>
      <c r="W2974">
        <v>1.901</v>
      </c>
      <c r="X2974">
        <v>3.0720000000000001</v>
      </c>
      <c r="Y2974" s="110">
        <v>43777</v>
      </c>
      <c r="Z2974">
        <v>408703.77427393198</v>
      </c>
      <c r="AA2974">
        <v>3660499.5531716701</v>
      </c>
    </row>
    <row r="2975" spans="1:27" x14ac:dyDescent="0.25">
      <c r="A2975">
        <v>-111.97818549</v>
      </c>
      <c r="B2975">
        <v>33.079266220000001</v>
      </c>
      <c r="C2975" t="s">
        <v>968</v>
      </c>
      <c r="D2975" t="s">
        <v>967</v>
      </c>
      <c r="E2975" t="s">
        <v>966</v>
      </c>
      <c r="F2975">
        <v>1408</v>
      </c>
      <c r="G2975">
        <v>183</v>
      </c>
      <c r="H2975">
        <v>13.33</v>
      </c>
      <c r="I2975">
        <v>2.5920000000000001</v>
      </c>
      <c r="J2975">
        <v>1</v>
      </c>
      <c r="K2975">
        <v>1172.59799999999</v>
      </c>
      <c r="L2975" t="s">
        <v>965</v>
      </c>
      <c r="M2975" t="s">
        <v>964</v>
      </c>
      <c r="N2975" s="110">
        <v>43777</v>
      </c>
      <c r="O2975">
        <v>0</v>
      </c>
      <c r="P2975">
        <v>0</v>
      </c>
      <c r="Q2975">
        <v>15367.058000000001</v>
      </c>
      <c r="R2975">
        <v>1776.027</v>
      </c>
      <c r="S2975">
        <v>3.7</v>
      </c>
      <c r="T2975">
        <v>33</v>
      </c>
      <c r="U2975">
        <v>5381.8990000000003</v>
      </c>
      <c r="V2975">
        <v>7</v>
      </c>
      <c r="W2975">
        <v>1.7669999999999999</v>
      </c>
      <c r="X2975">
        <v>2.855</v>
      </c>
      <c r="Y2975" s="110">
        <v>43777</v>
      </c>
      <c r="Z2975">
        <v>408703.76704174402</v>
      </c>
      <c r="AA2975">
        <v>3660498.7770950398</v>
      </c>
    </row>
    <row r="2976" spans="1:27" x14ac:dyDescent="0.25">
      <c r="A2976">
        <v>-111.978186339999</v>
      </c>
      <c r="B2976">
        <v>33.079259219999898</v>
      </c>
      <c r="C2976" t="s">
        <v>968</v>
      </c>
      <c r="D2976" t="s">
        <v>967</v>
      </c>
      <c r="E2976" t="s">
        <v>966</v>
      </c>
      <c r="F2976">
        <v>1409</v>
      </c>
      <c r="G2976">
        <v>178</v>
      </c>
      <c r="H2976">
        <v>13.33</v>
      </c>
      <c r="I2976">
        <v>2.657</v>
      </c>
      <c r="J2976">
        <v>1</v>
      </c>
      <c r="K2976">
        <v>1172.625</v>
      </c>
      <c r="L2976" t="s">
        <v>965</v>
      </c>
      <c r="M2976" t="s">
        <v>964</v>
      </c>
      <c r="N2976" s="110">
        <v>43777</v>
      </c>
      <c r="O2976">
        <v>0</v>
      </c>
      <c r="P2976">
        <v>0</v>
      </c>
      <c r="Q2976">
        <v>15673.7489999999</v>
      </c>
      <c r="R2976">
        <v>1766.7439999999899</v>
      </c>
      <c r="S2976">
        <v>3.681</v>
      </c>
      <c r="T2976">
        <v>33</v>
      </c>
      <c r="U2976">
        <v>5353.7709999999897</v>
      </c>
      <c r="V2976">
        <v>7</v>
      </c>
      <c r="W2976">
        <v>1.8120000000000001</v>
      </c>
      <c r="X2976">
        <v>2.9279999999999999</v>
      </c>
      <c r="Y2976" s="110">
        <v>43777</v>
      </c>
      <c r="Z2976">
        <v>408703.68047245097</v>
      </c>
      <c r="AA2976">
        <v>3660498.0017577498</v>
      </c>
    </row>
    <row r="2977" spans="1:27" x14ac:dyDescent="0.25">
      <c r="A2977">
        <v>-111.97818531</v>
      </c>
      <c r="B2977">
        <v>33.079251210000002</v>
      </c>
      <c r="C2977" t="s">
        <v>968</v>
      </c>
      <c r="D2977" t="s">
        <v>967</v>
      </c>
      <c r="E2977" t="s">
        <v>966</v>
      </c>
      <c r="F2977">
        <v>1410</v>
      </c>
      <c r="G2977">
        <v>184</v>
      </c>
      <c r="H2977">
        <v>13.33</v>
      </c>
      <c r="I2977">
        <v>2.625</v>
      </c>
      <c r="J2977">
        <v>1</v>
      </c>
      <c r="K2977">
        <v>1172.6479999999899</v>
      </c>
      <c r="L2977" t="s">
        <v>965</v>
      </c>
      <c r="M2977" t="s">
        <v>964</v>
      </c>
      <c r="N2977" s="110">
        <v>43777</v>
      </c>
      <c r="O2977">
        <v>0</v>
      </c>
      <c r="P2977">
        <v>0</v>
      </c>
      <c r="Q2977">
        <v>15166.3119999999</v>
      </c>
      <c r="R2977">
        <v>1730.91499999999</v>
      </c>
      <c r="S2977">
        <v>3.6059999999999999</v>
      </c>
      <c r="T2977">
        <v>33</v>
      </c>
      <c r="U2977">
        <v>5245.1980000000003</v>
      </c>
      <c r="V2977">
        <v>7</v>
      </c>
      <c r="W2977">
        <v>1.79</v>
      </c>
      <c r="X2977">
        <v>2.891</v>
      </c>
      <c r="Y2977" s="110">
        <v>43777</v>
      </c>
      <c r="Z2977">
        <v>408703.76833467197</v>
      </c>
      <c r="AA2977">
        <v>3660497.1128084599</v>
      </c>
    </row>
    <row r="2978" spans="1:27" x14ac:dyDescent="0.25">
      <c r="A2978">
        <v>-111.978186339999</v>
      </c>
      <c r="B2978">
        <v>33.07924422</v>
      </c>
      <c r="C2978" t="s">
        <v>968</v>
      </c>
      <c r="D2978" t="s">
        <v>967</v>
      </c>
      <c r="E2978" t="s">
        <v>966</v>
      </c>
      <c r="F2978">
        <v>1411</v>
      </c>
      <c r="G2978">
        <v>178</v>
      </c>
      <c r="H2978">
        <v>13.33</v>
      </c>
      <c r="I2978">
        <v>2.5920000000000001</v>
      </c>
      <c r="J2978">
        <v>1</v>
      </c>
      <c r="K2978">
        <v>1172.644</v>
      </c>
      <c r="L2978" t="s">
        <v>965</v>
      </c>
      <c r="M2978" t="s">
        <v>964</v>
      </c>
      <c r="N2978" s="110">
        <v>43777</v>
      </c>
      <c r="O2978">
        <v>0</v>
      </c>
      <c r="P2978">
        <v>0</v>
      </c>
      <c r="Q2978">
        <v>14549.3299999999</v>
      </c>
      <c r="R2978">
        <v>1681.519</v>
      </c>
      <c r="S2978">
        <v>3.5030000000000001</v>
      </c>
      <c r="T2978">
        <v>33</v>
      </c>
      <c r="U2978">
        <v>5095.5119999999897</v>
      </c>
      <c r="V2978">
        <v>7</v>
      </c>
      <c r="W2978">
        <v>1.7669999999999999</v>
      </c>
      <c r="X2978">
        <v>2.855</v>
      </c>
      <c r="Y2978" s="110">
        <v>43777</v>
      </c>
      <c r="Z2978">
        <v>408703.66497489798</v>
      </c>
      <c r="AA2978">
        <v>3660496.33873642</v>
      </c>
    </row>
    <row r="2979" spans="1:27" x14ac:dyDescent="0.25">
      <c r="A2979">
        <v>-111.97818449</v>
      </c>
      <c r="B2979">
        <v>33.079237220000003</v>
      </c>
      <c r="C2979" t="s">
        <v>968</v>
      </c>
      <c r="D2979" t="s">
        <v>967</v>
      </c>
      <c r="E2979" t="s">
        <v>966</v>
      </c>
      <c r="F2979">
        <v>1412</v>
      </c>
      <c r="G2979">
        <v>183</v>
      </c>
      <c r="H2979">
        <v>13.33</v>
      </c>
      <c r="I2979">
        <v>2.625</v>
      </c>
      <c r="J2979">
        <v>1</v>
      </c>
      <c r="K2979">
        <v>1172.67</v>
      </c>
      <c r="L2979" t="s">
        <v>965</v>
      </c>
      <c r="M2979" t="s">
        <v>964</v>
      </c>
      <c r="N2979" s="110">
        <v>43777</v>
      </c>
      <c r="O2979">
        <v>0</v>
      </c>
      <c r="P2979">
        <v>0</v>
      </c>
      <c r="Q2979">
        <v>15082.539000000001</v>
      </c>
      <c r="R2979">
        <v>1721.355</v>
      </c>
      <c r="S2979">
        <v>3.5859999999999999</v>
      </c>
      <c r="T2979">
        <v>33</v>
      </c>
      <c r="U2979">
        <v>5216.2259999999897</v>
      </c>
      <c r="V2979">
        <v>7</v>
      </c>
      <c r="W2979">
        <v>1.79</v>
      </c>
      <c r="X2979">
        <v>2.891</v>
      </c>
      <c r="Y2979" s="110">
        <v>43777</v>
      </c>
      <c r="Z2979">
        <v>408703.83041763102</v>
      </c>
      <c r="AA2979">
        <v>3660495.5610506502</v>
      </c>
    </row>
    <row r="2980" spans="1:27" x14ac:dyDescent="0.25">
      <c r="A2980">
        <v>-111.97818669</v>
      </c>
      <c r="B2980">
        <v>33.079229210000001</v>
      </c>
      <c r="C2980" t="s">
        <v>968</v>
      </c>
      <c r="D2980" t="s">
        <v>967</v>
      </c>
      <c r="E2980" t="s">
        <v>966</v>
      </c>
      <c r="F2980">
        <v>1413</v>
      </c>
      <c r="G2980">
        <v>176</v>
      </c>
      <c r="H2980">
        <v>13.33</v>
      </c>
      <c r="I2980">
        <v>2.7229999999999999</v>
      </c>
      <c r="J2980">
        <v>1</v>
      </c>
      <c r="K2980">
        <v>1172.585</v>
      </c>
      <c r="L2980" t="s">
        <v>965</v>
      </c>
      <c r="M2980" t="s">
        <v>964</v>
      </c>
      <c r="N2980" s="110">
        <v>43777</v>
      </c>
      <c r="O2980">
        <v>0</v>
      </c>
      <c r="P2980">
        <v>0</v>
      </c>
      <c r="Q2980">
        <v>13271.652</v>
      </c>
      <c r="R2980">
        <v>1459.932</v>
      </c>
      <c r="S2980">
        <v>3.0419999999999998</v>
      </c>
      <c r="T2980">
        <v>33</v>
      </c>
      <c r="U2980">
        <v>4424.0379999999896</v>
      </c>
      <c r="V2980">
        <v>7</v>
      </c>
      <c r="W2980">
        <v>1.857</v>
      </c>
      <c r="X2980">
        <v>3</v>
      </c>
      <c r="Y2980" s="110">
        <v>43777</v>
      </c>
      <c r="Z2980">
        <v>408703.61679878802</v>
      </c>
      <c r="AA2980">
        <v>3660494.6749108401</v>
      </c>
    </row>
    <row r="2981" spans="1:27" x14ac:dyDescent="0.25">
      <c r="A2981">
        <v>-111.978185139999</v>
      </c>
      <c r="B2981">
        <v>33.079222199999897</v>
      </c>
      <c r="C2981" t="s">
        <v>968</v>
      </c>
      <c r="D2981" t="s">
        <v>967</v>
      </c>
      <c r="E2981" t="s">
        <v>966</v>
      </c>
      <c r="F2981">
        <v>1414</v>
      </c>
      <c r="G2981">
        <v>185</v>
      </c>
      <c r="H2981">
        <v>13.33</v>
      </c>
      <c r="I2981">
        <v>2.5590000000000002</v>
      </c>
      <c r="J2981">
        <v>1</v>
      </c>
      <c r="K2981">
        <v>1172.56899999999</v>
      </c>
      <c r="L2981" t="s">
        <v>965</v>
      </c>
      <c r="M2981" t="s">
        <v>964</v>
      </c>
      <c r="N2981" s="110">
        <v>43777</v>
      </c>
      <c r="O2981">
        <v>0</v>
      </c>
      <c r="P2981">
        <v>0</v>
      </c>
      <c r="Q2981">
        <v>13401.5969999999</v>
      </c>
      <c r="R2981">
        <v>1568.729</v>
      </c>
      <c r="S2981">
        <v>3.2679999999999998</v>
      </c>
      <c r="T2981">
        <v>33</v>
      </c>
      <c r="U2981">
        <v>4753.72299999999</v>
      </c>
      <c r="V2981">
        <v>7</v>
      </c>
      <c r="W2981">
        <v>1.7450000000000001</v>
      </c>
      <c r="X2981">
        <v>2.819</v>
      </c>
      <c r="Y2981" s="110">
        <v>43777</v>
      </c>
      <c r="Z2981">
        <v>408703.75422987703</v>
      </c>
      <c r="AA2981">
        <v>3660493.89637734</v>
      </c>
    </row>
    <row r="2982" spans="1:27" x14ac:dyDescent="0.25">
      <c r="A2982">
        <v>-111.97818517</v>
      </c>
      <c r="B2982">
        <v>33.079214229999899</v>
      </c>
      <c r="C2982" t="s">
        <v>968</v>
      </c>
      <c r="D2982" t="s">
        <v>967</v>
      </c>
      <c r="E2982" t="s">
        <v>966</v>
      </c>
      <c r="F2982">
        <v>1415</v>
      </c>
      <c r="G2982">
        <v>179</v>
      </c>
      <c r="H2982">
        <v>13.33</v>
      </c>
      <c r="I2982">
        <v>2.69</v>
      </c>
      <c r="J2982">
        <v>1</v>
      </c>
      <c r="K2982">
        <v>1172.54899999999</v>
      </c>
      <c r="L2982" t="s">
        <v>965</v>
      </c>
      <c r="M2982" t="s">
        <v>964</v>
      </c>
      <c r="N2982" s="110">
        <v>43777</v>
      </c>
      <c r="O2982">
        <v>0</v>
      </c>
      <c r="P2982">
        <v>0</v>
      </c>
      <c r="Q2982">
        <v>14885.393</v>
      </c>
      <c r="R2982">
        <v>1657.4190000000001</v>
      </c>
      <c r="S2982">
        <v>3.4529999999999998</v>
      </c>
      <c r="T2982">
        <v>33</v>
      </c>
      <c r="U2982">
        <v>5022.48199999999</v>
      </c>
      <c r="V2982">
        <v>7</v>
      </c>
      <c r="W2982">
        <v>1.8340000000000001</v>
      </c>
      <c r="X2982">
        <v>2.964</v>
      </c>
      <c r="Y2982" s="110">
        <v>43777</v>
      </c>
      <c r="Z2982">
        <v>408703.74319539202</v>
      </c>
      <c r="AA2982">
        <v>3660493.0127847702</v>
      </c>
    </row>
    <row r="2983" spans="1:27" x14ac:dyDescent="0.25">
      <c r="A2983">
        <v>-111.97818617</v>
      </c>
      <c r="B2983">
        <v>33.079207230000002</v>
      </c>
      <c r="C2983" t="s">
        <v>968</v>
      </c>
      <c r="D2983" t="s">
        <v>967</v>
      </c>
      <c r="E2983" t="s">
        <v>966</v>
      </c>
      <c r="F2983">
        <v>1416</v>
      </c>
      <c r="G2983">
        <v>179</v>
      </c>
      <c r="H2983">
        <v>13.33</v>
      </c>
      <c r="I2983">
        <v>2.5920000000000001</v>
      </c>
      <c r="J2983">
        <v>1</v>
      </c>
      <c r="K2983">
        <v>1172.5719999999901</v>
      </c>
      <c r="L2983" t="s">
        <v>965</v>
      </c>
      <c r="M2983" t="s">
        <v>964</v>
      </c>
      <c r="N2983" s="110">
        <v>43777</v>
      </c>
      <c r="O2983">
        <v>0</v>
      </c>
      <c r="P2983">
        <v>0</v>
      </c>
      <c r="Q2983">
        <v>14661.388999999899</v>
      </c>
      <c r="R2983">
        <v>1694.47</v>
      </c>
      <c r="S2983">
        <v>3.53</v>
      </c>
      <c r="T2983">
        <v>33</v>
      </c>
      <c r="U2983">
        <v>5134.7579999999898</v>
      </c>
      <c r="V2983">
        <v>7</v>
      </c>
      <c r="W2983">
        <v>1.7669999999999999</v>
      </c>
      <c r="X2983">
        <v>2.855</v>
      </c>
      <c r="Y2983" s="110">
        <v>43777</v>
      </c>
      <c r="Z2983">
        <v>408703.64262539102</v>
      </c>
      <c r="AA2983">
        <v>3660492.2375779501</v>
      </c>
    </row>
    <row r="2984" spans="1:27" x14ac:dyDescent="0.25">
      <c r="A2984">
        <v>-111.978185659999</v>
      </c>
      <c r="B2984">
        <v>33.079200219999898</v>
      </c>
      <c r="C2984" t="s">
        <v>968</v>
      </c>
      <c r="D2984" t="s">
        <v>967</v>
      </c>
      <c r="E2984" t="s">
        <v>966</v>
      </c>
      <c r="F2984">
        <v>1417</v>
      </c>
      <c r="G2984">
        <v>182</v>
      </c>
      <c r="H2984">
        <v>13.33</v>
      </c>
      <c r="I2984">
        <v>2.625</v>
      </c>
      <c r="J2984">
        <v>1</v>
      </c>
      <c r="K2984">
        <v>1172.6110000000001</v>
      </c>
      <c r="L2984" t="s">
        <v>965</v>
      </c>
      <c r="M2984" t="s">
        <v>964</v>
      </c>
      <c r="N2984" s="110">
        <v>43777</v>
      </c>
      <c r="O2984">
        <v>0</v>
      </c>
      <c r="P2984">
        <v>0</v>
      </c>
      <c r="Q2984">
        <v>16121.814</v>
      </c>
      <c r="R2984">
        <v>1839.9659999999899</v>
      </c>
      <c r="S2984">
        <v>3.8330000000000002</v>
      </c>
      <c r="T2984">
        <v>33</v>
      </c>
      <c r="U2984">
        <v>5575.6540000000005</v>
      </c>
      <c r="V2984">
        <v>7</v>
      </c>
      <c r="W2984">
        <v>1.79</v>
      </c>
      <c r="X2984">
        <v>2.891</v>
      </c>
      <c r="Y2984" s="110">
        <v>43777</v>
      </c>
      <c r="Z2984">
        <v>408703.68298517598</v>
      </c>
      <c r="AA2984">
        <v>3660491.4599490501</v>
      </c>
    </row>
    <row r="2985" spans="1:27" x14ac:dyDescent="0.25">
      <c r="A2985">
        <v>-111.97818549</v>
      </c>
      <c r="B2985">
        <v>33.079192220000003</v>
      </c>
      <c r="C2985" t="s">
        <v>968</v>
      </c>
      <c r="D2985" t="s">
        <v>967</v>
      </c>
      <c r="E2985" t="s">
        <v>966</v>
      </c>
      <c r="F2985">
        <v>1418</v>
      </c>
      <c r="G2985">
        <v>183</v>
      </c>
      <c r="H2985">
        <v>13.33</v>
      </c>
      <c r="I2985">
        <v>2.7229999999999999</v>
      </c>
      <c r="J2985">
        <v>1</v>
      </c>
      <c r="K2985">
        <v>1172.5650000000001</v>
      </c>
      <c r="L2985" t="s">
        <v>965</v>
      </c>
      <c r="M2985" t="s">
        <v>964</v>
      </c>
      <c r="N2985" s="110">
        <v>43777</v>
      </c>
      <c r="O2985">
        <v>0</v>
      </c>
      <c r="P2985">
        <v>0</v>
      </c>
      <c r="Q2985">
        <v>14963.736999999899</v>
      </c>
      <c r="R2985">
        <v>1646.06799999999</v>
      </c>
      <c r="S2985">
        <v>3.4289999999999998</v>
      </c>
      <c r="T2985">
        <v>33</v>
      </c>
      <c r="U2985">
        <v>4988.0860000000002</v>
      </c>
      <c r="V2985">
        <v>7</v>
      </c>
      <c r="W2985">
        <v>1.857</v>
      </c>
      <c r="X2985">
        <v>3</v>
      </c>
      <c r="Y2985" s="110">
        <v>43777</v>
      </c>
      <c r="Z2985">
        <v>408703.69058726402</v>
      </c>
      <c r="AA2985">
        <v>3660490.5728564798</v>
      </c>
    </row>
    <row r="2986" spans="1:27" x14ac:dyDescent="0.25">
      <c r="A2986">
        <v>-111.978185659999</v>
      </c>
      <c r="B2986">
        <v>33.0791852199999</v>
      </c>
      <c r="C2986" t="s">
        <v>968</v>
      </c>
      <c r="D2986" t="s">
        <v>967</v>
      </c>
      <c r="E2986" t="s">
        <v>966</v>
      </c>
      <c r="F2986">
        <v>1419</v>
      </c>
      <c r="G2986">
        <v>182</v>
      </c>
      <c r="H2986">
        <v>13.33</v>
      </c>
      <c r="I2986">
        <v>2.657</v>
      </c>
      <c r="J2986">
        <v>1</v>
      </c>
      <c r="K2986">
        <v>1172.6110000000001</v>
      </c>
      <c r="L2986" t="s">
        <v>965</v>
      </c>
      <c r="M2986" t="s">
        <v>964</v>
      </c>
      <c r="N2986" s="110">
        <v>43777</v>
      </c>
      <c r="O2986">
        <v>0</v>
      </c>
      <c r="P2986">
        <v>0</v>
      </c>
      <c r="Q2986">
        <v>13336.11</v>
      </c>
      <c r="R2986">
        <v>1503.2460000000001</v>
      </c>
      <c r="S2986">
        <v>3.1320000000000001</v>
      </c>
      <c r="T2986">
        <v>33</v>
      </c>
      <c r="U2986">
        <v>4555.28999999999</v>
      </c>
      <c r="V2986">
        <v>7</v>
      </c>
      <c r="W2986">
        <v>1.8120000000000001</v>
      </c>
      <c r="X2986">
        <v>2.9279999999999999</v>
      </c>
      <c r="Y2986" s="110">
        <v>43777</v>
      </c>
      <c r="Z2986">
        <v>408703.66748765903</v>
      </c>
      <c r="AA2986">
        <v>3660489.7969277301</v>
      </c>
    </row>
    <row r="2987" spans="1:27" x14ac:dyDescent="0.25">
      <c r="A2987">
        <v>-111.97818583</v>
      </c>
      <c r="B2987">
        <v>33.079178229999897</v>
      </c>
      <c r="C2987" t="s">
        <v>968</v>
      </c>
      <c r="D2987" t="s">
        <v>967</v>
      </c>
      <c r="E2987" t="s">
        <v>966</v>
      </c>
      <c r="F2987">
        <v>1420</v>
      </c>
      <c r="G2987">
        <v>181</v>
      </c>
      <c r="H2987">
        <v>13.33</v>
      </c>
      <c r="I2987">
        <v>2.5920000000000001</v>
      </c>
      <c r="J2987">
        <v>1</v>
      </c>
      <c r="K2987">
        <v>1172.6279999999899</v>
      </c>
      <c r="L2987" t="s">
        <v>965</v>
      </c>
      <c r="M2987" t="s">
        <v>964</v>
      </c>
      <c r="N2987" s="110">
        <v>43777</v>
      </c>
      <c r="O2987">
        <v>0</v>
      </c>
      <c r="P2987">
        <v>0</v>
      </c>
      <c r="Q2987">
        <v>13574.5709999999</v>
      </c>
      <c r="R2987">
        <v>1568.8630000000001</v>
      </c>
      <c r="S2987">
        <v>3.2679999999999998</v>
      </c>
      <c r="T2987">
        <v>33</v>
      </c>
      <c r="U2987">
        <v>4754.1289999999899</v>
      </c>
      <c r="V2987">
        <v>7</v>
      </c>
      <c r="W2987">
        <v>1.7669999999999999</v>
      </c>
      <c r="X2987">
        <v>2.855</v>
      </c>
      <c r="Y2987" s="110">
        <v>43777</v>
      </c>
      <c r="Z2987">
        <v>408703.644398381</v>
      </c>
      <c r="AA2987">
        <v>3660489.0221076701</v>
      </c>
    </row>
    <row r="2988" spans="1:27" x14ac:dyDescent="0.25">
      <c r="A2988">
        <v>-111.978186339999</v>
      </c>
      <c r="B2988">
        <v>33.079170220000002</v>
      </c>
      <c r="C2988" t="s">
        <v>968</v>
      </c>
      <c r="D2988" t="s">
        <v>967</v>
      </c>
      <c r="E2988" t="s">
        <v>966</v>
      </c>
      <c r="F2988">
        <v>1421</v>
      </c>
      <c r="G2988">
        <v>178</v>
      </c>
      <c r="H2988">
        <v>13.33</v>
      </c>
      <c r="I2988">
        <v>2.7559999999999998</v>
      </c>
      <c r="J2988">
        <v>1</v>
      </c>
      <c r="K2988">
        <v>1172.51999999999</v>
      </c>
      <c r="L2988" t="s">
        <v>965</v>
      </c>
      <c r="M2988" t="s">
        <v>964</v>
      </c>
      <c r="N2988" s="110">
        <v>43777</v>
      </c>
      <c r="O2988">
        <v>0</v>
      </c>
      <c r="P2988">
        <v>0</v>
      </c>
      <c r="Q2988">
        <v>12393.9799999999</v>
      </c>
      <c r="R2988">
        <v>1347.15399999999</v>
      </c>
      <c r="S2988">
        <v>2.8069999999999999</v>
      </c>
      <c r="T2988">
        <v>33</v>
      </c>
      <c r="U2988">
        <v>4082.2860000000001</v>
      </c>
      <c r="V2988">
        <v>7</v>
      </c>
      <c r="W2988">
        <v>1.879</v>
      </c>
      <c r="X2988">
        <v>3.036</v>
      </c>
      <c r="Y2988" s="110">
        <v>43777</v>
      </c>
      <c r="Z2988">
        <v>408703.58852039801</v>
      </c>
      <c r="AA2988">
        <v>3660488.1344978898</v>
      </c>
    </row>
    <row r="2989" spans="1:27" x14ac:dyDescent="0.25">
      <c r="A2989">
        <v>-111.978186339999</v>
      </c>
      <c r="B2989">
        <v>33.079163219999899</v>
      </c>
      <c r="C2989" t="s">
        <v>968</v>
      </c>
      <c r="D2989" t="s">
        <v>967</v>
      </c>
      <c r="E2989" t="s">
        <v>966</v>
      </c>
      <c r="F2989">
        <v>1422</v>
      </c>
      <c r="G2989">
        <v>178</v>
      </c>
      <c r="H2989">
        <v>13.33</v>
      </c>
      <c r="I2989">
        <v>2.7229999999999999</v>
      </c>
      <c r="J2989">
        <v>1</v>
      </c>
      <c r="K2989">
        <v>1172.6310000000001</v>
      </c>
      <c r="L2989" t="s">
        <v>965</v>
      </c>
      <c r="M2989" t="s">
        <v>964</v>
      </c>
      <c r="N2989" s="110">
        <v>43777</v>
      </c>
      <c r="O2989">
        <v>0</v>
      </c>
      <c r="P2989">
        <v>0</v>
      </c>
      <c r="Q2989">
        <v>10870.697</v>
      </c>
      <c r="R2989">
        <v>1195.81799999999</v>
      </c>
      <c r="S2989">
        <v>2.4910000000000001</v>
      </c>
      <c r="T2989">
        <v>33</v>
      </c>
      <c r="U2989">
        <v>3623.692</v>
      </c>
      <c r="V2989">
        <v>7</v>
      </c>
      <c r="W2989">
        <v>1.857</v>
      </c>
      <c r="X2989">
        <v>3</v>
      </c>
      <c r="Y2989" s="110">
        <v>43777</v>
      </c>
      <c r="Z2989">
        <v>408703.58128822298</v>
      </c>
      <c r="AA2989">
        <v>3660487.3584212698</v>
      </c>
    </row>
    <row r="2990" spans="1:27" x14ac:dyDescent="0.25">
      <c r="A2990">
        <v>-111.97818583</v>
      </c>
      <c r="B2990">
        <v>33.079156230000002</v>
      </c>
      <c r="C2990" t="s">
        <v>968</v>
      </c>
      <c r="D2990" t="s">
        <v>967</v>
      </c>
      <c r="E2990" t="s">
        <v>966</v>
      </c>
      <c r="F2990">
        <v>1423</v>
      </c>
      <c r="G2990">
        <v>181</v>
      </c>
      <c r="H2990">
        <v>13.33</v>
      </c>
      <c r="I2990">
        <v>2.69</v>
      </c>
      <c r="J2990">
        <v>1</v>
      </c>
      <c r="K2990">
        <v>1172.5920000000001</v>
      </c>
      <c r="L2990" t="s">
        <v>965</v>
      </c>
      <c r="M2990" t="s">
        <v>964</v>
      </c>
      <c r="N2990" s="110">
        <v>43777</v>
      </c>
      <c r="O2990">
        <v>0</v>
      </c>
      <c r="P2990">
        <v>0</v>
      </c>
      <c r="Q2990">
        <v>10349.031000000001</v>
      </c>
      <c r="R2990">
        <v>1152.316</v>
      </c>
      <c r="S2990">
        <v>2.4009999999999998</v>
      </c>
      <c r="T2990">
        <v>33</v>
      </c>
      <c r="U2990">
        <v>3491.8679999999899</v>
      </c>
      <c r="V2990">
        <v>7</v>
      </c>
      <c r="W2990">
        <v>1.8340000000000001</v>
      </c>
      <c r="X2990">
        <v>2.964</v>
      </c>
      <c r="Y2990" s="110">
        <v>43777</v>
      </c>
      <c r="Z2990">
        <v>408703.621668701</v>
      </c>
      <c r="AA2990">
        <v>3660486.5830097399</v>
      </c>
    </row>
    <row r="2991" spans="1:27" x14ac:dyDescent="0.25">
      <c r="A2991">
        <v>-111.978186859999</v>
      </c>
      <c r="B2991">
        <v>33.079148199999899</v>
      </c>
      <c r="C2991" t="s">
        <v>968</v>
      </c>
      <c r="D2991" t="s">
        <v>967</v>
      </c>
      <c r="E2991" t="s">
        <v>966</v>
      </c>
      <c r="F2991">
        <v>1424</v>
      </c>
      <c r="G2991">
        <v>175</v>
      </c>
      <c r="H2991">
        <v>13.33</v>
      </c>
      <c r="I2991">
        <v>2.7559999999999998</v>
      </c>
      <c r="J2991">
        <v>1</v>
      </c>
      <c r="K2991">
        <v>1172.6020000000001</v>
      </c>
      <c r="L2991" t="s">
        <v>965</v>
      </c>
      <c r="M2991" t="s">
        <v>964</v>
      </c>
      <c r="N2991" s="110">
        <v>43777</v>
      </c>
      <c r="O2991">
        <v>0</v>
      </c>
      <c r="P2991">
        <v>0</v>
      </c>
      <c r="Q2991">
        <v>9762.5640000000003</v>
      </c>
      <c r="R2991">
        <v>1061.13499999999</v>
      </c>
      <c r="S2991">
        <v>2.2109999999999999</v>
      </c>
      <c r="T2991">
        <v>33</v>
      </c>
      <c r="U2991">
        <v>3215.5590000000002</v>
      </c>
      <c r="V2991">
        <v>7</v>
      </c>
      <c r="W2991">
        <v>1.879</v>
      </c>
      <c r="X2991">
        <v>3.036</v>
      </c>
      <c r="Y2991" s="110">
        <v>43777</v>
      </c>
      <c r="Z2991">
        <v>408703.51723434502</v>
      </c>
      <c r="AA2991">
        <v>3660485.6936348998</v>
      </c>
    </row>
    <row r="2992" spans="1:27" x14ac:dyDescent="0.25">
      <c r="A2992">
        <v>-111.978185659999</v>
      </c>
      <c r="B2992">
        <v>33.079141219999897</v>
      </c>
      <c r="C2992" t="s">
        <v>968</v>
      </c>
      <c r="D2992" t="s">
        <v>967</v>
      </c>
      <c r="E2992" t="s">
        <v>966</v>
      </c>
      <c r="F2992">
        <v>1425</v>
      </c>
      <c r="G2992">
        <v>182</v>
      </c>
      <c r="H2992">
        <v>13.33</v>
      </c>
      <c r="I2992">
        <v>2.5920000000000001</v>
      </c>
      <c r="J2992">
        <v>1</v>
      </c>
      <c r="K2992">
        <v>1172.67</v>
      </c>
      <c r="L2992" t="s">
        <v>965</v>
      </c>
      <c r="M2992" t="s">
        <v>964</v>
      </c>
      <c r="N2992" s="110">
        <v>43777</v>
      </c>
      <c r="O2992">
        <v>0</v>
      </c>
      <c r="P2992">
        <v>0</v>
      </c>
      <c r="Q2992">
        <v>10134.5699999999</v>
      </c>
      <c r="R2992">
        <v>1171.28899999999</v>
      </c>
      <c r="S2992">
        <v>2.44</v>
      </c>
      <c r="T2992">
        <v>33</v>
      </c>
      <c r="U2992">
        <v>3549.3609999999899</v>
      </c>
      <c r="V2992">
        <v>7</v>
      </c>
      <c r="W2992">
        <v>1.7669999999999999</v>
      </c>
      <c r="X2992">
        <v>2.855</v>
      </c>
      <c r="Y2992" s="110">
        <v>43777</v>
      </c>
      <c r="Z2992">
        <v>408703.62202831102</v>
      </c>
      <c r="AA2992">
        <v>3660484.9187318902</v>
      </c>
    </row>
    <row r="2993" spans="1:27" x14ac:dyDescent="0.25">
      <c r="A2993">
        <v>-111.978186339999</v>
      </c>
      <c r="B2993">
        <v>33.07913422</v>
      </c>
      <c r="C2993" t="s">
        <v>968</v>
      </c>
      <c r="D2993" t="s">
        <v>967</v>
      </c>
      <c r="E2993" t="s">
        <v>966</v>
      </c>
      <c r="F2993">
        <v>1426</v>
      </c>
      <c r="G2993">
        <v>178</v>
      </c>
      <c r="H2993">
        <v>13.33</v>
      </c>
      <c r="I2993">
        <v>2.657</v>
      </c>
      <c r="J2993">
        <v>1</v>
      </c>
      <c r="K2993">
        <v>1172.6510000000001</v>
      </c>
      <c r="L2993" t="s">
        <v>965</v>
      </c>
      <c r="M2993" t="s">
        <v>964</v>
      </c>
      <c r="N2993" s="110">
        <v>43777</v>
      </c>
      <c r="O2993">
        <v>0</v>
      </c>
      <c r="P2993">
        <v>0</v>
      </c>
      <c r="Q2993">
        <v>12438.324000000001</v>
      </c>
      <c r="R2993">
        <v>1402.047</v>
      </c>
      <c r="S2993">
        <v>2.9209999999999998</v>
      </c>
      <c r="T2993">
        <v>33</v>
      </c>
      <c r="U2993">
        <v>4248.6279999999897</v>
      </c>
      <c r="V2993">
        <v>7</v>
      </c>
      <c r="W2993">
        <v>1.8120000000000001</v>
      </c>
      <c r="X2993">
        <v>2.9279999999999999</v>
      </c>
      <c r="Y2993" s="110">
        <v>43777</v>
      </c>
      <c r="Z2993">
        <v>408703.55132637097</v>
      </c>
      <c r="AA2993">
        <v>3660484.1432467401</v>
      </c>
    </row>
    <row r="2994" spans="1:27" x14ac:dyDescent="0.25">
      <c r="A2994">
        <v>-111.978186489999</v>
      </c>
      <c r="B2994">
        <v>33.0791262199999</v>
      </c>
      <c r="C2994" t="s">
        <v>968</v>
      </c>
      <c r="D2994" t="s">
        <v>967</v>
      </c>
      <c r="E2994" t="s">
        <v>966</v>
      </c>
      <c r="F2994">
        <v>1427</v>
      </c>
      <c r="G2994">
        <v>183</v>
      </c>
      <c r="H2994">
        <v>13.33</v>
      </c>
      <c r="I2994">
        <v>2.7229999999999999</v>
      </c>
      <c r="J2994">
        <v>1</v>
      </c>
      <c r="K2994">
        <v>1172.5920000000001</v>
      </c>
      <c r="L2994" t="s">
        <v>965</v>
      </c>
      <c r="M2994" t="s">
        <v>964</v>
      </c>
      <c r="N2994" s="110">
        <v>43777</v>
      </c>
      <c r="O2994">
        <v>0</v>
      </c>
      <c r="P2994">
        <v>0</v>
      </c>
      <c r="Q2994">
        <v>13332.396000000001</v>
      </c>
      <c r="R2994">
        <v>1466.614</v>
      </c>
      <c r="S2994">
        <v>3.0550000000000002</v>
      </c>
      <c r="T2994">
        <v>33</v>
      </c>
      <c r="U2994">
        <v>4444.2860000000001</v>
      </c>
      <c r="V2994">
        <v>7</v>
      </c>
      <c r="W2994">
        <v>1.857</v>
      </c>
      <c r="X2994">
        <v>3</v>
      </c>
      <c r="Y2994" s="110">
        <v>43777</v>
      </c>
      <c r="Z2994">
        <v>408703.52906035102</v>
      </c>
      <c r="AA2994">
        <v>3660483.2564325202</v>
      </c>
    </row>
    <row r="2995" spans="1:27" x14ac:dyDescent="0.25">
      <c r="A2995">
        <v>-111.978186309999</v>
      </c>
      <c r="B2995">
        <v>33.079119210000002</v>
      </c>
      <c r="C2995" t="s">
        <v>968</v>
      </c>
      <c r="D2995" t="s">
        <v>967</v>
      </c>
      <c r="E2995" t="s">
        <v>966</v>
      </c>
      <c r="F2995">
        <v>1428</v>
      </c>
      <c r="G2995">
        <v>184</v>
      </c>
      <c r="H2995">
        <v>13.33</v>
      </c>
      <c r="I2995">
        <v>2.8220000000000001</v>
      </c>
      <c r="J2995">
        <v>1</v>
      </c>
      <c r="K2995">
        <v>1172.5360000000001</v>
      </c>
      <c r="L2995" t="s">
        <v>965</v>
      </c>
      <c r="M2995" t="s">
        <v>964</v>
      </c>
      <c r="N2995" s="110">
        <v>43777</v>
      </c>
      <c r="O2995">
        <v>0</v>
      </c>
      <c r="P2995">
        <v>0</v>
      </c>
      <c r="Q2995">
        <v>10980.128000000001</v>
      </c>
      <c r="R2995">
        <v>1165.721</v>
      </c>
      <c r="S2995">
        <v>2.4289999999999998</v>
      </c>
      <c r="T2995">
        <v>33</v>
      </c>
      <c r="U2995">
        <v>3532.489</v>
      </c>
      <c r="V2995">
        <v>7</v>
      </c>
      <c r="W2995">
        <v>1.9239999999999999</v>
      </c>
      <c r="X2995">
        <v>3.1080000000000001</v>
      </c>
      <c r="Y2995" s="110">
        <v>43777</v>
      </c>
      <c r="Z2995">
        <v>408703.538618677</v>
      </c>
      <c r="AA2995">
        <v>3660482.4790906701</v>
      </c>
    </row>
    <row r="2996" spans="1:27" x14ac:dyDescent="0.25">
      <c r="A2996">
        <v>-111.97818700000001</v>
      </c>
      <c r="B2996">
        <v>33.079111230000002</v>
      </c>
      <c r="C2996" t="s">
        <v>968</v>
      </c>
      <c r="D2996" t="s">
        <v>967</v>
      </c>
      <c r="E2996" t="s">
        <v>966</v>
      </c>
      <c r="F2996">
        <v>1429</v>
      </c>
      <c r="G2996">
        <v>180</v>
      </c>
      <c r="H2996">
        <v>13.33</v>
      </c>
      <c r="I2996">
        <v>2.9529999999999998</v>
      </c>
      <c r="J2996">
        <v>1</v>
      </c>
      <c r="K2996">
        <v>1172.4570000000001</v>
      </c>
      <c r="L2996" t="s">
        <v>965</v>
      </c>
      <c r="M2996" t="s">
        <v>964</v>
      </c>
      <c r="N2996" s="110">
        <v>43777</v>
      </c>
      <c r="O2996">
        <v>0</v>
      </c>
      <c r="P2996">
        <v>0</v>
      </c>
      <c r="Q2996">
        <v>11555.165999999899</v>
      </c>
      <c r="R2996">
        <v>1172.248</v>
      </c>
      <c r="S2996">
        <v>2.4420000000000002</v>
      </c>
      <c r="T2996">
        <v>33</v>
      </c>
      <c r="U2996">
        <v>3552.2669999999898</v>
      </c>
      <c r="V2996">
        <v>7</v>
      </c>
      <c r="W2996">
        <v>2.0129999999999999</v>
      </c>
      <c r="X2996">
        <v>3.2530000000000001</v>
      </c>
      <c r="Y2996" s="110">
        <v>43777</v>
      </c>
      <c r="Z2996">
        <v>408703.46597083798</v>
      </c>
      <c r="AA2996">
        <v>3660481.5949634998</v>
      </c>
    </row>
    <row r="2997" spans="1:27" x14ac:dyDescent="0.25">
      <c r="A2997">
        <v>-111.978186829999</v>
      </c>
      <c r="B2997">
        <v>33.079104229999899</v>
      </c>
      <c r="C2997" t="s">
        <v>968</v>
      </c>
      <c r="D2997" t="s">
        <v>967</v>
      </c>
      <c r="E2997" t="s">
        <v>966</v>
      </c>
      <c r="F2997">
        <v>1430</v>
      </c>
      <c r="G2997">
        <v>181</v>
      </c>
      <c r="H2997">
        <v>13.33</v>
      </c>
      <c r="I2997">
        <v>2.7559999999999998</v>
      </c>
      <c r="J2997">
        <v>1</v>
      </c>
      <c r="K2997">
        <v>1172.605</v>
      </c>
      <c r="L2997" t="s">
        <v>965</v>
      </c>
      <c r="M2997" t="s">
        <v>964</v>
      </c>
      <c r="N2997" s="110">
        <v>43777</v>
      </c>
      <c r="O2997">
        <v>0</v>
      </c>
      <c r="P2997">
        <v>0</v>
      </c>
      <c r="Q2997">
        <v>11383.906000000001</v>
      </c>
      <c r="R2997">
        <v>1237.365</v>
      </c>
      <c r="S2997">
        <v>2.5779999999999998</v>
      </c>
      <c r="T2997">
        <v>33</v>
      </c>
      <c r="U2997">
        <v>3749.5909999999899</v>
      </c>
      <c r="V2997">
        <v>7</v>
      </c>
      <c r="W2997">
        <v>1.879</v>
      </c>
      <c r="X2997">
        <v>3.036</v>
      </c>
      <c r="Y2997" s="110">
        <v>43777</v>
      </c>
      <c r="Z2997">
        <v>408703.47460611898</v>
      </c>
      <c r="AA2997">
        <v>3660480.81873903</v>
      </c>
    </row>
    <row r="2998" spans="1:27" x14ac:dyDescent="0.25">
      <c r="A2998">
        <v>-111.978187169999</v>
      </c>
      <c r="B2998">
        <v>33.079096229999898</v>
      </c>
      <c r="C2998" t="s">
        <v>968</v>
      </c>
      <c r="D2998" t="s">
        <v>967</v>
      </c>
      <c r="E2998" t="s">
        <v>966</v>
      </c>
      <c r="F2998">
        <v>1431</v>
      </c>
      <c r="G2998">
        <v>179</v>
      </c>
      <c r="H2998">
        <v>13.33</v>
      </c>
      <c r="I2998">
        <v>2.5920000000000001</v>
      </c>
      <c r="J2998">
        <v>1</v>
      </c>
      <c r="K2998">
        <v>1172.6410000000001</v>
      </c>
      <c r="L2998" t="s">
        <v>965</v>
      </c>
      <c r="M2998" t="s">
        <v>964</v>
      </c>
      <c r="N2998" s="110">
        <v>43777</v>
      </c>
      <c r="O2998">
        <v>0</v>
      </c>
      <c r="P2998">
        <v>0</v>
      </c>
      <c r="Q2998">
        <v>11196.8739999999</v>
      </c>
      <c r="R2998">
        <v>1294.0630000000001</v>
      </c>
      <c r="S2998">
        <v>2.6960000000000002</v>
      </c>
      <c r="T2998">
        <v>33</v>
      </c>
      <c r="U2998">
        <v>3921.40399999999</v>
      </c>
      <c r="V2998">
        <v>7</v>
      </c>
      <c r="W2998">
        <v>1.7669999999999999</v>
      </c>
      <c r="X2998">
        <v>2.855</v>
      </c>
      <c r="Y2998" s="110">
        <v>43777</v>
      </c>
      <c r="Z2998">
        <v>408703.43460588699</v>
      </c>
      <c r="AA2998">
        <v>3660479.9320900701</v>
      </c>
    </row>
    <row r="2999" spans="1:27" x14ac:dyDescent="0.25">
      <c r="A2999">
        <v>-111.97818734000001</v>
      </c>
      <c r="B2999">
        <v>33.07908922</v>
      </c>
      <c r="C2999" t="s">
        <v>968</v>
      </c>
      <c r="D2999" t="s">
        <v>967</v>
      </c>
      <c r="E2999" t="s">
        <v>966</v>
      </c>
      <c r="F2999">
        <v>1432</v>
      </c>
      <c r="G2999">
        <v>178</v>
      </c>
      <c r="H2999">
        <v>13.33</v>
      </c>
      <c r="I2999">
        <v>2.5590000000000002</v>
      </c>
      <c r="J2999">
        <v>1</v>
      </c>
      <c r="K2999">
        <v>1172.6179999999899</v>
      </c>
      <c r="L2999" t="s">
        <v>965</v>
      </c>
      <c r="M2999" t="s">
        <v>964</v>
      </c>
      <c r="N2999" s="110">
        <v>43777</v>
      </c>
      <c r="O2999">
        <v>0</v>
      </c>
      <c r="P2999">
        <v>0</v>
      </c>
      <c r="Q2999">
        <v>13561.656999999899</v>
      </c>
      <c r="R2999">
        <v>1587.4639999999899</v>
      </c>
      <c r="S2999">
        <v>3.3069999999999999</v>
      </c>
      <c r="T2999">
        <v>33</v>
      </c>
      <c r="U2999">
        <v>4810.4979999999896</v>
      </c>
      <c r="V2999">
        <v>7</v>
      </c>
      <c r="W2999">
        <v>1.7450000000000001</v>
      </c>
      <c r="X2999">
        <v>2.819</v>
      </c>
      <c r="Y2999" s="110">
        <v>43777</v>
      </c>
      <c r="Z2999">
        <v>408703.41149593698</v>
      </c>
      <c r="AA2999">
        <v>3660479.1550526498</v>
      </c>
    </row>
    <row r="3000" spans="1:27" x14ac:dyDescent="0.25">
      <c r="A3000">
        <v>-111.978187169999</v>
      </c>
      <c r="B3000">
        <v>33.079082229999898</v>
      </c>
      <c r="C3000" t="s">
        <v>968</v>
      </c>
      <c r="D3000" t="s">
        <v>967</v>
      </c>
      <c r="E3000" t="s">
        <v>966</v>
      </c>
      <c r="F3000">
        <v>1433</v>
      </c>
      <c r="G3000">
        <v>179</v>
      </c>
      <c r="H3000">
        <v>13.33</v>
      </c>
      <c r="I3000">
        <v>2.7229999999999999</v>
      </c>
      <c r="J3000">
        <v>1</v>
      </c>
      <c r="K3000">
        <v>1172.6379999999899</v>
      </c>
      <c r="L3000" t="s">
        <v>965</v>
      </c>
      <c r="M3000" t="s">
        <v>964</v>
      </c>
      <c r="N3000" s="110">
        <v>43777</v>
      </c>
      <c r="O3000">
        <v>0</v>
      </c>
      <c r="P3000">
        <v>0</v>
      </c>
      <c r="Q3000">
        <v>13359.1959999999</v>
      </c>
      <c r="R3000">
        <v>1469.5630000000001</v>
      </c>
      <c r="S3000">
        <v>3.0619999999999998</v>
      </c>
      <c r="T3000">
        <v>33</v>
      </c>
      <c r="U3000">
        <v>4453.22</v>
      </c>
      <c r="V3000">
        <v>7</v>
      </c>
      <c r="W3000">
        <v>1.857</v>
      </c>
      <c r="X3000">
        <v>3</v>
      </c>
      <c r="Y3000" s="110">
        <v>43777</v>
      </c>
      <c r="Z3000">
        <v>408703.42014155502</v>
      </c>
      <c r="AA3000">
        <v>3660478.3799368599</v>
      </c>
    </row>
    <row r="3001" spans="1:27" x14ac:dyDescent="0.25">
      <c r="A3001">
        <v>-111.97818666000001</v>
      </c>
      <c r="B3001">
        <v>33.079074220000003</v>
      </c>
      <c r="C3001" t="s">
        <v>968</v>
      </c>
      <c r="D3001" t="s">
        <v>967</v>
      </c>
      <c r="E3001" t="s">
        <v>966</v>
      </c>
      <c r="F3001">
        <v>1434</v>
      </c>
      <c r="G3001">
        <v>182</v>
      </c>
      <c r="H3001">
        <v>13.33</v>
      </c>
      <c r="I3001">
        <v>2.8220000000000001</v>
      </c>
      <c r="J3001">
        <v>1</v>
      </c>
      <c r="K3001">
        <v>1172.55899999999</v>
      </c>
      <c r="L3001" t="s">
        <v>965</v>
      </c>
      <c r="M3001" t="s">
        <v>964</v>
      </c>
      <c r="N3001" s="110">
        <v>43777</v>
      </c>
      <c r="O3001">
        <v>0</v>
      </c>
      <c r="P3001">
        <v>0</v>
      </c>
      <c r="Q3001">
        <v>9522.5599999999904</v>
      </c>
      <c r="R3001">
        <v>1010.97699999999</v>
      </c>
      <c r="S3001">
        <v>2.1059999999999999</v>
      </c>
      <c r="T3001">
        <v>33</v>
      </c>
      <c r="U3001">
        <v>3063.5659999999898</v>
      </c>
      <c r="V3001">
        <v>7</v>
      </c>
      <c r="W3001">
        <v>1.9239999999999999</v>
      </c>
      <c r="X3001">
        <v>3.1080000000000001</v>
      </c>
      <c r="Y3001" s="110">
        <v>43777</v>
      </c>
      <c r="Z3001">
        <v>408703.45946825697</v>
      </c>
      <c r="AA3001">
        <v>3660477.4914398901</v>
      </c>
    </row>
    <row r="3002" spans="1:27" x14ac:dyDescent="0.25">
      <c r="A3002">
        <v>-111.978187509999</v>
      </c>
      <c r="B3002">
        <v>33.079067219999899</v>
      </c>
      <c r="C3002" t="s">
        <v>968</v>
      </c>
      <c r="D3002" t="s">
        <v>967</v>
      </c>
      <c r="E3002" t="s">
        <v>966</v>
      </c>
      <c r="F3002">
        <v>1435</v>
      </c>
      <c r="G3002">
        <v>177</v>
      </c>
      <c r="H3002">
        <v>13.33</v>
      </c>
      <c r="I3002">
        <v>2.657</v>
      </c>
      <c r="J3002">
        <v>1</v>
      </c>
      <c r="K3002">
        <v>1172.4870000000001</v>
      </c>
      <c r="L3002" t="s">
        <v>965</v>
      </c>
      <c r="M3002" t="s">
        <v>964</v>
      </c>
      <c r="N3002" s="110">
        <v>43777</v>
      </c>
      <c r="O3002">
        <v>0</v>
      </c>
      <c r="P3002">
        <v>0</v>
      </c>
      <c r="Q3002">
        <v>9050.9519999999902</v>
      </c>
      <c r="R3002">
        <v>1020.22299999999</v>
      </c>
      <c r="S3002">
        <v>2.125</v>
      </c>
      <c r="T3002">
        <v>33</v>
      </c>
      <c r="U3002">
        <v>3091.585</v>
      </c>
      <c r="V3002">
        <v>7</v>
      </c>
      <c r="W3002">
        <v>1.8120000000000001</v>
      </c>
      <c r="X3002">
        <v>2.9279999999999999</v>
      </c>
      <c r="Y3002" s="110">
        <v>43777</v>
      </c>
      <c r="Z3002">
        <v>408703.37289882102</v>
      </c>
      <c r="AA3002">
        <v>3660476.7161026299</v>
      </c>
    </row>
    <row r="3003" spans="1:27" x14ac:dyDescent="0.25">
      <c r="A3003">
        <v>-111.97818666000001</v>
      </c>
      <c r="B3003">
        <v>33.079060220000002</v>
      </c>
      <c r="C3003" t="s">
        <v>968</v>
      </c>
      <c r="D3003" t="s">
        <v>967</v>
      </c>
      <c r="E3003" t="s">
        <v>966</v>
      </c>
      <c r="F3003">
        <v>1436</v>
      </c>
      <c r="G3003">
        <v>182</v>
      </c>
      <c r="H3003">
        <v>13.33</v>
      </c>
      <c r="I3003">
        <v>2.5920000000000001</v>
      </c>
      <c r="J3003">
        <v>1</v>
      </c>
      <c r="K3003">
        <v>1172.5329999999899</v>
      </c>
      <c r="L3003" t="s">
        <v>965</v>
      </c>
      <c r="M3003" t="s">
        <v>964</v>
      </c>
      <c r="N3003" s="110">
        <v>43777</v>
      </c>
      <c r="O3003">
        <v>0</v>
      </c>
      <c r="P3003">
        <v>0</v>
      </c>
      <c r="Q3003">
        <v>8194.5380000000005</v>
      </c>
      <c r="R3003">
        <v>947.07299999999896</v>
      </c>
      <c r="S3003">
        <v>1.9730000000000001</v>
      </c>
      <c r="T3003">
        <v>33</v>
      </c>
      <c r="U3003">
        <v>2869.9169999999899</v>
      </c>
      <c r="V3003">
        <v>7</v>
      </c>
      <c r="W3003">
        <v>1.7669999999999999</v>
      </c>
      <c r="X3003">
        <v>2.855</v>
      </c>
      <c r="Y3003" s="110">
        <v>43777</v>
      </c>
      <c r="Z3003">
        <v>408703.445003942</v>
      </c>
      <c r="AA3003">
        <v>3660475.9392866902</v>
      </c>
    </row>
    <row r="3004" spans="1:27" x14ac:dyDescent="0.25">
      <c r="A3004">
        <v>-111.978187689999</v>
      </c>
      <c r="B3004">
        <v>33.07905221</v>
      </c>
      <c r="C3004" t="s">
        <v>968</v>
      </c>
      <c r="D3004" t="s">
        <v>967</v>
      </c>
      <c r="E3004" t="s">
        <v>966</v>
      </c>
      <c r="F3004">
        <v>1437</v>
      </c>
      <c r="G3004">
        <v>176</v>
      </c>
      <c r="H3004">
        <v>13.33</v>
      </c>
      <c r="I3004">
        <v>2.69</v>
      </c>
      <c r="J3004">
        <v>1</v>
      </c>
      <c r="K3004">
        <v>1172.595</v>
      </c>
      <c r="L3004" t="s">
        <v>965</v>
      </c>
      <c r="M3004" t="s">
        <v>964</v>
      </c>
      <c r="N3004" s="110">
        <v>43777</v>
      </c>
      <c r="O3004">
        <v>0</v>
      </c>
      <c r="P3004">
        <v>0</v>
      </c>
      <c r="Q3004">
        <v>9809.4220000000005</v>
      </c>
      <c r="R3004">
        <v>1092.2329999999899</v>
      </c>
      <c r="S3004">
        <v>2.2749999999999999</v>
      </c>
      <c r="T3004">
        <v>33</v>
      </c>
      <c r="U3004">
        <v>3309.7979999999902</v>
      </c>
      <c r="V3004">
        <v>7</v>
      </c>
      <c r="W3004">
        <v>1.8340000000000001</v>
      </c>
      <c r="X3004">
        <v>2.964</v>
      </c>
      <c r="Y3004" s="110">
        <v>43777</v>
      </c>
      <c r="Z3004">
        <v>408703.34059015999</v>
      </c>
      <c r="AA3004">
        <v>3660475.0521292202</v>
      </c>
    </row>
    <row r="3005" spans="1:27" x14ac:dyDescent="0.25">
      <c r="A3005">
        <v>-111.97818614000001</v>
      </c>
      <c r="B3005">
        <v>33.079045200000003</v>
      </c>
      <c r="C3005" t="s">
        <v>968</v>
      </c>
      <c r="D3005" t="s">
        <v>967</v>
      </c>
      <c r="E3005" t="s">
        <v>966</v>
      </c>
      <c r="F3005">
        <v>1438</v>
      </c>
      <c r="G3005">
        <v>185</v>
      </c>
      <c r="H3005">
        <v>13.33</v>
      </c>
      <c r="I3005">
        <v>2.5259999999999998</v>
      </c>
      <c r="J3005">
        <v>1</v>
      </c>
      <c r="K3005">
        <v>1172.6379999999899</v>
      </c>
      <c r="L3005" t="s">
        <v>965</v>
      </c>
      <c r="M3005" t="s">
        <v>964</v>
      </c>
      <c r="N3005" s="110">
        <v>43777</v>
      </c>
      <c r="O3005">
        <v>0</v>
      </c>
      <c r="P3005">
        <v>0</v>
      </c>
      <c r="Q3005">
        <v>12555.183000000001</v>
      </c>
      <c r="R3005">
        <v>1488.7380000000001</v>
      </c>
      <c r="S3005">
        <v>3.1019999999999999</v>
      </c>
      <c r="T3005">
        <v>33</v>
      </c>
      <c r="U3005">
        <v>4511.326</v>
      </c>
      <c r="V3005">
        <v>7</v>
      </c>
      <c r="W3005">
        <v>1.722</v>
      </c>
      <c r="X3005">
        <v>2.7829999999999999</v>
      </c>
      <c r="Y3005" s="110">
        <v>43777</v>
      </c>
      <c r="Z3005">
        <v>408703.47802156402</v>
      </c>
      <c r="AA3005">
        <v>3660474.2735957499</v>
      </c>
    </row>
    <row r="3006" spans="1:27" x14ac:dyDescent="0.25">
      <c r="A3006">
        <v>-111.97818666000001</v>
      </c>
      <c r="B3006">
        <v>33.079038220000001</v>
      </c>
      <c r="C3006" t="s">
        <v>968</v>
      </c>
      <c r="D3006" t="s">
        <v>967</v>
      </c>
      <c r="E3006" t="s">
        <v>966</v>
      </c>
      <c r="F3006">
        <v>1439</v>
      </c>
      <c r="G3006">
        <v>182</v>
      </c>
      <c r="H3006">
        <v>13.33</v>
      </c>
      <c r="I3006">
        <v>2.887</v>
      </c>
      <c r="J3006">
        <v>1</v>
      </c>
      <c r="K3006">
        <v>1172.6610000000001</v>
      </c>
      <c r="L3006" t="s">
        <v>965</v>
      </c>
      <c r="M3006" t="s">
        <v>964</v>
      </c>
      <c r="N3006" s="110">
        <v>43777</v>
      </c>
      <c r="O3006">
        <v>0</v>
      </c>
      <c r="P3006">
        <v>0</v>
      </c>
      <c r="Q3006">
        <v>13141.25</v>
      </c>
      <c r="R3006">
        <v>1363.45199999999</v>
      </c>
      <c r="S3006">
        <v>2.8410000000000002</v>
      </c>
      <c r="T3006">
        <v>33</v>
      </c>
      <c r="U3006">
        <v>4131.6729999999898</v>
      </c>
      <c r="V3006">
        <v>7</v>
      </c>
      <c r="W3006">
        <v>1.9690000000000001</v>
      </c>
      <c r="X3006">
        <v>3.181</v>
      </c>
      <c r="Y3006" s="110">
        <v>43777</v>
      </c>
      <c r="Z3006">
        <v>408703.42227431497</v>
      </c>
      <c r="AA3006">
        <v>3660473.5001888098</v>
      </c>
    </row>
    <row r="3007" spans="1:27" x14ac:dyDescent="0.25">
      <c r="A3007">
        <v>-111.978187169999</v>
      </c>
      <c r="B3007">
        <v>33.079030230000001</v>
      </c>
      <c r="C3007" t="s">
        <v>968</v>
      </c>
      <c r="D3007" t="s">
        <v>967</v>
      </c>
      <c r="E3007" t="s">
        <v>966</v>
      </c>
      <c r="F3007">
        <v>1440</v>
      </c>
      <c r="G3007">
        <v>179</v>
      </c>
      <c r="H3007">
        <v>13.33</v>
      </c>
      <c r="I3007">
        <v>2.625</v>
      </c>
      <c r="J3007">
        <v>1</v>
      </c>
      <c r="K3007">
        <v>1172.634</v>
      </c>
      <c r="L3007" t="s">
        <v>965</v>
      </c>
      <c r="M3007" t="s">
        <v>964</v>
      </c>
      <c r="N3007" s="110">
        <v>43777</v>
      </c>
      <c r="O3007">
        <v>0</v>
      </c>
      <c r="P3007">
        <v>0</v>
      </c>
      <c r="Q3007">
        <v>12053.003000000001</v>
      </c>
      <c r="R3007">
        <v>1375.59699999999</v>
      </c>
      <c r="S3007">
        <v>2.8660000000000001</v>
      </c>
      <c r="T3007">
        <v>33</v>
      </c>
      <c r="U3007">
        <v>4168.4750000000004</v>
      </c>
      <c r="V3007">
        <v>7</v>
      </c>
      <c r="W3007">
        <v>1.79</v>
      </c>
      <c r="X3007">
        <v>2.891</v>
      </c>
      <c r="Y3007" s="110">
        <v>43777</v>
      </c>
      <c r="Z3007">
        <v>408703.36641694402</v>
      </c>
      <c r="AA3007">
        <v>3660472.6147964098</v>
      </c>
    </row>
    <row r="3008" spans="1:27" x14ac:dyDescent="0.25">
      <c r="A3008">
        <v>-111.97818700000001</v>
      </c>
      <c r="B3008">
        <v>33.079023229999898</v>
      </c>
      <c r="C3008" t="s">
        <v>968</v>
      </c>
      <c r="D3008" t="s">
        <v>967</v>
      </c>
      <c r="E3008" t="s">
        <v>966</v>
      </c>
      <c r="F3008">
        <v>1441</v>
      </c>
      <c r="G3008">
        <v>180</v>
      </c>
      <c r="H3008">
        <v>13.33</v>
      </c>
      <c r="I3008">
        <v>2.5920000000000001</v>
      </c>
      <c r="J3008">
        <v>1</v>
      </c>
      <c r="K3008">
        <v>1172.6610000000001</v>
      </c>
      <c r="L3008" t="s">
        <v>965</v>
      </c>
      <c r="M3008" t="s">
        <v>964</v>
      </c>
      <c r="N3008" s="110">
        <v>43777</v>
      </c>
      <c r="O3008">
        <v>0</v>
      </c>
      <c r="P3008">
        <v>0</v>
      </c>
      <c r="Q3008">
        <v>13733.831</v>
      </c>
      <c r="R3008">
        <v>1587.269</v>
      </c>
      <c r="S3008">
        <v>3.3069999999999999</v>
      </c>
      <c r="T3008">
        <v>33</v>
      </c>
      <c r="U3008">
        <v>4809.9049999999897</v>
      </c>
      <c r="V3008">
        <v>7</v>
      </c>
      <c r="W3008">
        <v>1.7669999999999999</v>
      </c>
      <c r="X3008">
        <v>2.855</v>
      </c>
      <c r="Y3008" s="110">
        <v>43777</v>
      </c>
      <c r="Z3008">
        <v>408703.37505225401</v>
      </c>
      <c r="AA3008">
        <v>3660471.8385719401</v>
      </c>
    </row>
    <row r="3009" spans="1:27" x14ac:dyDescent="0.25">
      <c r="A3009">
        <v>-111.97818700000001</v>
      </c>
      <c r="B3009">
        <v>33.079015230000003</v>
      </c>
      <c r="C3009" t="s">
        <v>968</v>
      </c>
      <c r="D3009" t="s">
        <v>967</v>
      </c>
      <c r="E3009" t="s">
        <v>966</v>
      </c>
      <c r="F3009">
        <v>1442</v>
      </c>
      <c r="G3009">
        <v>180</v>
      </c>
      <c r="H3009">
        <v>13.33</v>
      </c>
      <c r="I3009">
        <v>2.7890000000000001</v>
      </c>
      <c r="J3009">
        <v>1</v>
      </c>
      <c r="K3009">
        <v>1172.5789999999899</v>
      </c>
      <c r="L3009" t="s">
        <v>965</v>
      </c>
      <c r="M3009" t="s">
        <v>964</v>
      </c>
      <c r="N3009" s="110">
        <v>43777</v>
      </c>
      <c r="O3009">
        <v>0</v>
      </c>
      <c r="P3009">
        <v>0</v>
      </c>
      <c r="Q3009">
        <v>13431.769</v>
      </c>
      <c r="R3009">
        <v>1442.77999999999</v>
      </c>
      <c r="S3009">
        <v>3.0059999999999998</v>
      </c>
      <c r="T3009">
        <v>33</v>
      </c>
      <c r="U3009">
        <v>4372.0609999999897</v>
      </c>
      <c r="V3009">
        <v>7</v>
      </c>
      <c r="W3009">
        <v>1.901</v>
      </c>
      <c r="X3009">
        <v>3.0720000000000001</v>
      </c>
      <c r="Y3009" s="110">
        <v>43777</v>
      </c>
      <c r="Z3009">
        <v>408703.36678693898</v>
      </c>
      <c r="AA3009">
        <v>3660470.9516272699</v>
      </c>
    </row>
    <row r="3010" spans="1:27" x14ac:dyDescent="0.25">
      <c r="A3010">
        <v>-111.97818700000001</v>
      </c>
      <c r="B3010">
        <v>33.0790082299999</v>
      </c>
      <c r="C3010" t="s">
        <v>968</v>
      </c>
      <c r="D3010" t="s">
        <v>967</v>
      </c>
      <c r="E3010" t="s">
        <v>966</v>
      </c>
      <c r="F3010">
        <v>1443</v>
      </c>
      <c r="G3010">
        <v>180</v>
      </c>
      <c r="H3010">
        <v>13.33</v>
      </c>
      <c r="I3010">
        <v>2.7229999999999999</v>
      </c>
      <c r="J3010">
        <v>1</v>
      </c>
      <c r="K3010">
        <v>1172.595</v>
      </c>
      <c r="L3010" t="s">
        <v>965</v>
      </c>
      <c r="M3010" t="s">
        <v>964</v>
      </c>
      <c r="N3010" s="110">
        <v>43777</v>
      </c>
      <c r="O3010">
        <v>0</v>
      </c>
      <c r="P3010">
        <v>0</v>
      </c>
      <c r="Q3010">
        <v>13685.144</v>
      </c>
      <c r="R3010">
        <v>1505.4179999999899</v>
      </c>
      <c r="S3010">
        <v>3.1360000000000001</v>
      </c>
      <c r="T3010">
        <v>33</v>
      </c>
      <c r="U3010">
        <v>4561.8729999999896</v>
      </c>
      <c r="V3010">
        <v>7</v>
      </c>
      <c r="W3010">
        <v>1.857</v>
      </c>
      <c r="X3010">
        <v>3</v>
      </c>
      <c r="Y3010" s="110">
        <v>43777</v>
      </c>
      <c r="Z3010">
        <v>408703.35955479002</v>
      </c>
      <c r="AA3010">
        <v>3660470.1755506699</v>
      </c>
    </row>
    <row r="3011" spans="1:27" x14ac:dyDescent="0.25">
      <c r="A3011">
        <v>-111.978187169999</v>
      </c>
      <c r="B3011">
        <v>33.079000229999899</v>
      </c>
      <c r="C3011" t="s">
        <v>968</v>
      </c>
      <c r="D3011" t="s">
        <v>967</v>
      </c>
      <c r="E3011" t="s">
        <v>966</v>
      </c>
      <c r="F3011">
        <v>1444</v>
      </c>
      <c r="G3011">
        <v>179</v>
      </c>
      <c r="H3011">
        <v>13.33</v>
      </c>
      <c r="I3011">
        <v>2.657</v>
      </c>
      <c r="J3011">
        <v>1</v>
      </c>
      <c r="K3011">
        <v>1172.4929999999899</v>
      </c>
      <c r="L3011" t="s">
        <v>965</v>
      </c>
      <c r="M3011" t="s">
        <v>964</v>
      </c>
      <c r="N3011" s="110">
        <v>43777</v>
      </c>
      <c r="O3011">
        <v>0</v>
      </c>
      <c r="P3011">
        <v>0</v>
      </c>
      <c r="Q3011">
        <v>13276.3379999999</v>
      </c>
      <c r="R3011">
        <v>1496.508</v>
      </c>
      <c r="S3011">
        <v>3.1179999999999999</v>
      </c>
      <c r="T3011">
        <v>33</v>
      </c>
      <c r="U3011">
        <v>4534.8739999999898</v>
      </c>
      <c r="V3011">
        <v>7</v>
      </c>
      <c r="W3011">
        <v>1.8120000000000001</v>
      </c>
      <c r="X3011">
        <v>2.9279999999999999</v>
      </c>
      <c r="Y3011" s="110">
        <v>43777</v>
      </c>
      <c r="Z3011">
        <v>408703.33542200999</v>
      </c>
      <c r="AA3011">
        <v>3660469.2887538602</v>
      </c>
    </row>
    <row r="3012" spans="1:27" x14ac:dyDescent="0.25">
      <c r="A3012">
        <v>-111.97818786000001</v>
      </c>
      <c r="B3012">
        <v>33.0789931999999</v>
      </c>
      <c r="C3012" t="s">
        <v>968</v>
      </c>
      <c r="D3012" t="s">
        <v>967</v>
      </c>
      <c r="E3012" t="s">
        <v>966</v>
      </c>
      <c r="F3012">
        <v>1445</v>
      </c>
      <c r="G3012">
        <v>175</v>
      </c>
      <c r="H3012">
        <v>13.33</v>
      </c>
      <c r="I3012">
        <v>2.657</v>
      </c>
      <c r="J3012">
        <v>1</v>
      </c>
      <c r="K3012">
        <v>1172.5519999999899</v>
      </c>
      <c r="L3012" t="s">
        <v>965</v>
      </c>
      <c r="M3012" t="s">
        <v>964</v>
      </c>
      <c r="N3012" s="110">
        <v>43777</v>
      </c>
      <c r="O3012">
        <v>0</v>
      </c>
      <c r="P3012">
        <v>0</v>
      </c>
      <c r="Q3012">
        <v>12458.438</v>
      </c>
      <c r="R3012">
        <v>1404.3150000000001</v>
      </c>
      <c r="S3012">
        <v>2.9260000000000002</v>
      </c>
      <c r="T3012">
        <v>33</v>
      </c>
      <c r="U3012">
        <v>4255.4989999999898</v>
      </c>
      <c r="V3012">
        <v>7</v>
      </c>
      <c r="W3012">
        <v>1.8120000000000001</v>
      </c>
      <c r="X3012">
        <v>2.9279999999999999</v>
      </c>
      <c r="Y3012" s="110">
        <v>43777</v>
      </c>
      <c r="Z3012">
        <v>408703.26375561103</v>
      </c>
      <c r="AA3012">
        <v>3660468.5099513899</v>
      </c>
    </row>
    <row r="3013" spans="1:27" x14ac:dyDescent="0.25">
      <c r="A3013">
        <v>-111.978186489999</v>
      </c>
      <c r="B3013">
        <v>33.078986219999898</v>
      </c>
      <c r="C3013" t="s">
        <v>968</v>
      </c>
      <c r="D3013" t="s">
        <v>967</v>
      </c>
      <c r="E3013" t="s">
        <v>966</v>
      </c>
      <c r="F3013">
        <v>1446</v>
      </c>
      <c r="G3013">
        <v>183</v>
      </c>
      <c r="H3013">
        <v>13.33</v>
      </c>
      <c r="I3013">
        <v>2.395</v>
      </c>
      <c r="J3013">
        <v>1</v>
      </c>
      <c r="K3013">
        <v>1172.605</v>
      </c>
      <c r="L3013" t="s">
        <v>965</v>
      </c>
      <c r="M3013" t="s">
        <v>964</v>
      </c>
      <c r="N3013" s="110">
        <v>43777</v>
      </c>
      <c r="O3013">
        <v>0</v>
      </c>
      <c r="P3013">
        <v>0</v>
      </c>
      <c r="Q3013">
        <v>12137.460999999899</v>
      </c>
      <c r="R3013">
        <v>1518.067</v>
      </c>
      <c r="S3013">
        <v>3.1629999999999998</v>
      </c>
      <c r="T3013">
        <v>33</v>
      </c>
      <c r="U3013">
        <v>4600.2020000000002</v>
      </c>
      <c r="V3013">
        <v>7</v>
      </c>
      <c r="W3013">
        <v>1.633</v>
      </c>
      <c r="X3013">
        <v>2.6379999999999999</v>
      </c>
      <c r="Y3013" s="110">
        <v>43777</v>
      </c>
      <c r="Z3013">
        <v>408703.38441726699</v>
      </c>
      <c r="AA3013">
        <v>3660467.73490053</v>
      </c>
    </row>
    <row r="3014" spans="1:27" x14ac:dyDescent="0.25">
      <c r="A3014">
        <v>-111.97818614000001</v>
      </c>
      <c r="B3014">
        <v>33.078978200000002</v>
      </c>
      <c r="C3014" t="s">
        <v>968</v>
      </c>
      <c r="D3014" t="s">
        <v>967</v>
      </c>
      <c r="E3014" t="s">
        <v>966</v>
      </c>
      <c r="F3014">
        <v>1447</v>
      </c>
      <c r="G3014">
        <v>185</v>
      </c>
      <c r="H3014">
        <v>13.33</v>
      </c>
      <c r="I3014">
        <v>2.657</v>
      </c>
      <c r="J3014">
        <v>1</v>
      </c>
      <c r="K3014">
        <v>1172.5229999999899</v>
      </c>
      <c r="L3014" t="s">
        <v>965</v>
      </c>
      <c r="M3014" t="s">
        <v>964</v>
      </c>
      <c r="N3014" s="110">
        <v>43777</v>
      </c>
      <c r="O3014">
        <v>0</v>
      </c>
      <c r="P3014">
        <v>0</v>
      </c>
      <c r="Q3014">
        <v>11964.3729999999</v>
      </c>
      <c r="R3014">
        <v>1348.624</v>
      </c>
      <c r="S3014">
        <v>2.81</v>
      </c>
      <c r="T3014">
        <v>33</v>
      </c>
      <c r="U3014">
        <v>4086.7379999999898</v>
      </c>
      <c r="V3014">
        <v>7</v>
      </c>
      <c r="W3014">
        <v>1.8120000000000001</v>
      </c>
      <c r="X3014">
        <v>2.9279999999999999</v>
      </c>
      <c r="Y3014" s="110">
        <v>43777</v>
      </c>
      <c r="Z3014">
        <v>408703.408799625</v>
      </c>
      <c r="AA3014">
        <v>3660466.8454340599</v>
      </c>
    </row>
    <row r="3015" spans="1:27" x14ac:dyDescent="0.25">
      <c r="A3015">
        <v>-111.978188</v>
      </c>
      <c r="B3015">
        <v>33.078971230000001</v>
      </c>
      <c r="C3015" t="s">
        <v>968</v>
      </c>
      <c r="D3015" t="s">
        <v>967</v>
      </c>
      <c r="E3015" t="s">
        <v>966</v>
      </c>
      <c r="F3015">
        <v>1448</v>
      </c>
      <c r="G3015">
        <v>180</v>
      </c>
      <c r="H3015">
        <v>13.33</v>
      </c>
      <c r="I3015">
        <v>2.7559999999999998</v>
      </c>
      <c r="J3015">
        <v>1</v>
      </c>
      <c r="K3015">
        <v>1172.53899999999</v>
      </c>
      <c r="L3015" t="s">
        <v>965</v>
      </c>
      <c r="M3015" t="s">
        <v>964</v>
      </c>
      <c r="N3015" s="110">
        <v>43777</v>
      </c>
      <c r="O3015">
        <v>0</v>
      </c>
      <c r="P3015">
        <v>0</v>
      </c>
      <c r="Q3015">
        <v>12437.352000000001</v>
      </c>
      <c r="R3015">
        <v>1351.8689999999899</v>
      </c>
      <c r="S3015">
        <v>2.8159999999999998</v>
      </c>
      <c r="T3015">
        <v>33</v>
      </c>
      <c r="U3015">
        <v>4096.5720000000001</v>
      </c>
      <c r="V3015">
        <v>7</v>
      </c>
      <c r="W3015">
        <v>1.879</v>
      </c>
      <c r="X3015">
        <v>3.036</v>
      </c>
      <c r="Y3015" s="110">
        <v>43777</v>
      </c>
      <c r="Z3015">
        <v>408703.22798966098</v>
      </c>
      <c r="AA3015">
        <v>3660466.0743013499</v>
      </c>
    </row>
    <row r="3016" spans="1:27" x14ac:dyDescent="0.25">
      <c r="A3016">
        <v>-111.97818614000001</v>
      </c>
      <c r="B3016">
        <v>33.078964200000001</v>
      </c>
      <c r="C3016" t="s">
        <v>968</v>
      </c>
      <c r="D3016" t="s">
        <v>967</v>
      </c>
      <c r="E3016" t="s">
        <v>966</v>
      </c>
      <c r="F3016">
        <v>1449</v>
      </c>
      <c r="G3016">
        <v>185</v>
      </c>
      <c r="H3016">
        <v>13.33</v>
      </c>
      <c r="I3016">
        <v>2.657</v>
      </c>
      <c r="J3016">
        <v>1</v>
      </c>
      <c r="K3016">
        <v>1172.56899999999</v>
      </c>
      <c r="L3016" t="s">
        <v>965</v>
      </c>
      <c r="M3016" t="s">
        <v>964</v>
      </c>
      <c r="N3016" s="110">
        <v>43777</v>
      </c>
      <c r="O3016">
        <v>0</v>
      </c>
      <c r="P3016">
        <v>0</v>
      </c>
      <c r="Q3016">
        <v>11182.816999999901</v>
      </c>
      <c r="R3016">
        <v>1260.527</v>
      </c>
      <c r="S3016">
        <v>2.6259999999999999</v>
      </c>
      <c r="T3016">
        <v>33</v>
      </c>
      <c r="U3016">
        <v>3819.7779999999898</v>
      </c>
      <c r="V3016">
        <v>7</v>
      </c>
      <c r="W3016">
        <v>1.8120000000000001</v>
      </c>
      <c r="X3016">
        <v>2.9279999999999999</v>
      </c>
      <c r="Y3016" s="110">
        <v>43777</v>
      </c>
      <c r="Z3016">
        <v>408703.39433535503</v>
      </c>
      <c r="AA3016">
        <v>3660465.29328088</v>
      </c>
    </row>
    <row r="3017" spans="1:27" x14ac:dyDescent="0.25">
      <c r="A3017">
        <v>-111.97818666000001</v>
      </c>
      <c r="B3017">
        <v>33.078956220000002</v>
      </c>
      <c r="C3017" t="s">
        <v>968</v>
      </c>
      <c r="D3017" t="s">
        <v>967</v>
      </c>
      <c r="E3017" t="s">
        <v>966</v>
      </c>
      <c r="F3017">
        <v>1450</v>
      </c>
      <c r="G3017">
        <v>182</v>
      </c>
      <c r="H3017">
        <v>13.33</v>
      </c>
      <c r="I3017">
        <v>2.7229999999999999</v>
      </c>
      <c r="J3017">
        <v>1</v>
      </c>
      <c r="K3017">
        <v>1172.5719999999901</v>
      </c>
      <c r="L3017" t="s">
        <v>965</v>
      </c>
      <c r="M3017" t="s">
        <v>964</v>
      </c>
      <c r="N3017" s="110">
        <v>43777</v>
      </c>
      <c r="O3017">
        <v>0</v>
      </c>
      <c r="P3017">
        <v>0</v>
      </c>
      <c r="Q3017">
        <v>10091.826999999899</v>
      </c>
      <c r="R3017">
        <v>1110.1400000000001</v>
      </c>
      <c r="S3017">
        <v>2.3130000000000002</v>
      </c>
      <c r="T3017">
        <v>33</v>
      </c>
      <c r="U3017">
        <v>3364.0590000000002</v>
      </c>
      <c r="V3017">
        <v>7</v>
      </c>
      <c r="W3017">
        <v>1.857</v>
      </c>
      <c r="X3017">
        <v>3</v>
      </c>
      <c r="Y3017" s="110">
        <v>43777</v>
      </c>
      <c r="Z3017">
        <v>408703.33755491499</v>
      </c>
      <c r="AA3017">
        <v>3660464.4090058701</v>
      </c>
    </row>
    <row r="3018" spans="1:27" x14ac:dyDescent="0.25">
      <c r="A3018">
        <v>-111.97818886</v>
      </c>
      <c r="B3018">
        <v>33.078949199999897</v>
      </c>
      <c r="C3018" t="s">
        <v>968</v>
      </c>
      <c r="D3018" t="s">
        <v>967</v>
      </c>
      <c r="E3018" t="s">
        <v>966</v>
      </c>
      <c r="F3018">
        <v>1451</v>
      </c>
      <c r="G3018">
        <v>175</v>
      </c>
      <c r="H3018">
        <v>13.33</v>
      </c>
      <c r="I3018">
        <v>2.4929999999999999</v>
      </c>
      <c r="J3018">
        <v>1</v>
      </c>
      <c r="K3018">
        <v>1172.5650000000001</v>
      </c>
      <c r="L3018" t="s">
        <v>965</v>
      </c>
      <c r="M3018" t="s">
        <v>964</v>
      </c>
      <c r="N3018" s="110">
        <v>43777</v>
      </c>
      <c r="O3018">
        <v>0</v>
      </c>
      <c r="P3018">
        <v>0</v>
      </c>
      <c r="Q3018">
        <v>14243.9539999999</v>
      </c>
      <c r="R3018">
        <v>1711.2080000000001</v>
      </c>
      <c r="S3018">
        <v>3.5649999999999999</v>
      </c>
      <c r="T3018">
        <v>33</v>
      </c>
      <c r="U3018">
        <v>5185.4790000000003</v>
      </c>
      <c r="V3018">
        <v>7</v>
      </c>
      <c r="W3018">
        <v>1.7</v>
      </c>
      <c r="X3018">
        <v>2.7469999999999999</v>
      </c>
      <c r="Y3018" s="110">
        <v>43777</v>
      </c>
      <c r="Z3018">
        <v>408703.124958297</v>
      </c>
      <c r="AA3018">
        <v>3660463.63262549</v>
      </c>
    </row>
    <row r="3019" spans="1:27" x14ac:dyDescent="0.25">
      <c r="A3019">
        <v>-111.978187489999</v>
      </c>
      <c r="B3019">
        <v>33.078942220000002</v>
      </c>
      <c r="C3019" t="s">
        <v>968</v>
      </c>
      <c r="D3019" t="s">
        <v>967</v>
      </c>
      <c r="E3019" t="s">
        <v>966</v>
      </c>
      <c r="F3019">
        <v>1452</v>
      </c>
      <c r="G3019">
        <v>183</v>
      </c>
      <c r="H3019">
        <v>13.33</v>
      </c>
      <c r="I3019">
        <v>2.7559999999999998</v>
      </c>
      <c r="J3019">
        <v>1</v>
      </c>
      <c r="K3019">
        <v>1172.5429999999899</v>
      </c>
      <c r="L3019" t="s">
        <v>965</v>
      </c>
      <c r="M3019" t="s">
        <v>964</v>
      </c>
      <c r="N3019" s="110">
        <v>43777</v>
      </c>
      <c r="O3019">
        <v>0</v>
      </c>
      <c r="P3019">
        <v>0</v>
      </c>
      <c r="Q3019">
        <v>13767.202999999899</v>
      </c>
      <c r="R3019">
        <v>1496.4159999999899</v>
      </c>
      <c r="S3019">
        <v>3.1179999999999999</v>
      </c>
      <c r="T3019">
        <v>33</v>
      </c>
      <c r="U3019">
        <v>4534.5929999999898</v>
      </c>
      <c r="V3019">
        <v>7</v>
      </c>
      <c r="W3019">
        <v>1.879</v>
      </c>
      <c r="X3019">
        <v>3.036</v>
      </c>
      <c r="Y3019" s="110">
        <v>43777</v>
      </c>
      <c r="Z3019">
        <v>408703.245620017</v>
      </c>
      <c r="AA3019">
        <v>3660462.8575746301</v>
      </c>
    </row>
    <row r="3020" spans="1:27" x14ac:dyDescent="0.25">
      <c r="A3020">
        <v>-111.978187489999</v>
      </c>
      <c r="B3020">
        <v>33.078934220000001</v>
      </c>
      <c r="C3020" t="s">
        <v>968</v>
      </c>
      <c r="D3020" t="s">
        <v>967</v>
      </c>
      <c r="E3020" t="s">
        <v>966</v>
      </c>
      <c r="F3020">
        <v>1453</v>
      </c>
      <c r="G3020">
        <v>183</v>
      </c>
      <c r="H3020">
        <v>13.33</v>
      </c>
      <c r="I3020">
        <v>2.7890000000000001</v>
      </c>
      <c r="J3020">
        <v>1</v>
      </c>
      <c r="K3020">
        <v>1172.4870000000001</v>
      </c>
      <c r="L3020" t="s">
        <v>965</v>
      </c>
      <c r="M3020" t="s">
        <v>964</v>
      </c>
      <c r="N3020" s="110">
        <v>43777</v>
      </c>
      <c r="O3020">
        <v>0</v>
      </c>
      <c r="P3020">
        <v>0</v>
      </c>
      <c r="Q3020">
        <v>15122.483</v>
      </c>
      <c r="R3020">
        <v>1624.3889999999899</v>
      </c>
      <c r="S3020">
        <v>3.3839999999999999</v>
      </c>
      <c r="T3020">
        <v>33</v>
      </c>
      <c r="U3020">
        <v>4922.3909999999896</v>
      </c>
      <c r="V3020">
        <v>7</v>
      </c>
      <c r="W3020">
        <v>1.901</v>
      </c>
      <c r="X3020">
        <v>3.0720000000000001</v>
      </c>
      <c r="Y3020" s="110">
        <v>43777</v>
      </c>
      <c r="Z3020">
        <v>408703.237354716</v>
      </c>
      <c r="AA3020">
        <v>3660461.9706299598</v>
      </c>
    </row>
    <row r="3021" spans="1:27" x14ac:dyDescent="0.25">
      <c r="A3021">
        <v>-111.978187489999</v>
      </c>
      <c r="B3021">
        <v>33.078927219999898</v>
      </c>
      <c r="C3021" t="s">
        <v>968</v>
      </c>
      <c r="D3021" t="s">
        <v>967</v>
      </c>
      <c r="E3021" t="s">
        <v>966</v>
      </c>
      <c r="F3021">
        <v>1454</v>
      </c>
      <c r="G3021">
        <v>183</v>
      </c>
      <c r="H3021">
        <v>13.33</v>
      </c>
      <c r="I3021">
        <v>2.7559999999999998</v>
      </c>
      <c r="J3021">
        <v>1</v>
      </c>
      <c r="K3021">
        <v>1172.4829999999899</v>
      </c>
      <c r="L3021" t="s">
        <v>965</v>
      </c>
      <c r="M3021" t="s">
        <v>964</v>
      </c>
      <c r="N3021" s="110">
        <v>43777</v>
      </c>
      <c r="O3021">
        <v>0</v>
      </c>
      <c r="P3021">
        <v>0</v>
      </c>
      <c r="Q3021">
        <v>13546.9709999999</v>
      </c>
      <c r="R3021">
        <v>1472.4780000000001</v>
      </c>
      <c r="S3021">
        <v>3.0680000000000001</v>
      </c>
      <c r="T3021">
        <v>33</v>
      </c>
      <c r="U3021">
        <v>4462.0540000000001</v>
      </c>
      <c r="V3021">
        <v>7</v>
      </c>
      <c r="W3021">
        <v>1.879</v>
      </c>
      <c r="X3021">
        <v>3.036</v>
      </c>
      <c r="Y3021" s="110">
        <v>43777</v>
      </c>
      <c r="Z3021">
        <v>408703.23012257903</v>
      </c>
      <c r="AA3021">
        <v>3660461.1945533799</v>
      </c>
    </row>
    <row r="3022" spans="1:27" x14ac:dyDescent="0.25">
      <c r="A3022">
        <v>-111.97818766</v>
      </c>
      <c r="B3022">
        <v>33.078919220000003</v>
      </c>
      <c r="C3022" t="s">
        <v>968</v>
      </c>
      <c r="D3022" t="s">
        <v>967</v>
      </c>
      <c r="E3022" t="s">
        <v>966</v>
      </c>
      <c r="F3022">
        <v>1455</v>
      </c>
      <c r="G3022">
        <v>182</v>
      </c>
      <c r="H3022">
        <v>13.33</v>
      </c>
      <c r="I3022">
        <v>2.625</v>
      </c>
      <c r="J3022">
        <v>1</v>
      </c>
      <c r="K3022">
        <v>1172.5160000000001</v>
      </c>
      <c r="L3022" t="s">
        <v>965</v>
      </c>
      <c r="M3022" t="s">
        <v>964</v>
      </c>
      <c r="N3022" s="110">
        <v>43777</v>
      </c>
      <c r="O3022">
        <v>0</v>
      </c>
      <c r="P3022">
        <v>0</v>
      </c>
      <c r="Q3022">
        <v>12726.786</v>
      </c>
      <c r="R3022">
        <v>1452.4949999999899</v>
      </c>
      <c r="S3022">
        <v>3.0259999999999998</v>
      </c>
      <c r="T3022">
        <v>33</v>
      </c>
      <c r="U3022">
        <v>4401.5</v>
      </c>
      <c r="V3022">
        <v>7</v>
      </c>
      <c r="W3022">
        <v>1.79</v>
      </c>
      <c r="X3022">
        <v>2.891</v>
      </c>
      <c r="Y3022" s="110">
        <v>43777</v>
      </c>
      <c r="Z3022">
        <v>408703.205989799</v>
      </c>
      <c r="AA3022">
        <v>3660460.3077565799</v>
      </c>
    </row>
    <row r="3023" spans="1:27" x14ac:dyDescent="0.25">
      <c r="A3023">
        <v>-111.978188689999</v>
      </c>
      <c r="B3023">
        <v>33.078912209999899</v>
      </c>
      <c r="C3023" t="s">
        <v>968</v>
      </c>
      <c r="D3023" t="s">
        <v>967</v>
      </c>
      <c r="E3023" t="s">
        <v>966</v>
      </c>
      <c r="F3023">
        <v>1456</v>
      </c>
      <c r="G3023">
        <v>176</v>
      </c>
      <c r="H3023">
        <v>13.33</v>
      </c>
      <c r="I3023">
        <v>2.4929999999999999</v>
      </c>
      <c r="J3023">
        <v>1</v>
      </c>
      <c r="K3023">
        <v>1172.5619999999899</v>
      </c>
      <c r="L3023" t="s">
        <v>965</v>
      </c>
      <c r="M3023" t="s">
        <v>964</v>
      </c>
      <c r="N3023" s="110">
        <v>43777</v>
      </c>
      <c r="O3023">
        <v>0</v>
      </c>
      <c r="P3023">
        <v>0</v>
      </c>
      <c r="Q3023">
        <v>15862.380999999899</v>
      </c>
      <c r="R3023">
        <v>1905.6389999999899</v>
      </c>
      <c r="S3023">
        <v>3.97</v>
      </c>
      <c r="T3023">
        <v>33</v>
      </c>
      <c r="U3023">
        <v>5774.6639999999898</v>
      </c>
      <c r="V3023">
        <v>7</v>
      </c>
      <c r="W3023">
        <v>1.7</v>
      </c>
      <c r="X3023">
        <v>2.7469999999999999</v>
      </c>
      <c r="Y3023" s="110">
        <v>43777</v>
      </c>
      <c r="Z3023">
        <v>408703.10260904802</v>
      </c>
      <c r="AA3023">
        <v>3660459.53146721</v>
      </c>
    </row>
    <row r="3024" spans="1:27" x14ac:dyDescent="0.25">
      <c r="A3024">
        <v>-111.978188169999</v>
      </c>
      <c r="B3024">
        <v>33.078905229999897</v>
      </c>
      <c r="C3024" t="s">
        <v>968</v>
      </c>
      <c r="D3024" t="s">
        <v>967</v>
      </c>
      <c r="E3024" t="s">
        <v>966</v>
      </c>
      <c r="F3024">
        <v>1457</v>
      </c>
      <c r="G3024">
        <v>179</v>
      </c>
      <c r="H3024">
        <v>13.33</v>
      </c>
      <c r="I3024">
        <v>2.69</v>
      </c>
      <c r="J3024">
        <v>1</v>
      </c>
      <c r="K3024">
        <v>1172.5260000000001</v>
      </c>
      <c r="L3024" t="s">
        <v>965</v>
      </c>
      <c r="M3024" t="s">
        <v>964</v>
      </c>
      <c r="N3024" s="110">
        <v>43777</v>
      </c>
      <c r="O3024">
        <v>0</v>
      </c>
      <c r="P3024">
        <v>0</v>
      </c>
      <c r="Q3024">
        <v>13384.7389999999</v>
      </c>
      <c r="R3024">
        <v>1490.32799999999</v>
      </c>
      <c r="S3024">
        <v>3.105</v>
      </c>
      <c r="T3024">
        <v>33</v>
      </c>
      <c r="U3024">
        <v>4516.1459999999897</v>
      </c>
      <c r="V3024">
        <v>7</v>
      </c>
      <c r="W3024">
        <v>1.8340000000000001</v>
      </c>
      <c r="X3024">
        <v>2.964</v>
      </c>
      <c r="Y3024" s="110">
        <v>43777</v>
      </c>
      <c r="Z3024">
        <v>408703.14393340697</v>
      </c>
      <c r="AA3024">
        <v>3660458.7571557001</v>
      </c>
    </row>
    <row r="3025" spans="1:27" x14ac:dyDescent="0.25">
      <c r="A3025">
        <v>-111.97818766</v>
      </c>
      <c r="B3025">
        <v>33.078897220000002</v>
      </c>
      <c r="C3025" t="s">
        <v>968</v>
      </c>
      <c r="D3025" t="s">
        <v>967</v>
      </c>
      <c r="E3025" t="s">
        <v>966</v>
      </c>
      <c r="F3025">
        <v>1458</v>
      </c>
      <c r="G3025">
        <v>182</v>
      </c>
      <c r="H3025">
        <v>13.33</v>
      </c>
      <c r="I3025">
        <v>2.5590000000000002</v>
      </c>
      <c r="J3025">
        <v>1</v>
      </c>
      <c r="K3025">
        <v>1172.5260000000001</v>
      </c>
      <c r="L3025" t="s">
        <v>965</v>
      </c>
      <c r="M3025" t="s">
        <v>964</v>
      </c>
      <c r="N3025" s="110">
        <v>43777</v>
      </c>
      <c r="O3025">
        <v>0</v>
      </c>
      <c r="P3025">
        <v>0</v>
      </c>
      <c r="Q3025">
        <v>12579.754000000001</v>
      </c>
      <c r="R3025">
        <v>1472.528</v>
      </c>
      <c r="S3025">
        <v>3.0680000000000001</v>
      </c>
      <c r="T3025">
        <v>33</v>
      </c>
      <c r="U3025">
        <v>4462.2049999999899</v>
      </c>
      <c r="V3025">
        <v>7</v>
      </c>
      <c r="W3025">
        <v>1.7450000000000001</v>
      </c>
      <c r="X3025">
        <v>2.819</v>
      </c>
      <c r="Y3025" s="110">
        <v>43777</v>
      </c>
      <c r="Z3025">
        <v>408703.183260235</v>
      </c>
      <c r="AA3025">
        <v>3660457.8686587499</v>
      </c>
    </row>
    <row r="3026" spans="1:27" x14ac:dyDescent="0.25">
      <c r="A3026">
        <v>-111.978187829999</v>
      </c>
      <c r="B3026">
        <v>33.078890229999899</v>
      </c>
      <c r="C3026" t="s">
        <v>968</v>
      </c>
      <c r="D3026" t="s">
        <v>967</v>
      </c>
      <c r="E3026" t="s">
        <v>966</v>
      </c>
      <c r="F3026">
        <v>1459</v>
      </c>
      <c r="G3026">
        <v>181</v>
      </c>
      <c r="H3026">
        <v>13.33</v>
      </c>
      <c r="I3026">
        <v>2.5590000000000002</v>
      </c>
      <c r="J3026">
        <v>1</v>
      </c>
      <c r="K3026">
        <v>1172.56899999999</v>
      </c>
      <c r="L3026" t="s">
        <v>965</v>
      </c>
      <c r="M3026" t="s">
        <v>964</v>
      </c>
      <c r="N3026" s="110">
        <v>43777</v>
      </c>
      <c r="O3026">
        <v>0</v>
      </c>
      <c r="P3026">
        <v>0</v>
      </c>
      <c r="Q3026">
        <v>14636.4179999999</v>
      </c>
      <c r="R3026">
        <v>1713.27099999999</v>
      </c>
      <c r="S3026">
        <v>3.569</v>
      </c>
      <c r="T3026">
        <v>33</v>
      </c>
      <c r="U3026">
        <v>5191.7299999999896</v>
      </c>
      <c r="V3026">
        <v>7</v>
      </c>
      <c r="W3026">
        <v>1.7450000000000001</v>
      </c>
      <c r="X3026">
        <v>2.819</v>
      </c>
      <c r="Y3026" s="110">
        <v>43777</v>
      </c>
      <c r="Z3026">
        <v>408703.16017094802</v>
      </c>
      <c r="AA3026">
        <v>3660457.0938387201</v>
      </c>
    </row>
    <row r="3027" spans="1:27" x14ac:dyDescent="0.25">
      <c r="A3027">
        <v>-111.978187829999</v>
      </c>
      <c r="B3027">
        <v>33.078883230000002</v>
      </c>
      <c r="C3027" t="s">
        <v>968</v>
      </c>
      <c r="D3027" t="s">
        <v>967</v>
      </c>
      <c r="E3027" t="s">
        <v>966</v>
      </c>
      <c r="F3027">
        <v>1460</v>
      </c>
      <c r="G3027">
        <v>181</v>
      </c>
      <c r="H3027">
        <v>13.33</v>
      </c>
      <c r="I3027">
        <v>2.657</v>
      </c>
      <c r="J3027">
        <v>1</v>
      </c>
      <c r="K3027">
        <v>1172.585</v>
      </c>
      <c r="L3027" t="s">
        <v>965</v>
      </c>
      <c r="M3027" t="s">
        <v>964</v>
      </c>
      <c r="N3027" s="110">
        <v>43777</v>
      </c>
      <c r="O3027">
        <v>0</v>
      </c>
      <c r="P3027">
        <v>0</v>
      </c>
      <c r="Q3027">
        <v>11988.602000000001</v>
      </c>
      <c r="R3027">
        <v>1351.355</v>
      </c>
      <c r="S3027">
        <v>2.8149999999999999</v>
      </c>
      <c r="T3027">
        <v>33</v>
      </c>
      <c r="U3027">
        <v>4095.0140000000001</v>
      </c>
      <c r="V3027">
        <v>7</v>
      </c>
      <c r="W3027">
        <v>1.8120000000000001</v>
      </c>
      <c r="X3027">
        <v>2.9279999999999999</v>
      </c>
      <c r="Y3027" s="110">
        <v>43777</v>
      </c>
      <c r="Z3027">
        <v>408703.15293881699</v>
      </c>
      <c r="AA3027">
        <v>3660456.3177621402</v>
      </c>
    </row>
    <row r="3028" spans="1:27" x14ac:dyDescent="0.25">
      <c r="A3028">
        <v>-111.978189</v>
      </c>
      <c r="B3028">
        <v>33.078875230000001</v>
      </c>
      <c r="C3028" t="s">
        <v>968</v>
      </c>
      <c r="D3028" t="s">
        <v>967</v>
      </c>
      <c r="E3028" t="s">
        <v>966</v>
      </c>
      <c r="F3028">
        <v>1461</v>
      </c>
      <c r="G3028">
        <v>180</v>
      </c>
      <c r="H3028">
        <v>13.33</v>
      </c>
      <c r="I3028">
        <v>2.625</v>
      </c>
      <c r="J3028">
        <v>1</v>
      </c>
      <c r="K3028">
        <v>1172.6079999999899</v>
      </c>
      <c r="L3028" t="s">
        <v>965</v>
      </c>
      <c r="M3028" t="s">
        <v>964</v>
      </c>
      <c r="N3028" s="110">
        <v>43777</v>
      </c>
      <c r="O3028">
        <v>0</v>
      </c>
      <c r="P3028">
        <v>0</v>
      </c>
      <c r="Q3028">
        <v>13702.5159999999</v>
      </c>
      <c r="R3028">
        <v>1563.854</v>
      </c>
      <c r="S3028">
        <v>3.258</v>
      </c>
      <c r="T3028">
        <v>33</v>
      </c>
      <c r="U3028">
        <v>4738.951</v>
      </c>
      <c r="V3028">
        <v>7</v>
      </c>
      <c r="W3028">
        <v>1.79</v>
      </c>
      <c r="X3028">
        <v>2.891</v>
      </c>
      <c r="Y3028" s="110">
        <v>43777</v>
      </c>
      <c r="Z3028">
        <v>408703.03546785697</v>
      </c>
      <c r="AA3028">
        <v>3660455.4318351499</v>
      </c>
    </row>
    <row r="3029" spans="1:27" x14ac:dyDescent="0.25">
      <c r="A3029">
        <v>-111.978187309999</v>
      </c>
      <c r="B3029">
        <v>33.078868210000003</v>
      </c>
      <c r="C3029" t="s">
        <v>968</v>
      </c>
      <c r="D3029" t="s">
        <v>967</v>
      </c>
      <c r="E3029" t="s">
        <v>966</v>
      </c>
      <c r="F3029">
        <v>1462</v>
      </c>
      <c r="G3029">
        <v>184</v>
      </c>
      <c r="H3029">
        <v>13.33</v>
      </c>
      <c r="I3029">
        <v>2.7229999999999999</v>
      </c>
      <c r="J3029">
        <v>1</v>
      </c>
      <c r="K3029">
        <v>1172.605</v>
      </c>
      <c r="L3029" t="s">
        <v>965</v>
      </c>
      <c r="M3029" t="s">
        <v>964</v>
      </c>
      <c r="N3029" s="110">
        <v>43777</v>
      </c>
      <c r="O3029">
        <v>0</v>
      </c>
      <c r="P3029">
        <v>0</v>
      </c>
      <c r="Q3029">
        <v>16355.817999999899</v>
      </c>
      <c r="R3029">
        <v>1799.20199999999</v>
      </c>
      <c r="S3029">
        <v>3.7480000000000002</v>
      </c>
      <c r="T3029">
        <v>33</v>
      </c>
      <c r="U3029">
        <v>5452.1289999999899</v>
      </c>
      <c r="V3029">
        <v>7</v>
      </c>
      <c r="W3029">
        <v>1.857</v>
      </c>
      <c r="X3029">
        <v>3</v>
      </c>
      <c r="Y3029" s="110">
        <v>43777</v>
      </c>
      <c r="Z3029">
        <v>408703.18595659197</v>
      </c>
      <c r="AA3029">
        <v>3660454.6520712399</v>
      </c>
    </row>
    <row r="3030" spans="1:27" x14ac:dyDescent="0.25">
      <c r="A3030">
        <v>-111.97818834</v>
      </c>
      <c r="B3030">
        <v>33.078860220000003</v>
      </c>
      <c r="C3030" t="s">
        <v>968</v>
      </c>
      <c r="D3030" t="s">
        <v>967</v>
      </c>
      <c r="E3030" t="s">
        <v>966</v>
      </c>
      <c r="F3030">
        <v>1463</v>
      </c>
      <c r="G3030">
        <v>178</v>
      </c>
      <c r="H3030">
        <v>13.33</v>
      </c>
      <c r="I3030">
        <v>2.625</v>
      </c>
      <c r="J3030">
        <v>1</v>
      </c>
      <c r="K3030">
        <v>1172.5789999999899</v>
      </c>
      <c r="L3030" t="s">
        <v>965</v>
      </c>
      <c r="M3030" t="s">
        <v>964</v>
      </c>
      <c r="N3030" s="110">
        <v>43777</v>
      </c>
      <c r="O3030">
        <v>0</v>
      </c>
      <c r="P3030">
        <v>0</v>
      </c>
      <c r="Q3030">
        <v>14463.672</v>
      </c>
      <c r="R3030">
        <v>1650.7239999999899</v>
      </c>
      <c r="S3030">
        <v>3.4390000000000001</v>
      </c>
      <c r="T3030">
        <v>33</v>
      </c>
      <c r="U3030">
        <v>5002.1940000000004</v>
      </c>
      <c r="V3030">
        <v>7</v>
      </c>
      <c r="W3030">
        <v>1.79</v>
      </c>
      <c r="X3030">
        <v>2.891</v>
      </c>
      <c r="Y3030" s="110">
        <v>43777</v>
      </c>
      <c r="Z3030">
        <v>408703.081563299</v>
      </c>
      <c r="AA3030">
        <v>3660453.76713116</v>
      </c>
    </row>
    <row r="3031" spans="1:27" x14ac:dyDescent="0.25">
      <c r="A3031">
        <v>-111.978188829999</v>
      </c>
      <c r="B3031">
        <v>33.07885323</v>
      </c>
      <c r="C3031" t="s">
        <v>968</v>
      </c>
      <c r="D3031" t="s">
        <v>967</v>
      </c>
      <c r="E3031" t="s">
        <v>966</v>
      </c>
      <c r="F3031">
        <v>1464</v>
      </c>
      <c r="G3031">
        <v>181</v>
      </c>
      <c r="H3031">
        <v>13.33</v>
      </c>
      <c r="I3031">
        <v>2.5259999999999998</v>
      </c>
      <c r="J3031">
        <v>1</v>
      </c>
      <c r="K3031">
        <v>1172.56899999999</v>
      </c>
      <c r="L3031" t="s">
        <v>965</v>
      </c>
      <c r="M3031" t="s">
        <v>964</v>
      </c>
      <c r="N3031" s="110">
        <v>43777</v>
      </c>
      <c r="O3031">
        <v>0</v>
      </c>
      <c r="P3031">
        <v>0</v>
      </c>
      <c r="Q3031">
        <v>14518.073</v>
      </c>
      <c r="R3031">
        <v>1721.4880000000001</v>
      </c>
      <c r="S3031">
        <v>3.5859999999999999</v>
      </c>
      <c r="T3031">
        <v>33</v>
      </c>
      <c r="U3031">
        <v>5216.6319999999896</v>
      </c>
      <c r="V3031">
        <v>7</v>
      </c>
      <c r="W3031">
        <v>1.722</v>
      </c>
      <c r="X3031">
        <v>2.7829999999999999</v>
      </c>
      <c r="Y3031" s="110">
        <v>43777</v>
      </c>
      <c r="Z3031">
        <v>408703.028605784</v>
      </c>
      <c r="AA3031">
        <v>3660452.99258947</v>
      </c>
    </row>
    <row r="3032" spans="1:27" x14ac:dyDescent="0.25">
      <c r="A3032">
        <v>-111.978188309999</v>
      </c>
      <c r="B3032">
        <v>33.078846210000002</v>
      </c>
      <c r="C3032" t="s">
        <v>968</v>
      </c>
      <c r="D3032" t="s">
        <v>967</v>
      </c>
      <c r="E3032" t="s">
        <v>966</v>
      </c>
      <c r="F3032">
        <v>1465</v>
      </c>
      <c r="G3032">
        <v>184</v>
      </c>
      <c r="H3032">
        <v>13.33</v>
      </c>
      <c r="I3032">
        <v>2.625</v>
      </c>
      <c r="J3032">
        <v>1</v>
      </c>
      <c r="K3032">
        <v>1172.55899999999</v>
      </c>
      <c r="L3032" t="s">
        <v>965</v>
      </c>
      <c r="M3032" t="s">
        <v>964</v>
      </c>
      <c r="N3032" s="110">
        <v>43777</v>
      </c>
      <c r="O3032">
        <v>0</v>
      </c>
      <c r="P3032">
        <v>0</v>
      </c>
      <c r="Q3032">
        <v>14755.734</v>
      </c>
      <c r="R3032">
        <v>1684.057</v>
      </c>
      <c r="S3032">
        <v>3.508</v>
      </c>
      <c r="T3032">
        <v>33</v>
      </c>
      <c r="U3032">
        <v>5103.2020000000002</v>
      </c>
      <c r="V3032">
        <v>7</v>
      </c>
      <c r="W3032">
        <v>1.79</v>
      </c>
      <c r="X3032">
        <v>2.891</v>
      </c>
      <c r="Y3032" s="110">
        <v>43777</v>
      </c>
      <c r="Z3032">
        <v>408703.06988885801</v>
      </c>
      <c r="AA3032">
        <v>3660452.2138432399</v>
      </c>
    </row>
    <row r="3033" spans="1:27" x14ac:dyDescent="0.25">
      <c r="A3033">
        <v>-111.978189</v>
      </c>
      <c r="B3033">
        <v>33.078838230000002</v>
      </c>
      <c r="C3033" t="s">
        <v>968</v>
      </c>
      <c r="D3033" t="s">
        <v>967</v>
      </c>
      <c r="E3033" t="s">
        <v>966</v>
      </c>
      <c r="F3033">
        <v>1466</v>
      </c>
      <c r="G3033">
        <v>180</v>
      </c>
      <c r="H3033">
        <v>13.33</v>
      </c>
      <c r="I3033">
        <v>2.625</v>
      </c>
      <c r="J3033">
        <v>1</v>
      </c>
      <c r="K3033">
        <v>1172.5129999999899</v>
      </c>
      <c r="L3033" t="s">
        <v>965</v>
      </c>
      <c r="M3033" t="s">
        <v>964</v>
      </c>
      <c r="N3033" s="110">
        <v>43777</v>
      </c>
      <c r="O3033">
        <v>0</v>
      </c>
      <c r="P3033">
        <v>0</v>
      </c>
      <c r="Q3033">
        <v>13065.2479999999</v>
      </c>
      <c r="R3033">
        <v>1491.123</v>
      </c>
      <c r="S3033">
        <v>3.1070000000000002</v>
      </c>
      <c r="T3033">
        <v>33</v>
      </c>
      <c r="U3033">
        <v>4518.5550000000003</v>
      </c>
      <c r="V3033">
        <v>7</v>
      </c>
      <c r="W3033">
        <v>1.79</v>
      </c>
      <c r="X3033">
        <v>2.891</v>
      </c>
      <c r="Y3033" s="110">
        <v>43777</v>
      </c>
      <c r="Z3033">
        <v>408702.99724086397</v>
      </c>
      <c r="AA3033">
        <v>3660451.3297161101</v>
      </c>
    </row>
    <row r="3034" spans="1:27" x14ac:dyDescent="0.25">
      <c r="A3034">
        <v>-111.97818714</v>
      </c>
      <c r="B3034">
        <v>33.078831200000003</v>
      </c>
      <c r="C3034" t="s">
        <v>968</v>
      </c>
      <c r="D3034" t="s">
        <v>967</v>
      </c>
      <c r="E3034" t="s">
        <v>966</v>
      </c>
      <c r="F3034">
        <v>1467</v>
      </c>
      <c r="G3034">
        <v>185</v>
      </c>
      <c r="H3034">
        <v>13.33</v>
      </c>
      <c r="I3034">
        <v>2.7229999999999999</v>
      </c>
      <c r="J3034">
        <v>1</v>
      </c>
      <c r="K3034">
        <v>1172.55899999999</v>
      </c>
      <c r="L3034" t="s">
        <v>965</v>
      </c>
      <c r="M3034" t="s">
        <v>964</v>
      </c>
      <c r="N3034" s="110">
        <v>43777</v>
      </c>
      <c r="O3034">
        <v>0</v>
      </c>
      <c r="P3034">
        <v>0</v>
      </c>
      <c r="Q3034">
        <v>11819.799000000001</v>
      </c>
      <c r="R3034">
        <v>1300.22299999999</v>
      </c>
      <c r="S3034">
        <v>2.7090000000000001</v>
      </c>
      <c r="T3034">
        <v>33</v>
      </c>
      <c r="U3034">
        <v>3940.07</v>
      </c>
      <c r="V3034">
        <v>7</v>
      </c>
      <c r="W3034">
        <v>1.857</v>
      </c>
      <c r="X3034">
        <v>3</v>
      </c>
      <c r="Y3034" s="110">
        <v>43777</v>
      </c>
      <c r="Z3034">
        <v>408703.16358683701</v>
      </c>
      <c r="AA3034">
        <v>3660450.5486956602</v>
      </c>
    </row>
    <row r="3035" spans="1:27" x14ac:dyDescent="0.25">
      <c r="A3035">
        <v>-111.9781902</v>
      </c>
      <c r="B3035">
        <v>33.078824169999898</v>
      </c>
      <c r="C3035" t="s">
        <v>968</v>
      </c>
      <c r="D3035" t="s">
        <v>967</v>
      </c>
      <c r="E3035" t="s">
        <v>966</v>
      </c>
      <c r="F3035">
        <v>1468</v>
      </c>
      <c r="G3035">
        <v>173</v>
      </c>
      <c r="H3035">
        <v>13.33</v>
      </c>
      <c r="I3035">
        <v>2.4609999999999999</v>
      </c>
      <c r="J3035">
        <v>1</v>
      </c>
      <c r="K3035">
        <v>1172.546</v>
      </c>
      <c r="L3035" t="s">
        <v>965</v>
      </c>
      <c r="M3035" t="s">
        <v>964</v>
      </c>
      <c r="N3035" s="110">
        <v>43777</v>
      </c>
      <c r="O3035">
        <v>0</v>
      </c>
      <c r="P3035">
        <v>0</v>
      </c>
      <c r="Q3035">
        <v>11853.513999999899</v>
      </c>
      <c r="R3035">
        <v>1443.018</v>
      </c>
      <c r="S3035">
        <v>3.0059999999999998</v>
      </c>
      <c r="T3035">
        <v>33</v>
      </c>
      <c r="U3035">
        <v>4372.7809999999899</v>
      </c>
      <c r="V3035">
        <v>7</v>
      </c>
      <c r="W3035">
        <v>1.6779999999999999</v>
      </c>
      <c r="X3035">
        <v>2.7109999999999999</v>
      </c>
      <c r="Y3035" s="110">
        <v>43777</v>
      </c>
      <c r="Z3035">
        <v>408702.87070873799</v>
      </c>
      <c r="AA3035">
        <v>3660449.7719546398</v>
      </c>
    </row>
    <row r="3036" spans="1:27" x14ac:dyDescent="0.25">
      <c r="A3036">
        <v>-111.97818834</v>
      </c>
      <c r="B3036">
        <v>33.07881622</v>
      </c>
      <c r="C3036" t="s">
        <v>968</v>
      </c>
      <c r="D3036" t="s">
        <v>967</v>
      </c>
      <c r="E3036" t="s">
        <v>966</v>
      </c>
      <c r="F3036">
        <v>1469</v>
      </c>
      <c r="G3036">
        <v>178</v>
      </c>
      <c r="H3036">
        <v>13.33</v>
      </c>
      <c r="I3036">
        <v>2.7559999999999998</v>
      </c>
      <c r="J3036">
        <v>1</v>
      </c>
      <c r="K3036">
        <v>1172.605</v>
      </c>
      <c r="L3036" t="s">
        <v>965</v>
      </c>
      <c r="M3036" t="s">
        <v>964</v>
      </c>
      <c r="N3036" s="110">
        <v>43777</v>
      </c>
      <c r="O3036">
        <v>0</v>
      </c>
      <c r="P3036">
        <v>0</v>
      </c>
      <c r="Q3036">
        <v>9748.5640000000003</v>
      </c>
      <c r="R3036">
        <v>1059.6130000000001</v>
      </c>
      <c r="S3036">
        <v>2.2080000000000002</v>
      </c>
      <c r="T3036">
        <v>33</v>
      </c>
      <c r="U3036">
        <v>3210.9479999999899</v>
      </c>
      <c r="V3036">
        <v>7</v>
      </c>
      <c r="W3036">
        <v>1.879</v>
      </c>
      <c r="X3036">
        <v>3.036</v>
      </c>
      <c r="Y3036" s="110">
        <v>43777</v>
      </c>
      <c r="Z3036">
        <v>408703.03610422497</v>
      </c>
      <c r="AA3036">
        <v>3660448.8889355599</v>
      </c>
    </row>
    <row r="3037" spans="1:27" x14ac:dyDescent="0.25">
      <c r="A3037">
        <v>-111.978188489999</v>
      </c>
      <c r="B3037">
        <v>33.078809219999897</v>
      </c>
      <c r="C3037" t="s">
        <v>968</v>
      </c>
      <c r="D3037" t="s">
        <v>967</v>
      </c>
      <c r="E3037" t="s">
        <v>966</v>
      </c>
      <c r="F3037">
        <v>1470</v>
      </c>
      <c r="G3037">
        <v>183</v>
      </c>
      <c r="H3037">
        <v>13.33</v>
      </c>
      <c r="I3037">
        <v>2.5259999999999998</v>
      </c>
      <c r="J3037">
        <v>1</v>
      </c>
      <c r="K3037">
        <v>1172.575</v>
      </c>
      <c r="L3037" t="s">
        <v>965</v>
      </c>
      <c r="M3037" t="s">
        <v>964</v>
      </c>
      <c r="N3037" s="110">
        <v>43777</v>
      </c>
      <c r="O3037">
        <v>0</v>
      </c>
      <c r="P3037">
        <v>0</v>
      </c>
      <c r="Q3037">
        <v>13396.968000000001</v>
      </c>
      <c r="R3037">
        <v>1588.5530000000001</v>
      </c>
      <c r="S3037">
        <v>3.3090000000000002</v>
      </c>
      <c r="T3037">
        <v>33</v>
      </c>
      <c r="U3037">
        <v>4813.7960000000003</v>
      </c>
      <c r="V3037">
        <v>7</v>
      </c>
      <c r="W3037">
        <v>1.722</v>
      </c>
      <c r="X3037">
        <v>2.7829999999999999</v>
      </c>
      <c r="Y3037" s="110">
        <v>43777</v>
      </c>
      <c r="Z3037">
        <v>408703.014871369</v>
      </c>
      <c r="AA3037">
        <v>3660448.1129894601</v>
      </c>
    </row>
    <row r="3038" spans="1:27" x14ac:dyDescent="0.25">
      <c r="A3038">
        <v>-111.978189169999</v>
      </c>
      <c r="B3038">
        <v>33.078801230000003</v>
      </c>
      <c r="C3038" t="s">
        <v>968</v>
      </c>
      <c r="D3038" t="s">
        <v>967</v>
      </c>
      <c r="E3038" t="s">
        <v>966</v>
      </c>
      <c r="F3038">
        <v>1471</v>
      </c>
      <c r="G3038">
        <v>179</v>
      </c>
      <c r="H3038">
        <v>13.33</v>
      </c>
      <c r="I3038">
        <v>2.5920000000000001</v>
      </c>
      <c r="J3038">
        <v>1</v>
      </c>
      <c r="K3038">
        <v>1172.51999999999</v>
      </c>
      <c r="L3038" t="s">
        <v>965</v>
      </c>
      <c r="M3038" t="s">
        <v>964</v>
      </c>
      <c r="N3038" s="110">
        <v>43777</v>
      </c>
      <c r="O3038">
        <v>0</v>
      </c>
      <c r="P3038">
        <v>0</v>
      </c>
      <c r="Q3038">
        <v>12744.957</v>
      </c>
      <c r="R3038">
        <v>1472.98099999999</v>
      </c>
      <c r="S3038">
        <v>3.069</v>
      </c>
      <c r="T3038">
        <v>33</v>
      </c>
      <c r="U3038">
        <v>4463.5789999999897</v>
      </c>
      <c r="V3038">
        <v>7</v>
      </c>
      <c r="W3038">
        <v>1.7669999999999999</v>
      </c>
      <c r="X3038">
        <v>2.855</v>
      </c>
      <c r="Y3038" s="110">
        <v>43777</v>
      </c>
      <c r="Z3038">
        <v>408702.94314640498</v>
      </c>
      <c r="AA3038">
        <v>3660447.22774495</v>
      </c>
    </row>
    <row r="3039" spans="1:27" x14ac:dyDescent="0.25">
      <c r="A3039">
        <v>-111.978189</v>
      </c>
      <c r="B3039">
        <v>33.07879423</v>
      </c>
      <c r="C3039" t="s">
        <v>968</v>
      </c>
      <c r="D3039" t="s">
        <v>967</v>
      </c>
      <c r="E3039" t="s">
        <v>966</v>
      </c>
      <c r="F3039">
        <v>1472</v>
      </c>
      <c r="G3039">
        <v>180</v>
      </c>
      <c r="H3039">
        <v>13.33</v>
      </c>
      <c r="I3039">
        <v>2.7559999999999998</v>
      </c>
      <c r="J3039">
        <v>1</v>
      </c>
      <c r="K3039">
        <v>1172.5429999999899</v>
      </c>
      <c r="L3039" t="s">
        <v>965</v>
      </c>
      <c r="M3039" t="s">
        <v>964</v>
      </c>
      <c r="N3039" s="110">
        <v>43777</v>
      </c>
      <c r="O3039">
        <v>0</v>
      </c>
      <c r="P3039">
        <v>0</v>
      </c>
      <c r="Q3039">
        <v>13261.0799999999</v>
      </c>
      <c r="R3039">
        <v>1441.403</v>
      </c>
      <c r="S3039">
        <v>3.0030000000000001</v>
      </c>
      <c r="T3039">
        <v>33</v>
      </c>
      <c r="U3039">
        <v>4367.8879999999899</v>
      </c>
      <c r="V3039">
        <v>7</v>
      </c>
      <c r="W3039">
        <v>1.879</v>
      </c>
      <c r="X3039">
        <v>3.036</v>
      </c>
      <c r="Y3039" s="110">
        <v>43777</v>
      </c>
      <c r="Z3039">
        <v>408702.95178178599</v>
      </c>
      <c r="AA3039">
        <v>3660446.4515205198</v>
      </c>
    </row>
    <row r="3040" spans="1:27" x14ac:dyDescent="0.25">
      <c r="A3040">
        <v>-111.978188309999</v>
      </c>
      <c r="B3040">
        <v>33.078787210000002</v>
      </c>
      <c r="C3040" t="s">
        <v>968</v>
      </c>
      <c r="D3040" t="s">
        <v>967</v>
      </c>
      <c r="E3040" t="s">
        <v>966</v>
      </c>
      <c r="F3040">
        <v>1473</v>
      </c>
      <c r="G3040">
        <v>184</v>
      </c>
      <c r="H3040">
        <v>13.33</v>
      </c>
      <c r="I3040">
        <v>2.69</v>
      </c>
      <c r="J3040">
        <v>1</v>
      </c>
      <c r="K3040">
        <v>1172.55899999999</v>
      </c>
      <c r="L3040" t="s">
        <v>965</v>
      </c>
      <c r="M3040" t="s">
        <v>964</v>
      </c>
      <c r="N3040" s="110">
        <v>43777</v>
      </c>
      <c r="O3040">
        <v>0</v>
      </c>
      <c r="P3040">
        <v>0</v>
      </c>
      <c r="Q3040">
        <v>12532.781999999899</v>
      </c>
      <c r="R3040">
        <v>1395.4670000000001</v>
      </c>
      <c r="S3040">
        <v>2.907</v>
      </c>
      <c r="T3040">
        <v>33</v>
      </c>
      <c r="U3040">
        <v>4228.6869999999899</v>
      </c>
      <c r="V3040">
        <v>7</v>
      </c>
      <c r="W3040">
        <v>1.8340000000000001</v>
      </c>
      <c r="X3040">
        <v>2.964</v>
      </c>
      <c r="Y3040" s="110">
        <v>43777</v>
      </c>
      <c r="Z3040">
        <v>408703.00893240998</v>
      </c>
      <c r="AA3040">
        <v>3660445.6726264302</v>
      </c>
    </row>
    <row r="3041" spans="1:27" x14ac:dyDescent="0.25">
      <c r="A3041">
        <v>-111.978190339999</v>
      </c>
      <c r="B3041">
        <v>33.078779220000001</v>
      </c>
      <c r="C3041" t="s">
        <v>968</v>
      </c>
      <c r="D3041" t="s">
        <v>967</v>
      </c>
      <c r="E3041" t="s">
        <v>966</v>
      </c>
      <c r="F3041">
        <v>1474</v>
      </c>
      <c r="G3041">
        <v>178</v>
      </c>
      <c r="H3041">
        <v>13.33</v>
      </c>
      <c r="I3041">
        <v>2.5590000000000002</v>
      </c>
      <c r="J3041">
        <v>1</v>
      </c>
      <c r="K3041">
        <v>1172.5129999999899</v>
      </c>
      <c r="L3041" t="s">
        <v>965</v>
      </c>
      <c r="M3041" t="s">
        <v>964</v>
      </c>
      <c r="N3041" s="110">
        <v>43777</v>
      </c>
      <c r="O3041">
        <v>0</v>
      </c>
      <c r="P3041">
        <v>0</v>
      </c>
      <c r="Q3041">
        <v>12453.9809999999</v>
      </c>
      <c r="R3041">
        <v>1457.8050000000001</v>
      </c>
      <c r="S3041">
        <v>3.0369999999999999</v>
      </c>
      <c r="T3041">
        <v>33</v>
      </c>
      <c r="U3041">
        <v>4417.5910000000003</v>
      </c>
      <c r="V3041">
        <v>7</v>
      </c>
      <c r="W3041">
        <v>1.7450000000000001</v>
      </c>
      <c r="X3041">
        <v>2.819</v>
      </c>
      <c r="Y3041" s="110">
        <v>43777</v>
      </c>
      <c r="Z3041">
        <v>408702.81120075902</v>
      </c>
      <c r="AA3041">
        <v>3660444.7885561599</v>
      </c>
    </row>
    <row r="3042" spans="1:27" x14ac:dyDescent="0.25">
      <c r="A3042">
        <v>-111.978187969999</v>
      </c>
      <c r="B3042">
        <v>33.078772180000001</v>
      </c>
      <c r="C3042" t="s">
        <v>968</v>
      </c>
      <c r="D3042" t="s">
        <v>967</v>
      </c>
      <c r="E3042" t="s">
        <v>966</v>
      </c>
      <c r="F3042">
        <v>1475</v>
      </c>
      <c r="G3042">
        <v>186</v>
      </c>
      <c r="H3042">
        <v>13.33</v>
      </c>
      <c r="I3042">
        <v>2.5590000000000002</v>
      </c>
      <c r="J3042">
        <v>1</v>
      </c>
      <c r="K3042">
        <v>1172.5429999999899</v>
      </c>
      <c r="L3042" t="s">
        <v>965</v>
      </c>
      <c r="M3042" t="s">
        <v>964</v>
      </c>
      <c r="N3042" s="110">
        <v>43777</v>
      </c>
      <c r="O3042">
        <v>0</v>
      </c>
      <c r="P3042">
        <v>0</v>
      </c>
      <c r="Q3042">
        <v>12035.344999999899</v>
      </c>
      <c r="R3042">
        <v>1408.8019999999899</v>
      </c>
      <c r="S3042">
        <v>2.9350000000000001</v>
      </c>
      <c r="T3042">
        <v>33</v>
      </c>
      <c r="U3042">
        <v>4269.0959999999905</v>
      </c>
      <c r="V3042">
        <v>7</v>
      </c>
      <c r="W3042">
        <v>1.7450000000000001</v>
      </c>
      <c r="X3042">
        <v>2.819</v>
      </c>
      <c r="Y3042" s="110">
        <v>43777</v>
      </c>
      <c r="Z3042">
        <v>408703.02513904602</v>
      </c>
      <c r="AA3042">
        <v>3660444.0059834402</v>
      </c>
    </row>
    <row r="3043" spans="1:27" x14ac:dyDescent="0.25">
      <c r="A3043">
        <v>-111.978189999999</v>
      </c>
      <c r="B3043">
        <v>33.078765230000002</v>
      </c>
      <c r="C3043" t="s">
        <v>968</v>
      </c>
      <c r="D3043" t="s">
        <v>967</v>
      </c>
      <c r="E3043" t="s">
        <v>966</v>
      </c>
      <c r="F3043">
        <v>1476</v>
      </c>
      <c r="G3043">
        <v>180</v>
      </c>
      <c r="H3043">
        <v>13.33</v>
      </c>
      <c r="I3043">
        <v>2.5259999999999998</v>
      </c>
      <c r="J3043">
        <v>1</v>
      </c>
      <c r="K3043">
        <v>1172.546</v>
      </c>
      <c r="L3043" t="s">
        <v>965</v>
      </c>
      <c r="M3043" t="s">
        <v>964</v>
      </c>
      <c r="N3043" s="110">
        <v>43777</v>
      </c>
      <c r="O3043">
        <v>0</v>
      </c>
      <c r="P3043">
        <v>0</v>
      </c>
      <c r="Q3043">
        <v>12324.6069999999</v>
      </c>
      <c r="R3043">
        <v>1461.3969999999899</v>
      </c>
      <c r="S3043">
        <v>3.0449999999999999</v>
      </c>
      <c r="T3043">
        <v>33</v>
      </c>
      <c r="U3043">
        <v>4428.4759999999897</v>
      </c>
      <c r="V3043">
        <v>7</v>
      </c>
      <c r="W3043">
        <v>1.722</v>
      </c>
      <c r="X3043">
        <v>2.7829999999999999</v>
      </c>
      <c r="Y3043" s="110">
        <v>43777</v>
      </c>
      <c r="Z3043">
        <v>408702.82848185598</v>
      </c>
      <c r="AA3043">
        <v>3660443.23721598</v>
      </c>
    </row>
    <row r="3044" spans="1:27" x14ac:dyDescent="0.25">
      <c r="A3044">
        <v>-111.978189</v>
      </c>
      <c r="B3044">
        <v>33.078757230000001</v>
      </c>
      <c r="C3044" t="s">
        <v>968</v>
      </c>
      <c r="D3044" t="s">
        <v>967</v>
      </c>
      <c r="E3044" t="s">
        <v>966</v>
      </c>
      <c r="F3044">
        <v>1477</v>
      </c>
      <c r="G3044">
        <v>180</v>
      </c>
      <c r="H3044">
        <v>13.33</v>
      </c>
      <c r="I3044">
        <v>2.4279999999999999</v>
      </c>
      <c r="J3044">
        <v>1</v>
      </c>
      <c r="K3044">
        <v>1172.5719999999901</v>
      </c>
      <c r="L3044" t="s">
        <v>965</v>
      </c>
      <c r="M3044" t="s">
        <v>964</v>
      </c>
      <c r="N3044" s="110">
        <v>43777</v>
      </c>
      <c r="O3044">
        <v>0</v>
      </c>
      <c r="P3044">
        <v>0</v>
      </c>
      <c r="Q3044">
        <v>14160.1239999999</v>
      </c>
      <c r="R3044">
        <v>1747.114</v>
      </c>
      <c r="S3044">
        <v>3.64</v>
      </c>
      <c r="T3044">
        <v>33</v>
      </c>
      <c r="U3044">
        <v>5294.2839999999896</v>
      </c>
      <c r="V3044">
        <v>7</v>
      </c>
      <c r="W3044">
        <v>1.655</v>
      </c>
      <c r="X3044">
        <v>2.6749999999999998</v>
      </c>
      <c r="Y3044" s="110">
        <v>43777</v>
      </c>
      <c r="Z3044">
        <v>408702.91355487698</v>
      </c>
      <c r="AA3044">
        <v>3660442.3494015299</v>
      </c>
    </row>
    <row r="3045" spans="1:27" x14ac:dyDescent="0.25">
      <c r="A3045">
        <v>-111.97818866</v>
      </c>
      <c r="B3045">
        <v>33.078750220000003</v>
      </c>
      <c r="C3045" t="s">
        <v>968</v>
      </c>
      <c r="D3045" t="s">
        <v>967</v>
      </c>
      <c r="E3045" t="s">
        <v>966</v>
      </c>
      <c r="F3045">
        <v>1478</v>
      </c>
      <c r="G3045">
        <v>182</v>
      </c>
      <c r="H3045">
        <v>13.33</v>
      </c>
      <c r="I3045">
        <v>2.7229999999999999</v>
      </c>
      <c r="J3045">
        <v>1</v>
      </c>
      <c r="K3045">
        <v>1172.56899999999</v>
      </c>
      <c r="L3045" t="s">
        <v>965</v>
      </c>
      <c r="M3045" t="s">
        <v>964</v>
      </c>
      <c r="N3045" s="110">
        <v>43777</v>
      </c>
      <c r="O3045">
        <v>0</v>
      </c>
      <c r="P3045">
        <v>0</v>
      </c>
      <c r="Q3045">
        <v>11869.799999999899</v>
      </c>
      <c r="R3045">
        <v>1305.72299999999</v>
      </c>
      <c r="S3045">
        <v>2.72</v>
      </c>
      <c r="T3045">
        <v>33</v>
      </c>
      <c r="U3045">
        <v>3956.7370000000001</v>
      </c>
      <c r="V3045">
        <v>7</v>
      </c>
      <c r="W3045">
        <v>1.857</v>
      </c>
      <c r="X3045">
        <v>3</v>
      </c>
      <c r="Y3045" s="110">
        <v>43777</v>
      </c>
      <c r="Z3045">
        <v>408702.93804745702</v>
      </c>
      <c r="AA3045">
        <v>3660441.57192055</v>
      </c>
    </row>
    <row r="3046" spans="1:27" x14ac:dyDescent="0.25">
      <c r="A3046">
        <v>-111.978189659999</v>
      </c>
      <c r="B3046">
        <v>33.078742220000002</v>
      </c>
      <c r="C3046" t="s">
        <v>968</v>
      </c>
      <c r="D3046" t="s">
        <v>967</v>
      </c>
      <c r="E3046" t="s">
        <v>966</v>
      </c>
      <c r="F3046">
        <v>1479</v>
      </c>
      <c r="G3046">
        <v>182</v>
      </c>
      <c r="H3046">
        <v>13.33</v>
      </c>
      <c r="I3046">
        <v>2.69</v>
      </c>
      <c r="J3046">
        <v>1</v>
      </c>
      <c r="K3046">
        <v>1172.52899999999</v>
      </c>
      <c r="L3046" t="s">
        <v>965</v>
      </c>
      <c r="M3046" t="s">
        <v>964</v>
      </c>
      <c r="N3046" s="110">
        <v>43777</v>
      </c>
      <c r="O3046">
        <v>0</v>
      </c>
      <c r="P3046">
        <v>0</v>
      </c>
      <c r="Q3046">
        <v>13362.968000000001</v>
      </c>
      <c r="R3046">
        <v>1487.90399999999</v>
      </c>
      <c r="S3046">
        <v>3.1</v>
      </c>
      <c r="T3046">
        <v>33</v>
      </c>
      <c r="U3046">
        <v>4508.8</v>
      </c>
      <c r="V3046">
        <v>7</v>
      </c>
      <c r="W3046">
        <v>1.8340000000000001</v>
      </c>
      <c r="X3046">
        <v>2.964</v>
      </c>
      <c r="Y3046" s="110">
        <v>43777</v>
      </c>
      <c r="Z3046">
        <v>408702.83644386998</v>
      </c>
      <c r="AA3046">
        <v>3660440.6858457099</v>
      </c>
    </row>
    <row r="3047" spans="1:27" x14ac:dyDescent="0.25">
      <c r="A3047">
        <v>-111.97818949000001</v>
      </c>
      <c r="B3047">
        <v>33.078735219999899</v>
      </c>
      <c r="C3047" t="s">
        <v>968</v>
      </c>
      <c r="D3047" t="s">
        <v>967</v>
      </c>
      <c r="E3047" t="s">
        <v>966</v>
      </c>
      <c r="F3047">
        <v>1480</v>
      </c>
      <c r="G3047">
        <v>183</v>
      </c>
      <c r="H3047">
        <v>13.33</v>
      </c>
      <c r="I3047">
        <v>2.7229999999999999</v>
      </c>
      <c r="J3047">
        <v>1</v>
      </c>
      <c r="K3047">
        <v>1172.59799999999</v>
      </c>
      <c r="L3047" t="s">
        <v>965</v>
      </c>
      <c r="M3047" t="s">
        <v>964</v>
      </c>
      <c r="N3047" s="110">
        <v>43777</v>
      </c>
      <c r="O3047">
        <v>0</v>
      </c>
      <c r="P3047">
        <v>0</v>
      </c>
      <c r="Q3047">
        <v>11221.1599999999</v>
      </c>
      <c r="R3047">
        <v>1234.3699999999899</v>
      </c>
      <c r="S3047">
        <v>2.5720000000000001</v>
      </c>
      <c r="T3047">
        <v>33</v>
      </c>
      <c r="U3047">
        <v>3740.5169999999898</v>
      </c>
      <c r="V3047">
        <v>7</v>
      </c>
      <c r="W3047">
        <v>1.857</v>
      </c>
      <c r="X3047">
        <v>3</v>
      </c>
      <c r="Y3047" s="110">
        <v>43777</v>
      </c>
      <c r="Z3047">
        <v>408702.84507926903</v>
      </c>
      <c r="AA3047">
        <v>3660439.9096212802</v>
      </c>
    </row>
    <row r="3048" spans="1:27" x14ac:dyDescent="0.25">
      <c r="A3048">
        <v>-111.97818983000001</v>
      </c>
      <c r="B3048">
        <v>33.078728230000003</v>
      </c>
      <c r="C3048" t="s">
        <v>968</v>
      </c>
      <c r="D3048" t="s">
        <v>967</v>
      </c>
      <c r="E3048" t="s">
        <v>966</v>
      </c>
      <c r="F3048">
        <v>1481</v>
      </c>
      <c r="G3048">
        <v>181</v>
      </c>
      <c r="H3048">
        <v>13.33</v>
      </c>
      <c r="I3048">
        <v>2.4929999999999999</v>
      </c>
      <c r="J3048">
        <v>1</v>
      </c>
      <c r="K3048">
        <v>1172.556</v>
      </c>
      <c r="L3048" t="s">
        <v>965</v>
      </c>
      <c r="M3048" t="s">
        <v>964</v>
      </c>
      <c r="N3048" s="110">
        <v>43777</v>
      </c>
      <c r="O3048">
        <v>0</v>
      </c>
      <c r="P3048">
        <v>0</v>
      </c>
      <c r="Q3048">
        <v>14350.584000000001</v>
      </c>
      <c r="R3048">
        <v>1724.018</v>
      </c>
      <c r="S3048">
        <v>3.5920000000000001</v>
      </c>
      <c r="T3048">
        <v>33</v>
      </c>
      <c r="U3048">
        <v>5224.2979999999898</v>
      </c>
      <c r="V3048">
        <v>7</v>
      </c>
      <c r="W3048">
        <v>1.7</v>
      </c>
      <c r="X3048">
        <v>2.7469999999999999</v>
      </c>
      <c r="Y3048" s="110">
        <v>43777</v>
      </c>
      <c r="Z3048">
        <v>408702.806122454</v>
      </c>
      <c r="AA3048">
        <v>3660439.1349491398</v>
      </c>
    </row>
    <row r="3049" spans="1:27" x14ac:dyDescent="0.25">
      <c r="A3049">
        <v>-111.978189659999</v>
      </c>
      <c r="B3049">
        <v>33.078720220000001</v>
      </c>
      <c r="C3049" t="s">
        <v>968</v>
      </c>
      <c r="D3049" t="s">
        <v>967</v>
      </c>
      <c r="E3049" t="s">
        <v>966</v>
      </c>
      <c r="F3049">
        <v>1482</v>
      </c>
      <c r="G3049">
        <v>182</v>
      </c>
      <c r="H3049">
        <v>13.33</v>
      </c>
      <c r="I3049">
        <v>2.625</v>
      </c>
      <c r="J3049">
        <v>1</v>
      </c>
      <c r="K3049">
        <v>1172.5060000000001</v>
      </c>
      <c r="L3049" t="s">
        <v>965</v>
      </c>
      <c r="M3049" t="s">
        <v>964</v>
      </c>
      <c r="N3049" s="110">
        <v>43777</v>
      </c>
      <c r="O3049">
        <v>0</v>
      </c>
      <c r="P3049">
        <v>0</v>
      </c>
      <c r="Q3049">
        <v>14639.8459999999</v>
      </c>
      <c r="R3049">
        <v>1670.8299999999899</v>
      </c>
      <c r="S3049">
        <v>3.4809999999999999</v>
      </c>
      <c r="T3049">
        <v>33</v>
      </c>
      <c r="U3049">
        <v>5063.1229999999896</v>
      </c>
      <c r="V3049">
        <v>7</v>
      </c>
      <c r="W3049">
        <v>1.79</v>
      </c>
      <c r="X3049">
        <v>2.891</v>
      </c>
      <c r="Y3049" s="110">
        <v>43777</v>
      </c>
      <c r="Z3049">
        <v>408702.81371436798</v>
      </c>
      <c r="AA3049">
        <v>3660438.2467479501</v>
      </c>
    </row>
    <row r="3050" spans="1:27" x14ac:dyDescent="0.25">
      <c r="A3050">
        <v>-111.97818983000001</v>
      </c>
      <c r="B3050">
        <v>33.078713229999899</v>
      </c>
      <c r="C3050" t="s">
        <v>968</v>
      </c>
      <c r="D3050" t="s">
        <v>967</v>
      </c>
      <c r="E3050" t="s">
        <v>966</v>
      </c>
      <c r="F3050">
        <v>1483</v>
      </c>
      <c r="G3050">
        <v>181</v>
      </c>
      <c r="H3050">
        <v>13.33</v>
      </c>
      <c r="I3050">
        <v>2.625</v>
      </c>
      <c r="J3050">
        <v>1</v>
      </c>
      <c r="K3050">
        <v>1172.5329999999899</v>
      </c>
      <c r="L3050" t="s">
        <v>965</v>
      </c>
      <c r="M3050" t="s">
        <v>964</v>
      </c>
      <c r="N3050" s="110">
        <v>43777</v>
      </c>
      <c r="O3050">
        <v>0</v>
      </c>
      <c r="P3050">
        <v>0</v>
      </c>
      <c r="Q3050">
        <v>13783.432000000001</v>
      </c>
      <c r="R3050">
        <v>1573.0889999999899</v>
      </c>
      <c r="S3050">
        <v>3.2770000000000001</v>
      </c>
      <c r="T3050">
        <v>33</v>
      </c>
      <c r="U3050">
        <v>4766.9359999999897</v>
      </c>
      <c r="V3050">
        <v>7</v>
      </c>
      <c r="W3050">
        <v>1.79</v>
      </c>
      <c r="X3050">
        <v>2.891</v>
      </c>
      <c r="Y3050" s="110">
        <v>43777</v>
      </c>
      <c r="Z3050">
        <v>408702.79062506801</v>
      </c>
      <c r="AA3050">
        <v>3660437.4719279399</v>
      </c>
    </row>
    <row r="3051" spans="1:27" x14ac:dyDescent="0.25">
      <c r="A3051">
        <v>-111.978189999999</v>
      </c>
      <c r="B3051">
        <v>33.078706230000002</v>
      </c>
      <c r="C3051" t="s">
        <v>968</v>
      </c>
      <c r="D3051" t="s">
        <v>967</v>
      </c>
      <c r="E3051" t="s">
        <v>966</v>
      </c>
      <c r="F3051">
        <v>1484</v>
      </c>
      <c r="G3051">
        <v>180</v>
      </c>
      <c r="H3051">
        <v>13.33</v>
      </c>
      <c r="I3051">
        <v>2.69</v>
      </c>
      <c r="J3051">
        <v>1</v>
      </c>
      <c r="K3051">
        <v>1172.5650000000001</v>
      </c>
      <c r="L3051" t="s">
        <v>965</v>
      </c>
      <c r="M3051" t="s">
        <v>964</v>
      </c>
      <c r="N3051" s="110">
        <v>43777</v>
      </c>
      <c r="O3051">
        <v>0</v>
      </c>
      <c r="P3051">
        <v>0</v>
      </c>
      <c r="Q3051">
        <v>13019.59</v>
      </c>
      <c r="R3051">
        <v>1449.671</v>
      </c>
      <c r="S3051">
        <v>3.02</v>
      </c>
      <c r="T3051">
        <v>33</v>
      </c>
      <c r="U3051">
        <v>4392.9409999999898</v>
      </c>
      <c r="V3051">
        <v>7</v>
      </c>
      <c r="W3051">
        <v>1.8340000000000001</v>
      </c>
      <c r="X3051">
        <v>2.964</v>
      </c>
      <c r="Y3051" s="110">
        <v>43777</v>
      </c>
      <c r="Z3051">
        <v>408702.76752543601</v>
      </c>
      <c r="AA3051">
        <v>3660436.6959992498</v>
      </c>
    </row>
    <row r="3052" spans="1:27" x14ac:dyDescent="0.25">
      <c r="A3052">
        <v>-111.978189999999</v>
      </c>
      <c r="B3052">
        <v>33.078698230000001</v>
      </c>
      <c r="C3052" t="s">
        <v>968</v>
      </c>
      <c r="D3052" t="s">
        <v>967</v>
      </c>
      <c r="E3052" t="s">
        <v>966</v>
      </c>
      <c r="F3052">
        <v>1485</v>
      </c>
      <c r="G3052">
        <v>180</v>
      </c>
      <c r="H3052">
        <v>13.33</v>
      </c>
      <c r="I3052">
        <v>2.657</v>
      </c>
      <c r="J3052">
        <v>1</v>
      </c>
      <c r="K3052">
        <v>1172.5360000000001</v>
      </c>
      <c r="L3052" t="s">
        <v>965</v>
      </c>
      <c r="M3052" t="s">
        <v>964</v>
      </c>
      <c r="N3052" s="110">
        <v>43777</v>
      </c>
      <c r="O3052">
        <v>0</v>
      </c>
      <c r="P3052">
        <v>0</v>
      </c>
      <c r="Q3052">
        <v>12829.644</v>
      </c>
      <c r="R3052">
        <v>1446.1569999999899</v>
      </c>
      <c r="S3052">
        <v>3.0129999999999999</v>
      </c>
      <c r="T3052">
        <v>33</v>
      </c>
      <c r="U3052">
        <v>4382.2939999999899</v>
      </c>
      <c r="V3052">
        <v>7</v>
      </c>
      <c r="W3052">
        <v>1.8120000000000001</v>
      </c>
      <c r="X3052">
        <v>2.9279999999999999</v>
      </c>
      <c r="Y3052" s="110">
        <v>43777</v>
      </c>
      <c r="Z3052">
        <v>408702.75926016603</v>
      </c>
      <c r="AA3052">
        <v>3660435.8090546099</v>
      </c>
    </row>
    <row r="3053" spans="1:27" x14ac:dyDescent="0.25">
      <c r="A3053">
        <v>-111.978189659999</v>
      </c>
      <c r="B3053">
        <v>33.078691220000003</v>
      </c>
      <c r="C3053" t="s">
        <v>968</v>
      </c>
      <c r="D3053" t="s">
        <v>967</v>
      </c>
      <c r="E3053" t="s">
        <v>966</v>
      </c>
      <c r="F3053">
        <v>1486</v>
      </c>
      <c r="G3053">
        <v>182</v>
      </c>
      <c r="H3053">
        <v>13.33</v>
      </c>
      <c r="I3053">
        <v>2.5920000000000001</v>
      </c>
      <c r="J3053">
        <v>1</v>
      </c>
      <c r="K3053">
        <v>1172.6179999999899</v>
      </c>
      <c r="L3053" t="s">
        <v>965</v>
      </c>
      <c r="M3053" t="s">
        <v>964</v>
      </c>
      <c r="N3053" s="110">
        <v>43777</v>
      </c>
      <c r="O3053">
        <v>0</v>
      </c>
      <c r="P3053">
        <v>0</v>
      </c>
      <c r="Q3053">
        <v>13588.914000000001</v>
      </c>
      <c r="R3053">
        <v>1570.51999999999</v>
      </c>
      <c r="S3053">
        <v>3.2719999999999998</v>
      </c>
      <c r="T3053">
        <v>33</v>
      </c>
      <c r="U3053">
        <v>4759.152</v>
      </c>
      <c r="V3053">
        <v>7</v>
      </c>
      <c r="W3053">
        <v>1.7669999999999999</v>
      </c>
      <c r="X3053">
        <v>2.855</v>
      </c>
      <c r="Y3053" s="110">
        <v>43777</v>
      </c>
      <c r="Z3053">
        <v>408702.78375277302</v>
      </c>
      <c r="AA3053">
        <v>3660435.0315736402</v>
      </c>
    </row>
    <row r="3054" spans="1:27" x14ac:dyDescent="0.25">
      <c r="A3054">
        <v>-111.978189659999</v>
      </c>
      <c r="B3054">
        <v>33.078683220000002</v>
      </c>
      <c r="C3054" t="s">
        <v>968</v>
      </c>
      <c r="D3054" t="s">
        <v>967</v>
      </c>
      <c r="E3054" t="s">
        <v>966</v>
      </c>
      <c r="F3054">
        <v>1487</v>
      </c>
      <c r="G3054">
        <v>182</v>
      </c>
      <c r="H3054">
        <v>13.33</v>
      </c>
      <c r="I3054">
        <v>2.7890000000000001</v>
      </c>
      <c r="J3054">
        <v>1</v>
      </c>
      <c r="K3054">
        <v>1172.54899999999</v>
      </c>
      <c r="L3054" t="s">
        <v>965</v>
      </c>
      <c r="M3054" t="s">
        <v>964</v>
      </c>
      <c r="N3054" s="110">
        <v>43777</v>
      </c>
      <c r="O3054">
        <v>0</v>
      </c>
      <c r="P3054">
        <v>0</v>
      </c>
      <c r="Q3054">
        <v>12035.174000000001</v>
      </c>
      <c r="R3054">
        <v>1292.7639999999899</v>
      </c>
      <c r="S3054">
        <v>2.6930000000000001</v>
      </c>
      <c r="T3054">
        <v>33</v>
      </c>
      <c r="U3054">
        <v>3917.4670000000001</v>
      </c>
      <c r="V3054">
        <v>7</v>
      </c>
      <c r="W3054">
        <v>1.901</v>
      </c>
      <c r="X3054">
        <v>3.0720000000000001</v>
      </c>
      <c r="Y3054" s="110">
        <v>43777</v>
      </c>
      <c r="Z3054">
        <v>408702.77548750897</v>
      </c>
      <c r="AA3054">
        <v>3660434.14462901</v>
      </c>
    </row>
    <row r="3055" spans="1:27" x14ac:dyDescent="0.25">
      <c r="A3055">
        <v>-111.978190139999</v>
      </c>
      <c r="B3055">
        <v>33.078676199999897</v>
      </c>
      <c r="C3055" t="s">
        <v>968</v>
      </c>
      <c r="D3055" t="s">
        <v>967</v>
      </c>
      <c r="E3055" t="s">
        <v>966</v>
      </c>
      <c r="F3055">
        <v>1488</v>
      </c>
      <c r="G3055">
        <v>185</v>
      </c>
      <c r="H3055">
        <v>13.33</v>
      </c>
      <c r="I3055">
        <v>2.7229999999999999</v>
      </c>
      <c r="J3055">
        <v>1</v>
      </c>
      <c r="K3055">
        <v>1172.6020000000001</v>
      </c>
      <c r="L3055" t="s">
        <v>965</v>
      </c>
      <c r="M3055" t="s">
        <v>964</v>
      </c>
      <c r="N3055" s="110">
        <v>43777</v>
      </c>
      <c r="O3055">
        <v>0</v>
      </c>
      <c r="P3055">
        <v>0</v>
      </c>
      <c r="Q3055">
        <v>14165.153</v>
      </c>
      <c r="R3055">
        <v>1558.221</v>
      </c>
      <c r="S3055">
        <v>3.246</v>
      </c>
      <c r="T3055">
        <v>33</v>
      </c>
      <c r="U3055">
        <v>4721.8819999999896</v>
      </c>
      <c r="V3055">
        <v>7</v>
      </c>
      <c r="W3055">
        <v>1.857</v>
      </c>
      <c r="X3055">
        <v>3</v>
      </c>
      <c r="Y3055" s="110">
        <v>43777</v>
      </c>
      <c r="Z3055">
        <v>408702.72343231499</v>
      </c>
      <c r="AA3055">
        <v>3660433.3667525901</v>
      </c>
    </row>
    <row r="3056" spans="1:27" x14ac:dyDescent="0.25">
      <c r="A3056">
        <v>-111.97819151</v>
      </c>
      <c r="B3056">
        <v>33.078668219999898</v>
      </c>
      <c r="C3056" t="s">
        <v>968</v>
      </c>
      <c r="D3056" t="s">
        <v>967</v>
      </c>
      <c r="E3056" t="s">
        <v>966</v>
      </c>
      <c r="F3056">
        <v>1489</v>
      </c>
      <c r="G3056">
        <v>177</v>
      </c>
      <c r="H3056">
        <v>13.33</v>
      </c>
      <c r="I3056">
        <v>2.69</v>
      </c>
      <c r="J3056">
        <v>1</v>
      </c>
      <c r="K3056">
        <v>1172.6179999999899</v>
      </c>
      <c r="L3056" t="s">
        <v>965</v>
      </c>
      <c r="M3056" t="s">
        <v>964</v>
      </c>
      <c r="N3056" s="110">
        <v>43777</v>
      </c>
      <c r="O3056">
        <v>0</v>
      </c>
      <c r="P3056">
        <v>0</v>
      </c>
      <c r="Q3056">
        <v>14420.414000000001</v>
      </c>
      <c r="R3056">
        <v>1605.64599999999</v>
      </c>
      <c r="S3056">
        <v>3.3450000000000002</v>
      </c>
      <c r="T3056">
        <v>33</v>
      </c>
      <c r="U3056">
        <v>4865.5929999999898</v>
      </c>
      <c r="V3056">
        <v>7</v>
      </c>
      <c r="W3056">
        <v>1.8340000000000001</v>
      </c>
      <c r="X3056">
        <v>2.964</v>
      </c>
      <c r="Y3056" s="110">
        <v>43777</v>
      </c>
      <c r="Z3056">
        <v>408702.58731410903</v>
      </c>
      <c r="AA3056">
        <v>3660432.4832169502</v>
      </c>
    </row>
    <row r="3057" spans="1:27" x14ac:dyDescent="0.25">
      <c r="A3057">
        <v>-111.97819031</v>
      </c>
      <c r="B3057">
        <v>33.07866121</v>
      </c>
      <c r="C3057" t="s">
        <v>968</v>
      </c>
      <c r="D3057" t="s">
        <v>967</v>
      </c>
      <c r="E3057" t="s">
        <v>966</v>
      </c>
      <c r="F3057">
        <v>1490</v>
      </c>
      <c r="G3057">
        <v>184</v>
      </c>
      <c r="H3057">
        <v>13.33</v>
      </c>
      <c r="I3057">
        <v>2.7229999999999999</v>
      </c>
      <c r="J3057">
        <v>1</v>
      </c>
      <c r="K3057">
        <v>1172.546</v>
      </c>
      <c r="L3057" t="s">
        <v>965</v>
      </c>
      <c r="M3057" t="s">
        <v>964</v>
      </c>
      <c r="N3057" s="110">
        <v>43777</v>
      </c>
      <c r="O3057">
        <v>0</v>
      </c>
      <c r="P3057">
        <v>0</v>
      </c>
      <c r="Q3057">
        <v>14282.5259999999</v>
      </c>
      <c r="R3057">
        <v>1571.1320000000001</v>
      </c>
      <c r="S3057">
        <v>3.2730000000000001</v>
      </c>
      <c r="T3057">
        <v>33</v>
      </c>
      <c r="U3057">
        <v>4761.0069999999896</v>
      </c>
      <c r="V3057">
        <v>7</v>
      </c>
      <c r="W3057">
        <v>1.857</v>
      </c>
      <c r="X3057">
        <v>3</v>
      </c>
      <c r="Y3057" s="110">
        <v>43777</v>
      </c>
      <c r="Z3057">
        <v>408702.69207774801</v>
      </c>
      <c r="AA3057">
        <v>3660431.7049879599</v>
      </c>
    </row>
    <row r="3058" spans="1:27" x14ac:dyDescent="0.25">
      <c r="A3058">
        <v>-111.97819083</v>
      </c>
      <c r="B3058">
        <v>33.078654229999898</v>
      </c>
      <c r="C3058" t="s">
        <v>968</v>
      </c>
      <c r="D3058" t="s">
        <v>967</v>
      </c>
      <c r="E3058" t="s">
        <v>966</v>
      </c>
      <c r="F3058">
        <v>1491</v>
      </c>
      <c r="G3058">
        <v>181</v>
      </c>
      <c r="H3058">
        <v>13.33</v>
      </c>
      <c r="I3058">
        <v>2.625</v>
      </c>
      <c r="J3058">
        <v>1</v>
      </c>
      <c r="K3058">
        <v>1172.5260000000001</v>
      </c>
      <c r="L3058" t="s">
        <v>965</v>
      </c>
      <c r="M3058" t="s">
        <v>964</v>
      </c>
      <c r="N3058" s="110">
        <v>43777</v>
      </c>
      <c r="O3058">
        <v>0</v>
      </c>
      <c r="P3058">
        <v>0</v>
      </c>
      <c r="Q3058">
        <v>16313.189</v>
      </c>
      <c r="R3058">
        <v>1861.807</v>
      </c>
      <c r="S3058">
        <v>3.879</v>
      </c>
      <c r="T3058">
        <v>33</v>
      </c>
      <c r="U3058">
        <v>5641.84</v>
      </c>
      <c r="V3058">
        <v>7</v>
      </c>
      <c r="W3058">
        <v>1.79</v>
      </c>
      <c r="X3058">
        <v>2.891</v>
      </c>
      <c r="Y3058" s="110">
        <v>43777</v>
      </c>
      <c r="Z3058">
        <v>408702.63633033202</v>
      </c>
      <c r="AA3058">
        <v>3660430.9315810599</v>
      </c>
    </row>
    <row r="3059" spans="1:27" x14ac:dyDescent="0.25">
      <c r="A3059">
        <v>-111.97819151</v>
      </c>
      <c r="B3059">
        <v>33.078646220000003</v>
      </c>
      <c r="C3059" t="s">
        <v>968</v>
      </c>
      <c r="D3059" t="s">
        <v>967</v>
      </c>
      <c r="E3059" t="s">
        <v>966</v>
      </c>
      <c r="F3059">
        <v>1492</v>
      </c>
      <c r="G3059">
        <v>177</v>
      </c>
      <c r="H3059">
        <v>13.33</v>
      </c>
      <c r="I3059">
        <v>2.69</v>
      </c>
      <c r="J3059">
        <v>1</v>
      </c>
      <c r="K3059">
        <v>1172.5260000000001</v>
      </c>
      <c r="L3059" t="s">
        <v>965</v>
      </c>
      <c r="M3059" t="s">
        <v>964</v>
      </c>
      <c r="N3059" s="110">
        <v>43777</v>
      </c>
      <c r="O3059">
        <v>0</v>
      </c>
      <c r="P3059">
        <v>0</v>
      </c>
      <c r="Q3059">
        <v>14798.592000000001</v>
      </c>
      <c r="R3059">
        <v>1647.7539999999899</v>
      </c>
      <c r="S3059">
        <v>3.4329999999999998</v>
      </c>
      <c r="T3059">
        <v>33</v>
      </c>
      <c r="U3059">
        <v>4993.1940000000004</v>
      </c>
      <c r="V3059">
        <v>7</v>
      </c>
      <c r="W3059">
        <v>1.8340000000000001</v>
      </c>
      <c r="X3059">
        <v>2.964</v>
      </c>
      <c r="Y3059" s="110">
        <v>43777</v>
      </c>
      <c r="Z3059">
        <v>408702.564584609</v>
      </c>
      <c r="AA3059">
        <v>3660430.0441192202</v>
      </c>
    </row>
    <row r="3060" spans="1:27" x14ac:dyDescent="0.25">
      <c r="A3060">
        <v>-111.97818931</v>
      </c>
      <c r="B3060">
        <v>33.078639209999899</v>
      </c>
      <c r="C3060" t="s">
        <v>968</v>
      </c>
      <c r="D3060" t="s">
        <v>967</v>
      </c>
      <c r="E3060" t="s">
        <v>966</v>
      </c>
      <c r="F3060">
        <v>1493</v>
      </c>
      <c r="G3060">
        <v>184</v>
      </c>
      <c r="H3060">
        <v>13.33</v>
      </c>
      <c r="I3060">
        <v>2.5920000000000001</v>
      </c>
      <c r="J3060">
        <v>1</v>
      </c>
      <c r="K3060">
        <v>1172.50999999999</v>
      </c>
      <c r="L3060" t="s">
        <v>965</v>
      </c>
      <c r="M3060" t="s">
        <v>964</v>
      </c>
      <c r="N3060" s="110">
        <v>43777</v>
      </c>
      <c r="O3060">
        <v>0</v>
      </c>
      <c r="P3060">
        <v>0</v>
      </c>
      <c r="Q3060">
        <v>14965.9089999999</v>
      </c>
      <c r="R3060">
        <v>1729.66399999999</v>
      </c>
      <c r="S3060">
        <v>3.6030000000000002</v>
      </c>
      <c r="T3060">
        <v>33</v>
      </c>
      <c r="U3060">
        <v>5241.4080000000004</v>
      </c>
      <c r="V3060">
        <v>7</v>
      </c>
      <c r="W3060">
        <v>1.7669999999999999</v>
      </c>
      <c r="X3060">
        <v>2.855</v>
      </c>
      <c r="Y3060" s="110">
        <v>43777</v>
      </c>
      <c r="Z3060">
        <v>408702.762686709</v>
      </c>
      <c r="AA3060">
        <v>3660429.2650204301</v>
      </c>
    </row>
    <row r="3061" spans="1:27" x14ac:dyDescent="0.25">
      <c r="A3061">
        <v>-111.978190999999</v>
      </c>
      <c r="B3061">
        <v>33.078632229999897</v>
      </c>
      <c r="C3061" t="s">
        <v>968</v>
      </c>
      <c r="D3061" t="s">
        <v>967</v>
      </c>
      <c r="E3061" t="s">
        <v>966</v>
      </c>
      <c r="F3061">
        <v>1494</v>
      </c>
      <c r="G3061">
        <v>180</v>
      </c>
      <c r="H3061">
        <v>13.33</v>
      </c>
      <c r="I3061">
        <v>2.5259999999999998</v>
      </c>
      <c r="J3061">
        <v>1</v>
      </c>
      <c r="K3061">
        <v>1172.5360000000001</v>
      </c>
      <c r="L3061" t="s">
        <v>965</v>
      </c>
      <c r="M3061" t="s">
        <v>964</v>
      </c>
      <c r="N3061" s="110">
        <v>43777</v>
      </c>
      <c r="O3061">
        <v>0</v>
      </c>
      <c r="P3061">
        <v>0</v>
      </c>
      <c r="Q3061">
        <v>15154.655000000001</v>
      </c>
      <c r="R3061">
        <v>1796.971</v>
      </c>
      <c r="S3061">
        <v>3.7440000000000002</v>
      </c>
      <c r="T3061">
        <v>33</v>
      </c>
      <c r="U3061">
        <v>5445.3680000000004</v>
      </c>
      <c r="V3061">
        <v>7</v>
      </c>
      <c r="W3061">
        <v>1.722</v>
      </c>
      <c r="X3061">
        <v>2.7829999999999999</v>
      </c>
      <c r="Y3061" s="110">
        <v>43777</v>
      </c>
      <c r="Z3061">
        <v>408702.59773332399</v>
      </c>
      <c r="AA3061">
        <v>3660428.4926311998</v>
      </c>
    </row>
    <row r="3062" spans="1:27" x14ac:dyDescent="0.25">
      <c r="A3062">
        <v>-111.97819151</v>
      </c>
      <c r="B3062">
        <v>33.0786252199999</v>
      </c>
      <c r="C3062" t="s">
        <v>968</v>
      </c>
      <c r="D3062" t="s">
        <v>967</v>
      </c>
      <c r="E3062" t="s">
        <v>966</v>
      </c>
      <c r="F3062">
        <v>1495</v>
      </c>
      <c r="G3062">
        <v>177</v>
      </c>
      <c r="H3062">
        <v>13.33</v>
      </c>
      <c r="I3062">
        <v>2.7229999999999999</v>
      </c>
      <c r="J3062">
        <v>1</v>
      </c>
      <c r="K3062">
        <v>1172.55899999999</v>
      </c>
      <c r="L3062" t="s">
        <v>965</v>
      </c>
      <c r="M3062" t="s">
        <v>964</v>
      </c>
      <c r="N3062" s="110">
        <v>43777</v>
      </c>
      <c r="O3062">
        <v>0</v>
      </c>
      <c r="P3062">
        <v>0</v>
      </c>
      <c r="Q3062">
        <v>11875.9709999999</v>
      </c>
      <c r="R3062">
        <v>1306.402</v>
      </c>
      <c r="S3062">
        <v>2.722</v>
      </c>
      <c r="T3062">
        <v>33</v>
      </c>
      <c r="U3062">
        <v>3958.7950000000001</v>
      </c>
      <c r="V3062">
        <v>7</v>
      </c>
      <c r="W3062">
        <v>1.857</v>
      </c>
      <c r="X3062">
        <v>3</v>
      </c>
      <c r="Y3062" s="110">
        <v>43777</v>
      </c>
      <c r="Z3062">
        <v>408702.54288828099</v>
      </c>
      <c r="AA3062">
        <v>3660427.7158895698</v>
      </c>
    </row>
    <row r="3063" spans="1:27" x14ac:dyDescent="0.25">
      <c r="A3063">
        <v>-111.97819083</v>
      </c>
      <c r="B3063">
        <v>33.078618229999897</v>
      </c>
      <c r="C3063" t="s">
        <v>968</v>
      </c>
      <c r="D3063" t="s">
        <v>967</v>
      </c>
      <c r="E3063" t="s">
        <v>966</v>
      </c>
      <c r="F3063">
        <v>1496</v>
      </c>
      <c r="G3063">
        <v>181</v>
      </c>
      <c r="H3063">
        <v>13.33</v>
      </c>
      <c r="I3063">
        <v>2.4929999999999999</v>
      </c>
      <c r="J3063">
        <v>1</v>
      </c>
      <c r="K3063">
        <v>1172.615</v>
      </c>
      <c r="L3063" t="s">
        <v>965</v>
      </c>
      <c r="M3063" t="s">
        <v>964</v>
      </c>
      <c r="N3063" s="110">
        <v>43777</v>
      </c>
      <c r="O3063">
        <v>0</v>
      </c>
      <c r="P3063">
        <v>0</v>
      </c>
      <c r="Q3063">
        <v>13051.591</v>
      </c>
      <c r="R3063">
        <v>1567.96299999999</v>
      </c>
      <c r="S3063">
        <v>3.2669999999999999</v>
      </c>
      <c r="T3063">
        <v>33</v>
      </c>
      <c r="U3063">
        <v>4751.402</v>
      </c>
      <c r="V3063">
        <v>7</v>
      </c>
      <c r="W3063">
        <v>1.7</v>
      </c>
      <c r="X3063">
        <v>2.7469999999999999</v>
      </c>
      <c r="Y3063" s="110">
        <v>43777</v>
      </c>
      <c r="Z3063">
        <v>408702.59913665202</v>
      </c>
      <c r="AA3063">
        <v>3660426.9403302399</v>
      </c>
    </row>
    <row r="3064" spans="1:27" x14ac:dyDescent="0.25">
      <c r="A3064">
        <v>-111.978190659999</v>
      </c>
      <c r="B3064">
        <v>33.078610220000002</v>
      </c>
      <c r="C3064" t="s">
        <v>968</v>
      </c>
      <c r="D3064" t="s">
        <v>967</v>
      </c>
      <c r="E3064" t="s">
        <v>966</v>
      </c>
      <c r="F3064">
        <v>1497</v>
      </c>
      <c r="G3064">
        <v>182</v>
      </c>
      <c r="H3064">
        <v>13.33</v>
      </c>
      <c r="I3064">
        <v>2.7229999999999999</v>
      </c>
      <c r="J3064">
        <v>1</v>
      </c>
      <c r="K3064">
        <v>1172.5920000000001</v>
      </c>
      <c r="L3064" t="s">
        <v>965</v>
      </c>
      <c r="M3064" t="s">
        <v>964</v>
      </c>
      <c r="N3064" s="110">
        <v>43777</v>
      </c>
      <c r="O3064">
        <v>0</v>
      </c>
      <c r="P3064">
        <v>0</v>
      </c>
      <c r="Q3064">
        <v>14099.209000000001</v>
      </c>
      <c r="R3064">
        <v>1550.9670000000001</v>
      </c>
      <c r="S3064">
        <v>3.2309999999999999</v>
      </c>
      <c r="T3064">
        <v>33</v>
      </c>
      <c r="U3064">
        <v>4699.8990000000003</v>
      </c>
      <c r="V3064">
        <v>7</v>
      </c>
      <c r="W3064">
        <v>1.857</v>
      </c>
      <c r="X3064">
        <v>3</v>
      </c>
      <c r="Y3064" s="110">
        <v>43777</v>
      </c>
      <c r="Z3064">
        <v>408702.60672860203</v>
      </c>
      <c r="AA3064">
        <v>3660426.0521290698</v>
      </c>
    </row>
    <row r="3065" spans="1:27" x14ac:dyDescent="0.25">
      <c r="A3065">
        <v>-111.97819049</v>
      </c>
      <c r="B3065">
        <v>33.078603219999898</v>
      </c>
      <c r="C3065" t="s">
        <v>968</v>
      </c>
      <c r="D3065" t="s">
        <v>967</v>
      </c>
      <c r="E3065" t="s">
        <v>966</v>
      </c>
      <c r="F3065">
        <v>1498</v>
      </c>
      <c r="G3065">
        <v>183</v>
      </c>
      <c r="H3065">
        <v>13.33</v>
      </c>
      <c r="I3065">
        <v>2.8220000000000001</v>
      </c>
      <c r="J3065">
        <v>1</v>
      </c>
      <c r="K3065">
        <v>1172.5650000000001</v>
      </c>
      <c r="L3065" t="s">
        <v>965</v>
      </c>
      <c r="M3065" t="s">
        <v>964</v>
      </c>
      <c r="N3065" s="110">
        <v>43777</v>
      </c>
      <c r="O3065">
        <v>0</v>
      </c>
      <c r="P3065">
        <v>0</v>
      </c>
      <c r="Q3065">
        <v>13684.629999999899</v>
      </c>
      <c r="R3065">
        <v>1452.8489999999899</v>
      </c>
      <c r="S3065">
        <v>3.0270000000000001</v>
      </c>
      <c r="T3065">
        <v>33</v>
      </c>
      <c r="U3065">
        <v>4402.5730000000003</v>
      </c>
      <c r="V3065">
        <v>7</v>
      </c>
      <c r="W3065">
        <v>1.9239999999999999</v>
      </c>
      <c r="X3065">
        <v>3.1080000000000001</v>
      </c>
      <c r="Y3065" s="110">
        <v>43777</v>
      </c>
      <c r="Z3065">
        <v>408702.61536404397</v>
      </c>
      <c r="AA3065">
        <v>3660425.2759046601</v>
      </c>
    </row>
    <row r="3066" spans="1:27" x14ac:dyDescent="0.25">
      <c r="A3066">
        <v>-111.97819117</v>
      </c>
      <c r="B3066">
        <v>33.078595229999898</v>
      </c>
      <c r="C3066" t="s">
        <v>968</v>
      </c>
      <c r="D3066" t="s">
        <v>967</v>
      </c>
      <c r="E3066" t="s">
        <v>966</v>
      </c>
      <c r="F3066">
        <v>1499</v>
      </c>
      <c r="G3066">
        <v>179</v>
      </c>
      <c r="H3066">
        <v>13.33</v>
      </c>
      <c r="I3066">
        <v>2.5259999999999998</v>
      </c>
      <c r="J3066">
        <v>1</v>
      </c>
      <c r="K3066">
        <v>1172.605</v>
      </c>
      <c r="L3066" t="s">
        <v>965</v>
      </c>
      <c r="M3066" t="s">
        <v>964</v>
      </c>
      <c r="N3066" s="110">
        <v>43777</v>
      </c>
      <c r="O3066">
        <v>0</v>
      </c>
      <c r="P3066">
        <v>0</v>
      </c>
      <c r="Q3066">
        <v>13594.057000000001</v>
      </c>
      <c r="R3066">
        <v>1611.923</v>
      </c>
      <c r="S3066">
        <v>3.3580000000000001</v>
      </c>
      <c r="T3066">
        <v>33</v>
      </c>
      <c r="U3066">
        <v>4884.6139999999896</v>
      </c>
      <c r="V3066">
        <v>7</v>
      </c>
      <c r="W3066">
        <v>1.722</v>
      </c>
      <c r="X3066">
        <v>2.7829999999999999</v>
      </c>
      <c r="Y3066" s="110">
        <v>43777</v>
      </c>
      <c r="Z3066">
        <v>408702.54363896098</v>
      </c>
      <c r="AA3066">
        <v>3660424.3906601798</v>
      </c>
    </row>
    <row r="3067" spans="1:27" x14ac:dyDescent="0.25">
      <c r="A3067">
        <v>-111.978190999999</v>
      </c>
      <c r="B3067">
        <v>33.078588230000001</v>
      </c>
      <c r="C3067" t="s">
        <v>968</v>
      </c>
      <c r="D3067" t="s">
        <v>967</v>
      </c>
      <c r="E3067" t="s">
        <v>966</v>
      </c>
      <c r="F3067">
        <v>1500</v>
      </c>
      <c r="G3067">
        <v>180</v>
      </c>
      <c r="H3067">
        <v>13.33</v>
      </c>
      <c r="I3067">
        <v>2.7229999999999999</v>
      </c>
      <c r="J3067">
        <v>1</v>
      </c>
      <c r="K3067">
        <v>1172.66399999999</v>
      </c>
      <c r="L3067" t="s">
        <v>965</v>
      </c>
      <c r="M3067" t="s">
        <v>964</v>
      </c>
      <c r="N3067" s="110">
        <v>43777</v>
      </c>
      <c r="O3067">
        <v>0</v>
      </c>
      <c r="P3067">
        <v>0</v>
      </c>
      <c r="Q3067">
        <v>14095.037</v>
      </c>
      <c r="R3067">
        <v>1550.508</v>
      </c>
      <c r="S3067">
        <v>3.23</v>
      </c>
      <c r="T3067">
        <v>33</v>
      </c>
      <c r="U3067">
        <v>4698.509</v>
      </c>
      <c r="V3067">
        <v>7</v>
      </c>
      <c r="W3067">
        <v>1.857</v>
      </c>
      <c r="X3067">
        <v>3</v>
      </c>
      <c r="Y3067" s="110">
        <v>43777</v>
      </c>
      <c r="Z3067">
        <v>408702.55227440601</v>
      </c>
      <c r="AA3067">
        <v>3660423.6144357701</v>
      </c>
    </row>
    <row r="3068" spans="1:27" x14ac:dyDescent="0.25">
      <c r="A3068">
        <v>-111.978189999999</v>
      </c>
      <c r="B3068">
        <v>33.078581229999898</v>
      </c>
      <c r="C3068" t="s">
        <v>968</v>
      </c>
      <c r="D3068" t="s">
        <v>967</v>
      </c>
      <c r="E3068" t="s">
        <v>966</v>
      </c>
      <c r="F3068">
        <v>1501</v>
      </c>
      <c r="G3068">
        <v>180</v>
      </c>
      <c r="H3068">
        <v>13.33</v>
      </c>
      <c r="I3068">
        <v>2.5259999999999998</v>
      </c>
      <c r="J3068">
        <v>1</v>
      </c>
      <c r="K3068">
        <v>1172.644</v>
      </c>
      <c r="L3068" t="s">
        <v>965</v>
      </c>
      <c r="M3068" t="s">
        <v>964</v>
      </c>
      <c r="N3068" s="110">
        <v>43777</v>
      </c>
      <c r="O3068">
        <v>0</v>
      </c>
      <c r="P3068">
        <v>0</v>
      </c>
      <c r="Q3068">
        <v>15186.9979999999</v>
      </c>
      <c r="R3068">
        <v>1800.807</v>
      </c>
      <c r="S3068">
        <v>3.7519999999999998</v>
      </c>
      <c r="T3068">
        <v>33</v>
      </c>
      <c r="U3068">
        <v>5456.9899999999898</v>
      </c>
      <c r="V3068">
        <v>7</v>
      </c>
      <c r="W3068">
        <v>1.722</v>
      </c>
      <c r="X3068">
        <v>2.7829999999999999</v>
      </c>
      <c r="Y3068" s="110">
        <v>43777</v>
      </c>
      <c r="Z3068">
        <v>408702.63838079799</v>
      </c>
      <c r="AA3068">
        <v>3660422.8374894299</v>
      </c>
    </row>
    <row r="3069" spans="1:27" x14ac:dyDescent="0.25">
      <c r="A3069">
        <v>-111.978191859999</v>
      </c>
      <c r="B3069">
        <v>33.078573200000001</v>
      </c>
      <c r="C3069" t="s">
        <v>968</v>
      </c>
      <c r="D3069" t="s">
        <v>967</v>
      </c>
      <c r="E3069" t="s">
        <v>966</v>
      </c>
      <c r="F3069">
        <v>1502</v>
      </c>
      <c r="G3069">
        <v>175</v>
      </c>
      <c r="H3069">
        <v>13.33</v>
      </c>
      <c r="I3069">
        <v>2.7229999999999999</v>
      </c>
      <c r="J3069">
        <v>1</v>
      </c>
      <c r="K3069">
        <v>1172.5229999999899</v>
      </c>
      <c r="L3069" t="s">
        <v>965</v>
      </c>
      <c r="M3069" t="s">
        <v>964</v>
      </c>
      <c r="N3069" s="110">
        <v>43777</v>
      </c>
      <c r="O3069">
        <v>0</v>
      </c>
      <c r="P3069">
        <v>0</v>
      </c>
      <c r="Q3069">
        <v>13534.799000000001</v>
      </c>
      <c r="R3069">
        <v>1488.88</v>
      </c>
      <c r="S3069">
        <v>3.1019999999999999</v>
      </c>
      <c r="T3069">
        <v>33</v>
      </c>
      <c r="U3069">
        <v>4511.7560000000003</v>
      </c>
      <c r="V3069">
        <v>7</v>
      </c>
      <c r="W3069">
        <v>1.857</v>
      </c>
      <c r="X3069">
        <v>3</v>
      </c>
      <c r="Y3069" s="110">
        <v>43777</v>
      </c>
      <c r="Z3069">
        <v>408702.456474957</v>
      </c>
      <c r="AA3069">
        <v>3660421.9488365999</v>
      </c>
    </row>
    <row r="3070" spans="1:27" x14ac:dyDescent="0.25">
      <c r="A3070">
        <v>-111.97818929</v>
      </c>
      <c r="B3070">
        <v>33.078566100000003</v>
      </c>
      <c r="C3070" t="s">
        <v>968</v>
      </c>
      <c r="D3070" t="s">
        <v>967</v>
      </c>
      <c r="E3070" t="s">
        <v>966</v>
      </c>
      <c r="F3070">
        <v>1503</v>
      </c>
      <c r="G3070">
        <v>190</v>
      </c>
      <c r="H3070">
        <v>13.33</v>
      </c>
      <c r="I3070">
        <v>2.657</v>
      </c>
      <c r="J3070">
        <v>1</v>
      </c>
      <c r="K3070">
        <v>1172.5260000000001</v>
      </c>
      <c r="L3070" t="s">
        <v>965</v>
      </c>
      <c r="M3070" t="s">
        <v>964</v>
      </c>
      <c r="N3070" s="110">
        <v>43777</v>
      </c>
      <c r="O3070">
        <v>0</v>
      </c>
      <c r="P3070">
        <v>0</v>
      </c>
      <c r="Q3070">
        <v>13049.191000000001</v>
      </c>
      <c r="R3070">
        <v>1470.90399999999</v>
      </c>
      <c r="S3070">
        <v>3.0640000000000001</v>
      </c>
      <c r="T3070">
        <v>33</v>
      </c>
      <c r="U3070">
        <v>4457.2860000000001</v>
      </c>
      <c r="V3070">
        <v>7</v>
      </c>
      <c r="W3070">
        <v>1.8120000000000001</v>
      </c>
      <c r="X3070">
        <v>2.9279999999999999</v>
      </c>
      <c r="Y3070" s="110">
        <v>43777</v>
      </c>
      <c r="Z3070">
        <v>408702.68901949999</v>
      </c>
      <c r="AA3070">
        <v>3660421.1594378599</v>
      </c>
    </row>
    <row r="3071" spans="1:27" x14ac:dyDescent="0.25">
      <c r="A3071">
        <v>-111.978191339999</v>
      </c>
      <c r="B3071">
        <v>33.078558219999898</v>
      </c>
      <c r="C3071" t="s">
        <v>968</v>
      </c>
      <c r="D3071" t="s">
        <v>967</v>
      </c>
      <c r="E3071" t="s">
        <v>966</v>
      </c>
      <c r="F3071">
        <v>1504</v>
      </c>
      <c r="G3071">
        <v>178</v>
      </c>
      <c r="H3071">
        <v>13.33</v>
      </c>
      <c r="I3071">
        <v>2.625</v>
      </c>
      <c r="J3071">
        <v>1</v>
      </c>
      <c r="K3071">
        <v>1172.615</v>
      </c>
      <c r="L3071" t="s">
        <v>965</v>
      </c>
      <c r="M3071" t="s">
        <v>964</v>
      </c>
      <c r="N3071" s="110">
        <v>43777</v>
      </c>
      <c r="O3071">
        <v>0</v>
      </c>
      <c r="P3071">
        <v>0</v>
      </c>
      <c r="Q3071">
        <v>12845.129999999899</v>
      </c>
      <c r="R3071">
        <v>1466.00099999999</v>
      </c>
      <c r="S3071">
        <v>3.0539999999999998</v>
      </c>
      <c r="T3071">
        <v>33</v>
      </c>
      <c r="U3071">
        <v>4442.4290000000001</v>
      </c>
      <c r="V3071">
        <v>7</v>
      </c>
      <c r="W3071">
        <v>1.79</v>
      </c>
      <c r="X3071">
        <v>2.891</v>
      </c>
      <c r="Y3071" s="110">
        <v>43777</v>
      </c>
      <c r="Z3071">
        <v>408702.489534294</v>
      </c>
      <c r="AA3071">
        <v>3660420.2875804999</v>
      </c>
    </row>
    <row r="3072" spans="1:27" x14ac:dyDescent="0.25">
      <c r="A3072">
        <v>-111.978191339999</v>
      </c>
      <c r="B3072">
        <v>33.078551220000001</v>
      </c>
      <c r="C3072" t="s">
        <v>968</v>
      </c>
      <c r="D3072" t="s">
        <v>967</v>
      </c>
      <c r="E3072" t="s">
        <v>966</v>
      </c>
      <c r="F3072">
        <v>1505</v>
      </c>
      <c r="G3072">
        <v>178</v>
      </c>
      <c r="H3072">
        <v>13.33</v>
      </c>
      <c r="I3072">
        <v>2.7229999999999999</v>
      </c>
      <c r="J3072">
        <v>1</v>
      </c>
      <c r="K3072">
        <v>1172.605</v>
      </c>
      <c r="L3072" t="s">
        <v>965</v>
      </c>
      <c r="M3072" t="s">
        <v>964</v>
      </c>
      <c r="N3072" s="110">
        <v>43777</v>
      </c>
      <c r="O3072">
        <v>0</v>
      </c>
      <c r="P3072">
        <v>0</v>
      </c>
      <c r="Q3072">
        <v>12570.84</v>
      </c>
      <c r="R3072">
        <v>1382.8399999999899</v>
      </c>
      <c r="S3072">
        <v>2.8809999999999998</v>
      </c>
      <c r="T3072">
        <v>33</v>
      </c>
      <c r="U3072">
        <v>4190.4260000000004</v>
      </c>
      <c r="V3072">
        <v>7</v>
      </c>
      <c r="W3072">
        <v>1.857</v>
      </c>
      <c r="X3072">
        <v>3</v>
      </c>
      <c r="Y3072" s="110">
        <v>43777</v>
      </c>
      <c r="Z3072">
        <v>408702.48230220203</v>
      </c>
      <c r="AA3072">
        <v>3660419.51150396</v>
      </c>
    </row>
    <row r="3073" spans="1:27" x14ac:dyDescent="0.25">
      <c r="A3073">
        <v>-111.97819049</v>
      </c>
      <c r="B3073">
        <v>33.078544219999898</v>
      </c>
      <c r="C3073" t="s">
        <v>968</v>
      </c>
      <c r="D3073" t="s">
        <v>967</v>
      </c>
      <c r="E3073" t="s">
        <v>966</v>
      </c>
      <c r="F3073">
        <v>1506</v>
      </c>
      <c r="G3073">
        <v>183</v>
      </c>
      <c r="H3073">
        <v>13.33</v>
      </c>
      <c r="I3073">
        <v>2.5259999999999998</v>
      </c>
      <c r="J3073">
        <v>1</v>
      </c>
      <c r="K3073">
        <v>1172.69</v>
      </c>
      <c r="L3073" t="s">
        <v>965</v>
      </c>
      <c r="M3073" t="s">
        <v>964</v>
      </c>
      <c r="N3073" s="110">
        <v>43777</v>
      </c>
      <c r="O3073">
        <v>0</v>
      </c>
      <c r="P3073">
        <v>0</v>
      </c>
      <c r="Q3073">
        <v>12685.9279999999</v>
      </c>
      <c r="R3073">
        <v>1504.24099999999</v>
      </c>
      <c r="S3073">
        <v>3.1339999999999999</v>
      </c>
      <c r="T3073">
        <v>33</v>
      </c>
      <c r="U3073">
        <v>4558.3050000000003</v>
      </c>
      <c r="V3073">
        <v>7</v>
      </c>
      <c r="W3073">
        <v>1.722</v>
      </c>
      <c r="X3073">
        <v>2.7829999999999999</v>
      </c>
      <c r="Y3073" s="110">
        <v>43777</v>
      </c>
      <c r="Z3073">
        <v>408702.55440785899</v>
      </c>
      <c r="AA3073">
        <v>3660418.7346880902</v>
      </c>
    </row>
    <row r="3074" spans="1:27" x14ac:dyDescent="0.25">
      <c r="A3074">
        <v>-111.97819269</v>
      </c>
      <c r="B3074">
        <v>33.078536210000003</v>
      </c>
      <c r="C3074" t="s">
        <v>968</v>
      </c>
      <c r="D3074" t="s">
        <v>967</v>
      </c>
      <c r="E3074" t="s">
        <v>966</v>
      </c>
      <c r="F3074">
        <v>1507</v>
      </c>
      <c r="G3074">
        <v>176</v>
      </c>
      <c r="H3074">
        <v>13.33</v>
      </c>
      <c r="I3074">
        <v>2.7229999999999999</v>
      </c>
      <c r="J3074">
        <v>1</v>
      </c>
      <c r="K3074">
        <v>1172.5719999999901</v>
      </c>
      <c r="L3074" t="s">
        <v>965</v>
      </c>
      <c r="M3074" t="s">
        <v>964</v>
      </c>
      <c r="N3074" s="110">
        <v>43777</v>
      </c>
      <c r="O3074">
        <v>0</v>
      </c>
      <c r="P3074">
        <v>0</v>
      </c>
      <c r="Q3074">
        <v>12586.611999999899</v>
      </c>
      <c r="R3074">
        <v>1384.575</v>
      </c>
      <c r="S3074">
        <v>2.8849999999999998</v>
      </c>
      <c r="T3074">
        <v>33</v>
      </c>
      <c r="U3074">
        <v>4195.68299999999</v>
      </c>
      <c r="V3074">
        <v>7</v>
      </c>
      <c r="W3074">
        <v>1.857</v>
      </c>
      <c r="X3074">
        <v>3</v>
      </c>
      <c r="Y3074" s="110">
        <v>43777</v>
      </c>
      <c r="Z3074">
        <v>408702.34078750899</v>
      </c>
      <c r="AA3074">
        <v>3660417.8485483602</v>
      </c>
    </row>
    <row r="3075" spans="1:27" x14ac:dyDescent="0.25">
      <c r="A3075">
        <v>-111.97819031</v>
      </c>
      <c r="B3075">
        <v>33.0785292099999</v>
      </c>
      <c r="C3075" t="s">
        <v>968</v>
      </c>
      <c r="D3075" t="s">
        <v>967</v>
      </c>
      <c r="E3075" t="s">
        <v>966</v>
      </c>
      <c r="F3075">
        <v>1508</v>
      </c>
      <c r="G3075">
        <v>184</v>
      </c>
      <c r="H3075">
        <v>13.33</v>
      </c>
      <c r="I3075">
        <v>2.5590000000000002</v>
      </c>
      <c r="J3075">
        <v>1</v>
      </c>
      <c r="K3075">
        <v>1172.5789999999899</v>
      </c>
      <c r="L3075" t="s">
        <v>965</v>
      </c>
      <c r="M3075" t="s">
        <v>964</v>
      </c>
      <c r="N3075" s="110">
        <v>43777</v>
      </c>
      <c r="O3075">
        <v>0</v>
      </c>
      <c r="P3075">
        <v>0</v>
      </c>
      <c r="Q3075">
        <v>12163.175999999899</v>
      </c>
      <c r="R3075">
        <v>1423.7650000000001</v>
      </c>
      <c r="S3075">
        <v>2.9660000000000002</v>
      </c>
      <c r="T3075">
        <v>33</v>
      </c>
      <c r="U3075">
        <v>4314.4390000000003</v>
      </c>
      <c r="V3075">
        <v>7</v>
      </c>
      <c r="W3075">
        <v>1.7450000000000001</v>
      </c>
      <c r="X3075">
        <v>2.819</v>
      </c>
      <c r="Y3075" s="110">
        <v>43777</v>
      </c>
      <c r="Z3075">
        <v>408702.55570114497</v>
      </c>
      <c r="AA3075">
        <v>3660417.0704017002</v>
      </c>
    </row>
    <row r="3076" spans="1:27" x14ac:dyDescent="0.25">
      <c r="A3076">
        <v>-111.978191339999</v>
      </c>
      <c r="B3076">
        <v>33.078521219999899</v>
      </c>
      <c r="C3076" t="s">
        <v>968</v>
      </c>
      <c r="D3076" t="s">
        <v>967</v>
      </c>
      <c r="E3076" t="s">
        <v>966</v>
      </c>
      <c r="F3076">
        <v>1509</v>
      </c>
      <c r="G3076">
        <v>178</v>
      </c>
      <c r="H3076">
        <v>13.33</v>
      </c>
      <c r="I3076">
        <v>2.657</v>
      </c>
      <c r="J3076">
        <v>1</v>
      </c>
      <c r="K3076">
        <v>1172.6410000000001</v>
      </c>
      <c r="L3076" t="s">
        <v>965</v>
      </c>
      <c r="M3076" t="s">
        <v>964</v>
      </c>
      <c r="N3076" s="110">
        <v>43777</v>
      </c>
      <c r="O3076">
        <v>0</v>
      </c>
      <c r="P3076">
        <v>0</v>
      </c>
      <c r="Q3076">
        <v>10627.835999999899</v>
      </c>
      <c r="R3076">
        <v>1197.9690000000001</v>
      </c>
      <c r="S3076">
        <v>2.496</v>
      </c>
      <c r="T3076">
        <v>33</v>
      </c>
      <c r="U3076">
        <v>3630.21</v>
      </c>
      <c r="V3076">
        <v>7</v>
      </c>
      <c r="W3076">
        <v>1.8120000000000001</v>
      </c>
      <c r="X3076">
        <v>2.9279999999999999</v>
      </c>
      <c r="Y3076" s="110">
        <v>43777</v>
      </c>
      <c r="Z3076">
        <v>408702.45130753599</v>
      </c>
      <c r="AA3076">
        <v>3660416.1854616599</v>
      </c>
    </row>
    <row r="3077" spans="1:27" x14ac:dyDescent="0.25">
      <c r="A3077">
        <v>-111.97819151</v>
      </c>
      <c r="B3077">
        <v>33.078514220000002</v>
      </c>
      <c r="C3077" t="s">
        <v>968</v>
      </c>
      <c r="D3077" t="s">
        <v>967</v>
      </c>
      <c r="E3077" t="s">
        <v>966</v>
      </c>
      <c r="F3077">
        <v>1510</v>
      </c>
      <c r="G3077">
        <v>177</v>
      </c>
      <c r="H3077">
        <v>13.33</v>
      </c>
      <c r="I3077">
        <v>2.8220000000000001</v>
      </c>
      <c r="J3077">
        <v>1</v>
      </c>
      <c r="K3077">
        <v>1172.5789999999899</v>
      </c>
      <c r="L3077" t="s">
        <v>965</v>
      </c>
      <c r="M3077" t="s">
        <v>964</v>
      </c>
      <c r="N3077" s="110">
        <v>43777</v>
      </c>
      <c r="O3077">
        <v>0</v>
      </c>
      <c r="P3077">
        <v>0</v>
      </c>
      <c r="Q3077">
        <v>8888.0349999999908</v>
      </c>
      <c r="R3077">
        <v>943.61099999999897</v>
      </c>
      <c r="S3077">
        <v>1.966</v>
      </c>
      <c r="T3077">
        <v>33</v>
      </c>
      <c r="U3077">
        <v>2859.4279999999899</v>
      </c>
      <c r="V3077">
        <v>7</v>
      </c>
      <c r="W3077">
        <v>1.9239999999999999</v>
      </c>
      <c r="X3077">
        <v>3.1080000000000001</v>
      </c>
      <c r="Y3077" s="110">
        <v>43777</v>
      </c>
      <c r="Z3077">
        <v>408702.42820789502</v>
      </c>
      <c r="AA3077">
        <v>3660415.4095329898</v>
      </c>
    </row>
    <row r="3078" spans="1:27" x14ac:dyDescent="0.25">
      <c r="A3078">
        <v>-111.978190999999</v>
      </c>
      <c r="B3078">
        <v>33.078506230000002</v>
      </c>
      <c r="C3078" t="s">
        <v>968</v>
      </c>
      <c r="D3078" t="s">
        <v>967</v>
      </c>
      <c r="E3078" t="s">
        <v>966</v>
      </c>
      <c r="F3078">
        <v>1511</v>
      </c>
      <c r="G3078">
        <v>180</v>
      </c>
      <c r="H3078">
        <v>13.33</v>
      </c>
      <c r="I3078">
        <v>2.5920000000000001</v>
      </c>
      <c r="J3078">
        <v>1</v>
      </c>
      <c r="K3078">
        <v>1172.6510000000001</v>
      </c>
      <c r="L3078" t="s">
        <v>965</v>
      </c>
      <c r="M3078" t="s">
        <v>964</v>
      </c>
      <c r="N3078" s="110">
        <v>43777</v>
      </c>
      <c r="O3078">
        <v>0</v>
      </c>
      <c r="P3078">
        <v>0</v>
      </c>
      <c r="Q3078">
        <v>9899.0239999999903</v>
      </c>
      <c r="R3078">
        <v>1144.066</v>
      </c>
      <c r="S3078">
        <v>2.383</v>
      </c>
      <c r="T3078">
        <v>33</v>
      </c>
      <c r="U3078">
        <v>3466.8670000000002</v>
      </c>
      <c r="V3078">
        <v>7</v>
      </c>
      <c r="W3078">
        <v>1.7669999999999999</v>
      </c>
      <c r="X3078">
        <v>2.855</v>
      </c>
      <c r="Y3078" s="110">
        <v>43777</v>
      </c>
      <c r="Z3078">
        <v>408702.46755565697</v>
      </c>
      <c r="AA3078">
        <v>3660414.5232534599</v>
      </c>
    </row>
    <row r="3079" spans="1:27" x14ac:dyDescent="0.25">
      <c r="A3079">
        <v>-111.97819200000001</v>
      </c>
      <c r="B3079">
        <v>33.078499229999899</v>
      </c>
      <c r="C3079" t="s">
        <v>968</v>
      </c>
      <c r="D3079" t="s">
        <v>967</v>
      </c>
      <c r="E3079" t="s">
        <v>966</v>
      </c>
      <c r="F3079">
        <v>1512</v>
      </c>
      <c r="G3079">
        <v>180</v>
      </c>
      <c r="H3079">
        <v>13.33</v>
      </c>
      <c r="I3079">
        <v>2.657</v>
      </c>
      <c r="J3079">
        <v>1</v>
      </c>
      <c r="K3079">
        <v>1172.625</v>
      </c>
      <c r="L3079" t="s">
        <v>965</v>
      </c>
      <c r="M3079" t="s">
        <v>964</v>
      </c>
      <c r="N3079" s="110">
        <v>43777</v>
      </c>
      <c r="O3079">
        <v>0</v>
      </c>
      <c r="P3079">
        <v>0</v>
      </c>
      <c r="Q3079">
        <v>7930.99099999999</v>
      </c>
      <c r="R3079">
        <v>893.98099999999897</v>
      </c>
      <c r="S3079">
        <v>1.8620000000000001</v>
      </c>
      <c r="T3079">
        <v>33</v>
      </c>
      <c r="U3079">
        <v>2709.0329999999899</v>
      </c>
      <c r="V3079">
        <v>7</v>
      </c>
      <c r="W3079">
        <v>1.8120000000000001</v>
      </c>
      <c r="X3079">
        <v>2.9279999999999999</v>
      </c>
      <c r="Y3079" s="110">
        <v>43777</v>
      </c>
      <c r="Z3079">
        <v>408702.36698499997</v>
      </c>
      <c r="AA3079">
        <v>3660413.7480467302</v>
      </c>
    </row>
    <row r="3080" spans="1:27" x14ac:dyDescent="0.25">
      <c r="A3080">
        <v>-111.97819200000001</v>
      </c>
      <c r="B3080">
        <v>33.07847477</v>
      </c>
      <c r="C3080" t="s">
        <v>968</v>
      </c>
      <c r="D3080" t="s">
        <v>967</v>
      </c>
      <c r="E3080" t="s">
        <v>966</v>
      </c>
      <c r="F3080">
        <v>1513</v>
      </c>
      <c r="G3080">
        <v>0</v>
      </c>
      <c r="H3080">
        <v>13.33</v>
      </c>
      <c r="I3080">
        <v>2.7229999999999999</v>
      </c>
      <c r="J3080">
        <v>1</v>
      </c>
      <c r="K3080">
        <v>1172.5789999999899</v>
      </c>
      <c r="L3080" t="s">
        <v>965</v>
      </c>
      <c r="M3080" t="s">
        <v>964</v>
      </c>
      <c r="N3080" s="110">
        <v>43777</v>
      </c>
      <c r="O3080">
        <v>0</v>
      </c>
      <c r="P3080">
        <v>0</v>
      </c>
      <c r="Q3080">
        <v>3227.5970000000002</v>
      </c>
      <c r="R3080">
        <v>355.048</v>
      </c>
      <c r="S3080">
        <v>0.74</v>
      </c>
      <c r="T3080">
        <v>33</v>
      </c>
      <c r="U3080">
        <v>1075.903</v>
      </c>
      <c r="V3080">
        <v>7</v>
      </c>
      <c r="W3080">
        <v>1.857</v>
      </c>
      <c r="X3080">
        <v>3</v>
      </c>
      <c r="Y3080" s="110">
        <v>43777</v>
      </c>
      <c r="Z3080">
        <v>408702.34171403199</v>
      </c>
      <c r="AA3080">
        <v>3660411.0362136001</v>
      </c>
    </row>
    <row r="3081" spans="1:27" x14ac:dyDescent="0.25">
      <c r="A3081">
        <v>-111.97819200000001</v>
      </c>
      <c r="B3081">
        <v>33.078474759999899</v>
      </c>
      <c r="C3081" t="s">
        <v>968</v>
      </c>
      <c r="D3081" t="s">
        <v>967</v>
      </c>
      <c r="E3081" t="s">
        <v>966</v>
      </c>
      <c r="F3081">
        <v>1514</v>
      </c>
      <c r="G3081">
        <v>0</v>
      </c>
      <c r="H3081">
        <v>13.33</v>
      </c>
      <c r="I3081">
        <v>2.657</v>
      </c>
      <c r="J3081">
        <v>1</v>
      </c>
      <c r="K3081">
        <v>1172.67</v>
      </c>
      <c r="L3081" t="s">
        <v>965</v>
      </c>
      <c r="M3081" t="s">
        <v>964</v>
      </c>
      <c r="N3081" s="110">
        <v>43777</v>
      </c>
      <c r="O3081">
        <v>0</v>
      </c>
      <c r="P3081">
        <v>0</v>
      </c>
      <c r="Q3081">
        <v>3227.5970000000002</v>
      </c>
      <c r="R3081">
        <v>363.81499999999897</v>
      </c>
      <c r="S3081">
        <v>0.75800000000000001</v>
      </c>
      <c r="T3081">
        <v>33</v>
      </c>
      <c r="U3081">
        <v>1102.4690000000001</v>
      </c>
      <c r="V3081">
        <v>7</v>
      </c>
      <c r="W3081">
        <v>1.8120000000000001</v>
      </c>
      <c r="X3081">
        <v>2.9279999999999999</v>
      </c>
      <c r="Y3081" s="110">
        <v>43777</v>
      </c>
      <c r="Z3081">
        <v>408702.34170370101</v>
      </c>
      <c r="AA3081">
        <v>3660411.0351049202</v>
      </c>
    </row>
    <row r="3082" spans="1:27" x14ac:dyDescent="0.25">
      <c r="A3082">
        <v>-111.97819200000001</v>
      </c>
      <c r="B3082">
        <v>33.07847623</v>
      </c>
      <c r="C3082" t="s">
        <v>968</v>
      </c>
      <c r="D3082" t="s">
        <v>967</v>
      </c>
      <c r="E3082" t="s">
        <v>966</v>
      </c>
      <c r="F3082">
        <v>1515</v>
      </c>
      <c r="G3082">
        <v>180</v>
      </c>
      <c r="H3082">
        <v>13.33</v>
      </c>
      <c r="I3082">
        <v>2.7890000000000001</v>
      </c>
      <c r="J3082">
        <v>1</v>
      </c>
      <c r="K3082">
        <v>1172.67</v>
      </c>
      <c r="L3082" t="s">
        <v>965</v>
      </c>
      <c r="M3082" t="s">
        <v>964</v>
      </c>
      <c r="N3082" s="110">
        <v>43777</v>
      </c>
      <c r="O3082">
        <v>0</v>
      </c>
      <c r="P3082">
        <v>0</v>
      </c>
      <c r="Q3082">
        <v>2118.15</v>
      </c>
      <c r="R3082">
        <v>227.521999999999</v>
      </c>
      <c r="S3082">
        <v>0.47399999999999998</v>
      </c>
      <c r="T3082">
        <v>33</v>
      </c>
      <c r="U3082">
        <v>689.46100000000001</v>
      </c>
      <c r="V3082">
        <v>7</v>
      </c>
      <c r="W3082">
        <v>1.901</v>
      </c>
      <c r="X3082">
        <v>3.0720000000000001</v>
      </c>
      <c r="Y3082" s="110">
        <v>43777</v>
      </c>
      <c r="Z3082">
        <v>408702.34322243801</v>
      </c>
      <c r="AA3082">
        <v>3660411.19808099</v>
      </c>
    </row>
    <row r="3083" spans="1:27" x14ac:dyDescent="0.25">
      <c r="A3083">
        <v>-111.97819131</v>
      </c>
      <c r="B3083">
        <v>33.078469210000002</v>
      </c>
      <c r="C3083" t="s">
        <v>968</v>
      </c>
      <c r="D3083" t="s">
        <v>967</v>
      </c>
      <c r="E3083" t="s">
        <v>966</v>
      </c>
      <c r="F3083">
        <v>1516</v>
      </c>
      <c r="G3083">
        <v>184</v>
      </c>
      <c r="H3083">
        <v>13.33</v>
      </c>
      <c r="I3083">
        <v>2.7229999999999999</v>
      </c>
      <c r="J3083">
        <v>1</v>
      </c>
      <c r="K3083">
        <v>1172.7460000000001</v>
      </c>
      <c r="L3083" t="s">
        <v>965</v>
      </c>
      <c r="M3083" t="s">
        <v>964</v>
      </c>
      <c r="N3083" s="110">
        <v>43777</v>
      </c>
      <c r="O3083">
        <v>0</v>
      </c>
      <c r="P3083">
        <v>0</v>
      </c>
      <c r="Q3083">
        <v>767.49900000000002</v>
      </c>
      <c r="R3083">
        <v>84.427999999999898</v>
      </c>
      <c r="S3083">
        <v>0.17599999999999999</v>
      </c>
      <c r="T3083">
        <v>33</v>
      </c>
      <c r="U3083">
        <v>255.84200000000001</v>
      </c>
      <c r="V3083">
        <v>7</v>
      </c>
      <c r="W3083">
        <v>1.857</v>
      </c>
      <c r="X3083">
        <v>3</v>
      </c>
      <c r="Y3083" s="110">
        <v>43777</v>
      </c>
      <c r="Z3083">
        <v>408702.40037333401</v>
      </c>
      <c r="AA3083">
        <v>3660410.4191869302</v>
      </c>
    </row>
    <row r="3084" spans="1:27" x14ac:dyDescent="0.25">
      <c r="A3084">
        <v>-111.97819234000001</v>
      </c>
      <c r="B3084">
        <v>33.078462219999899</v>
      </c>
      <c r="C3084" t="s">
        <v>968</v>
      </c>
      <c r="D3084" t="s">
        <v>967</v>
      </c>
      <c r="E3084" t="s">
        <v>966</v>
      </c>
      <c r="F3084">
        <v>1517</v>
      </c>
      <c r="G3084">
        <v>178</v>
      </c>
      <c r="H3084">
        <v>13.33</v>
      </c>
      <c r="I3084">
        <v>2.5590000000000002</v>
      </c>
      <c r="J3084">
        <v>1</v>
      </c>
      <c r="K3084">
        <v>1172.70299999999</v>
      </c>
      <c r="L3084" t="s">
        <v>965</v>
      </c>
      <c r="M3084" t="s">
        <v>964</v>
      </c>
      <c r="N3084" s="110">
        <v>43777</v>
      </c>
      <c r="O3084">
        <v>0</v>
      </c>
      <c r="P3084">
        <v>0</v>
      </c>
      <c r="Q3084">
        <v>521.89400000000001</v>
      </c>
      <c r="R3084">
        <v>61.091000000000001</v>
      </c>
      <c r="S3084">
        <v>0.127</v>
      </c>
      <c r="T3084">
        <v>33</v>
      </c>
      <c r="U3084">
        <v>185.122999999999</v>
      </c>
      <c r="V3084">
        <v>7</v>
      </c>
      <c r="W3084">
        <v>1.7450000000000001</v>
      </c>
      <c r="X3084">
        <v>2.819</v>
      </c>
      <c r="Y3084" s="110">
        <v>43777</v>
      </c>
      <c r="Z3084">
        <v>408702.297012817</v>
      </c>
      <c r="AA3084">
        <v>3660409.6451149802</v>
      </c>
    </row>
    <row r="3085" spans="1:27" x14ac:dyDescent="0.25">
      <c r="A3085">
        <v>-111.978192829999</v>
      </c>
      <c r="B3085">
        <v>33.078454229999899</v>
      </c>
      <c r="C3085" t="s">
        <v>968</v>
      </c>
      <c r="D3085" t="s">
        <v>967</v>
      </c>
      <c r="E3085" t="s">
        <v>966</v>
      </c>
      <c r="F3085">
        <v>1518</v>
      </c>
      <c r="G3085">
        <v>181</v>
      </c>
      <c r="H3085">
        <v>13.33</v>
      </c>
      <c r="I3085">
        <v>2.657</v>
      </c>
      <c r="J3085">
        <v>1</v>
      </c>
      <c r="K3085">
        <v>1172.72</v>
      </c>
      <c r="L3085" t="s">
        <v>965</v>
      </c>
      <c r="M3085" t="s">
        <v>964</v>
      </c>
      <c r="N3085" s="110">
        <v>43777</v>
      </c>
      <c r="O3085">
        <v>0</v>
      </c>
      <c r="P3085">
        <v>0</v>
      </c>
      <c r="Q3085">
        <v>1807.8589999999899</v>
      </c>
      <c r="R3085">
        <v>203.78200000000001</v>
      </c>
      <c r="S3085">
        <v>0.42499999999999999</v>
      </c>
      <c r="T3085">
        <v>33</v>
      </c>
      <c r="U3085">
        <v>617.52099999999905</v>
      </c>
      <c r="V3085">
        <v>7</v>
      </c>
      <c r="W3085">
        <v>1.8120000000000001</v>
      </c>
      <c r="X3085">
        <v>2.9279999999999999</v>
      </c>
      <c r="Y3085" s="110">
        <v>43777</v>
      </c>
      <c r="Z3085">
        <v>408702.24302198802</v>
      </c>
      <c r="AA3085">
        <v>3660408.7597052599</v>
      </c>
    </row>
    <row r="3086" spans="1:27" x14ac:dyDescent="0.25">
      <c r="A3086">
        <v>-111.978084339999</v>
      </c>
      <c r="B3086">
        <v>33.078420780000002</v>
      </c>
      <c r="C3086" t="s">
        <v>968</v>
      </c>
      <c r="D3086" t="s">
        <v>967</v>
      </c>
      <c r="E3086" t="s">
        <v>966</v>
      </c>
      <c r="F3086">
        <v>1519</v>
      </c>
      <c r="G3086">
        <v>2</v>
      </c>
      <c r="H3086">
        <v>13.33</v>
      </c>
      <c r="I3086">
        <v>1.9359999999999999</v>
      </c>
      <c r="J3086">
        <v>1</v>
      </c>
      <c r="K3086">
        <v>1172.595</v>
      </c>
      <c r="L3086" t="s">
        <v>965</v>
      </c>
      <c r="M3086" t="s">
        <v>964</v>
      </c>
      <c r="N3086" s="110">
        <v>43777</v>
      </c>
      <c r="O3086">
        <v>0</v>
      </c>
      <c r="P3086">
        <v>0</v>
      </c>
      <c r="Q3086">
        <v>1876.14599999999</v>
      </c>
      <c r="R3086">
        <v>290.33600000000001</v>
      </c>
      <c r="S3086">
        <v>0.60499999999999998</v>
      </c>
      <c r="T3086">
        <v>33</v>
      </c>
      <c r="U3086">
        <v>879.80499999999904</v>
      </c>
      <c r="V3086">
        <v>8</v>
      </c>
      <c r="W3086">
        <v>1.32</v>
      </c>
      <c r="X3086">
        <v>2.1320000000000001</v>
      </c>
      <c r="Y3086" s="110">
        <v>43777</v>
      </c>
      <c r="Z3086">
        <v>408712.334773977</v>
      </c>
      <c r="AA3086">
        <v>3660404.9568086402</v>
      </c>
    </row>
    <row r="3087" spans="1:27" x14ac:dyDescent="0.25">
      <c r="A3087">
        <v>-111.97808297</v>
      </c>
      <c r="B3087">
        <v>33.0784288199999</v>
      </c>
      <c r="C3087" t="s">
        <v>968</v>
      </c>
      <c r="D3087" t="s">
        <v>967</v>
      </c>
      <c r="E3087" t="s">
        <v>966</v>
      </c>
      <c r="F3087">
        <v>1520</v>
      </c>
      <c r="G3087">
        <v>354</v>
      </c>
      <c r="H3087">
        <v>13.33</v>
      </c>
      <c r="I3087">
        <v>2.657</v>
      </c>
      <c r="J3087">
        <v>1</v>
      </c>
      <c r="K3087">
        <v>1172.5129999999899</v>
      </c>
      <c r="L3087" t="s">
        <v>965</v>
      </c>
      <c r="M3087" t="s">
        <v>964</v>
      </c>
      <c r="N3087" s="110">
        <v>43777</v>
      </c>
      <c r="O3087">
        <v>0</v>
      </c>
      <c r="P3087">
        <v>0</v>
      </c>
      <c r="Q3087">
        <v>2696.2170000000001</v>
      </c>
      <c r="R3087">
        <v>303.91699999999901</v>
      </c>
      <c r="S3087">
        <v>0.63300000000000001</v>
      </c>
      <c r="T3087">
        <v>33</v>
      </c>
      <c r="U3087">
        <v>920.96199999999897</v>
      </c>
      <c r="V3087">
        <v>8</v>
      </c>
      <c r="W3087">
        <v>1.8120000000000001</v>
      </c>
      <c r="X3087">
        <v>2.9279999999999999</v>
      </c>
      <c r="Y3087" s="110">
        <v>43777</v>
      </c>
      <c r="Z3087">
        <v>408712.470953563</v>
      </c>
      <c r="AA3087">
        <v>3660405.8469964499</v>
      </c>
    </row>
    <row r="3088" spans="1:27" x14ac:dyDescent="0.25">
      <c r="A3088">
        <v>-111.97808351</v>
      </c>
      <c r="B3088">
        <v>33.078434780000002</v>
      </c>
      <c r="C3088" t="s">
        <v>968</v>
      </c>
      <c r="D3088" t="s">
        <v>967</v>
      </c>
      <c r="E3088" t="s">
        <v>966</v>
      </c>
      <c r="F3088">
        <v>1521</v>
      </c>
      <c r="G3088">
        <v>3</v>
      </c>
      <c r="H3088">
        <v>13.33</v>
      </c>
      <c r="I3088">
        <v>2.5590000000000002</v>
      </c>
      <c r="J3088">
        <v>1</v>
      </c>
      <c r="K3088">
        <v>1172.68</v>
      </c>
      <c r="L3088" t="s">
        <v>965</v>
      </c>
      <c r="M3088" t="s">
        <v>964</v>
      </c>
      <c r="N3088" s="110">
        <v>43777</v>
      </c>
      <c r="O3088">
        <v>0</v>
      </c>
      <c r="P3088">
        <v>0</v>
      </c>
      <c r="Q3088">
        <v>2616.7869999999898</v>
      </c>
      <c r="R3088">
        <v>306.30900000000003</v>
      </c>
      <c r="S3088">
        <v>0.63800000000000001</v>
      </c>
      <c r="T3088">
        <v>33</v>
      </c>
      <c r="U3088">
        <v>928.20899999999904</v>
      </c>
      <c r="V3088">
        <v>8</v>
      </c>
      <c r="W3088">
        <v>1.7450000000000001</v>
      </c>
      <c r="X3088">
        <v>2.819</v>
      </c>
      <c r="Y3088" s="110">
        <v>43777</v>
      </c>
      <c r="Z3088">
        <v>408712.42670760199</v>
      </c>
      <c r="AA3088">
        <v>3660406.5082398099</v>
      </c>
    </row>
    <row r="3089" spans="1:27" x14ac:dyDescent="0.25">
      <c r="A3089">
        <v>-111.97808451</v>
      </c>
      <c r="B3089">
        <v>33.078441779999899</v>
      </c>
      <c r="C3089" t="s">
        <v>968</v>
      </c>
      <c r="D3089" t="s">
        <v>967</v>
      </c>
      <c r="E3089" t="s">
        <v>966</v>
      </c>
      <c r="F3089">
        <v>1522</v>
      </c>
      <c r="G3089">
        <v>3</v>
      </c>
      <c r="H3089">
        <v>13.33</v>
      </c>
      <c r="I3089">
        <v>2.4609999999999999</v>
      </c>
      <c r="J3089">
        <v>1</v>
      </c>
      <c r="K3089">
        <v>1172.7</v>
      </c>
      <c r="L3089" t="s">
        <v>965</v>
      </c>
      <c r="M3089" t="s">
        <v>964</v>
      </c>
      <c r="N3089" s="110">
        <v>43777</v>
      </c>
      <c r="O3089">
        <v>0</v>
      </c>
      <c r="P3089">
        <v>0</v>
      </c>
      <c r="Q3089">
        <v>1800.5450000000001</v>
      </c>
      <c r="R3089">
        <v>219.19399999999899</v>
      </c>
      <c r="S3089">
        <v>0.45700000000000002</v>
      </c>
      <c r="T3089">
        <v>33</v>
      </c>
      <c r="U3089">
        <v>664.22400000000005</v>
      </c>
      <c r="V3089">
        <v>8</v>
      </c>
      <c r="W3089">
        <v>1.6779999999999999</v>
      </c>
      <c r="X3089">
        <v>2.7109999999999999</v>
      </c>
      <c r="Y3089" s="110">
        <v>43777</v>
      </c>
      <c r="Z3089">
        <v>408712.34060023999</v>
      </c>
      <c r="AA3089">
        <v>3660407.28518603</v>
      </c>
    </row>
    <row r="3090" spans="1:27" x14ac:dyDescent="0.25">
      <c r="A3090">
        <v>-111.978082659999</v>
      </c>
      <c r="B3090">
        <v>33.07844978</v>
      </c>
      <c r="C3090" t="s">
        <v>968</v>
      </c>
      <c r="D3090" t="s">
        <v>967</v>
      </c>
      <c r="E3090" t="s">
        <v>966</v>
      </c>
      <c r="F3090">
        <v>1523</v>
      </c>
      <c r="G3090">
        <v>358</v>
      </c>
      <c r="H3090">
        <v>13.33</v>
      </c>
      <c r="I3090">
        <v>2.8220000000000001</v>
      </c>
      <c r="J3090">
        <v>1</v>
      </c>
      <c r="K3090">
        <v>1172.6110000000001</v>
      </c>
      <c r="L3090" t="s">
        <v>965</v>
      </c>
      <c r="M3090" t="s">
        <v>964</v>
      </c>
      <c r="N3090" s="110">
        <v>43777</v>
      </c>
      <c r="O3090">
        <v>0</v>
      </c>
      <c r="P3090">
        <v>0</v>
      </c>
      <c r="Q3090">
        <v>1457.682</v>
      </c>
      <c r="R3090">
        <v>154.75700000000001</v>
      </c>
      <c r="S3090">
        <v>0.32200000000000001</v>
      </c>
      <c r="T3090">
        <v>33</v>
      </c>
      <c r="U3090">
        <v>468.95999999999901</v>
      </c>
      <c r="V3090">
        <v>8</v>
      </c>
      <c r="W3090">
        <v>1.9239999999999999</v>
      </c>
      <c r="X3090">
        <v>3.1080000000000001</v>
      </c>
      <c r="Y3090" s="110">
        <v>43777</v>
      </c>
      <c r="Z3090">
        <v>408712.52154102101</v>
      </c>
      <c r="AA3090">
        <v>3660408.17052167</v>
      </c>
    </row>
    <row r="3091" spans="1:27" x14ac:dyDescent="0.25">
      <c r="A3091">
        <v>-111.978083339999</v>
      </c>
      <c r="B3091">
        <v>33.078456780000003</v>
      </c>
      <c r="C3091" t="s">
        <v>968</v>
      </c>
      <c r="D3091" t="s">
        <v>967</v>
      </c>
      <c r="E3091" t="s">
        <v>966</v>
      </c>
      <c r="F3091">
        <v>1524</v>
      </c>
      <c r="G3091">
        <v>2</v>
      </c>
      <c r="H3091">
        <v>13.33</v>
      </c>
      <c r="I3091">
        <v>2.625</v>
      </c>
      <c r="J3091">
        <v>1</v>
      </c>
      <c r="K3091">
        <v>1172.7360000000001</v>
      </c>
      <c r="L3091" t="s">
        <v>965</v>
      </c>
      <c r="M3091" t="s">
        <v>964</v>
      </c>
      <c r="N3091" s="110">
        <v>43777</v>
      </c>
      <c r="O3091">
        <v>0</v>
      </c>
      <c r="P3091">
        <v>0</v>
      </c>
      <c r="Q3091">
        <v>3915.83699999999</v>
      </c>
      <c r="R3091">
        <v>446.91</v>
      </c>
      <c r="S3091">
        <v>0.93100000000000005</v>
      </c>
      <c r="T3091">
        <v>33</v>
      </c>
      <c r="U3091">
        <v>1354.2739999999901</v>
      </c>
      <c r="V3091">
        <v>8</v>
      </c>
      <c r="W3091">
        <v>1.79</v>
      </c>
      <c r="X3091">
        <v>2.891</v>
      </c>
      <c r="Y3091" s="110">
        <v>43777</v>
      </c>
      <c r="Z3091">
        <v>408712.46530202898</v>
      </c>
      <c r="AA3091">
        <v>3660408.94718959</v>
      </c>
    </row>
    <row r="3092" spans="1:27" x14ac:dyDescent="0.25">
      <c r="A3092">
        <v>-111.97808317</v>
      </c>
      <c r="B3092">
        <v>33.078464769999897</v>
      </c>
      <c r="C3092" t="s">
        <v>968</v>
      </c>
      <c r="D3092" t="s">
        <v>967</v>
      </c>
      <c r="E3092" t="s">
        <v>966</v>
      </c>
      <c r="F3092">
        <v>1525</v>
      </c>
      <c r="G3092">
        <v>1</v>
      </c>
      <c r="H3092">
        <v>13.33</v>
      </c>
      <c r="I3092">
        <v>2.7890000000000001</v>
      </c>
      <c r="J3092">
        <v>1</v>
      </c>
      <c r="K3092">
        <v>1172.70299999999</v>
      </c>
      <c r="L3092" t="s">
        <v>965</v>
      </c>
      <c r="M3092" t="s">
        <v>964</v>
      </c>
      <c r="N3092" s="110">
        <v>43777</v>
      </c>
      <c r="O3092">
        <v>0</v>
      </c>
      <c r="P3092">
        <v>0</v>
      </c>
      <c r="Q3092">
        <v>6796.4570000000003</v>
      </c>
      <c r="R3092">
        <v>730.04499999999905</v>
      </c>
      <c r="S3092">
        <v>1.5209999999999999</v>
      </c>
      <c r="T3092">
        <v>33</v>
      </c>
      <c r="U3092">
        <v>2212.2570000000001</v>
      </c>
      <c r="V3092">
        <v>8</v>
      </c>
      <c r="W3092">
        <v>1.901</v>
      </c>
      <c r="X3092">
        <v>3.0720000000000001</v>
      </c>
      <c r="Y3092" s="110">
        <v>43777</v>
      </c>
      <c r="Z3092">
        <v>408712.489423575</v>
      </c>
      <c r="AA3092">
        <v>3660409.8328776499</v>
      </c>
    </row>
    <row r="3093" spans="1:27" x14ac:dyDescent="0.25">
      <c r="A3093">
        <v>-111.978082999999</v>
      </c>
      <c r="B3093">
        <v>33.078472769999898</v>
      </c>
      <c r="C3093" t="s">
        <v>968</v>
      </c>
      <c r="D3093" t="s">
        <v>967</v>
      </c>
      <c r="E3093" t="s">
        <v>966</v>
      </c>
      <c r="F3093">
        <v>1526</v>
      </c>
      <c r="G3093">
        <v>0</v>
      </c>
      <c r="H3093">
        <v>13.33</v>
      </c>
      <c r="I3093">
        <v>2.7890000000000001</v>
      </c>
      <c r="J3093">
        <v>1</v>
      </c>
      <c r="K3093">
        <v>1172.6079999999899</v>
      </c>
      <c r="L3093" t="s">
        <v>965</v>
      </c>
      <c r="M3093" t="s">
        <v>964</v>
      </c>
      <c r="N3093" s="110">
        <v>43777</v>
      </c>
      <c r="O3093">
        <v>0</v>
      </c>
      <c r="P3093">
        <v>0</v>
      </c>
      <c r="Q3093">
        <v>8162.1940000000004</v>
      </c>
      <c r="R3093">
        <v>876.74599999999896</v>
      </c>
      <c r="S3093">
        <v>1.827</v>
      </c>
      <c r="T3093">
        <v>33</v>
      </c>
      <c r="U3093">
        <v>2656.8069999999898</v>
      </c>
      <c r="V3093">
        <v>8</v>
      </c>
      <c r="W3093">
        <v>1.901</v>
      </c>
      <c r="X3093">
        <v>3.0720000000000001</v>
      </c>
      <c r="Y3093" s="110">
        <v>43777</v>
      </c>
      <c r="Z3093">
        <v>408712.51355545397</v>
      </c>
      <c r="AA3093">
        <v>3660410.7196743898</v>
      </c>
    </row>
    <row r="3094" spans="1:27" x14ac:dyDescent="0.25">
      <c r="A3094">
        <v>-111.97808317</v>
      </c>
      <c r="B3094">
        <v>33.078479770000001</v>
      </c>
      <c r="C3094" t="s">
        <v>968</v>
      </c>
      <c r="D3094" t="s">
        <v>967</v>
      </c>
      <c r="E3094" t="s">
        <v>966</v>
      </c>
      <c r="F3094">
        <v>1527</v>
      </c>
      <c r="G3094">
        <v>1</v>
      </c>
      <c r="H3094">
        <v>13.33</v>
      </c>
      <c r="I3094">
        <v>2.7559999999999998</v>
      </c>
      <c r="J3094">
        <v>1</v>
      </c>
      <c r="K3094">
        <v>1172.6279999999899</v>
      </c>
      <c r="L3094" t="s">
        <v>965</v>
      </c>
      <c r="M3094" t="s">
        <v>964</v>
      </c>
      <c r="N3094" s="110">
        <v>43777</v>
      </c>
      <c r="O3094">
        <v>0</v>
      </c>
      <c r="P3094">
        <v>0</v>
      </c>
      <c r="Q3094">
        <v>11943.001</v>
      </c>
      <c r="R3094">
        <v>1298.13599999999</v>
      </c>
      <c r="S3094">
        <v>2.7040000000000002</v>
      </c>
      <c r="T3094">
        <v>33</v>
      </c>
      <c r="U3094">
        <v>3933.7440000000001</v>
      </c>
      <c r="V3094">
        <v>8</v>
      </c>
      <c r="W3094">
        <v>1.879</v>
      </c>
      <c r="X3094">
        <v>3.036</v>
      </c>
      <c r="Y3094" s="110">
        <v>43777</v>
      </c>
      <c r="Z3094">
        <v>408712.50491916703</v>
      </c>
      <c r="AA3094">
        <v>3660411.4958987599</v>
      </c>
    </row>
    <row r="3095" spans="1:27" x14ac:dyDescent="0.25">
      <c r="A3095">
        <v>-111.97808317</v>
      </c>
      <c r="B3095">
        <v>33.078487770000002</v>
      </c>
      <c r="C3095" t="s">
        <v>968</v>
      </c>
      <c r="D3095" t="s">
        <v>967</v>
      </c>
      <c r="E3095" t="s">
        <v>966</v>
      </c>
      <c r="F3095">
        <v>1528</v>
      </c>
      <c r="G3095">
        <v>1</v>
      </c>
      <c r="H3095">
        <v>13.33</v>
      </c>
      <c r="I3095">
        <v>2.7229999999999999</v>
      </c>
      <c r="J3095">
        <v>1</v>
      </c>
      <c r="K3095">
        <v>1172.52899999999</v>
      </c>
      <c r="L3095" t="s">
        <v>965</v>
      </c>
      <c r="M3095" t="s">
        <v>964</v>
      </c>
      <c r="N3095" s="110">
        <v>43777</v>
      </c>
      <c r="O3095">
        <v>0</v>
      </c>
      <c r="P3095">
        <v>0</v>
      </c>
      <c r="Q3095">
        <v>11645.7389999999</v>
      </c>
      <c r="R3095">
        <v>1281.076</v>
      </c>
      <c r="S3095">
        <v>2.669</v>
      </c>
      <c r="T3095">
        <v>33</v>
      </c>
      <c r="U3095">
        <v>3882.0479999999902</v>
      </c>
      <c r="V3095">
        <v>8</v>
      </c>
      <c r="W3095">
        <v>1.857</v>
      </c>
      <c r="X3095">
        <v>3</v>
      </c>
      <c r="Y3095" s="110">
        <v>43777</v>
      </c>
      <c r="Z3095">
        <v>408712.51318348502</v>
      </c>
      <c r="AA3095">
        <v>3660412.3828433501</v>
      </c>
    </row>
    <row r="3096" spans="1:27" x14ac:dyDescent="0.25">
      <c r="A3096">
        <v>-111.978082659999</v>
      </c>
      <c r="B3096">
        <v>33.078495779999898</v>
      </c>
      <c r="C3096" t="s">
        <v>968</v>
      </c>
      <c r="D3096" t="s">
        <v>967</v>
      </c>
      <c r="E3096" t="s">
        <v>966</v>
      </c>
      <c r="F3096">
        <v>1529</v>
      </c>
      <c r="G3096">
        <v>358</v>
      </c>
      <c r="H3096">
        <v>13.33</v>
      </c>
      <c r="I3096">
        <v>2.657</v>
      </c>
      <c r="J3096">
        <v>1</v>
      </c>
      <c r="K3096">
        <v>1172.5329999999899</v>
      </c>
      <c r="L3096" t="s">
        <v>965</v>
      </c>
      <c r="M3096" t="s">
        <v>964</v>
      </c>
      <c r="N3096" s="110">
        <v>43777</v>
      </c>
      <c r="O3096">
        <v>0</v>
      </c>
      <c r="P3096">
        <v>0</v>
      </c>
      <c r="Q3096">
        <v>12088.9459999999</v>
      </c>
      <c r="R3096">
        <v>1362.6659999999899</v>
      </c>
      <c r="S3096">
        <v>2.839</v>
      </c>
      <c r="T3096">
        <v>33</v>
      </c>
      <c r="U3096">
        <v>4129.28999999999</v>
      </c>
      <c r="V3096">
        <v>8</v>
      </c>
      <c r="W3096">
        <v>1.8120000000000001</v>
      </c>
      <c r="X3096">
        <v>2.9279999999999999</v>
      </c>
      <c r="Y3096" s="110">
        <v>43777</v>
      </c>
      <c r="Z3096">
        <v>408712.56906081201</v>
      </c>
      <c r="AA3096">
        <v>3660413.2704530801</v>
      </c>
    </row>
    <row r="3097" spans="1:27" x14ac:dyDescent="0.25">
      <c r="A3097">
        <v>-111.97808317</v>
      </c>
      <c r="B3097">
        <v>33.07850277</v>
      </c>
      <c r="C3097" t="s">
        <v>968</v>
      </c>
      <c r="D3097" t="s">
        <v>967</v>
      </c>
      <c r="E3097" t="s">
        <v>966</v>
      </c>
      <c r="F3097">
        <v>1530</v>
      </c>
      <c r="G3097">
        <v>1</v>
      </c>
      <c r="H3097">
        <v>13.33</v>
      </c>
      <c r="I3097">
        <v>2.625</v>
      </c>
      <c r="J3097">
        <v>1</v>
      </c>
      <c r="K3097">
        <v>1172.4670000000001</v>
      </c>
      <c r="L3097" t="s">
        <v>965</v>
      </c>
      <c r="M3097" t="s">
        <v>964</v>
      </c>
      <c r="N3097" s="110">
        <v>43777</v>
      </c>
      <c r="O3097">
        <v>0</v>
      </c>
      <c r="P3097">
        <v>0</v>
      </c>
      <c r="Q3097">
        <v>12562.726000000001</v>
      </c>
      <c r="R3097">
        <v>1433.77099999999</v>
      </c>
      <c r="S3097">
        <v>2.9870000000000001</v>
      </c>
      <c r="T3097">
        <v>33</v>
      </c>
      <c r="U3097">
        <v>4344.76</v>
      </c>
      <c r="V3097">
        <v>8</v>
      </c>
      <c r="W3097">
        <v>1.79</v>
      </c>
      <c r="X3097">
        <v>2.891</v>
      </c>
      <c r="Y3097" s="110">
        <v>43777</v>
      </c>
      <c r="Z3097">
        <v>408712.528679087</v>
      </c>
      <c r="AA3097">
        <v>3660414.0458644698</v>
      </c>
    </row>
    <row r="3098" spans="1:27" x14ac:dyDescent="0.25">
      <c r="A3098">
        <v>-111.978083339999</v>
      </c>
      <c r="B3098">
        <v>33.078510780000002</v>
      </c>
      <c r="C3098" t="s">
        <v>968</v>
      </c>
      <c r="D3098" t="s">
        <v>967</v>
      </c>
      <c r="E3098" t="s">
        <v>966</v>
      </c>
      <c r="F3098">
        <v>1531</v>
      </c>
      <c r="G3098">
        <v>2</v>
      </c>
      <c r="H3098">
        <v>13.33</v>
      </c>
      <c r="I3098">
        <v>2.7559999999999998</v>
      </c>
      <c r="J3098">
        <v>1</v>
      </c>
      <c r="K3098">
        <v>1172.5160000000001</v>
      </c>
      <c r="L3098" t="s">
        <v>965</v>
      </c>
      <c r="M3098" t="s">
        <v>964</v>
      </c>
      <c r="N3098" s="110">
        <v>43777</v>
      </c>
      <c r="O3098">
        <v>0</v>
      </c>
      <c r="P3098">
        <v>0</v>
      </c>
      <c r="Q3098">
        <v>14084.751</v>
      </c>
      <c r="R3098">
        <v>1530.931</v>
      </c>
      <c r="S3098">
        <v>3.1890000000000001</v>
      </c>
      <c r="T3098">
        <v>33</v>
      </c>
      <c r="U3098">
        <v>4639.1859999999897</v>
      </c>
      <c r="V3098">
        <v>8</v>
      </c>
      <c r="W3098">
        <v>1.879</v>
      </c>
      <c r="X3098">
        <v>3.036</v>
      </c>
      <c r="Y3098" s="110">
        <v>43777</v>
      </c>
      <c r="Z3098">
        <v>408712.521086186</v>
      </c>
      <c r="AA3098">
        <v>3660414.9340655999</v>
      </c>
    </row>
    <row r="3099" spans="1:27" x14ac:dyDescent="0.25">
      <c r="A3099">
        <v>-111.978082659999</v>
      </c>
      <c r="B3099">
        <v>33.078517779999899</v>
      </c>
      <c r="C3099" t="s">
        <v>968</v>
      </c>
      <c r="D3099" t="s">
        <v>967</v>
      </c>
      <c r="E3099" t="s">
        <v>966</v>
      </c>
      <c r="F3099">
        <v>1532</v>
      </c>
      <c r="G3099">
        <v>358</v>
      </c>
      <c r="H3099">
        <v>13.33</v>
      </c>
      <c r="I3099">
        <v>2.7229999999999999</v>
      </c>
      <c r="J3099">
        <v>1</v>
      </c>
      <c r="K3099">
        <v>1172.5160000000001</v>
      </c>
      <c r="L3099" t="s">
        <v>965</v>
      </c>
      <c r="M3099" t="s">
        <v>964</v>
      </c>
      <c r="N3099" s="110">
        <v>43777</v>
      </c>
      <c r="O3099">
        <v>0</v>
      </c>
      <c r="P3099">
        <v>0</v>
      </c>
      <c r="Q3099">
        <v>14170.523999999899</v>
      </c>
      <c r="R3099">
        <v>1558.8119999999899</v>
      </c>
      <c r="S3099">
        <v>3.2480000000000002</v>
      </c>
      <c r="T3099">
        <v>33</v>
      </c>
      <c r="U3099">
        <v>4723.6719999999896</v>
      </c>
      <c r="V3099">
        <v>8</v>
      </c>
      <c r="W3099">
        <v>1.857</v>
      </c>
      <c r="X3099">
        <v>3</v>
      </c>
      <c r="Y3099" s="110">
        <v>43777</v>
      </c>
      <c r="Z3099">
        <v>408712.59178768902</v>
      </c>
      <c r="AA3099">
        <v>3660415.70955073</v>
      </c>
    </row>
    <row r="3100" spans="1:27" x14ac:dyDescent="0.25">
      <c r="A3100">
        <v>-111.978082659999</v>
      </c>
      <c r="B3100">
        <v>33.078524780000002</v>
      </c>
      <c r="C3100" t="s">
        <v>968</v>
      </c>
      <c r="D3100" t="s">
        <v>967</v>
      </c>
      <c r="E3100" t="s">
        <v>966</v>
      </c>
      <c r="F3100">
        <v>1533</v>
      </c>
      <c r="G3100">
        <v>358</v>
      </c>
      <c r="H3100">
        <v>13.33</v>
      </c>
      <c r="I3100">
        <v>2.7229999999999999</v>
      </c>
      <c r="J3100">
        <v>1</v>
      </c>
      <c r="K3100">
        <v>1172.575</v>
      </c>
      <c r="L3100" t="s">
        <v>965</v>
      </c>
      <c r="M3100" t="s">
        <v>964</v>
      </c>
      <c r="N3100" s="110">
        <v>43777</v>
      </c>
      <c r="O3100">
        <v>0</v>
      </c>
      <c r="P3100">
        <v>0</v>
      </c>
      <c r="Q3100">
        <v>12592.782999999899</v>
      </c>
      <c r="R3100">
        <v>1385.2539999999899</v>
      </c>
      <c r="S3100">
        <v>2.8860000000000001</v>
      </c>
      <c r="T3100">
        <v>33</v>
      </c>
      <c r="U3100">
        <v>4197.7399999999898</v>
      </c>
      <c r="V3100">
        <v>8</v>
      </c>
      <c r="W3100">
        <v>1.857</v>
      </c>
      <c r="X3100">
        <v>3</v>
      </c>
      <c r="Y3100" s="110">
        <v>43777</v>
      </c>
      <c r="Z3100">
        <v>408712.59901897103</v>
      </c>
      <c r="AA3100">
        <v>3660416.4856272498</v>
      </c>
    </row>
    <row r="3101" spans="1:27" x14ac:dyDescent="0.25">
      <c r="A3101">
        <v>-111.97808283000001</v>
      </c>
      <c r="B3101">
        <v>33.078532770000002</v>
      </c>
      <c r="C3101" t="s">
        <v>968</v>
      </c>
      <c r="D3101" t="s">
        <v>967</v>
      </c>
      <c r="E3101" t="s">
        <v>966</v>
      </c>
      <c r="F3101">
        <v>1534</v>
      </c>
      <c r="G3101">
        <v>359</v>
      </c>
      <c r="H3101">
        <v>13.33</v>
      </c>
      <c r="I3101">
        <v>2.5590000000000002</v>
      </c>
      <c r="J3101">
        <v>1</v>
      </c>
      <c r="K3101">
        <v>1172.6969999999901</v>
      </c>
      <c r="L3101" t="s">
        <v>965</v>
      </c>
      <c r="M3101" t="s">
        <v>964</v>
      </c>
      <c r="N3101" s="110">
        <v>43777</v>
      </c>
      <c r="O3101">
        <v>0</v>
      </c>
      <c r="P3101">
        <v>0</v>
      </c>
      <c r="Q3101">
        <v>11678.8819999999</v>
      </c>
      <c r="R3101">
        <v>1367.076</v>
      </c>
      <c r="S3101">
        <v>2.8479999999999999</v>
      </c>
      <c r="T3101">
        <v>33</v>
      </c>
      <c r="U3101">
        <v>4142.6530000000002</v>
      </c>
      <c r="V3101">
        <v>8</v>
      </c>
      <c r="W3101">
        <v>1.7450000000000001</v>
      </c>
      <c r="X3101">
        <v>2.819</v>
      </c>
      <c r="Y3101" s="110">
        <v>43777</v>
      </c>
      <c r="Z3101">
        <v>408712.591405413</v>
      </c>
      <c r="AA3101">
        <v>3660417.3716110201</v>
      </c>
    </row>
    <row r="3102" spans="1:27" x14ac:dyDescent="0.25">
      <c r="A3102">
        <v>-111.97808351</v>
      </c>
      <c r="B3102">
        <v>33.07853978</v>
      </c>
      <c r="C3102" t="s">
        <v>968</v>
      </c>
      <c r="D3102" t="s">
        <v>967</v>
      </c>
      <c r="E3102" t="s">
        <v>966</v>
      </c>
      <c r="F3102">
        <v>1535</v>
      </c>
      <c r="G3102">
        <v>3</v>
      </c>
      <c r="H3102">
        <v>13.33</v>
      </c>
      <c r="I3102">
        <v>2.5590000000000002</v>
      </c>
      <c r="J3102">
        <v>1</v>
      </c>
      <c r="K3102">
        <v>1172.634</v>
      </c>
      <c r="L3102" t="s">
        <v>965</v>
      </c>
      <c r="M3102" t="s">
        <v>964</v>
      </c>
      <c r="N3102" s="110">
        <v>43777</v>
      </c>
      <c r="O3102">
        <v>0</v>
      </c>
      <c r="P3102">
        <v>0</v>
      </c>
      <c r="Q3102">
        <v>11305.333000000001</v>
      </c>
      <c r="R3102">
        <v>1323.3499999999899</v>
      </c>
      <c r="S3102">
        <v>2.7570000000000001</v>
      </c>
      <c r="T3102">
        <v>33</v>
      </c>
      <c r="U3102">
        <v>4010.1509999999898</v>
      </c>
      <c r="V3102">
        <v>8</v>
      </c>
      <c r="W3102">
        <v>1.7450000000000001</v>
      </c>
      <c r="X3102">
        <v>2.819</v>
      </c>
      <c r="Y3102" s="110">
        <v>43777</v>
      </c>
      <c r="Z3102">
        <v>408712.53517682699</v>
      </c>
      <c r="AA3102">
        <v>3660418.1493876302</v>
      </c>
    </row>
    <row r="3103" spans="1:27" x14ac:dyDescent="0.25">
      <c r="A3103">
        <v>-111.97808166</v>
      </c>
      <c r="B3103">
        <v>33.078547780000001</v>
      </c>
      <c r="C3103" t="s">
        <v>968</v>
      </c>
      <c r="D3103" t="s">
        <v>967</v>
      </c>
      <c r="E3103" t="s">
        <v>966</v>
      </c>
      <c r="F3103">
        <v>1536</v>
      </c>
      <c r="G3103">
        <v>358</v>
      </c>
      <c r="H3103">
        <v>13.33</v>
      </c>
      <c r="I3103">
        <v>3.0179999999999998</v>
      </c>
      <c r="J3103">
        <v>1</v>
      </c>
      <c r="K3103">
        <v>1172.615</v>
      </c>
      <c r="L3103" t="s">
        <v>965</v>
      </c>
      <c r="M3103" t="s">
        <v>964</v>
      </c>
      <c r="N3103" s="110">
        <v>43777</v>
      </c>
      <c r="O3103">
        <v>0</v>
      </c>
      <c r="P3103">
        <v>0</v>
      </c>
      <c r="Q3103">
        <v>11179.558999999899</v>
      </c>
      <c r="R3103">
        <v>1109.4880000000001</v>
      </c>
      <c r="S3103">
        <v>2.3109999999999999</v>
      </c>
      <c r="T3103">
        <v>33</v>
      </c>
      <c r="U3103">
        <v>3362.0859999999898</v>
      </c>
      <c r="V3103">
        <v>8</v>
      </c>
      <c r="W3103">
        <v>2.0579999999999998</v>
      </c>
      <c r="X3103">
        <v>3.3250000000000002</v>
      </c>
      <c r="Y3103" s="110">
        <v>43777</v>
      </c>
      <c r="Z3103">
        <v>408712.716117431</v>
      </c>
      <c r="AA3103">
        <v>3660419.03472328</v>
      </c>
    </row>
    <row r="3104" spans="1:27" x14ac:dyDescent="0.25">
      <c r="A3104">
        <v>-111.978082509999</v>
      </c>
      <c r="B3104">
        <v>33.078554779999898</v>
      </c>
      <c r="C3104" t="s">
        <v>968</v>
      </c>
      <c r="D3104" t="s">
        <v>967</v>
      </c>
      <c r="E3104" t="s">
        <v>966</v>
      </c>
      <c r="F3104">
        <v>1537</v>
      </c>
      <c r="G3104">
        <v>3</v>
      </c>
      <c r="H3104">
        <v>13.33</v>
      </c>
      <c r="I3104">
        <v>2.657</v>
      </c>
      <c r="J3104">
        <v>1</v>
      </c>
      <c r="K3104">
        <v>1172.6179999999899</v>
      </c>
      <c r="L3104" t="s">
        <v>965</v>
      </c>
      <c r="M3104" t="s">
        <v>964</v>
      </c>
      <c r="N3104" s="110">
        <v>43777</v>
      </c>
      <c r="O3104">
        <v>0</v>
      </c>
      <c r="P3104">
        <v>0</v>
      </c>
      <c r="Q3104">
        <v>11408.5349999999</v>
      </c>
      <c r="R3104">
        <v>1285.97</v>
      </c>
      <c r="S3104">
        <v>2.6789999999999998</v>
      </c>
      <c r="T3104">
        <v>33</v>
      </c>
      <c r="U3104">
        <v>3896.8780000000002</v>
      </c>
      <c r="V3104">
        <v>8</v>
      </c>
      <c r="W3104">
        <v>1.8120000000000001</v>
      </c>
      <c r="X3104">
        <v>2.9279999999999999</v>
      </c>
      <c r="Y3104" s="110">
        <v>43777</v>
      </c>
      <c r="Z3104">
        <v>408712.64401097299</v>
      </c>
      <c r="AA3104">
        <v>3660419.8115390502</v>
      </c>
    </row>
    <row r="3105" spans="1:27" x14ac:dyDescent="0.25">
      <c r="A3105">
        <v>-111.978081689999</v>
      </c>
      <c r="B3105">
        <v>33.0785627899999</v>
      </c>
      <c r="C3105" t="s">
        <v>968</v>
      </c>
      <c r="D3105" t="s">
        <v>967</v>
      </c>
      <c r="E3105" t="s">
        <v>966</v>
      </c>
      <c r="F3105">
        <v>1538</v>
      </c>
      <c r="G3105">
        <v>4</v>
      </c>
      <c r="H3105">
        <v>13.33</v>
      </c>
      <c r="I3105">
        <v>2.7229999999999999</v>
      </c>
      <c r="J3105">
        <v>1</v>
      </c>
      <c r="K3105">
        <v>1172.605</v>
      </c>
      <c r="L3105" t="s">
        <v>965</v>
      </c>
      <c r="M3105" t="s">
        <v>964</v>
      </c>
      <c r="N3105" s="110">
        <v>43777</v>
      </c>
      <c r="O3105">
        <v>0</v>
      </c>
      <c r="P3105">
        <v>0</v>
      </c>
      <c r="Q3105">
        <v>11472.993</v>
      </c>
      <c r="R3105">
        <v>1262.0730000000001</v>
      </c>
      <c r="S3105">
        <v>2.629</v>
      </c>
      <c r="T3105">
        <v>33</v>
      </c>
      <c r="U3105">
        <v>3824.4639999999899</v>
      </c>
      <c r="V3105">
        <v>8</v>
      </c>
      <c r="W3105">
        <v>1.857</v>
      </c>
      <c r="X3105">
        <v>3</v>
      </c>
      <c r="Y3105" s="110">
        <v>43777</v>
      </c>
      <c r="Z3105">
        <v>408712.72882320901</v>
      </c>
      <c r="AA3105">
        <v>3660420.69887918</v>
      </c>
    </row>
    <row r="3106" spans="1:27" x14ac:dyDescent="0.25">
      <c r="A3106">
        <v>-111.978081829999</v>
      </c>
      <c r="B3106">
        <v>33.078569770000001</v>
      </c>
      <c r="C3106" t="s">
        <v>968</v>
      </c>
      <c r="D3106" t="s">
        <v>967</v>
      </c>
      <c r="E3106" t="s">
        <v>966</v>
      </c>
      <c r="F3106">
        <v>1539</v>
      </c>
      <c r="G3106">
        <v>359</v>
      </c>
      <c r="H3106">
        <v>13.33</v>
      </c>
      <c r="I3106">
        <v>2.92</v>
      </c>
      <c r="J3106">
        <v>1</v>
      </c>
      <c r="K3106">
        <v>1172.59799999999</v>
      </c>
      <c r="L3106" t="s">
        <v>965</v>
      </c>
      <c r="M3106" t="s">
        <v>964</v>
      </c>
      <c r="N3106" s="110">
        <v>43777</v>
      </c>
      <c r="O3106">
        <v>0</v>
      </c>
      <c r="P3106">
        <v>0</v>
      </c>
      <c r="Q3106">
        <v>11527.68</v>
      </c>
      <c r="R3106">
        <v>1182.5999999999899</v>
      </c>
      <c r="S3106">
        <v>2.464</v>
      </c>
      <c r="T3106">
        <v>33</v>
      </c>
      <c r="U3106">
        <v>3583.6350000000002</v>
      </c>
      <c r="V3106">
        <v>8</v>
      </c>
      <c r="W3106">
        <v>1.9910000000000001</v>
      </c>
      <c r="X3106">
        <v>3.2170000000000001</v>
      </c>
      <c r="Y3106" s="110">
        <v>43777</v>
      </c>
      <c r="Z3106">
        <v>408712.72296644101</v>
      </c>
      <c r="AA3106">
        <v>3660421.47286011</v>
      </c>
    </row>
    <row r="3107" spans="1:27" x14ac:dyDescent="0.25">
      <c r="A3107">
        <v>-111.978081829999</v>
      </c>
      <c r="B3107">
        <v>33.078577770000003</v>
      </c>
      <c r="C3107" t="s">
        <v>968</v>
      </c>
      <c r="D3107" t="s">
        <v>967</v>
      </c>
      <c r="E3107" t="s">
        <v>966</v>
      </c>
      <c r="F3107">
        <v>1540</v>
      </c>
      <c r="G3107">
        <v>359</v>
      </c>
      <c r="H3107">
        <v>13.33</v>
      </c>
      <c r="I3107">
        <v>2.5920000000000001</v>
      </c>
      <c r="J3107">
        <v>1</v>
      </c>
      <c r="K3107">
        <v>1172.585</v>
      </c>
      <c r="L3107" t="s">
        <v>965</v>
      </c>
      <c r="M3107" t="s">
        <v>964</v>
      </c>
      <c r="N3107" s="110">
        <v>43777</v>
      </c>
      <c r="O3107">
        <v>0</v>
      </c>
      <c r="P3107">
        <v>0</v>
      </c>
      <c r="Q3107">
        <v>10402.804</v>
      </c>
      <c r="R3107">
        <v>1202.28999999999</v>
      </c>
      <c r="S3107">
        <v>2.5049999999999999</v>
      </c>
      <c r="T3107">
        <v>33</v>
      </c>
      <c r="U3107">
        <v>3643.3020000000001</v>
      </c>
      <c r="V3107">
        <v>8</v>
      </c>
      <c r="W3107">
        <v>1.7669999999999999</v>
      </c>
      <c r="X3107">
        <v>2.855</v>
      </c>
      <c r="Y3107" s="110">
        <v>43777</v>
      </c>
      <c r="Z3107">
        <v>408712.73123076803</v>
      </c>
      <c r="AA3107">
        <v>3660422.3598047202</v>
      </c>
    </row>
    <row r="3108" spans="1:27" x14ac:dyDescent="0.25">
      <c r="A3108">
        <v>-111.97808166</v>
      </c>
      <c r="B3108">
        <v>33.07858478</v>
      </c>
      <c r="C3108" t="s">
        <v>968</v>
      </c>
      <c r="D3108" t="s">
        <v>967</v>
      </c>
      <c r="E3108" t="s">
        <v>966</v>
      </c>
      <c r="F3108">
        <v>1541</v>
      </c>
      <c r="G3108">
        <v>358</v>
      </c>
      <c r="H3108">
        <v>13.33</v>
      </c>
      <c r="I3108">
        <v>2.8220000000000001</v>
      </c>
      <c r="J3108">
        <v>1</v>
      </c>
      <c r="K3108">
        <v>1172.59799999999</v>
      </c>
      <c r="L3108" t="s">
        <v>965</v>
      </c>
      <c r="M3108" t="s">
        <v>964</v>
      </c>
      <c r="N3108" s="110">
        <v>43777</v>
      </c>
      <c r="O3108">
        <v>0</v>
      </c>
      <c r="P3108">
        <v>0</v>
      </c>
      <c r="Q3108">
        <v>11370.02</v>
      </c>
      <c r="R3108">
        <v>1207.115</v>
      </c>
      <c r="S3108">
        <v>2.5150000000000001</v>
      </c>
      <c r="T3108">
        <v>33</v>
      </c>
      <c r="U3108">
        <v>3657.92399999999</v>
      </c>
      <c r="V3108">
        <v>8</v>
      </c>
      <c r="W3108">
        <v>1.9239999999999999</v>
      </c>
      <c r="X3108">
        <v>3.1080000000000001</v>
      </c>
      <c r="Y3108" s="110">
        <v>43777</v>
      </c>
      <c r="Z3108">
        <v>408712.75433992798</v>
      </c>
      <c r="AA3108">
        <v>3660423.1368420799</v>
      </c>
    </row>
    <row r="3109" spans="1:27" x14ac:dyDescent="0.25">
      <c r="A3109">
        <v>-111.978081489999</v>
      </c>
      <c r="B3109">
        <v>33.078592780000001</v>
      </c>
      <c r="C3109" t="s">
        <v>968</v>
      </c>
      <c r="D3109" t="s">
        <v>967</v>
      </c>
      <c r="E3109" t="s">
        <v>966</v>
      </c>
      <c r="F3109">
        <v>1542</v>
      </c>
      <c r="G3109">
        <v>357</v>
      </c>
      <c r="H3109">
        <v>13.33</v>
      </c>
      <c r="I3109">
        <v>2.887</v>
      </c>
      <c r="J3109">
        <v>1</v>
      </c>
      <c r="K3109">
        <v>1172.53899999999</v>
      </c>
      <c r="L3109" t="s">
        <v>965</v>
      </c>
      <c r="M3109" t="s">
        <v>964</v>
      </c>
      <c r="N3109" s="110">
        <v>43777</v>
      </c>
      <c r="O3109">
        <v>0</v>
      </c>
      <c r="P3109">
        <v>0</v>
      </c>
      <c r="Q3109">
        <v>9322.2139999999908</v>
      </c>
      <c r="R3109">
        <v>967.21299999999906</v>
      </c>
      <c r="S3109">
        <v>2.0150000000000001</v>
      </c>
      <c r="T3109">
        <v>33</v>
      </c>
      <c r="U3109">
        <v>2930.9490000000001</v>
      </c>
      <c r="V3109">
        <v>8</v>
      </c>
      <c r="W3109">
        <v>1.9690000000000001</v>
      </c>
      <c r="X3109">
        <v>3.181</v>
      </c>
      <c r="Y3109" s="110">
        <v>43777</v>
      </c>
      <c r="Z3109">
        <v>408712.778471798</v>
      </c>
      <c r="AA3109">
        <v>3660424.0236388398</v>
      </c>
    </row>
    <row r="3110" spans="1:27" x14ac:dyDescent="0.25">
      <c r="A3110">
        <v>-111.97808234</v>
      </c>
      <c r="B3110">
        <v>33.078600780000002</v>
      </c>
      <c r="C3110" t="s">
        <v>968</v>
      </c>
      <c r="D3110" t="s">
        <v>967</v>
      </c>
      <c r="E3110" t="s">
        <v>966</v>
      </c>
      <c r="F3110">
        <v>1543</v>
      </c>
      <c r="G3110">
        <v>2</v>
      </c>
      <c r="H3110">
        <v>13.33</v>
      </c>
      <c r="I3110">
        <v>2.657</v>
      </c>
      <c r="J3110">
        <v>1</v>
      </c>
      <c r="K3110">
        <v>1172.5719999999901</v>
      </c>
      <c r="L3110" t="s">
        <v>965</v>
      </c>
      <c r="M3110" t="s">
        <v>964</v>
      </c>
      <c r="N3110" s="110">
        <v>43777</v>
      </c>
      <c r="O3110">
        <v>0</v>
      </c>
      <c r="P3110">
        <v>0</v>
      </c>
      <c r="Q3110">
        <v>9657.02</v>
      </c>
      <c r="R3110">
        <v>1088.53899999999</v>
      </c>
      <c r="S3110">
        <v>2.2679999999999998</v>
      </c>
      <c r="T3110">
        <v>33</v>
      </c>
      <c r="U3110">
        <v>3298.6030000000001</v>
      </c>
      <c r="V3110">
        <v>8</v>
      </c>
      <c r="W3110">
        <v>1.8120000000000001</v>
      </c>
      <c r="X3110">
        <v>2.9279999999999999</v>
      </c>
      <c r="Y3110" s="110">
        <v>43777</v>
      </c>
      <c r="Z3110">
        <v>408712.70739842899</v>
      </c>
      <c r="AA3110">
        <v>3660424.9113226999</v>
      </c>
    </row>
    <row r="3111" spans="1:27" x14ac:dyDescent="0.25">
      <c r="A3111">
        <v>-111.97808114</v>
      </c>
      <c r="B3111">
        <v>33.0786078</v>
      </c>
      <c r="C3111" t="s">
        <v>968</v>
      </c>
      <c r="D3111" t="s">
        <v>967</v>
      </c>
      <c r="E3111" t="s">
        <v>966</v>
      </c>
      <c r="F3111">
        <v>1544</v>
      </c>
      <c r="G3111">
        <v>355</v>
      </c>
      <c r="H3111">
        <v>13.33</v>
      </c>
      <c r="I3111">
        <v>2.8540000000000001</v>
      </c>
      <c r="J3111">
        <v>1</v>
      </c>
      <c r="K3111">
        <v>1172.6569999999899</v>
      </c>
      <c r="L3111" t="s">
        <v>965</v>
      </c>
      <c r="M3111" t="s">
        <v>964</v>
      </c>
      <c r="N3111" s="110">
        <v>43777</v>
      </c>
      <c r="O3111">
        <v>0</v>
      </c>
      <c r="P3111">
        <v>0</v>
      </c>
      <c r="Q3111">
        <v>10598.064</v>
      </c>
      <c r="R3111">
        <v>1112.2260000000001</v>
      </c>
      <c r="S3111">
        <v>2.3170000000000002</v>
      </c>
      <c r="T3111">
        <v>33</v>
      </c>
      <c r="U3111">
        <v>3370.3829999999898</v>
      </c>
      <c r="V3111">
        <v>8</v>
      </c>
      <c r="W3111">
        <v>1.946</v>
      </c>
      <c r="X3111">
        <v>3.1440000000000001</v>
      </c>
      <c r="Y3111" s="110">
        <v>43777</v>
      </c>
      <c r="Z3111">
        <v>408712.826656538</v>
      </c>
      <c r="AA3111">
        <v>3660425.6885729502</v>
      </c>
    </row>
    <row r="3112" spans="1:27" x14ac:dyDescent="0.25">
      <c r="A3112">
        <v>-111.9780832</v>
      </c>
      <c r="B3112">
        <v>33.0786148299999</v>
      </c>
      <c r="C3112" t="s">
        <v>968</v>
      </c>
      <c r="D3112" t="s">
        <v>967</v>
      </c>
      <c r="E3112" t="s">
        <v>966</v>
      </c>
      <c r="F3112">
        <v>1545</v>
      </c>
      <c r="G3112">
        <v>7</v>
      </c>
      <c r="H3112">
        <v>13.33</v>
      </c>
      <c r="I3112">
        <v>2.7559999999999998</v>
      </c>
      <c r="J3112">
        <v>1</v>
      </c>
      <c r="K3112">
        <v>1172.6869999999899</v>
      </c>
      <c r="L3112" t="s">
        <v>965</v>
      </c>
      <c r="M3112" t="s">
        <v>964</v>
      </c>
      <c r="N3112" s="110">
        <v>43777</v>
      </c>
      <c r="O3112">
        <v>0</v>
      </c>
      <c r="P3112">
        <v>0</v>
      </c>
      <c r="Q3112">
        <v>10790.638999999899</v>
      </c>
      <c r="R3112">
        <v>1172.8800000000001</v>
      </c>
      <c r="S3112">
        <v>2.444</v>
      </c>
      <c r="T3112">
        <v>33</v>
      </c>
      <c r="U3112">
        <v>3554.18299999999</v>
      </c>
      <c r="V3112">
        <v>8</v>
      </c>
      <c r="W3112">
        <v>1.879</v>
      </c>
      <c r="X3112">
        <v>3.036</v>
      </c>
      <c r="Y3112" s="110">
        <v>43777</v>
      </c>
      <c r="Z3112">
        <v>408712.64164160599</v>
      </c>
      <c r="AA3112">
        <v>3660426.4697671202</v>
      </c>
    </row>
    <row r="3113" spans="1:27" x14ac:dyDescent="0.25">
      <c r="A3113">
        <v>-111.978081489999</v>
      </c>
      <c r="B3113">
        <v>33.078622780000003</v>
      </c>
      <c r="C3113" t="s">
        <v>968</v>
      </c>
      <c r="D3113" t="s">
        <v>967</v>
      </c>
      <c r="E3113" t="s">
        <v>966</v>
      </c>
      <c r="F3113">
        <v>1546</v>
      </c>
      <c r="G3113">
        <v>357</v>
      </c>
      <c r="H3113">
        <v>13.33</v>
      </c>
      <c r="I3113">
        <v>2.887</v>
      </c>
      <c r="J3113">
        <v>1</v>
      </c>
      <c r="K3113">
        <v>1172.625</v>
      </c>
      <c r="L3113" t="s">
        <v>965</v>
      </c>
      <c r="M3113" t="s">
        <v>964</v>
      </c>
      <c r="N3113" s="110">
        <v>43777</v>
      </c>
      <c r="O3113">
        <v>0</v>
      </c>
      <c r="P3113">
        <v>0</v>
      </c>
      <c r="Q3113">
        <v>11705.225</v>
      </c>
      <c r="R3113">
        <v>1214.4590000000001</v>
      </c>
      <c r="S3113">
        <v>2.5299999999999998</v>
      </c>
      <c r="T3113">
        <v>33</v>
      </c>
      <c r="U3113">
        <v>3680.1799999999898</v>
      </c>
      <c r="V3113">
        <v>8</v>
      </c>
      <c r="W3113">
        <v>1.9690000000000001</v>
      </c>
      <c r="X3113">
        <v>3.181</v>
      </c>
      <c r="Y3113" s="110">
        <v>43777</v>
      </c>
      <c r="Z3113">
        <v>408712.80946304201</v>
      </c>
      <c r="AA3113">
        <v>3660427.3496811301</v>
      </c>
    </row>
    <row r="3114" spans="1:27" x14ac:dyDescent="0.25">
      <c r="A3114">
        <v>-111.978082509999</v>
      </c>
      <c r="B3114">
        <v>33.078630779999898</v>
      </c>
      <c r="C3114" t="s">
        <v>968</v>
      </c>
      <c r="D3114" t="s">
        <v>967</v>
      </c>
      <c r="E3114" t="s">
        <v>966</v>
      </c>
      <c r="F3114">
        <v>1547</v>
      </c>
      <c r="G3114">
        <v>3</v>
      </c>
      <c r="H3114">
        <v>13.33</v>
      </c>
      <c r="I3114">
        <v>2.7890000000000001</v>
      </c>
      <c r="J3114">
        <v>1</v>
      </c>
      <c r="K3114">
        <v>1172.595</v>
      </c>
      <c r="L3114" t="s">
        <v>965</v>
      </c>
      <c r="M3114" t="s">
        <v>964</v>
      </c>
      <c r="N3114" s="110">
        <v>43777</v>
      </c>
      <c r="O3114">
        <v>0</v>
      </c>
      <c r="P3114">
        <v>0</v>
      </c>
      <c r="Q3114">
        <v>12831.244000000001</v>
      </c>
      <c r="R3114">
        <v>1378.2739999999901</v>
      </c>
      <c r="S3114">
        <v>2.871</v>
      </c>
      <c r="T3114">
        <v>33</v>
      </c>
      <c r="U3114">
        <v>4176.5889999999899</v>
      </c>
      <c r="V3114">
        <v>8</v>
      </c>
      <c r="W3114">
        <v>1.901</v>
      </c>
      <c r="X3114">
        <v>3.0720000000000001</v>
      </c>
      <c r="Y3114" s="110">
        <v>43777</v>
      </c>
      <c r="Z3114">
        <v>408712.72252217401</v>
      </c>
      <c r="AA3114">
        <v>3660428.2375128502</v>
      </c>
    </row>
    <row r="3115" spans="1:27" x14ac:dyDescent="0.25">
      <c r="A3115">
        <v>-111.97808114</v>
      </c>
      <c r="B3115">
        <v>33.0786388</v>
      </c>
      <c r="C3115" t="s">
        <v>968</v>
      </c>
      <c r="D3115" t="s">
        <v>967</v>
      </c>
      <c r="E3115" t="s">
        <v>966</v>
      </c>
      <c r="F3115">
        <v>1548</v>
      </c>
      <c r="G3115">
        <v>355</v>
      </c>
      <c r="H3115">
        <v>13.33</v>
      </c>
      <c r="I3115">
        <v>2.7890000000000001</v>
      </c>
      <c r="J3115">
        <v>1</v>
      </c>
      <c r="K3115">
        <v>1172.53899999999</v>
      </c>
      <c r="L3115" t="s">
        <v>965</v>
      </c>
      <c r="M3115" t="s">
        <v>964</v>
      </c>
      <c r="N3115" s="110">
        <v>43777</v>
      </c>
      <c r="O3115">
        <v>0</v>
      </c>
      <c r="P3115">
        <v>0</v>
      </c>
      <c r="Q3115">
        <v>13421.083000000001</v>
      </c>
      <c r="R3115">
        <v>1441.6320000000001</v>
      </c>
      <c r="S3115">
        <v>3.0030000000000001</v>
      </c>
      <c r="T3115">
        <v>33</v>
      </c>
      <c r="U3115">
        <v>4368.5829999999896</v>
      </c>
      <c r="V3115">
        <v>8</v>
      </c>
      <c r="W3115">
        <v>1.901</v>
      </c>
      <c r="X3115">
        <v>3.0720000000000001</v>
      </c>
      <c r="Y3115" s="110">
        <v>43777</v>
      </c>
      <c r="Z3115">
        <v>408712.85868082498</v>
      </c>
      <c r="AA3115">
        <v>3660429.1254833299</v>
      </c>
    </row>
    <row r="3116" spans="1:27" x14ac:dyDescent="0.25">
      <c r="A3116">
        <v>-111.978081169999</v>
      </c>
      <c r="B3116">
        <v>33.078646769999899</v>
      </c>
      <c r="C3116" t="s">
        <v>968</v>
      </c>
      <c r="D3116" t="s">
        <v>967</v>
      </c>
      <c r="E3116" t="s">
        <v>966</v>
      </c>
      <c r="F3116">
        <v>1549</v>
      </c>
      <c r="G3116">
        <v>1</v>
      </c>
      <c r="H3116">
        <v>13.33</v>
      </c>
      <c r="I3116">
        <v>2.9860000000000002</v>
      </c>
      <c r="J3116">
        <v>1</v>
      </c>
      <c r="K3116">
        <v>1172.4870000000001</v>
      </c>
      <c r="L3116" t="s">
        <v>965</v>
      </c>
      <c r="M3116" t="s">
        <v>964</v>
      </c>
      <c r="N3116" s="110">
        <v>43777</v>
      </c>
      <c r="O3116">
        <v>0</v>
      </c>
      <c r="P3116">
        <v>0</v>
      </c>
      <c r="Q3116">
        <v>14639.102999999899</v>
      </c>
      <c r="R3116">
        <v>1468.787</v>
      </c>
      <c r="S3116">
        <v>3.06</v>
      </c>
      <c r="T3116">
        <v>33</v>
      </c>
      <c r="U3116">
        <v>4450.8710000000001</v>
      </c>
      <c r="V3116">
        <v>8</v>
      </c>
      <c r="W3116">
        <v>2.036</v>
      </c>
      <c r="X3116">
        <v>3.2890000000000001</v>
      </c>
      <c r="Y3116" s="110">
        <v>43777</v>
      </c>
      <c r="Z3116">
        <v>408712.86411401897</v>
      </c>
      <c r="AA3116">
        <v>3660430.0091279899</v>
      </c>
    </row>
    <row r="3117" spans="1:27" x14ac:dyDescent="0.25">
      <c r="A3117">
        <v>-111.978083029999</v>
      </c>
      <c r="B3117">
        <v>33.07865382</v>
      </c>
      <c r="C3117" t="s">
        <v>968</v>
      </c>
      <c r="D3117" t="s">
        <v>967</v>
      </c>
      <c r="E3117" t="s">
        <v>966</v>
      </c>
      <c r="F3117">
        <v>1550</v>
      </c>
      <c r="G3117">
        <v>6</v>
      </c>
      <c r="H3117">
        <v>13.33</v>
      </c>
      <c r="I3117">
        <v>2.625</v>
      </c>
      <c r="J3117">
        <v>1</v>
      </c>
      <c r="K3117">
        <v>1172.644</v>
      </c>
      <c r="L3117" t="s">
        <v>965</v>
      </c>
      <c r="M3117" t="s">
        <v>964</v>
      </c>
      <c r="N3117" s="110">
        <v>43777</v>
      </c>
      <c r="O3117">
        <v>0</v>
      </c>
      <c r="P3117">
        <v>0</v>
      </c>
      <c r="Q3117">
        <v>15917.125</v>
      </c>
      <c r="R3117">
        <v>1816.605</v>
      </c>
      <c r="S3117">
        <v>3.7850000000000001</v>
      </c>
      <c r="T3117">
        <v>33</v>
      </c>
      <c r="U3117">
        <v>5504.8639999999896</v>
      </c>
      <c r="V3117">
        <v>8</v>
      </c>
      <c r="W3117">
        <v>1.79</v>
      </c>
      <c r="X3117">
        <v>2.891</v>
      </c>
      <c r="Y3117" s="110">
        <v>43777</v>
      </c>
      <c r="Z3117">
        <v>408712.69778752199</v>
      </c>
      <c r="AA3117">
        <v>3660430.7923655901</v>
      </c>
    </row>
    <row r="3118" spans="1:27" x14ac:dyDescent="0.25">
      <c r="A3118">
        <v>-111.978080309999</v>
      </c>
      <c r="B3118">
        <v>33.078660790000001</v>
      </c>
      <c r="C3118" t="s">
        <v>968</v>
      </c>
      <c r="D3118" t="s">
        <v>967</v>
      </c>
      <c r="E3118" t="s">
        <v>966</v>
      </c>
      <c r="F3118">
        <v>1551</v>
      </c>
      <c r="G3118">
        <v>356</v>
      </c>
      <c r="H3118">
        <v>13.33</v>
      </c>
      <c r="I3118">
        <v>2.7229999999999999</v>
      </c>
      <c r="J3118">
        <v>1</v>
      </c>
      <c r="K3118">
        <v>1172.6179999999899</v>
      </c>
      <c r="L3118" t="s">
        <v>965</v>
      </c>
      <c r="M3118" t="s">
        <v>964</v>
      </c>
      <c r="N3118" s="110">
        <v>43777</v>
      </c>
      <c r="O3118">
        <v>0</v>
      </c>
      <c r="P3118">
        <v>0</v>
      </c>
      <c r="Q3118">
        <v>12015.745000000001</v>
      </c>
      <c r="R3118">
        <v>1321.778</v>
      </c>
      <c r="S3118">
        <v>2.754</v>
      </c>
      <c r="T3118">
        <v>33</v>
      </c>
      <c r="U3118">
        <v>4005.3870000000002</v>
      </c>
      <c r="V3118">
        <v>8</v>
      </c>
      <c r="W3118">
        <v>1.857</v>
      </c>
      <c r="X3118">
        <v>3</v>
      </c>
      <c r="Y3118" s="110">
        <v>43777</v>
      </c>
      <c r="Z3118">
        <v>408712.95886829903</v>
      </c>
      <c r="AA3118">
        <v>3660431.5627504899</v>
      </c>
    </row>
    <row r="3119" spans="1:27" x14ac:dyDescent="0.25">
      <c r="A3119">
        <v>-111.978081</v>
      </c>
      <c r="B3119">
        <v>33.07866877</v>
      </c>
      <c r="C3119" t="s">
        <v>968</v>
      </c>
      <c r="D3119" t="s">
        <v>967</v>
      </c>
      <c r="E3119" t="s">
        <v>966</v>
      </c>
      <c r="F3119">
        <v>1552</v>
      </c>
      <c r="G3119">
        <v>360</v>
      </c>
      <c r="H3119">
        <v>13.33</v>
      </c>
      <c r="I3119">
        <v>2.7229999999999999</v>
      </c>
      <c r="J3119">
        <v>1</v>
      </c>
      <c r="K3119">
        <v>1172.55899999999</v>
      </c>
      <c r="L3119" t="s">
        <v>965</v>
      </c>
      <c r="M3119" t="s">
        <v>964</v>
      </c>
      <c r="N3119" s="110">
        <v>43777</v>
      </c>
      <c r="O3119">
        <v>0</v>
      </c>
      <c r="P3119">
        <v>0</v>
      </c>
      <c r="Q3119">
        <v>11017.327999999899</v>
      </c>
      <c r="R3119">
        <v>1211.9480000000001</v>
      </c>
      <c r="S3119">
        <v>2.5249999999999999</v>
      </c>
      <c r="T3119">
        <v>33</v>
      </c>
      <c r="U3119">
        <v>3672.57</v>
      </c>
      <c r="V3119">
        <v>8</v>
      </c>
      <c r="W3119">
        <v>1.857</v>
      </c>
      <c r="X3119">
        <v>3</v>
      </c>
      <c r="Y3119" s="110">
        <v>43777</v>
      </c>
      <c r="Z3119">
        <v>408712.90270848002</v>
      </c>
      <c r="AA3119">
        <v>3660432.44807785</v>
      </c>
    </row>
    <row r="3120" spans="1:27" x14ac:dyDescent="0.25">
      <c r="A3120">
        <v>-111.978081509999</v>
      </c>
      <c r="B3120">
        <v>33.078676780000002</v>
      </c>
      <c r="C3120" t="s">
        <v>968</v>
      </c>
      <c r="D3120" t="s">
        <v>967</v>
      </c>
      <c r="E3120" t="s">
        <v>966</v>
      </c>
      <c r="F3120">
        <v>1553</v>
      </c>
      <c r="G3120">
        <v>3</v>
      </c>
      <c r="H3120">
        <v>13.33</v>
      </c>
      <c r="I3120">
        <v>2.5590000000000002</v>
      </c>
      <c r="J3120">
        <v>1</v>
      </c>
      <c r="K3120">
        <v>1172.605</v>
      </c>
      <c r="L3120" t="s">
        <v>965</v>
      </c>
      <c r="M3120" t="s">
        <v>964</v>
      </c>
      <c r="N3120" s="110">
        <v>43777</v>
      </c>
      <c r="O3120">
        <v>0</v>
      </c>
      <c r="P3120">
        <v>0</v>
      </c>
      <c r="Q3120">
        <v>9797.5360000000001</v>
      </c>
      <c r="R3120">
        <v>1146.854</v>
      </c>
      <c r="S3120">
        <v>2.3889999999999998</v>
      </c>
      <c r="T3120">
        <v>33</v>
      </c>
      <c r="U3120">
        <v>3475.3150000000001</v>
      </c>
      <c r="V3120">
        <v>8</v>
      </c>
      <c r="W3120">
        <v>1.7450000000000001</v>
      </c>
      <c r="X3120">
        <v>2.819</v>
      </c>
      <c r="Y3120" s="110">
        <v>43777</v>
      </c>
      <c r="Z3120">
        <v>408712.86338057503</v>
      </c>
      <c r="AA3120">
        <v>3660433.3365747002</v>
      </c>
    </row>
    <row r="3121" spans="1:27" x14ac:dyDescent="0.25">
      <c r="A3121">
        <v>-111.978080489999</v>
      </c>
      <c r="B3121">
        <v>33.078683779999899</v>
      </c>
      <c r="C3121" t="s">
        <v>968</v>
      </c>
      <c r="D3121" t="s">
        <v>967</v>
      </c>
      <c r="E3121" t="s">
        <v>966</v>
      </c>
      <c r="F3121">
        <v>1554</v>
      </c>
      <c r="G3121">
        <v>357</v>
      </c>
      <c r="H3121">
        <v>13.33</v>
      </c>
      <c r="I3121">
        <v>2.9860000000000002</v>
      </c>
      <c r="J3121">
        <v>1</v>
      </c>
      <c r="K3121">
        <v>1172.6179999999899</v>
      </c>
      <c r="L3121" t="s">
        <v>965</v>
      </c>
      <c r="M3121" t="s">
        <v>964</v>
      </c>
      <c r="N3121" s="110">
        <v>43777</v>
      </c>
      <c r="O3121">
        <v>0</v>
      </c>
      <c r="P3121">
        <v>0</v>
      </c>
      <c r="Q3121">
        <v>12805.358</v>
      </c>
      <c r="R3121">
        <v>1284.8019999999899</v>
      </c>
      <c r="S3121">
        <v>2.677</v>
      </c>
      <c r="T3121">
        <v>33</v>
      </c>
      <c r="U3121">
        <v>3893.3389999999899</v>
      </c>
      <c r="V3121">
        <v>8</v>
      </c>
      <c r="W3121">
        <v>2.036</v>
      </c>
      <c r="X3121">
        <v>3.2890000000000001</v>
      </c>
      <c r="Y3121" s="110">
        <v>43777</v>
      </c>
      <c r="Z3121">
        <v>408712.96581702703</v>
      </c>
      <c r="AA3121">
        <v>3660434.11176414</v>
      </c>
    </row>
    <row r="3122" spans="1:27" x14ac:dyDescent="0.25">
      <c r="A3122">
        <v>-111.978081169999</v>
      </c>
      <c r="B3122">
        <v>33.078691769999899</v>
      </c>
      <c r="C3122" t="s">
        <v>968</v>
      </c>
      <c r="D3122" t="s">
        <v>967</v>
      </c>
      <c r="E3122" t="s">
        <v>966</v>
      </c>
      <c r="F3122">
        <v>1555</v>
      </c>
      <c r="G3122">
        <v>1</v>
      </c>
      <c r="H3122">
        <v>13.33</v>
      </c>
      <c r="I3122">
        <v>2.92</v>
      </c>
      <c r="J3122">
        <v>1</v>
      </c>
      <c r="K3122">
        <v>1172.55899999999</v>
      </c>
      <c r="L3122" t="s">
        <v>965</v>
      </c>
      <c r="M3122" t="s">
        <v>964</v>
      </c>
      <c r="N3122" s="110">
        <v>43777</v>
      </c>
      <c r="O3122">
        <v>0</v>
      </c>
      <c r="P3122">
        <v>0</v>
      </c>
      <c r="Q3122">
        <v>13955.492</v>
      </c>
      <c r="R3122">
        <v>1431.66399999999</v>
      </c>
      <c r="S3122">
        <v>2.9830000000000001</v>
      </c>
      <c r="T3122">
        <v>33</v>
      </c>
      <c r="U3122">
        <v>4338.375</v>
      </c>
      <c r="V3122">
        <v>8</v>
      </c>
      <c r="W3122">
        <v>1.9910000000000001</v>
      </c>
      <c r="X3122">
        <v>3.2170000000000001</v>
      </c>
      <c r="Y3122" s="110">
        <v>43777</v>
      </c>
      <c r="Z3122">
        <v>408712.91060094599</v>
      </c>
      <c r="AA3122">
        <v>3660434.9981914801</v>
      </c>
    </row>
    <row r="3123" spans="1:27" x14ac:dyDescent="0.25">
      <c r="A3123">
        <v>-111.97808186</v>
      </c>
      <c r="B3123">
        <v>33.078699800000003</v>
      </c>
      <c r="C3123" t="s">
        <v>968</v>
      </c>
      <c r="D3123" t="s">
        <v>967</v>
      </c>
      <c r="E3123" t="s">
        <v>966</v>
      </c>
      <c r="F3123">
        <v>1556</v>
      </c>
      <c r="G3123">
        <v>5</v>
      </c>
      <c r="H3123">
        <v>13.33</v>
      </c>
      <c r="I3123">
        <v>2.69</v>
      </c>
      <c r="J3123">
        <v>1</v>
      </c>
      <c r="K3123">
        <v>1172.55899999999</v>
      </c>
      <c r="L3123" t="s">
        <v>965</v>
      </c>
      <c r="M3123" t="s">
        <v>964</v>
      </c>
      <c r="N3123" s="110">
        <v>43777</v>
      </c>
      <c r="O3123">
        <v>0</v>
      </c>
      <c r="P3123">
        <v>0</v>
      </c>
      <c r="Q3123">
        <v>12911.931</v>
      </c>
      <c r="R3123">
        <v>1437.68299999999</v>
      </c>
      <c r="S3123">
        <v>2.9950000000000001</v>
      </c>
      <c r="T3123">
        <v>33</v>
      </c>
      <c r="U3123">
        <v>4356.61599999999</v>
      </c>
      <c r="V3123">
        <v>8</v>
      </c>
      <c r="W3123">
        <v>1.8340000000000001</v>
      </c>
      <c r="X3123">
        <v>2.964</v>
      </c>
      <c r="Y3123" s="110">
        <v>43777</v>
      </c>
      <c r="Z3123">
        <v>408712.85449281399</v>
      </c>
      <c r="AA3123">
        <v>3660435.88906225</v>
      </c>
    </row>
    <row r="3124" spans="1:27" x14ac:dyDescent="0.25">
      <c r="A3124">
        <v>-111.97808066</v>
      </c>
      <c r="B3124">
        <v>33.078706779999898</v>
      </c>
      <c r="C3124" t="s">
        <v>968</v>
      </c>
      <c r="D3124" t="s">
        <v>967</v>
      </c>
      <c r="E3124" t="s">
        <v>966</v>
      </c>
      <c r="F3124">
        <v>1557</v>
      </c>
      <c r="G3124">
        <v>358</v>
      </c>
      <c r="H3124">
        <v>13.33</v>
      </c>
      <c r="I3124">
        <v>2.887</v>
      </c>
      <c r="J3124">
        <v>1</v>
      </c>
      <c r="K3124">
        <v>1172.55899999999</v>
      </c>
      <c r="L3124" t="s">
        <v>965</v>
      </c>
      <c r="M3124" t="s">
        <v>964</v>
      </c>
      <c r="N3124" s="110">
        <v>43777</v>
      </c>
      <c r="O3124">
        <v>0</v>
      </c>
      <c r="P3124">
        <v>0</v>
      </c>
      <c r="Q3124">
        <v>10489.376</v>
      </c>
      <c r="R3124">
        <v>1088.3109999999899</v>
      </c>
      <c r="S3124">
        <v>2.2669999999999999</v>
      </c>
      <c r="T3124">
        <v>33</v>
      </c>
      <c r="U3124">
        <v>3297.9110000000001</v>
      </c>
      <c r="V3124">
        <v>8</v>
      </c>
      <c r="W3124">
        <v>1.9690000000000001</v>
      </c>
      <c r="X3124">
        <v>3.181</v>
      </c>
      <c r="Y3124" s="110">
        <v>43777</v>
      </c>
      <c r="Z3124">
        <v>408712.97370949102</v>
      </c>
      <c r="AA3124">
        <v>3660436.66187779</v>
      </c>
    </row>
    <row r="3125" spans="1:27" x14ac:dyDescent="0.25">
      <c r="A3125">
        <v>-111.978080169999</v>
      </c>
      <c r="B3125">
        <v>33.078714769999898</v>
      </c>
      <c r="C3125" t="s">
        <v>968</v>
      </c>
      <c r="D3125" t="s">
        <v>967</v>
      </c>
      <c r="E3125" t="s">
        <v>966</v>
      </c>
      <c r="F3125">
        <v>1558</v>
      </c>
      <c r="G3125">
        <v>1</v>
      </c>
      <c r="H3125">
        <v>13.33</v>
      </c>
      <c r="I3125">
        <v>2.5590000000000002</v>
      </c>
      <c r="J3125">
        <v>1</v>
      </c>
      <c r="K3125">
        <v>1172.56899999999</v>
      </c>
      <c r="L3125" t="s">
        <v>965</v>
      </c>
      <c r="M3125" t="s">
        <v>964</v>
      </c>
      <c r="N3125" s="110">
        <v>43777</v>
      </c>
      <c r="O3125">
        <v>0</v>
      </c>
      <c r="P3125">
        <v>0</v>
      </c>
      <c r="Q3125">
        <v>10920.298000000001</v>
      </c>
      <c r="R3125">
        <v>1278.27899999999</v>
      </c>
      <c r="S3125">
        <v>2.6629999999999998</v>
      </c>
      <c r="T3125">
        <v>33</v>
      </c>
      <c r="U3125">
        <v>3873.5740000000001</v>
      </c>
      <c r="V3125">
        <v>8</v>
      </c>
      <c r="W3125">
        <v>1.7450000000000001</v>
      </c>
      <c r="X3125">
        <v>2.819</v>
      </c>
      <c r="Y3125" s="110">
        <v>43777</v>
      </c>
      <c r="Z3125">
        <v>408713.02769929898</v>
      </c>
      <c r="AA3125">
        <v>3660437.5472875698</v>
      </c>
    </row>
    <row r="3126" spans="1:27" x14ac:dyDescent="0.25">
      <c r="A3126">
        <v>-111.97808086000001</v>
      </c>
      <c r="B3126">
        <v>33.078722800000001</v>
      </c>
      <c r="C3126" t="s">
        <v>968</v>
      </c>
      <c r="D3126" t="s">
        <v>967</v>
      </c>
      <c r="E3126" t="s">
        <v>966</v>
      </c>
      <c r="F3126">
        <v>1559</v>
      </c>
      <c r="G3126">
        <v>5</v>
      </c>
      <c r="H3126">
        <v>13.33</v>
      </c>
      <c r="I3126">
        <v>2.887</v>
      </c>
      <c r="J3126">
        <v>1</v>
      </c>
      <c r="K3126">
        <v>1172.56899999999</v>
      </c>
      <c r="L3126" t="s">
        <v>965</v>
      </c>
      <c r="M3126" t="s">
        <v>964</v>
      </c>
      <c r="N3126" s="110">
        <v>43777</v>
      </c>
      <c r="O3126">
        <v>0</v>
      </c>
      <c r="P3126">
        <v>0</v>
      </c>
      <c r="Q3126">
        <v>10560.806</v>
      </c>
      <c r="R3126">
        <v>1095.72199999999</v>
      </c>
      <c r="S3126">
        <v>2.2829999999999999</v>
      </c>
      <c r="T3126">
        <v>33</v>
      </c>
      <c r="U3126">
        <v>3320.3690000000001</v>
      </c>
      <c r="V3126">
        <v>8</v>
      </c>
      <c r="W3126">
        <v>1.9690000000000001</v>
      </c>
      <c r="X3126">
        <v>3.181</v>
      </c>
      <c r="Y3126" s="110">
        <v>43777</v>
      </c>
      <c r="Z3126">
        <v>408712.97159118199</v>
      </c>
      <c r="AA3126">
        <v>3660438.4381583398</v>
      </c>
    </row>
    <row r="3127" spans="1:27" x14ac:dyDescent="0.25">
      <c r="A3127">
        <v>-111.978081</v>
      </c>
      <c r="B3127">
        <v>33.078729770000002</v>
      </c>
      <c r="C3127" t="s">
        <v>968</v>
      </c>
      <c r="D3127" t="s">
        <v>967</v>
      </c>
      <c r="E3127" t="s">
        <v>966</v>
      </c>
      <c r="F3127">
        <v>1560</v>
      </c>
      <c r="G3127">
        <v>360</v>
      </c>
      <c r="H3127">
        <v>13.33</v>
      </c>
      <c r="I3127">
        <v>2.657</v>
      </c>
      <c r="J3127">
        <v>1</v>
      </c>
      <c r="K3127">
        <v>1172.6279999999899</v>
      </c>
      <c r="L3127" t="s">
        <v>965</v>
      </c>
      <c r="M3127" t="s">
        <v>964</v>
      </c>
      <c r="N3127" s="110">
        <v>43777</v>
      </c>
      <c r="O3127">
        <v>0</v>
      </c>
      <c r="P3127">
        <v>0</v>
      </c>
      <c r="Q3127">
        <v>10540.406000000001</v>
      </c>
      <c r="R3127">
        <v>1188.114</v>
      </c>
      <c r="S3127">
        <v>2.4750000000000001</v>
      </c>
      <c r="T3127">
        <v>33</v>
      </c>
      <c r="U3127">
        <v>3600.346</v>
      </c>
      <c r="V3127">
        <v>8</v>
      </c>
      <c r="W3127">
        <v>1.8120000000000001</v>
      </c>
      <c r="X3127">
        <v>2.9279999999999999</v>
      </c>
      <c r="Y3127" s="110">
        <v>43777</v>
      </c>
      <c r="Z3127">
        <v>408712.96572413301</v>
      </c>
      <c r="AA3127">
        <v>3660439.2110306099</v>
      </c>
    </row>
    <row r="3128" spans="1:27" x14ac:dyDescent="0.25">
      <c r="A3128">
        <v>-111.97807914000001</v>
      </c>
      <c r="B3128">
        <v>33.078737799999899</v>
      </c>
      <c r="C3128" t="s">
        <v>968</v>
      </c>
      <c r="D3128" t="s">
        <v>967</v>
      </c>
      <c r="E3128" t="s">
        <v>966</v>
      </c>
      <c r="F3128">
        <v>1561</v>
      </c>
      <c r="G3128">
        <v>355</v>
      </c>
      <c r="H3128">
        <v>13.33</v>
      </c>
      <c r="I3128">
        <v>2.7229999999999999</v>
      </c>
      <c r="J3128">
        <v>1</v>
      </c>
      <c r="K3128">
        <v>1172.6410000000001</v>
      </c>
      <c r="L3128" t="s">
        <v>965</v>
      </c>
      <c r="M3128" t="s">
        <v>964</v>
      </c>
      <c r="N3128" s="110">
        <v>43777</v>
      </c>
      <c r="O3128">
        <v>0</v>
      </c>
      <c r="P3128">
        <v>0</v>
      </c>
      <c r="Q3128">
        <v>9973.4249999999902</v>
      </c>
      <c r="R3128">
        <v>1097.115</v>
      </c>
      <c r="S3128">
        <v>2.286</v>
      </c>
      <c r="T3128">
        <v>33</v>
      </c>
      <c r="U3128">
        <v>3324.59</v>
      </c>
      <c r="V3128">
        <v>8</v>
      </c>
      <c r="W3128">
        <v>1.857</v>
      </c>
      <c r="X3128">
        <v>3</v>
      </c>
      <c r="Y3128" s="110">
        <v>43777</v>
      </c>
      <c r="Z3128">
        <v>408713.14762875799</v>
      </c>
      <c r="AA3128">
        <v>3660440.0996836298</v>
      </c>
    </row>
    <row r="3129" spans="1:27" x14ac:dyDescent="0.25">
      <c r="A3129">
        <v>-111.978080509999</v>
      </c>
      <c r="B3129">
        <v>33.078744780000001</v>
      </c>
      <c r="C3129" t="s">
        <v>968</v>
      </c>
      <c r="D3129" t="s">
        <v>967</v>
      </c>
      <c r="E3129" t="s">
        <v>966</v>
      </c>
      <c r="F3129">
        <v>1562</v>
      </c>
      <c r="G3129">
        <v>3</v>
      </c>
      <c r="H3129">
        <v>13.33</v>
      </c>
      <c r="I3129">
        <v>2.7890000000000001</v>
      </c>
      <c r="J3129">
        <v>1</v>
      </c>
      <c r="K3129">
        <v>1172.59799999999</v>
      </c>
      <c r="L3129" t="s">
        <v>965</v>
      </c>
      <c r="M3129" t="s">
        <v>964</v>
      </c>
      <c r="N3129" s="110">
        <v>43777</v>
      </c>
      <c r="O3129">
        <v>0</v>
      </c>
      <c r="P3129">
        <v>0</v>
      </c>
      <c r="Q3129">
        <v>10885.211999999899</v>
      </c>
      <c r="R3129">
        <v>1169.24</v>
      </c>
      <c r="S3129">
        <v>2.4359999999999999</v>
      </c>
      <c r="T3129">
        <v>33</v>
      </c>
      <c r="U3129">
        <v>3543.1529999999898</v>
      </c>
      <c r="V3129">
        <v>8</v>
      </c>
      <c r="W3129">
        <v>1.901</v>
      </c>
      <c r="X3129">
        <v>3.0720000000000001</v>
      </c>
      <c r="Y3129" s="110">
        <v>43777</v>
      </c>
      <c r="Z3129">
        <v>408713.02696590603</v>
      </c>
      <c r="AA3129">
        <v>3660440.87473431</v>
      </c>
    </row>
    <row r="3130" spans="1:27" x14ac:dyDescent="0.25">
      <c r="A3130">
        <v>-111.97808034000001</v>
      </c>
      <c r="B3130">
        <v>33.078752780000002</v>
      </c>
      <c r="C3130" t="s">
        <v>968</v>
      </c>
      <c r="D3130" t="s">
        <v>967</v>
      </c>
      <c r="E3130" t="s">
        <v>966</v>
      </c>
      <c r="F3130">
        <v>1563</v>
      </c>
      <c r="G3130">
        <v>2</v>
      </c>
      <c r="H3130">
        <v>13.33</v>
      </c>
      <c r="I3130">
        <v>2.7229999999999999</v>
      </c>
      <c r="J3130">
        <v>1</v>
      </c>
      <c r="K3130">
        <v>1172.67399999999</v>
      </c>
      <c r="L3130" t="s">
        <v>965</v>
      </c>
      <c r="M3130" t="s">
        <v>964</v>
      </c>
      <c r="N3130" s="110">
        <v>43777</v>
      </c>
      <c r="O3130">
        <v>0</v>
      </c>
      <c r="P3130">
        <v>0</v>
      </c>
      <c r="Q3130">
        <v>10799.5529999999</v>
      </c>
      <c r="R3130">
        <v>1187.99199999999</v>
      </c>
      <c r="S3130">
        <v>2.4750000000000001</v>
      </c>
      <c r="T3130">
        <v>33</v>
      </c>
      <c r="U3130">
        <v>3599.9760000000001</v>
      </c>
      <c r="V3130">
        <v>8</v>
      </c>
      <c r="W3130">
        <v>1.857</v>
      </c>
      <c r="X3130">
        <v>3</v>
      </c>
      <c r="Y3130" s="110">
        <v>43777</v>
      </c>
      <c r="Z3130">
        <v>408713.05109777203</v>
      </c>
      <c r="AA3130">
        <v>3660441.7615310899</v>
      </c>
    </row>
    <row r="3131" spans="1:27" x14ac:dyDescent="0.25">
      <c r="A3131">
        <v>-111.97808034000001</v>
      </c>
      <c r="B3131">
        <v>33.078760780000003</v>
      </c>
      <c r="C3131" t="s">
        <v>968</v>
      </c>
      <c r="D3131" t="s">
        <v>967</v>
      </c>
      <c r="E3131" t="s">
        <v>966</v>
      </c>
      <c r="F3131">
        <v>1564</v>
      </c>
      <c r="G3131">
        <v>2</v>
      </c>
      <c r="H3131">
        <v>13.33</v>
      </c>
      <c r="I3131">
        <v>2.657</v>
      </c>
      <c r="J3131">
        <v>1</v>
      </c>
      <c r="K3131">
        <v>1172.5820000000001</v>
      </c>
      <c r="L3131" t="s">
        <v>965</v>
      </c>
      <c r="M3131" t="s">
        <v>964</v>
      </c>
      <c r="N3131" s="110">
        <v>43777</v>
      </c>
      <c r="O3131">
        <v>0</v>
      </c>
      <c r="P3131">
        <v>0</v>
      </c>
      <c r="Q3131">
        <v>9053.2950000000001</v>
      </c>
      <c r="R3131">
        <v>1020.48699999999</v>
      </c>
      <c r="S3131">
        <v>2.1259999999999999</v>
      </c>
      <c r="T3131">
        <v>33</v>
      </c>
      <c r="U3131">
        <v>3092.3850000000002</v>
      </c>
      <c r="V3131">
        <v>8</v>
      </c>
      <c r="W3131">
        <v>1.8120000000000001</v>
      </c>
      <c r="X3131">
        <v>2.9279999999999999</v>
      </c>
      <c r="Y3131" s="110">
        <v>43777</v>
      </c>
      <c r="Z3131">
        <v>408713.05936212698</v>
      </c>
      <c r="AA3131">
        <v>3660442.6484757299</v>
      </c>
    </row>
    <row r="3132" spans="1:27" x14ac:dyDescent="0.25">
      <c r="A3132">
        <v>-111.97808034000001</v>
      </c>
      <c r="B3132">
        <v>33.07876778</v>
      </c>
      <c r="C3132" t="s">
        <v>968</v>
      </c>
      <c r="D3132" t="s">
        <v>967</v>
      </c>
      <c r="E3132" t="s">
        <v>966</v>
      </c>
      <c r="F3132">
        <v>1565</v>
      </c>
      <c r="G3132">
        <v>2</v>
      </c>
      <c r="H3132">
        <v>13.33</v>
      </c>
      <c r="I3132">
        <v>2.887</v>
      </c>
      <c r="J3132">
        <v>1</v>
      </c>
      <c r="K3132">
        <v>1172.56899999999</v>
      </c>
      <c r="L3132" t="s">
        <v>965</v>
      </c>
      <c r="M3132" t="s">
        <v>964</v>
      </c>
      <c r="N3132" s="110">
        <v>43777</v>
      </c>
      <c r="O3132">
        <v>0</v>
      </c>
      <c r="P3132">
        <v>0</v>
      </c>
      <c r="Q3132">
        <v>11747.683000000001</v>
      </c>
      <c r="R3132">
        <v>1218.864</v>
      </c>
      <c r="S3132">
        <v>2.5390000000000001</v>
      </c>
      <c r="T3132">
        <v>33</v>
      </c>
      <c r="U3132">
        <v>3693.52899999999</v>
      </c>
      <c r="V3132">
        <v>8</v>
      </c>
      <c r="W3132">
        <v>1.9690000000000001</v>
      </c>
      <c r="X3132">
        <v>3.181</v>
      </c>
      <c r="Y3132" s="110">
        <v>43777</v>
      </c>
      <c r="Z3132">
        <v>408713.06659343903</v>
      </c>
      <c r="AA3132">
        <v>3660443.42455228</v>
      </c>
    </row>
    <row r="3133" spans="1:27" x14ac:dyDescent="0.25">
      <c r="A3133">
        <v>-111.978080169999</v>
      </c>
      <c r="B3133">
        <v>33.07877577</v>
      </c>
      <c r="C3133" t="s">
        <v>968</v>
      </c>
      <c r="D3133" t="s">
        <v>967</v>
      </c>
      <c r="E3133" t="s">
        <v>966</v>
      </c>
      <c r="F3133">
        <v>1566</v>
      </c>
      <c r="G3133">
        <v>1</v>
      </c>
      <c r="H3133">
        <v>13.33</v>
      </c>
      <c r="I3133">
        <v>2.657</v>
      </c>
      <c r="J3133">
        <v>1</v>
      </c>
      <c r="K3133">
        <v>1172.6410000000001</v>
      </c>
      <c r="L3133" t="s">
        <v>965</v>
      </c>
      <c r="M3133" t="s">
        <v>964</v>
      </c>
      <c r="N3133" s="110">
        <v>43777</v>
      </c>
      <c r="O3133">
        <v>0</v>
      </c>
      <c r="P3133">
        <v>0</v>
      </c>
      <c r="Q3133">
        <v>12353.808000000001</v>
      </c>
      <c r="R3133">
        <v>1392.52099999999</v>
      </c>
      <c r="S3133">
        <v>2.9009999999999998</v>
      </c>
      <c r="T3133">
        <v>33</v>
      </c>
      <c r="U3133">
        <v>4219.76</v>
      </c>
      <c r="V3133">
        <v>8</v>
      </c>
      <c r="W3133">
        <v>1.8120000000000001</v>
      </c>
      <c r="X3133">
        <v>2.9279999999999999</v>
      </c>
      <c r="Y3133" s="110">
        <v>43777</v>
      </c>
      <c r="Z3133">
        <v>408713.09071497602</v>
      </c>
      <c r="AA3133">
        <v>3660444.3102403898</v>
      </c>
    </row>
    <row r="3134" spans="1:27" x14ac:dyDescent="0.25">
      <c r="A3134">
        <v>-111.97808014</v>
      </c>
      <c r="B3134">
        <v>33.0787827999999</v>
      </c>
      <c r="C3134" t="s">
        <v>968</v>
      </c>
      <c r="D3134" t="s">
        <v>967</v>
      </c>
      <c r="E3134" t="s">
        <v>966</v>
      </c>
      <c r="F3134">
        <v>1567</v>
      </c>
      <c r="G3134">
        <v>355</v>
      </c>
      <c r="H3134">
        <v>13.33</v>
      </c>
      <c r="I3134">
        <v>2.69</v>
      </c>
      <c r="J3134">
        <v>1</v>
      </c>
      <c r="K3134">
        <v>1172.6110000000001</v>
      </c>
      <c r="L3134" t="s">
        <v>965</v>
      </c>
      <c r="M3134" t="s">
        <v>964</v>
      </c>
      <c r="N3134" s="110">
        <v>43777</v>
      </c>
      <c r="O3134">
        <v>0</v>
      </c>
      <c r="P3134">
        <v>0</v>
      </c>
      <c r="Q3134">
        <v>13998.75</v>
      </c>
      <c r="R3134">
        <v>1558.6949999999899</v>
      </c>
      <c r="S3134">
        <v>3.2469999999999999</v>
      </c>
      <c r="T3134">
        <v>33</v>
      </c>
      <c r="U3134">
        <v>4723.3190000000004</v>
      </c>
      <c r="V3134">
        <v>8</v>
      </c>
      <c r="W3134">
        <v>1.8340000000000001</v>
      </c>
      <c r="X3134">
        <v>2.964</v>
      </c>
      <c r="Y3134" s="110">
        <v>43777</v>
      </c>
      <c r="Z3134">
        <v>408713.100777429</v>
      </c>
      <c r="AA3134">
        <v>3660445.0896168901</v>
      </c>
    </row>
    <row r="3135" spans="1:27" x14ac:dyDescent="0.25">
      <c r="A3135">
        <v>-111.97808134</v>
      </c>
      <c r="B3135">
        <v>33.078790779999899</v>
      </c>
      <c r="C3135" t="s">
        <v>968</v>
      </c>
      <c r="D3135" t="s">
        <v>967</v>
      </c>
      <c r="E3135" t="s">
        <v>966</v>
      </c>
      <c r="F3135">
        <v>1568</v>
      </c>
      <c r="G3135">
        <v>2</v>
      </c>
      <c r="H3135">
        <v>13.33</v>
      </c>
      <c r="I3135">
        <v>2.8540000000000001</v>
      </c>
      <c r="J3135">
        <v>1</v>
      </c>
      <c r="K3135">
        <v>1172.556</v>
      </c>
      <c r="L3135" t="s">
        <v>965</v>
      </c>
      <c r="M3135" t="s">
        <v>964</v>
      </c>
      <c r="N3135" s="110">
        <v>43777</v>
      </c>
      <c r="O3135">
        <v>0</v>
      </c>
      <c r="P3135">
        <v>0</v>
      </c>
      <c r="Q3135">
        <v>13081.2489999999</v>
      </c>
      <c r="R3135">
        <v>1372.82699999999</v>
      </c>
      <c r="S3135">
        <v>2.86</v>
      </c>
      <c r="T3135">
        <v>33</v>
      </c>
      <c r="U3135">
        <v>4160.0820000000003</v>
      </c>
      <c r="V3135">
        <v>8</v>
      </c>
      <c r="W3135">
        <v>1.946</v>
      </c>
      <c r="X3135">
        <v>3.1440000000000001</v>
      </c>
      <c r="Y3135" s="110">
        <v>43777</v>
      </c>
      <c r="Z3135">
        <v>408712.997015209</v>
      </c>
      <c r="AA3135">
        <v>3660445.9753878098</v>
      </c>
    </row>
    <row r="3136" spans="1:27" x14ac:dyDescent="0.25">
      <c r="A3136">
        <v>-111.978081169999</v>
      </c>
      <c r="B3136">
        <v>33.078798769999899</v>
      </c>
      <c r="C3136" t="s">
        <v>968</v>
      </c>
      <c r="D3136" t="s">
        <v>967</v>
      </c>
      <c r="E3136" t="s">
        <v>966</v>
      </c>
      <c r="F3136">
        <v>1569</v>
      </c>
      <c r="G3136">
        <v>1</v>
      </c>
      <c r="H3136">
        <v>13.33</v>
      </c>
      <c r="I3136">
        <v>2.7559999999999998</v>
      </c>
      <c r="J3136">
        <v>1</v>
      </c>
      <c r="K3136">
        <v>1172.5789999999899</v>
      </c>
      <c r="L3136" t="s">
        <v>965</v>
      </c>
      <c r="M3136" t="s">
        <v>964</v>
      </c>
      <c r="N3136" s="110">
        <v>43777</v>
      </c>
      <c r="O3136">
        <v>0</v>
      </c>
      <c r="P3136">
        <v>0</v>
      </c>
      <c r="Q3136">
        <v>16299.816999999901</v>
      </c>
      <c r="R3136">
        <v>1771.6959999999899</v>
      </c>
      <c r="S3136">
        <v>3.6909999999999998</v>
      </c>
      <c r="T3136">
        <v>33</v>
      </c>
      <c r="U3136">
        <v>5368.777</v>
      </c>
      <c r="V3136">
        <v>8</v>
      </c>
      <c r="W3136">
        <v>1.879</v>
      </c>
      <c r="X3136">
        <v>3.036</v>
      </c>
      <c r="Y3136" s="110">
        <v>43777</v>
      </c>
      <c r="Z3136">
        <v>408713.02113675501</v>
      </c>
      <c r="AA3136">
        <v>3660446.8610759201</v>
      </c>
    </row>
    <row r="3137" spans="1:27" x14ac:dyDescent="0.25">
      <c r="A3137">
        <v>-111.97807880000001</v>
      </c>
      <c r="B3137">
        <v>33.07880583</v>
      </c>
      <c r="C3137" t="s">
        <v>968</v>
      </c>
      <c r="D3137" t="s">
        <v>967</v>
      </c>
      <c r="E3137" t="s">
        <v>966</v>
      </c>
      <c r="F3137">
        <v>1570</v>
      </c>
      <c r="G3137">
        <v>353</v>
      </c>
      <c r="H3137">
        <v>13.33</v>
      </c>
      <c r="I3137">
        <v>2.7229999999999999</v>
      </c>
      <c r="J3137">
        <v>1</v>
      </c>
      <c r="K3137">
        <v>1172.5060000000001</v>
      </c>
      <c r="L3137" t="s">
        <v>965</v>
      </c>
      <c r="M3137" t="s">
        <v>964</v>
      </c>
      <c r="N3137" s="110">
        <v>43777</v>
      </c>
      <c r="O3137">
        <v>0</v>
      </c>
      <c r="P3137">
        <v>0</v>
      </c>
      <c r="Q3137">
        <v>14437.557000000001</v>
      </c>
      <c r="R3137">
        <v>1588.1859999999899</v>
      </c>
      <c r="S3137">
        <v>3.3090000000000002</v>
      </c>
      <c r="T3137">
        <v>33</v>
      </c>
      <c r="U3137">
        <v>4812.6859999999897</v>
      </c>
      <c r="V3137">
        <v>8</v>
      </c>
      <c r="W3137">
        <v>1.857</v>
      </c>
      <c r="X3137">
        <v>3</v>
      </c>
      <c r="Y3137" s="110">
        <v>43777</v>
      </c>
      <c r="Z3137">
        <v>408713.249641717</v>
      </c>
      <c r="AA3137">
        <v>3660447.6417433601</v>
      </c>
    </row>
    <row r="3138" spans="1:27" x14ac:dyDescent="0.25">
      <c r="A3138">
        <v>-111.97808154000001</v>
      </c>
      <c r="B3138">
        <v>33.078813869999898</v>
      </c>
      <c r="C3138" t="s">
        <v>968</v>
      </c>
      <c r="D3138" t="s">
        <v>967</v>
      </c>
      <c r="E3138" t="s">
        <v>966</v>
      </c>
      <c r="F3138">
        <v>1571</v>
      </c>
      <c r="G3138">
        <v>9</v>
      </c>
      <c r="H3138">
        <v>13.33</v>
      </c>
      <c r="I3138">
        <v>2.9529999999999998</v>
      </c>
      <c r="J3138">
        <v>1</v>
      </c>
      <c r="K3138">
        <v>1172.56899999999</v>
      </c>
      <c r="L3138" t="s">
        <v>965</v>
      </c>
      <c r="M3138" t="s">
        <v>964</v>
      </c>
      <c r="N3138" s="110">
        <v>43777</v>
      </c>
      <c r="O3138">
        <v>0</v>
      </c>
      <c r="P3138">
        <v>0</v>
      </c>
      <c r="Q3138">
        <v>15167.341</v>
      </c>
      <c r="R3138">
        <v>1538.6959999999899</v>
      </c>
      <c r="S3138">
        <v>3.206</v>
      </c>
      <c r="T3138">
        <v>33</v>
      </c>
      <c r="U3138">
        <v>4662.7150000000001</v>
      </c>
      <c r="V3138">
        <v>8</v>
      </c>
      <c r="W3138">
        <v>2.0129999999999999</v>
      </c>
      <c r="X3138">
        <v>3.2530000000000001</v>
      </c>
      <c r="Y3138" s="110">
        <v>43777</v>
      </c>
      <c r="Z3138">
        <v>408713.00220060803</v>
      </c>
      <c r="AA3138">
        <v>3660448.5355057199</v>
      </c>
    </row>
    <row r="3139" spans="1:27" x14ac:dyDescent="0.25">
      <c r="A3139">
        <v>-111.978080509999</v>
      </c>
      <c r="B3139">
        <v>33.078821779999899</v>
      </c>
      <c r="C3139" t="s">
        <v>968</v>
      </c>
      <c r="D3139" t="s">
        <v>967</v>
      </c>
      <c r="E3139" t="s">
        <v>966</v>
      </c>
      <c r="F3139">
        <v>1572</v>
      </c>
      <c r="G3139">
        <v>3</v>
      </c>
      <c r="H3139">
        <v>13.33</v>
      </c>
      <c r="I3139">
        <v>2.625</v>
      </c>
      <c r="J3139">
        <v>1</v>
      </c>
      <c r="K3139">
        <v>1172.5260000000001</v>
      </c>
      <c r="L3139" t="s">
        <v>965</v>
      </c>
      <c r="M3139" t="s">
        <v>964</v>
      </c>
      <c r="N3139" s="110">
        <v>43777</v>
      </c>
      <c r="O3139">
        <v>0</v>
      </c>
      <c r="P3139">
        <v>0</v>
      </c>
      <c r="Q3139">
        <v>13919.663</v>
      </c>
      <c r="R3139">
        <v>1588.6369999999899</v>
      </c>
      <c r="S3139">
        <v>3.31</v>
      </c>
      <c r="T3139">
        <v>33</v>
      </c>
      <c r="U3139">
        <v>4814.0510000000004</v>
      </c>
      <c r="V3139">
        <v>8</v>
      </c>
      <c r="W3139">
        <v>1.79</v>
      </c>
      <c r="X3139">
        <v>2.891</v>
      </c>
      <c r="Y3139" s="110">
        <v>43777</v>
      </c>
      <c r="Z3139">
        <v>408713.10651039501</v>
      </c>
      <c r="AA3139">
        <v>3660449.4115764401</v>
      </c>
    </row>
    <row r="3140" spans="1:27" x14ac:dyDescent="0.25">
      <c r="A3140">
        <v>-111.97807880000001</v>
      </c>
      <c r="B3140">
        <v>33.0788288299999</v>
      </c>
      <c r="C3140" t="s">
        <v>968</v>
      </c>
      <c r="D3140" t="s">
        <v>967</v>
      </c>
      <c r="E3140" t="s">
        <v>966</v>
      </c>
      <c r="F3140">
        <v>1573</v>
      </c>
      <c r="G3140">
        <v>353</v>
      </c>
      <c r="H3140">
        <v>13.33</v>
      </c>
      <c r="I3140">
        <v>2.887</v>
      </c>
      <c r="J3140">
        <v>1</v>
      </c>
      <c r="K3140">
        <v>1172.53899999999</v>
      </c>
      <c r="L3140" t="s">
        <v>965</v>
      </c>
      <c r="M3140" t="s">
        <v>964</v>
      </c>
      <c r="N3140" s="110">
        <v>43777</v>
      </c>
      <c r="O3140">
        <v>0</v>
      </c>
      <c r="P3140">
        <v>0</v>
      </c>
      <c r="Q3140">
        <v>12343.808000000001</v>
      </c>
      <c r="R3140">
        <v>1280.7149999999899</v>
      </c>
      <c r="S3140">
        <v>2.6680000000000001</v>
      </c>
      <c r="T3140">
        <v>33</v>
      </c>
      <c r="U3140">
        <v>3880.95299999999</v>
      </c>
      <c r="V3140">
        <v>8</v>
      </c>
      <c r="W3140">
        <v>1.9690000000000001</v>
      </c>
      <c r="X3140">
        <v>3.181</v>
      </c>
      <c r="Y3140" s="110">
        <v>43777</v>
      </c>
      <c r="Z3140">
        <v>408713.27340173902</v>
      </c>
      <c r="AA3140">
        <v>3660450.1917091999</v>
      </c>
    </row>
    <row r="3141" spans="1:27" x14ac:dyDescent="0.25">
      <c r="A3141">
        <v>-111.97808034000001</v>
      </c>
      <c r="B3141">
        <v>33.078836780000003</v>
      </c>
      <c r="C3141" t="s">
        <v>968</v>
      </c>
      <c r="D3141" t="s">
        <v>967</v>
      </c>
      <c r="E3141" t="s">
        <v>966</v>
      </c>
      <c r="F3141">
        <v>1574</v>
      </c>
      <c r="G3141">
        <v>2</v>
      </c>
      <c r="H3141">
        <v>13.33</v>
      </c>
      <c r="I3141">
        <v>2.7229999999999999</v>
      </c>
      <c r="J3141">
        <v>1</v>
      </c>
      <c r="K3141">
        <v>1172.58799999999</v>
      </c>
      <c r="L3141" t="s">
        <v>965</v>
      </c>
      <c r="M3141" t="s">
        <v>964</v>
      </c>
      <c r="N3141" s="110">
        <v>43777</v>
      </c>
      <c r="O3141">
        <v>0</v>
      </c>
      <c r="P3141">
        <v>0</v>
      </c>
      <c r="Q3141">
        <v>13865.7759999999</v>
      </c>
      <c r="R3141">
        <v>1525.288</v>
      </c>
      <c r="S3141">
        <v>3.1779999999999999</v>
      </c>
      <c r="T3141">
        <v>33</v>
      </c>
      <c r="U3141">
        <v>4622.0860000000002</v>
      </c>
      <c r="V3141">
        <v>8</v>
      </c>
      <c r="W3141">
        <v>1.857</v>
      </c>
      <c r="X3141">
        <v>3</v>
      </c>
      <c r="Y3141" s="110">
        <v>43777</v>
      </c>
      <c r="Z3141">
        <v>408713.137873589</v>
      </c>
      <c r="AA3141">
        <v>3660451.0744497902</v>
      </c>
    </row>
    <row r="3142" spans="1:27" x14ac:dyDescent="0.25">
      <c r="A3142">
        <v>-111.978081</v>
      </c>
      <c r="B3142">
        <v>33.078843769999899</v>
      </c>
      <c r="C3142" t="s">
        <v>968</v>
      </c>
      <c r="D3142" t="s">
        <v>967</v>
      </c>
      <c r="E3142" t="s">
        <v>966</v>
      </c>
      <c r="F3142">
        <v>1575</v>
      </c>
      <c r="G3142">
        <v>0</v>
      </c>
      <c r="H3142">
        <v>13.33</v>
      </c>
      <c r="I3142">
        <v>2.5920000000000001</v>
      </c>
      <c r="J3142">
        <v>1</v>
      </c>
      <c r="K3142">
        <v>1172.6210000000001</v>
      </c>
      <c r="L3142" t="s">
        <v>965</v>
      </c>
      <c r="M3142" t="s">
        <v>964</v>
      </c>
      <c r="N3142" s="110">
        <v>43777</v>
      </c>
      <c r="O3142">
        <v>0</v>
      </c>
      <c r="P3142">
        <v>0</v>
      </c>
      <c r="Q3142">
        <v>15841.066000000001</v>
      </c>
      <c r="R3142">
        <v>1830.8099999999899</v>
      </c>
      <c r="S3142">
        <v>3.8140000000000001</v>
      </c>
      <c r="T3142">
        <v>33</v>
      </c>
      <c r="U3142">
        <v>5547.9080000000004</v>
      </c>
      <c r="V3142">
        <v>8</v>
      </c>
      <c r="W3142">
        <v>1.7669999999999999</v>
      </c>
      <c r="X3142">
        <v>2.855</v>
      </c>
      <c r="Y3142" s="110">
        <v>43777</v>
      </c>
      <c r="Z3142">
        <v>408713.08349136799</v>
      </c>
      <c r="AA3142">
        <v>3660451.8499916801</v>
      </c>
    </row>
    <row r="3143" spans="1:27" x14ac:dyDescent="0.25">
      <c r="A3143">
        <v>-111.978081</v>
      </c>
      <c r="B3143">
        <v>33.07885177</v>
      </c>
      <c r="C3143" t="s">
        <v>968</v>
      </c>
      <c r="D3143" t="s">
        <v>967</v>
      </c>
      <c r="E3143" t="s">
        <v>966</v>
      </c>
      <c r="F3143">
        <v>1576</v>
      </c>
      <c r="G3143">
        <v>0</v>
      </c>
      <c r="H3143">
        <v>13.33</v>
      </c>
      <c r="I3143">
        <v>2.9860000000000002</v>
      </c>
      <c r="J3143">
        <v>1</v>
      </c>
      <c r="K3143">
        <v>1172.4829999999899</v>
      </c>
      <c r="L3143" t="s">
        <v>965</v>
      </c>
      <c r="M3143" t="s">
        <v>964</v>
      </c>
      <c r="N3143" s="110">
        <v>43777</v>
      </c>
      <c r="O3143">
        <v>0</v>
      </c>
      <c r="P3143">
        <v>0</v>
      </c>
      <c r="Q3143">
        <v>14665.218000000001</v>
      </c>
      <c r="R3143">
        <v>1471.4079999999899</v>
      </c>
      <c r="S3143">
        <v>3.0649999999999999</v>
      </c>
      <c r="T3143">
        <v>33</v>
      </c>
      <c r="U3143">
        <v>4458.8109999999897</v>
      </c>
      <c r="V3143">
        <v>8</v>
      </c>
      <c r="W3143">
        <v>2.036</v>
      </c>
      <c r="X3143">
        <v>3.2890000000000001</v>
      </c>
      <c r="Y3143" s="110">
        <v>43777</v>
      </c>
      <c r="Z3143">
        <v>408713.09175574902</v>
      </c>
      <c r="AA3143">
        <v>3660452.7369363201</v>
      </c>
    </row>
    <row r="3144" spans="1:27" x14ac:dyDescent="0.25">
      <c r="A3144">
        <v>-111.97807914000001</v>
      </c>
      <c r="B3144">
        <v>33.0788587999999</v>
      </c>
      <c r="C3144" t="s">
        <v>968</v>
      </c>
      <c r="D3144" t="s">
        <v>967</v>
      </c>
      <c r="E3144" t="s">
        <v>966</v>
      </c>
      <c r="F3144">
        <v>1577</v>
      </c>
      <c r="G3144">
        <v>355</v>
      </c>
      <c r="H3144">
        <v>13.33</v>
      </c>
      <c r="I3144">
        <v>2.5259999999999998</v>
      </c>
      <c r="J3144">
        <v>1</v>
      </c>
      <c r="K3144">
        <v>1172.6079999999899</v>
      </c>
      <c r="L3144" t="s">
        <v>965</v>
      </c>
      <c r="M3144" t="s">
        <v>964</v>
      </c>
      <c r="N3144" s="110">
        <v>43777</v>
      </c>
      <c r="O3144">
        <v>0</v>
      </c>
      <c r="P3144">
        <v>0</v>
      </c>
      <c r="Q3144">
        <v>14464.243</v>
      </c>
      <c r="R3144">
        <v>1715.10599999999</v>
      </c>
      <c r="S3144">
        <v>3.573</v>
      </c>
      <c r="T3144">
        <v>33</v>
      </c>
      <c r="U3144">
        <v>5197.28999999999</v>
      </c>
      <c r="V3144">
        <v>8</v>
      </c>
      <c r="W3144">
        <v>1.722</v>
      </c>
      <c r="X3144">
        <v>2.7829999999999999</v>
      </c>
      <c r="Y3144" s="110">
        <v>43777</v>
      </c>
      <c r="Z3144">
        <v>408713.27262711601</v>
      </c>
      <c r="AA3144">
        <v>3660453.51472128</v>
      </c>
    </row>
    <row r="3145" spans="1:27" x14ac:dyDescent="0.25">
      <c r="A3145">
        <v>-111.978080689999</v>
      </c>
      <c r="B3145">
        <v>33.0788667899999</v>
      </c>
      <c r="C3145" t="s">
        <v>968</v>
      </c>
      <c r="D3145" t="s">
        <v>967</v>
      </c>
      <c r="E3145" t="s">
        <v>966</v>
      </c>
      <c r="F3145">
        <v>1578</v>
      </c>
      <c r="G3145">
        <v>4</v>
      </c>
      <c r="H3145">
        <v>13.33</v>
      </c>
      <c r="I3145">
        <v>2.69</v>
      </c>
      <c r="J3145">
        <v>1</v>
      </c>
      <c r="K3145">
        <v>1172.5060000000001</v>
      </c>
      <c r="L3145" t="s">
        <v>965</v>
      </c>
      <c r="M3145" t="s">
        <v>964</v>
      </c>
      <c r="N3145" s="110">
        <v>43777</v>
      </c>
      <c r="O3145">
        <v>0</v>
      </c>
      <c r="P3145">
        <v>0</v>
      </c>
      <c r="Q3145">
        <v>14987.852000000001</v>
      </c>
      <c r="R3145">
        <v>1668.82699999999</v>
      </c>
      <c r="S3145">
        <v>3.4769999999999999</v>
      </c>
      <c r="T3145">
        <v>33</v>
      </c>
      <c r="U3145">
        <v>5057.0529999999899</v>
      </c>
      <c r="V3145">
        <v>8</v>
      </c>
      <c r="W3145">
        <v>1.8340000000000001</v>
      </c>
      <c r="X3145">
        <v>2.964</v>
      </c>
      <c r="Y3145" s="110">
        <v>43777</v>
      </c>
      <c r="Z3145">
        <v>408713.13620696601</v>
      </c>
      <c r="AA3145">
        <v>3660454.4019052899</v>
      </c>
    </row>
    <row r="3146" spans="1:27" x14ac:dyDescent="0.25">
      <c r="A3146">
        <v>-111.978080169999</v>
      </c>
      <c r="B3146">
        <v>33.078874769999899</v>
      </c>
      <c r="C3146" t="s">
        <v>968</v>
      </c>
      <c r="D3146" t="s">
        <v>967</v>
      </c>
      <c r="E3146" t="s">
        <v>966</v>
      </c>
      <c r="F3146">
        <v>1579</v>
      </c>
      <c r="G3146">
        <v>1</v>
      </c>
      <c r="H3146">
        <v>13.33</v>
      </c>
      <c r="I3146">
        <v>2.8220000000000001</v>
      </c>
      <c r="J3146">
        <v>1</v>
      </c>
      <c r="K3146">
        <v>1172.595</v>
      </c>
      <c r="L3146" t="s">
        <v>965</v>
      </c>
      <c r="M3146" t="s">
        <v>964</v>
      </c>
      <c r="N3146" s="110">
        <v>43777</v>
      </c>
      <c r="O3146">
        <v>0</v>
      </c>
      <c r="P3146">
        <v>0</v>
      </c>
      <c r="Q3146">
        <v>16134.0429999999</v>
      </c>
      <c r="R3146">
        <v>1712.894</v>
      </c>
      <c r="S3146">
        <v>3.569</v>
      </c>
      <c r="T3146">
        <v>33</v>
      </c>
      <c r="U3146">
        <v>5190.5889999999899</v>
      </c>
      <c r="V3146">
        <v>8</v>
      </c>
      <c r="W3146">
        <v>1.9239999999999999</v>
      </c>
      <c r="X3146">
        <v>3.1080000000000001</v>
      </c>
      <c r="Y3146" s="110">
        <v>43777</v>
      </c>
      <c r="Z3146">
        <v>408713.19298654201</v>
      </c>
      <c r="AA3146">
        <v>3660455.28618033</v>
      </c>
    </row>
    <row r="3147" spans="1:27" x14ac:dyDescent="0.25">
      <c r="A3147">
        <v>-111.97808000000001</v>
      </c>
      <c r="B3147">
        <v>33.078881770000002</v>
      </c>
      <c r="C3147" t="s">
        <v>968</v>
      </c>
      <c r="D3147" t="s">
        <v>967</v>
      </c>
      <c r="E3147" t="s">
        <v>966</v>
      </c>
      <c r="F3147">
        <v>1580</v>
      </c>
      <c r="G3147">
        <v>0</v>
      </c>
      <c r="H3147">
        <v>13.33</v>
      </c>
      <c r="I3147">
        <v>2.7229999999999999</v>
      </c>
      <c r="J3147">
        <v>1</v>
      </c>
      <c r="K3147">
        <v>1172.56899999999</v>
      </c>
      <c r="L3147" t="s">
        <v>965</v>
      </c>
      <c r="M3147" t="s">
        <v>964</v>
      </c>
      <c r="N3147" s="110">
        <v>43777</v>
      </c>
      <c r="O3147">
        <v>0</v>
      </c>
      <c r="P3147">
        <v>0</v>
      </c>
      <c r="Q3147">
        <v>16184.215</v>
      </c>
      <c r="R3147">
        <v>1780.325</v>
      </c>
      <c r="S3147">
        <v>3.7090000000000001</v>
      </c>
      <c r="T3147">
        <v>33</v>
      </c>
      <c r="U3147">
        <v>5394.9260000000004</v>
      </c>
      <c r="V3147">
        <v>8</v>
      </c>
      <c r="W3147">
        <v>1.857</v>
      </c>
      <c r="X3147">
        <v>3</v>
      </c>
      <c r="Y3147" s="110">
        <v>43777</v>
      </c>
      <c r="Z3147">
        <v>408713.21608536399</v>
      </c>
      <c r="AA3147">
        <v>3660456.0621090401</v>
      </c>
    </row>
    <row r="3148" spans="1:27" x14ac:dyDescent="0.25">
      <c r="A3148">
        <v>-111.978080539999</v>
      </c>
      <c r="B3148">
        <v>33.078889869999898</v>
      </c>
      <c r="C3148" t="s">
        <v>968</v>
      </c>
      <c r="D3148" t="s">
        <v>967</v>
      </c>
      <c r="E3148" t="s">
        <v>966</v>
      </c>
      <c r="F3148">
        <v>1581</v>
      </c>
      <c r="G3148">
        <v>9</v>
      </c>
      <c r="H3148">
        <v>13.33</v>
      </c>
      <c r="I3148">
        <v>2.92</v>
      </c>
      <c r="J3148">
        <v>1</v>
      </c>
      <c r="K3148">
        <v>1172.556</v>
      </c>
      <c r="L3148" t="s">
        <v>965</v>
      </c>
      <c r="M3148" t="s">
        <v>964</v>
      </c>
      <c r="N3148" s="110">
        <v>43777</v>
      </c>
      <c r="O3148">
        <v>0</v>
      </c>
      <c r="P3148">
        <v>0</v>
      </c>
      <c r="Q3148">
        <v>15118.94</v>
      </c>
      <c r="R3148">
        <v>1551.019</v>
      </c>
      <c r="S3148">
        <v>3.2309999999999999</v>
      </c>
      <c r="T3148">
        <v>33</v>
      </c>
      <c r="U3148">
        <v>4700.05799999999</v>
      </c>
      <c r="V3148">
        <v>8</v>
      </c>
      <c r="W3148">
        <v>1.9910000000000001</v>
      </c>
      <c r="X3148">
        <v>3.2170000000000001</v>
      </c>
      <c r="Y3148" s="110">
        <v>43777</v>
      </c>
      <c r="Z3148">
        <v>408713.17405044299</v>
      </c>
      <c r="AA3148">
        <v>3660456.9606101401</v>
      </c>
    </row>
    <row r="3149" spans="1:27" x14ac:dyDescent="0.25">
      <c r="A3149">
        <v>-111.978077799999</v>
      </c>
      <c r="B3149">
        <v>33.078896829999898</v>
      </c>
      <c r="C3149" t="s">
        <v>968</v>
      </c>
      <c r="D3149" t="s">
        <v>967</v>
      </c>
      <c r="E3149" t="s">
        <v>966</v>
      </c>
      <c r="F3149">
        <v>1582</v>
      </c>
      <c r="G3149">
        <v>353</v>
      </c>
      <c r="H3149">
        <v>13.33</v>
      </c>
      <c r="I3149">
        <v>2.7890000000000001</v>
      </c>
      <c r="J3149">
        <v>1</v>
      </c>
      <c r="K3149">
        <v>1172.6079999999899</v>
      </c>
      <c r="L3149" t="s">
        <v>965</v>
      </c>
      <c r="M3149" t="s">
        <v>964</v>
      </c>
      <c r="N3149" s="110">
        <v>43777</v>
      </c>
      <c r="O3149">
        <v>0</v>
      </c>
      <c r="P3149">
        <v>0</v>
      </c>
      <c r="Q3149">
        <v>13459.084000000001</v>
      </c>
      <c r="R3149">
        <v>1445.7139999999899</v>
      </c>
      <c r="S3149">
        <v>3.012</v>
      </c>
      <c r="T3149">
        <v>33</v>
      </c>
      <c r="U3149">
        <v>4380.9520000000002</v>
      </c>
      <c r="V3149">
        <v>8</v>
      </c>
      <c r="W3149">
        <v>1.901</v>
      </c>
      <c r="X3149">
        <v>3.0720000000000001</v>
      </c>
      <c r="Y3149" s="110">
        <v>43777</v>
      </c>
      <c r="Z3149">
        <v>408713.43698700197</v>
      </c>
      <c r="AA3149">
        <v>3660457.7298689899</v>
      </c>
    </row>
    <row r="3150" spans="1:27" x14ac:dyDescent="0.25">
      <c r="A3150">
        <v>-111.978080199999</v>
      </c>
      <c r="B3150">
        <v>33.0789048299999</v>
      </c>
      <c r="C3150" t="s">
        <v>968</v>
      </c>
      <c r="D3150" t="s">
        <v>967</v>
      </c>
      <c r="E3150" t="s">
        <v>966</v>
      </c>
      <c r="F3150">
        <v>1583</v>
      </c>
      <c r="G3150">
        <v>7</v>
      </c>
      <c r="H3150">
        <v>13.33</v>
      </c>
      <c r="I3150">
        <v>2.8540000000000001</v>
      </c>
      <c r="J3150">
        <v>1</v>
      </c>
      <c r="K3150">
        <v>1172.5260000000001</v>
      </c>
      <c r="L3150" t="s">
        <v>965</v>
      </c>
      <c r="M3150" t="s">
        <v>964</v>
      </c>
      <c r="N3150" s="110">
        <v>43777</v>
      </c>
      <c r="O3150">
        <v>0</v>
      </c>
      <c r="P3150">
        <v>0</v>
      </c>
      <c r="Q3150">
        <v>14198.125</v>
      </c>
      <c r="R3150">
        <v>1490.03899999999</v>
      </c>
      <c r="S3150">
        <v>3.1040000000000001</v>
      </c>
      <c r="T3150">
        <v>33</v>
      </c>
      <c r="U3150">
        <v>4515.2690000000002</v>
      </c>
      <c r="V3150">
        <v>8</v>
      </c>
      <c r="W3150">
        <v>1.946</v>
      </c>
      <c r="X3150">
        <v>3.1440000000000001</v>
      </c>
      <c r="Y3150" s="110">
        <v>43777</v>
      </c>
      <c r="Z3150">
        <v>408713.22123981803</v>
      </c>
      <c r="AA3150">
        <v>3660458.6189009398</v>
      </c>
    </row>
    <row r="3151" spans="1:27" x14ac:dyDescent="0.25">
      <c r="A3151">
        <v>-111.978080689999</v>
      </c>
      <c r="B3151">
        <v>33.078912789999897</v>
      </c>
      <c r="C3151" t="s">
        <v>968</v>
      </c>
      <c r="D3151" t="s">
        <v>967</v>
      </c>
      <c r="E3151" t="s">
        <v>966</v>
      </c>
      <c r="F3151">
        <v>1584</v>
      </c>
      <c r="G3151">
        <v>4</v>
      </c>
      <c r="H3151">
        <v>13.33</v>
      </c>
      <c r="I3151">
        <v>2.92</v>
      </c>
      <c r="J3151">
        <v>1</v>
      </c>
      <c r="K3151">
        <v>1172.51999999999</v>
      </c>
      <c r="L3151" t="s">
        <v>965</v>
      </c>
      <c r="M3151" t="s">
        <v>964</v>
      </c>
      <c r="N3151" s="110">
        <v>43777</v>
      </c>
      <c r="O3151">
        <v>0</v>
      </c>
      <c r="P3151">
        <v>0</v>
      </c>
      <c r="Q3151">
        <v>13732.688</v>
      </c>
      <c r="R3151">
        <v>1408.807</v>
      </c>
      <c r="S3151">
        <v>2.9350000000000001</v>
      </c>
      <c r="T3151">
        <v>33</v>
      </c>
      <c r="U3151">
        <v>4269.1109999999899</v>
      </c>
      <c r="V3151">
        <v>8</v>
      </c>
      <c r="W3151">
        <v>1.9910000000000001</v>
      </c>
      <c r="X3151">
        <v>3.2170000000000001</v>
      </c>
      <c r="Y3151" s="110">
        <v>43777</v>
      </c>
      <c r="Z3151">
        <v>408713.18372719601</v>
      </c>
      <c r="AA3151">
        <v>3660459.5018370301</v>
      </c>
    </row>
    <row r="3152" spans="1:27" x14ac:dyDescent="0.25">
      <c r="A3152">
        <v>-111.978078139999</v>
      </c>
      <c r="B3152">
        <v>33.078919800000001</v>
      </c>
      <c r="C3152" t="s">
        <v>968</v>
      </c>
      <c r="D3152" t="s">
        <v>967</v>
      </c>
      <c r="E3152" t="s">
        <v>966</v>
      </c>
      <c r="F3152">
        <v>1585</v>
      </c>
      <c r="G3152">
        <v>355</v>
      </c>
      <c r="H3152">
        <v>13.33</v>
      </c>
      <c r="I3152">
        <v>2.4609999999999999</v>
      </c>
      <c r="J3152">
        <v>1</v>
      </c>
      <c r="K3152">
        <v>1172.4829999999899</v>
      </c>
      <c r="L3152" t="s">
        <v>965</v>
      </c>
      <c r="M3152" t="s">
        <v>964</v>
      </c>
      <c r="N3152" s="110">
        <v>43777</v>
      </c>
      <c r="O3152">
        <v>0</v>
      </c>
      <c r="P3152">
        <v>0</v>
      </c>
      <c r="Q3152">
        <v>14180.638999999899</v>
      </c>
      <c r="R3152">
        <v>1726.316</v>
      </c>
      <c r="S3152">
        <v>3.5960000000000001</v>
      </c>
      <c r="T3152">
        <v>33</v>
      </c>
      <c r="U3152">
        <v>5231.2619999999897</v>
      </c>
      <c r="V3152">
        <v>8</v>
      </c>
      <c r="W3152">
        <v>1.6779999999999999</v>
      </c>
      <c r="X3152">
        <v>2.7109999999999999</v>
      </c>
      <c r="Y3152" s="110">
        <v>43777</v>
      </c>
      <c r="Z3152">
        <v>408713.428981103</v>
      </c>
      <c r="AA3152">
        <v>3660460.2768045301</v>
      </c>
    </row>
    <row r="3153" spans="1:27" x14ac:dyDescent="0.25">
      <c r="A3153">
        <v>-111.978078999999</v>
      </c>
      <c r="B3153">
        <v>33.078944229999898</v>
      </c>
      <c r="C3153" t="s">
        <v>968</v>
      </c>
      <c r="D3153" t="s">
        <v>967</v>
      </c>
      <c r="E3153" t="s">
        <v>966</v>
      </c>
      <c r="F3153">
        <v>1586</v>
      </c>
      <c r="G3153">
        <v>180</v>
      </c>
      <c r="H3153">
        <v>13.33</v>
      </c>
      <c r="I3153">
        <v>2.7890000000000001</v>
      </c>
      <c r="J3153">
        <v>1</v>
      </c>
      <c r="K3153">
        <v>1172.546</v>
      </c>
      <c r="L3153" t="s">
        <v>965</v>
      </c>
      <c r="M3153" t="s">
        <v>964</v>
      </c>
      <c r="N3153" s="110">
        <v>43777</v>
      </c>
      <c r="O3153">
        <v>0</v>
      </c>
      <c r="P3153">
        <v>0</v>
      </c>
      <c r="Q3153">
        <v>12363.922</v>
      </c>
      <c r="R3153">
        <v>1328.07699999999</v>
      </c>
      <c r="S3153">
        <v>2.7669999999999999</v>
      </c>
      <c r="T3153">
        <v>33</v>
      </c>
      <c r="U3153">
        <v>4024.4749999999899</v>
      </c>
      <c r="V3153">
        <v>8</v>
      </c>
      <c r="W3153">
        <v>1.901</v>
      </c>
      <c r="X3153">
        <v>3.0720000000000001</v>
      </c>
      <c r="Y3153" s="110">
        <v>43777</v>
      </c>
      <c r="Z3153">
        <v>408713.37394766998</v>
      </c>
      <c r="AA3153">
        <v>3660462.9860597202</v>
      </c>
    </row>
    <row r="3154" spans="1:27" x14ac:dyDescent="0.25">
      <c r="A3154">
        <v>-111.978078999999</v>
      </c>
      <c r="B3154">
        <v>33.078944239999899</v>
      </c>
      <c r="C3154" t="s">
        <v>968</v>
      </c>
      <c r="D3154" t="s">
        <v>967</v>
      </c>
      <c r="E3154" t="s">
        <v>966</v>
      </c>
      <c r="F3154">
        <v>1587</v>
      </c>
      <c r="G3154">
        <v>180</v>
      </c>
      <c r="H3154">
        <v>13.33</v>
      </c>
      <c r="I3154">
        <v>2.8540000000000001</v>
      </c>
      <c r="J3154">
        <v>1</v>
      </c>
      <c r="K3154">
        <v>1172.54899999999</v>
      </c>
      <c r="L3154" t="s">
        <v>965</v>
      </c>
      <c r="M3154" t="s">
        <v>964</v>
      </c>
      <c r="N3154" s="110">
        <v>43777</v>
      </c>
      <c r="O3154">
        <v>0</v>
      </c>
      <c r="P3154">
        <v>0</v>
      </c>
      <c r="Q3154">
        <v>12363.922</v>
      </c>
      <c r="R3154">
        <v>1297.546</v>
      </c>
      <c r="S3154">
        <v>2.7029999999999998</v>
      </c>
      <c r="T3154">
        <v>33</v>
      </c>
      <c r="U3154">
        <v>3931.9589999999898</v>
      </c>
      <c r="V3154">
        <v>8</v>
      </c>
      <c r="W3154">
        <v>1.946</v>
      </c>
      <c r="X3154">
        <v>3.1440000000000001</v>
      </c>
      <c r="Y3154" s="110">
        <v>43777</v>
      </c>
      <c r="Z3154">
        <v>408713.37395800097</v>
      </c>
      <c r="AA3154">
        <v>3660462.9871684001</v>
      </c>
    </row>
    <row r="3155" spans="1:27" x14ac:dyDescent="0.25">
      <c r="A3155">
        <v>-111.978078999999</v>
      </c>
      <c r="B3155">
        <v>33.078942769999898</v>
      </c>
      <c r="C3155" t="s">
        <v>968</v>
      </c>
      <c r="D3155" t="s">
        <v>967</v>
      </c>
      <c r="E3155" t="s">
        <v>966</v>
      </c>
      <c r="F3155">
        <v>1588</v>
      </c>
      <c r="G3155">
        <v>360</v>
      </c>
      <c r="H3155">
        <v>13.33</v>
      </c>
      <c r="I3155">
        <v>2.4929999999999999</v>
      </c>
      <c r="J3155">
        <v>1</v>
      </c>
      <c r="K3155">
        <v>1172.53899999999</v>
      </c>
      <c r="L3155" t="s">
        <v>965</v>
      </c>
      <c r="M3155" t="s">
        <v>964</v>
      </c>
      <c r="N3155" s="110">
        <v>43777</v>
      </c>
      <c r="O3155">
        <v>0</v>
      </c>
      <c r="P3155">
        <v>0</v>
      </c>
      <c r="Q3155">
        <v>12574.44</v>
      </c>
      <c r="R3155">
        <v>1510.64</v>
      </c>
      <c r="S3155">
        <v>3.1469999999999998</v>
      </c>
      <c r="T3155">
        <v>33</v>
      </c>
      <c r="U3155">
        <v>4577.6959999999899</v>
      </c>
      <c r="V3155">
        <v>8</v>
      </c>
      <c r="W3155">
        <v>1.7</v>
      </c>
      <c r="X3155">
        <v>2.7469999999999999</v>
      </c>
      <c r="Y3155" s="110">
        <v>43777</v>
      </c>
      <c r="Z3155">
        <v>408713.37243942003</v>
      </c>
      <c r="AA3155">
        <v>3660462.82419232</v>
      </c>
    </row>
    <row r="3156" spans="1:27" x14ac:dyDescent="0.25">
      <c r="A3156">
        <v>-111.97807883</v>
      </c>
      <c r="B3156">
        <v>33.078949770000001</v>
      </c>
      <c r="C3156" t="s">
        <v>968</v>
      </c>
      <c r="D3156" t="s">
        <v>967</v>
      </c>
      <c r="E3156" t="s">
        <v>966</v>
      </c>
      <c r="F3156">
        <v>1589</v>
      </c>
      <c r="G3156">
        <v>359</v>
      </c>
      <c r="H3156">
        <v>13.33</v>
      </c>
      <c r="I3156">
        <v>2.8540000000000001</v>
      </c>
      <c r="J3156">
        <v>1</v>
      </c>
      <c r="K3156">
        <v>1172.6179999999899</v>
      </c>
      <c r="L3156" t="s">
        <v>965</v>
      </c>
      <c r="M3156" t="s">
        <v>964</v>
      </c>
      <c r="N3156" s="110">
        <v>43777</v>
      </c>
      <c r="O3156">
        <v>0</v>
      </c>
      <c r="P3156">
        <v>0</v>
      </c>
      <c r="Q3156">
        <v>13928.52</v>
      </c>
      <c r="R3156">
        <v>1461.7449999999899</v>
      </c>
      <c r="S3156">
        <v>3.0449999999999999</v>
      </c>
      <c r="T3156">
        <v>33</v>
      </c>
      <c r="U3156">
        <v>4429.5299999999897</v>
      </c>
      <c r="V3156">
        <v>8</v>
      </c>
      <c r="W3156">
        <v>1.946</v>
      </c>
      <c r="X3156">
        <v>3.1440000000000001</v>
      </c>
      <c r="Y3156" s="110">
        <v>43777</v>
      </c>
      <c r="Z3156">
        <v>408713.39553823398</v>
      </c>
      <c r="AA3156">
        <v>3660463.6001210501</v>
      </c>
    </row>
    <row r="3157" spans="1:27" x14ac:dyDescent="0.25">
      <c r="A3157">
        <v>-111.97807917</v>
      </c>
      <c r="B3157">
        <v>33.078957770000002</v>
      </c>
      <c r="C3157" t="s">
        <v>968</v>
      </c>
      <c r="D3157" t="s">
        <v>967</v>
      </c>
      <c r="E3157" t="s">
        <v>966</v>
      </c>
      <c r="F3157">
        <v>1590</v>
      </c>
      <c r="G3157">
        <v>1</v>
      </c>
      <c r="H3157">
        <v>13.33</v>
      </c>
      <c r="I3157">
        <v>2.8220000000000001</v>
      </c>
      <c r="J3157">
        <v>1</v>
      </c>
      <c r="K3157">
        <v>1172.5260000000001</v>
      </c>
      <c r="L3157" t="s">
        <v>965</v>
      </c>
      <c r="M3157" t="s">
        <v>964</v>
      </c>
      <c r="N3157" s="110">
        <v>43777</v>
      </c>
      <c r="O3157">
        <v>0</v>
      </c>
      <c r="P3157">
        <v>0</v>
      </c>
      <c r="Q3157">
        <v>13028.1049999999</v>
      </c>
      <c r="R3157">
        <v>1383.1479999999899</v>
      </c>
      <c r="S3157">
        <v>2.8820000000000001</v>
      </c>
      <c r="T3157">
        <v>33</v>
      </c>
      <c r="U3157">
        <v>4191.3580000000002</v>
      </c>
      <c r="V3157">
        <v>8</v>
      </c>
      <c r="W3157">
        <v>1.9239999999999999</v>
      </c>
      <c r="X3157">
        <v>3.1080000000000001</v>
      </c>
      <c r="Y3157" s="110">
        <v>43777</v>
      </c>
      <c r="Z3157">
        <v>408713.37206766999</v>
      </c>
      <c r="AA3157">
        <v>3660464.4873614102</v>
      </c>
    </row>
    <row r="3158" spans="1:27" x14ac:dyDescent="0.25">
      <c r="A3158">
        <v>-111.978079309999</v>
      </c>
      <c r="B3158">
        <v>33.078965789999899</v>
      </c>
      <c r="C3158" t="s">
        <v>968</v>
      </c>
      <c r="D3158" t="s">
        <v>967</v>
      </c>
      <c r="E3158" t="s">
        <v>966</v>
      </c>
      <c r="F3158">
        <v>1591</v>
      </c>
      <c r="G3158">
        <v>356</v>
      </c>
      <c r="H3158">
        <v>13.33</v>
      </c>
      <c r="I3158">
        <v>2.5259999999999998</v>
      </c>
      <c r="J3158">
        <v>1</v>
      </c>
      <c r="K3158">
        <v>1172.51999999999</v>
      </c>
      <c r="L3158" t="s">
        <v>965</v>
      </c>
      <c r="M3158" t="s">
        <v>964</v>
      </c>
      <c r="N3158" s="110">
        <v>43777</v>
      </c>
      <c r="O3158">
        <v>0</v>
      </c>
      <c r="P3158">
        <v>0</v>
      </c>
      <c r="Q3158">
        <v>11146.073</v>
      </c>
      <c r="R3158">
        <v>1321.652</v>
      </c>
      <c r="S3158">
        <v>2.7530000000000001</v>
      </c>
      <c r="T3158">
        <v>33</v>
      </c>
      <c r="U3158">
        <v>4005.0050000000001</v>
      </c>
      <c r="V3158">
        <v>8</v>
      </c>
      <c r="W3158">
        <v>1.722</v>
      </c>
      <c r="X3158">
        <v>2.7829999999999999</v>
      </c>
      <c r="Y3158" s="110">
        <v>43777</v>
      </c>
      <c r="Z3158">
        <v>408713.36728538998</v>
      </c>
      <c r="AA3158">
        <v>3660465.3766451902</v>
      </c>
    </row>
    <row r="3159" spans="1:27" x14ac:dyDescent="0.25">
      <c r="A3159">
        <v>-111.978079309999</v>
      </c>
      <c r="B3159">
        <v>33.078972790000002</v>
      </c>
      <c r="C3159" t="s">
        <v>968</v>
      </c>
      <c r="D3159" t="s">
        <v>967</v>
      </c>
      <c r="E3159" t="s">
        <v>966</v>
      </c>
      <c r="F3159">
        <v>1592</v>
      </c>
      <c r="G3159">
        <v>356</v>
      </c>
      <c r="H3159">
        <v>13.33</v>
      </c>
      <c r="I3159">
        <v>2.8540000000000001</v>
      </c>
      <c r="J3159">
        <v>1</v>
      </c>
      <c r="K3159">
        <v>1172.5029999999899</v>
      </c>
      <c r="L3159" t="s">
        <v>965</v>
      </c>
      <c r="M3159" t="s">
        <v>964</v>
      </c>
      <c r="N3159" s="110">
        <v>43777</v>
      </c>
      <c r="O3159">
        <v>0</v>
      </c>
      <c r="P3159">
        <v>0</v>
      </c>
      <c r="Q3159">
        <v>11893.286</v>
      </c>
      <c r="R3159">
        <v>1248.15499999999</v>
      </c>
      <c r="S3159">
        <v>2.6</v>
      </c>
      <c r="T3159">
        <v>33</v>
      </c>
      <c r="U3159">
        <v>3782.2869999999898</v>
      </c>
      <c r="V3159">
        <v>8</v>
      </c>
      <c r="W3159">
        <v>1.946</v>
      </c>
      <c r="X3159">
        <v>3.1440000000000001</v>
      </c>
      <c r="Y3159" s="110">
        <v>43777</v>
      </c>
      <c r="Z3159">
        <v>408713.37451673503</v>
      </c>
      <c r="AA3159">
        <v>3660466.1527217701</v>
      </c>
    </row>
    <row r="3160" spans="1:27" x14ac:dyDescent="0.25">
      <c r="A3160">
        <v>-111.978079339999</v>
      </c>
      <c r="B3160">
        <v>33.078980780000002</v>
      </c>
      <c r="C3160" t="s">
        <v>968</v>
      </c>
      <c r="D3160" t="s">
        <v>967</v>
      </c>
      <c r="E3160" t="s">
        <v>966</v>
      </c>
      <c r="F3160">
        <v>1593</v>
      </c>
      <c r="G3160">
        <v>2</v>
      </c>
      <c r="H3160">
        <v>13.33</v>
      </c>
      <c r="I3160">
        <v>2.69</v>
      </c>
      <c r="J3160">
        <v>1</v>
      </c>
      <c r="K3160">
        <v>1172.5920000000001</v>
      </c>
      <c r="L3160" t="s">
        <v>965</v>
      </c>
      <c r="M3160" t="s">
        <v>964</v>
      </c>
      <c r="N3160" s="110">
        <v>43777</v>
      </c>
      <c r="O3160">
        <v>0</v>
      </c>
      <c r="P3160">
        <v>0</v>
      </c>
      <c r="Q3160">
        <v>11594.023999999899</v>
      </c>
      <c r="R3160">
        <v>1290.94</v>
      </c>
      <c r="S3160">
        <v>2.6890000000000001</v>
      </c>
      <c r="T3160">
        <v>33</v>
      </c>
      <c r="U3160">
        <v>3911.9409999999898</v>
      </c>
      <c r="V3160">
        <v>8</v>
      </c>
      <c r="W3160">
        <v>1.8340000000000001</v>
      </c>
      <c r="X3160">
        <v>2.964</v>
      </c>
      <c r="Y3160" s="110">
        <v>43777</v>
      </c>
      <c r="Z3160">
        <v>408713.37997065799</v>
      </c>
      <c r="AA3160">
        <v>3660467.0385838398</v>
      </c>
    </row>
    <row r="3161" spans="1:27" x14ac:dyDescent="0.25">
      <c r="A3161">
        <v>-111.97807917</v>
      </c>
      <c r="B3161">
        <v>33.078988770000002</v>
      </c>
      <c r="C3161" t="s">
        <v>968</v>
      </c>
      <c r="D3161" t="s">
        <v>967</v>
      </c>
      <c r="E3161" t="s">
        <v>966</v>
      </c>
      <c r="F3161">
        <v>1594</v>
      </c>
      <c r="G3161">
        <v>1</v>
      </c>
      <c r="H3161">
        <v>13.33</v>
      </c>
      <c r="I3161">
        <v>2.887</v>
      </c>
      <c r="J3161">
        <v>1</v>
      </c>
      <c r="K3161">
        <v>1172.59799999999</v>
      </c>
      <c r="L3161" t="s">
        <v>965</v>
      </c>
      <c r="M3161" t="s">
        <v>964</v>
      </c>
      <c r="N3161" s="110">
        <v>43777</v>
      </c>
      <c r="O3161">
        <v>0</v>
      </c>
      <c r="P3161">
        <v>0</v>
      </c>
      <c r="Q3161">
        <v>10984.87</v>
      </c>
      <c r="R3161">
        <v>1139.72</v>
      </c>
      <c r="S3161">
        <v>2.3740000000000001</v>
      </c>
      <c r="T3161">
        <v>33</v>
      </c>
      <c r="U3161">
        <v>3453.6970000000001</v>
      </c>
      <c r="V3161">
        <v>8</v>
      </c>
      <c r="W3161">
        <v>1.9690000000000001</v>
      </c>
      <c r="X3161">
        <v>3.181</v>
      </c>
      <c r="Y3161" s="110">
        <v>43777</v>
      </c>
      <c r="Z3161">
        <v>408713.40409219498</v>
      </c>
      <c r="AA3161">
        <v>3660467.9242719701</v>
      </c>
    </row>
    <row r="3162" spans="1:27" x14ac:dyDescent="0.25">
      <c r="A3162">
        <v>-111.97807951</v>
      </c>
      <c r="B3162">
        <v>33.07899578</v>
      </c>
      <c r="C3162" t="s">
        <v>968</v>
      </c>
      <c r="D3162" t="s">
        <v>967</v>
      </c>
      <c r="E3162" t="s">
        <v>966</v>
      </c>
      <c r="F3162">
        <v>1595</v>
      </c>
      <c r="G3162">
        <v>3</v>
      </c>
      <c r="H3162">
        <v>13.33</v>
      </c>
      <c r="I3162">
        <v>2.9529999999999998</v>
      </c>
      <c r="J3162">
        <v>1</v>
      </c>
      <c r="K3162">
        <v>1172.5719999999901</v>
      </c>
      <c r="L3162" t="s">
        <v>965</v>
      </c>
      <c r="M3162" t="s">
        <v>964</v>
      </c>
      <c r="N3162" s="110">
        <v>43777</v>
      </c>
      <c r="O3162">
        <v>0</v>
      </c>
      <c r="P3162">
        <v>0</v>
      </c>
      <c r="Q3162">
        <v>11861.5709999999</v>
      </c>
      <c r="R3162">
        <v>1203.3320000000001</v>
      </c>
      <c r="S3162">
        <v>2.5070000000000001</v>
      </c>
      <c r="T3162">
        <v>33</v>
      </c>
      <c r="U3162">
        <v>3646.4609999999898</v>
      </c>
      <c r="V3162">
        <v>8</v>
      </c>
      <c r="W3162">
        <v>2.0129999999999999</v>
      </c>
      <c r="X3162">
        <v>3.2530000000000001</v>
      </c>
      <c r="Y3162" s="110">
        <v>43777</v>
      </c>
      <c r="Z3162">
        <v>408713.37959893502</v>
      </c>
      <c r="AA3162">
        <v>3660468.7017529402</v>
      </c>
    </row>
    <row r="3163" spans="1:27" x14ac:dyDescent="0.25">
      <c r="A3163">
        <v>-111.978078659999</v>
      </c>
      <c r="B3163">
        <v>33.079003780000001</v>
      </c>
      <c r="C3163" t="s">
        <v>968</v>
      </c>
      <c r="D3163" t="s">
        <v>967</v>
      </c>
      <c r="E3163" t="s">
        <v>966</v>
      </c>
      <c r="F3163">
        <v>1596</v>
      </c>
      <c r="G3163">
        <v>358</v>
      </c>
      <c r="H3163">
        <v>13.33</v>
      </c>
      <c r="I3163">
        <v>2.657</v>
      </c>
      <c r="J3163">
        <v>1</v>
      </c>
      <c r="K3163">
        <v>1172.5619999999899</v>
      </c>
      <c r="L3163" t="s">
        <v>965</v>
      </c>
      <c r="M3163" t="s">
        <v>964</v>
      </c>
      <c r="N3163" s="110">
        <v>43777</v>
      </c>
      <c r="O3163">
        <v>0</v>
      </c>
      <c r="P3163">
        <v>0</v>
      </c>
      <c r="Q3163">
        <v>10398.003000000001</v>
      </c>
      <c r="R3163">
        <v>1172.0630000000001</v>
      </c>
      <c r="S3163">
        <v>2.4420000000000002</v>
      </c>
      <c r="T3163">
        <v>33</v>
      </c>
      <c r="U3163">
        <v>3551.7049999999899</v>
      </c>
      <c r="V3163">
        <v>8</v>
      </c>
      <c r="W3163">
        <v>1.8120000000000001</v>
      </c>
      <c r="X3163">
        <v>2.9279999999999999</v>
      </c>
      <c r="Y3163" s="110">
        <v>43777</v>
      </c>
      <c r="Z3163">
        <v>408713.46720067301</v>
      </c>
      <c r="AA3163">
        <v>3660469.5879583498</v>
      </c>
    </row>
    <row r="3164" spans="1:27" x14ac:dyDescent="0.25">
      <c r="A3164">
        <v>-111.978078659999</v>
      </c>
      <c r="B3164">
        <v>33.079011780000002</v>
      </c>
      <c r="C3164" t="s">
        <v>968</v>
      </c>
      <c r="D3164" t="s">
        <v>967</v>
      </c>
      <c r="E3164" t="s">
        <v>966</v>
      </c>
      <c r="F3164">
        <v>1597</v>
      </c>
      <c r="G3164">
        <v>358</v>
      </c>
      <c r="H3164">
        <v>13.33</v>
      </c>
      <c r="I3164">
        <v>2.7890000000000001</v>
      </c>
      <c r="J3164">
        <v>1</v>
      </c>
      <c r="K3164">
        <v>1172.546</v>
      </c>
      <c r="L3164" t="s">
        <v>965</v>
      </c>
      <c r="M3164" t="s">
        <v>964</v>
      </c>
      <c r="N3164" s="110">
        <v>43777</v>
      </c>
      <c r="O3164">
        <v>0</v>
      </c>
      <c r="P3164">
        <v>0</v>
      </c>
      <c r="Q3164">
        <v>11761.2839999999</v>
      </c>
      <c r="R3164">
        <v>1263.3440000000001</v>
      </c>
      <c r="S3164">
        <v>2.6320000000000001</v>
      </c>
      <c r="T3164">
        <v>33</v>
      </c>
      <c r="U3164">
        <v>3828.3150000000001</v>
      </c>
      <c r="V3164">
        <v>8</v>
      </c>
      <c r="W3164">
        <v>1.901</v>
      </c>
      <c r="X3164">
        <v>3.0720000000000001</v>
      </c>
      <c r="Y3164" s="110">
        <v>43777</v>
      </c>
      <c r="Z3164">
        <v>408713.47546506999</v>
      </c>
      <c r="AA3164">
        <v>3660470.4749030201</v>
      </c>
    </row>
    <row r="3165" spans="1:27" x14ac:dyDescent="0.25">
      <c r="A3165">
        <v>-111.978079859999</v>
      </c>
      <c r="B3165">
        <v>33.0790188</v>
      </c>
      <c r="C3165" t="s">
        <v>968</v>
      </c>
      <c r="D3165" t="s">
        <v>967</v>
      </c>
      <c r="E3165" t="s">
        <v>966</v>
      </c>
      <c r="F3165">
        <v>1598</v>
      </c>
      <c r="G3165">
        <v>5</v>
      </c>
      <c r="H3165">
        <v>13.33</v>
      </c>
      <c r="I3165">
        <v>2.7890000000000001</v>
      </c>
      <c r="J3165">
        <v>1</v>
      </c>
      <c r="K3165">
        <v>1172.5820000000001</v>
      </c>
      <c r="L3165" t="s">
        <v>965</v>
      </c>
      <c r="M3165" t="s">
        <v>964</v>
      </c>
      <c r="N3165" s="110">
        <v>43777</v>
      </c>
      <c r="O3165">
        <v>0</v>
      </c>
      <c r="P3165">
        <v>0</v>
      </c>
      <c r="Q3165">
        <v>13311.367</v>
      </c>
      <c r="R3165">
        <v>1429.84699999999</v>
      </c>
      <c r="S3165">
        <v>2.9790000000000001</v>
      </c>
      <c r="T3165">
        <v>33</v>
      </c>
      <c r="U3165">
        <v>4332.8699999999899</v>
      </c>
      <c r="V3165">
        <v>8</v>
      </c>
      <c r="W3165">
        <v>1.901</v>
      </c>
      <c r="X3165">
        <v>3.0720000000000001</v>
      </c>
      <c r="Y3165" s="110">
        <v>43777</v>
      </c>
      <c r="Z3165">
        <v>408713.37071144901</v>
      </c>
      <c r="AA3165">
        <v>3660471.2542406102</v>
      </c>
    </row>
    <row r="3166" spans="1:27" x14ac:dyDescent="0.25">
      <c r="A3166">
        <v>-111.97807783</v>
      </c>
      <c r="B3166">
        <v>33.079026769999899</v>
      </c>
      <c r="C3166" t="s">
        <v>968</v>
      </c>
      <c r="D3166" t="s">
        <v>967</v>
      </c>
      <c r="E3166" t="s">
        <v>966</v>
      </c>
      <c r="F3166">
        <v>1599</v>
      </c>
      <c r="G3166">
        <v>359</v>
      </c>
      <c r="H3166">
        <v>13.33</v>
      </c>
      <c r="I3166">
        <v>2.7559999999999998</v>
      </c>
      <c r="J3166">
        <v>1</v>
      </c>
      <c r="K3166">
        <v>1172.4929999999899</v>
      </c>
      <c r="L3166" t="s">
        <v>965</v>
      </c>
      <c r="M3166" t="s">
        <v>964</v>
      </c>
      <c r="N3166" s="110">
        <v>43777</v>
      </c>
      <c r="O3166">
        <v>0</v>
      </c>
      <c r="P3166">
        <v>0</v>
      </c>
      <c r="Q3166">
        <v>12452.951999999899</v>
      </c>
      <c r="R3166">
        <v>1353.5640000000001</v>
      </c>
      <c r="S3166">
        <v>2.82</v>
      </c>
      <c r="T3166">
        <v>33</v>
      </c>
      <c r="U3166">
        <v>4101.71</v>
      </c>
      <c r="V3166">
        <v>8</v>
      </c>
      <c r="W3166">
        <v>1.879</v>
      </c>
      <c r="X3166">
        <v>3.036</v>
      </c>
      <c r="Y3166" s="110">
        <v>43777</v>
      </c>
      <c r="Z3166">
        <v>408713.568421042</v>
      </c>
      <c r="AA3166">
        <v>3660472.1360937301</v>
      </c>
    </row>
    <row r="3167" spans="1:27" x14ac:dyDescent="0.25">
      <c r="A3167">
        <v>-111.978078859999</v>
      </c>
      <c r="B3167">
        <v>33.079034800000002</v>
      </c>
      <c r="C3167" t="s">
        <v>968</v>
      </c>
      <c r="D3167" t="s">
        <v>967</v>
      </c>
      <c r="E3167" t="s">
        <v>966</v>
      </c>
      <c r="F3167">
        <v>1600</v>
      </c>
      <c r="G3167">
        <v>5</v>
      </c>
      <c r="H3167">
        <v>13.33</v>
      </c>
      <c r="I3167">
        <v>2.7559999999999998</v>
      </c>
      <c r="J3167">
        <v>1</v>
      </c>
      <c r="K3167">
        <v>1172.53899999999</v>
      </c>
      <c r="L3167" t="s">
        <v>965</v>
      </c>
      <c r="M3167" t="s">
        <v>964</v>
      </c>
      <c r="N3167" s="110">
        <v>43777</v>
      </c>
      <c r="O3167">
        <v>0</v>
      </c>
      <c r="P3167">
        <v>0</v>
      </c>
      <c r="Q3167">
        <v>12944.960999999899</v>
      </c>
      <c r="R3167">
        <v>1407.0429999999899</v>
      </c>
      <c r="S3167">
        <v>2.931</v>
      </c>
      <c r="T3167">
        <v>33</v>
      </c>
      <c r="U3167">
        <v>4263.7659999999896</v>
      </c>
      <c r="V3167">
        <v>8</v>
      </c>
      <c r="W3167">
        <v>1.879</v>
      </c>
      <c r="X3167">
        <v>3.036</v>
      </c>
      <c r="Y3167" s="110">
        <v>43777</v>
      </c>
      <c r="Z3167">
        <v>408713.48057828</v>
      </c>
      <c r="AA3167">
        <v>3660473.0272602499</v>
      </c>
    </row>
    <row r="3168" spans="1:27" x14ac:dyDescent="0.25">
      <c r="A3168">
        <v>-111.978078999999</v>
      </c>
      <c r="B3168">
        <v>33.079041770000003</v>
      </c>
      <c r="C3168" t="s">
        <v>968</v>
      </c>
      <c r="D3168" t="s">
        <v>967</v>
      </c>
      <c r="E3168" t="s">
        <v>966</v>
      </c>
      <c r="F3168">
        <v>1601</v>
      </c>
      <c r="G3168">
        <v>0</v>
      </c>
      <c r="H3168">
        <v>13.33</v>
      </c>
      <c r="I3168">
        <v>2.7559999999999998</v>
      </c>
      <c r="J3168">
        <v>1</v>
      </c>
      <c r="K3168">
        <v>1172.56899999999</v>
      </c>
      <c r="L3168" t="s">
        <v>965</v>
      </c>
      <c r="M3168" t="s">
        <v>964</v>
      </c>
      <c r="N3168" s="110">
        <v>43777</v>
      </c>
      <c r="O3168">
        <v>0</v>
      </c>
      <c r="P3168">
        <v>0</v>
      </c>
      <c r="Q3168">
        <v>10740.295</v>
      </c>
      <c r="R3168">
        <v>1167.4079999999899</v>
      </c>
      <c r="S3168">
        <v>2.4319999999999999</v>
      </c>
      <c r="T3168">
        <v>33</v>
      </c>
      <c r="U3168">
        <v>3537.6010000000001</v>
      </c>
      <c r="V3168">
        <v>8</v>
      </c>
      <c r="W3168">
        <v>1.879</v>
      </c>
      <c r="X3168">
        <v>3.036</v>
      </c>
      <c r="Y3168" s="110">
        <v>43777</v>
      </c>
      <c r="Z3168">
        <v>408713.47471132298</v>
      </c>
      <c r="AA3168">
        <v>3660473.8001325498</v>
      </c>
    </row>
    <row r="3169" spans="1:27" x14ac:dyDescent="0.25">
      <c r="A3169">
        <v>-111.978077999999</v>
      </c>
      <c r="B3169">
        <v>33.079049769999898</v>
      </c>
      <c r="C3169" t="s">
        <v>968</v>
      </c>
      <c r="D3169" t="s">
        <v>967</v>
      </c>
      <c r="E3169" t="s">
        <v>966</v>
      </c>
      <c r="F3169">
        <v>1602</v>
      </c>
      <c r="G3169">
        <v>0</v>
      </c>
      <c r="H3169">
        <v>13.33</v>
      </c>
      <c r="I3169">
        <v>2.7559999999999998</v>
      </c>
      <c r="J3169">
        <v>1</v>
      </c>
      <c r="K3169">
        <v>1172.615</v>
      </c>
      <c r="L3169" t="s">
        <v>965</v>
      </c>
      <c r="M3169" t="s">
        <v>964</v>
      </c>
      <c r="N3169" s="110">
        <v>43777</v>
      </c>
      <c r="O3169">
        <v>0</v>
      </c>
      <c r="P3169">
        <v>0</v>
      </c>
      <c r="Q3169">
        <v>10687.4369999999</v>
      </c>
      <c r="R3169">
        <v>1161.663</v>
      </c>
      <c r="S3169">
        <v>2.42</v>
      </c>
      <c r="T3169">
        <v>33</v>
      </c>
      <c r="U3169">
        <v>3520.1909999999898</v>
      </c>
      <c r="V3169">
        <v>8</v>
      </c>
      <c r="W3169">
        <v>1.879</v>
      </c>
      <c r="X3169">
        <v>3.036</v>
      </c>
      <c r="Y3169" s="110">
        <v>43777</v>
      </c>
      <c r="Z3169">
        <v>408713.57631372398</v>
      </c>
      <c r="AA3169">
        <v>3660474.6862075101</v>
      </c>
    </row>
    <row r="3170" spans="1:27" x14ac:dyDescent="0.25">
      <c r="A3170">
        <v>-111.978077999999</v>
      </c>
      <c r="B3170">
        <v>33.079056770000001</v>
      </c>
      <c r="C3170" t="s">
        <v>968</v>
      </c>
      <c r="D3170" t="s">
        <v>967</v>
      </c>
      <c r="E3170" t="s">
        <v>966</v>
      </c>
      <c r="F3170">
        <v>1603</v>
      </c>
      <c r="G3170">
        <v>360</v>
      </c>
      <c r="H3170">
        <v>13.33</v>
      </c>
      <c r="I3170">
        <v>2.7890000000000001</v>
      </c>
      <c r="J3170">
        <v>1</v>
      </c>
      <c r="K3170">
        <v>1172.6379999999899</v>
      </c>
      <c r="L3170" t="s">
        <v>965</v>
      </c>
      <c r="M3170" t="s">
        <v>964</v>
      </c>
      <c r="N3170" s="110">
        <v>43777</v>
      </c>
      <c r="O3170">
        <v>0</v>
      </c>
      <c r="P3170">
        <v>0</v>
      </c>
      <c r="Q3170">
        <v>11553.68</v>
      </c>
      <c r="R3170">
        <v>1241.0440000000001</v>
      </c>
      <c r="S3170">
        <v>2.5859999999999999</v>
      </c>
      <c r="T3170">
        <v>33</v>
      </c>
      <c r="U3170">
        <v>3760.7399999999898</v>
      </c>
      <c r="V3170">
        <v>8</v>
      </c>
      <c r="W3170">
        <v>1.901</v>
      </c>
      <c r="X3170">
        <v>3.0720000000000001</v>
      </c>
      <c r="Y3170" s="110">
        <v>43777</v>
      </c>
      <c r="Z3170">
        <v>408713.58354507602</v>
      </c>
      <c r="AA3170">
        <v>3660475.4622840998</v>
      </c>
    </row>
    <row r="3171" spans="1:27" x14ac:dyDescent="0.25">
      <c r="A3171">
        <v>-111.97807851</v>
      </c>
      <c r="B3171">
        <v>33.079064780000003</v>
      </c>
      <c r="C3171" t="s">
        <v>968</v>
      </c>
      <c r="D3171" t="s">
        <v>967</v>
      </c>
      <c r="E3171" t="s">
        <v>966</v>
      </c>
      <c r="F3171">
        <v>1604</v>
      </c>
      <c r="G3171">
        <v>3</v>
      </c>
      <c r="H3171">
        <v>13.33</v>
      </c>
      <c r="I3171">
        <v>2.7559999999999998</v>
      </c>
      <c r="J3171">
        <v>1</v>
      </c>
      <c r="K3171">
        <v>1172.6569999999899</v>
      </c>
      <c r="L3171" t="s">
        <v>965</v>
      </c>
      <c r="M3171" t="s">
        <v>964</v>
      </c>
      <c r="N3171" s="110">
        <v>43777</v>
      </c>
      <c r="O3171">
        <v>0</v>
      </c>
      <c r="P3171">
        <v>0</v>
      </c>
      <c r="Q3171">
        <v>11705.225</v>
      </c>
      <c r="R3171">
        <v>1272.2909999999899</v>
      </c>
      <c r="S3171">
        <v>2.6509999999999998</v>
      </c>
      <c r="T3171">
        <v>33</v>
      </c>
      <c r="U3171">
        <v>3855.4259999999899</v>
      </c>
      <c r="V3171">
        <v>8</v>
      </c>
      <c r="W3171">
        <v>1.879</v>
      </c>
      <c r="X3171">
        <v>3.036</v>
      </c>
      <c r="Y3171" s="110">
        <v>43777</v>
      </c>
      <c r="Z3171">
        <v>408713.54421744001</v>
      </c>
      <c r="AA3171">
        <v>3660476.35078101</v>
      </c>
    </row>
    <row r="3172" spans="1:27" x14ac:dyDescent="0.25">
      <c r="A3172">
        <v>-111.978078659999</v>
      </c>
      <c r="B3172">
        <v>33.079072779999898</v>
      </c>
      <c r="C3172" t="s">
        <v>968</v>
      </c>
      <c r="D3172" t="s">
        <v>967</v>
      </c>
      <c r="E3172" t="s">
        <v>966</v>
      </c>
      <c r="F3172">
        <v>1605</v>
      </c>
      <c r="G3172">
        <v>358</v>
      </c>
      <c r="H3172">
        <v>13.33</v>
      </c>
      <c r="I3172">
        <v>2.9529999999999998</v>
      </c>
      <c r="J3172">
        <v>1</v>
      </c>
      <c r="K3172">
        <v>1172.6769999999899</v>
      </c>
      <c r="L3172" t="s">
        <v>965</v>
      </c>
      <c r="M3172" t="s">
        <v>964</v>
      </c>
      <c r="N3172" s="110">
        <v>43777</v>
      </c>
      <c r="O3172">
        <v>0</v>
      </c>
      <c r="P3172">
        <v>0</v>
      </c>
      <c r="Q3172">
        <v>14345.040999999899</v>
      </c>
      <c r="R3172">
        <v>1455.2750000000001</v>
      </c>
      <c r="S3172">
        <v>3.032</v>
      </c>
      <c r="T3172">
        <v>33</v>
      </c>
      <c r="U3172">
        <v>4409.9250000000002</v>
      </c>
      <c r="V3172">
        <v>8</v>
      </c>
      <c r="W3172">
        <v>2.0129999999999999</v>
      </c>
      <c r="X3172">
        <v>3.2530000000000001</v>
      </c>
      <c r="Y3172" s="110">
        <v>43777</v>
      </c>
      <c r="Z3172">
        <v>408713.53848115401</v>
      </c>
      <c r="AA3172">
        <v>3660477.2378561399</v>
      </c>
    </row>
    <row r="3173" spans="1:27" x14ac:dyDescent="0.25">
      <c r="A3173">
        <v>-111.97807883</v>
      </c>
      <c r="B3173">
        <v>33.07907977</v>
      </c>
      <c r="C3173" t="s">
        <v>968</v>
      </c>
      <c r="D3173" t="s">
        <v>967</v>
      </c>
      <c r="E3173" t="s">
        <v>966</v>
      </c>
      <c r="F3173">
        <v>1606</v>
      </c>
      <c r="G3173">
        <v>359</v>
      </c>
      <c r="H3173">
        <v>13.33</v>
      </c>
      <c r="I3173">
        <v>2.625</v>
      </c>
      <c r="J3173">
        <v>1</v>
      </c>
      <c r="K3173">
        <v>1172.67</v>
      </c>
      <c r="L3173" t="s">
        <v>965</v>
      </c>
      <c r="M3173" t="s">
        <v>964</v>
      </c>
      <c r="N3173" s="110">
        <v>43777</v>
      </c>
      <c r="O3173">
        <v>0</v>
      </c>
      <c r="P3173">
        <v>0</v>
      </c>
      <c r="Q3173">
        <v>12294.664000000001</v>
      </c>
      <c r="R3173">
        <v>1403.1769999999899</v>
      </c>
      <c r="S3173">
        <v>2.923</v>
      </c>
      <c r="T3173">
        <v>33</v>
      </c>
      <c r="U3173">
        <v>4252.0519999999897</v>
      </c>
      <c r="V3173">
        <v>8</v>
      </c>
      <c r="W3173">
        <v>1.79</v>
      </c>
      <c r="X3173">
        <v>2.891</v>
      </c>
      <c r="Y3173" s="110">
        <v>43777</v>
      </c>
      <c r="Z3173">
        <v>408713.52983473102</v>
      </c>
      <c r="AA3173">
        <v>3660478.0129718999</v>
      </c>
    </row>
    <row r="3174" spans="1:27" x14ac:dyDescent="0.25">
      <c r="A3174">
        <v>-111.97807831</v>
      </c>
      <c r="B3174">
        <v>33.079087790000003</v>
      </c>
      <c r="C3174" t="s">
        <v>968</v>
      </c>
      <c r="D3174" t="s">
        <v>967</v>
      </c>
      <c r="E3174" t="s">
        <v>966</v>
      </c>
      <c r="F3174">
        <v>1607</v>
      </c>
      <c r="G3174">
        <v>356</v>
      </c>
      <c r="H3174">
        <v>13.33</v>
      </c>
      <c r="I3174">
        <v>2.7229999999999999</v>
      </c>
      <c r="J3174">
        <v>1</v>
      </c>
      <c r="K3174">
        <v>1172.54899999999</v>
      </c>
      <c r="L3174" t="s">
        <v>965</v>
      </c>
      <c r="M3174" t="s">
        <v>964</v>
      </c>
      <c r="N3174" s="110">
        <v>43777</v>
      </c>
      <c r="O3174">
        <v>0</v>
      </c>
      <c r="P3174">
        <v>0</v>
      </c>
      <c r="Q3174">
        <v>12068.202999999899</v>
      </c>
      <c r="R3174">
        <v>1327.548</v>
      </c>
      <c r="S3174">
        <v>2.766</v>
      </c>
      <c r="T3174">
        <v>33</v>
      </c>
      <c r="U3174">
        <v>4022.8739999999898</v>
      </c>
      <c r="V3174">
        <v>8</v>
      </c>
      <c r="W3174">
        <v>1.857</v>
      </c>
      <c r="X3174">
        <v>3</v>
      </c>
      <c r="Y3174" s="110">
        <v>43777</v>
      </c>
      <c r="Z3174">
        <v>408713.58665554202</v>
      </c>
      <c r="AA3174">
        <v>3660478.90168169</v>
      </c>
    </row>
    <row r="3175" spans="1:27" x14ac:dyDescent="0.25">
      <c r="A3175">
        <v>-111.97807917</v>
      </c>
      <c r="B3175">
        <v>33.079095770000002</v>
      </c>
      <c r="C3175" t="s">
        <v>968</v>
      </c>
      <c r="D3175" t="s">
        <v>967</v>
      </c>
      <c r="E3175" t="s">
        <v>966</v>
      </c>
      <c r="F3175">
        <v>1608</v>
      </c>
      <c r="G3175">
        <v>1</v>
      </c>
      <c r="H3175">
        <v>13.33</v>
      </c>
      <c r="I3175">
        <v>2.8540000000000001</v>
      </c>
      <c r="J3175">
        <v>1</v>
      </c>
      <c r="K3175">
        <v>1172.6020000000001</v>
      </c>
      <c r="L3175" t="s">
        <v>965</v>
      </c>
      <c r="M3175" t="s">
        <v>964</v>
      </c>
      <c r="N3175" s="110">
        <v>43777</v>
      </c>
      <c r="O3175">
        <v>0</v>
      </c>
      <c r="P3175">
        <v>0</v>
      </c>
      <c r="Q3175">
        <v>9222.3269999999902</v>
      </c>
      <c r="R3175">
        <v>967.84799999999905</v>
      </c>
      <c r="S3175">
        <v>2.016</v>
      </c>
      <c r="T3175">
        <v>33</v>
      </c>
      <c r="U3175">
        <v>2932.8719999999898</v>
      </c>
      <c r="V3175">
        <v>8</v>
      </c>
      <c r="W3175">
        <v>1.946</v>
      </c>
      <c r="X3175">
        <v>3.1440000000000001</v>
      </c>
      <c r="Y3175" s="110">
        <v>43777</v>
      </c>
      <c r="Z3175">
        <v>408713.51462866197</v>
      </c>
      <c r="AA3175">
        <v>3660479.78715696</v>
      </c>
    </row>
    <row r="3176" spans="1:27" x14ac:dyDescent="0.25">
      <c r="A3176">
        <v>-111.97807917</v>
      </c>
      <c r="B3176">
        <v>33.079102769999899</v>
      </c>
      <c r="C3176" t="s">
        <v>968</v>
      </c>
      <c r="D3176" t="s">
        <v>967</v>
      </c>
      <c r="E3176" t="s">
        <v>966</v>
      </c>
      <c r="F3176">
        <v>1609</v>
      </c>
      <c r="G3176">
        <v>1</v>
      </c>
      <c r="H3176">
        <v>13.33</v>
      </c>
      <c r="I3176">
        <v>2.7559999999999998</v>
      </c>
      <c r="J3176">
        <v>1</v>
      </c>
      <c r="K3176">
        <v>1172.65399999999</v>
      </c>
      <c r="L3176" t="s">
        <v>965</v>
      </c>
      <c r="M3176" t="s">
        <v>964</v>
      </c>
      <c r="N3176" s="110">
        <v>43777</v>
      </c>
      <c r="O3176">
        <v>0</v>
      </c>
      <c r="P3176">
        <v>0</v>
      </c>
      <c r="Q3176">
        <v>8554.7720000000008</v>
      </c>
      <c r="R3176">
        <v>929.85500000000002</v>
      </c>
      <c r="S3176">
        <v>1.9370000000000001</v>
      </c>
      <c r="T3176">
        <v>33</v>
      </c>
      <c r="U3176">
        <v>2817.74099999999</v>
      </c>
      <c r="V3176">
        <v>8</v>
      </c>
      <c r="W3176">
        <v>1.879</v>
      </c>
      <c r="X3176">
        <v>3.036</v>
      </c>
      <c r="Y3176" s="110">
        <v>43777</v>
      </c>
      <c r="Z3176">
        <v>408713.521860031</v>
      </c>
      <c r="AA3176">
        <v>3660480.5632335502</v>
      </c>
    </row>
    <row r="3177" spans="1:27" x14ac:dyDescent="0.25">
      <c r="A3177">
        <v>-111.97807783</v>
      </c>
      <c r="B3177">
        <v>33.07911077</v>
      </c>
      <c r="C3177" t="s">
        <v>968</v>
      </c>
      <c r="D3177" t="s">
        <v>967</v>
      </c>
      <c r="E3177" t="s">
        <v>966</v>
      </c>
      <c r="F3177">
        <v>1610</v>
      </c>
      <c r="G3177">
        <v>359</v>
      </c>
      <c r="H3177">
        <v>13.33</v>
      </c>
      <c r="I3177">
        <v>2.7229999999999999</v>
      </c>
      <c r="J3177">
        <v>1</v>
      </c>
      <c r="K3177">
        <v>1172.6310000000001</v>
      </c>
      <c r="L3177" t="s">
        <v>965</v>
      </c>
      <c r="M3177" t="s">
        <v>964</v>
      </c>
      <c r="N3177" s="110">
        <v>43777</v>
      </c>
      <c r="O3177">
        <v>0</v>
      </c>
      <c r="P3177">
        <v>0</v>
      </c>
      <c r="Q3177">
        <v>8632.31699999999</v>
      </c>
      <c r="R3177">
        <v>949.58799999999906</v>
      </c>
      <c r="S3177">
        <v>1.978</v>
      </c>
      <c r="T3177">
        <v>33</v>
      </c>
      <c r="U3177">
        <v>2877.5390000000002</v>
      </c>
      <c r="V3177">
        <v>8</v>
      </c>
      <c r="W3177">
        <v>1.857</v>
      </c>
      <c r="X3177">
        <v>3</v>
      </c>
      <c r="Y3177" s="110">
        <v>43777</v>
      </c>
      <c r="Z3177">
        <v>408713.65519727702</v>
      </c>
      <c r="AA3177">
        <v>3660481.4490128201</v>
      </c>
    </row>
    <row r="3178" spans="1:27" x14ac:dyDescent="0.25">
      <c r="A3178">
        <v>-111.97807969</v>
      </c>
      <c r="B3178">
        <v>33.079118790000003</v>
      </c>
      <c r="C3178" t="s">
        <v>968</v>
      </c>
      <c r="D3178" t="s">
        <v>967</v>
      </c>
      <c r="E3178" t="s">
        <v>966</v>
      </c>
      <c r="F3178">
        <v>1611</v>
      </c>
      <c r="G3178">
        <v>4</v>
      </c>
      <c r="H3178">
        <v>13.33</v>
      </c>
      <c r="I3178">
        <v>2.7890000000000001</v>
      </c>
      <c r="J3178">
        <v>1</v>
      </c>
      <c r="K3178">
        <v>1172.67399999999</v>
      </c>
      <c r="L3178" t="s">
        <v>965</v>
      </c>
      <c r="M3178" t="s">
        <v>964</v>
      </c>
      <c r="N3178" s="110">
        <v>43777</v>
      </c>
      <c r="O3178">
        <v>0</v>
      </c>
      <c r="P3178">
        <v>0</v>
      </c>
      <c r="Q3178">
        <v>7596.0129999999899</v>
      </c>
      <c r="R3178">
        <v>815.92999999999904</v>
      </c>
      <c r="S3178">
        <v>1.7</v>
      </c>
      <c r="T3178">
        <v>33</v>
      </c>
      <c r="U3178">
        <v>2472.5140000000001</v>
      </c>
      <c r="V3178">
        <v>8</v>
      </c>
      <c r="W3178">
        <v>1.901</v>
      </c>
      <c r="X3178">
        <v>3.0720000000000001</v>
      </c>
      <c r="Y3178" s="110">
        <v>43777</v>
      </c>
      <c r="Z3178">
        <v>408713.48987382202</v>
      </c>
      <c r="AA3178">
        <v>3660482.3397925301</v>
      </c>
    </row>
    <row r="3179" spans="1:27" x14ac:dyDescent="0.25">
      <c r="A3179">
        <v>-111.978077999999</v>
      </c>
      <c r="B3179">
        <v>33.079125769999898</v>
      </c>
      <c r="C3179" t="s">
        <v>968</v>
      </c>
      <c r="D3179" t="s">
        <v>967</v>
      </c>
      <c r="E3179" t="s">
        <v>966</v>
      </c>
      <c r="F3179">
        <v>1612</v>
      </c>
      <c r="G3179">
        <v>360</v>
      </c>
      <c r="H3179">
        <v>13.33</v>
      </c>
      <c r="I3179">
        <v>2.7559999999999998</v>
      </c>
      <c r="J3179">
        <v>1</v>
      </c>
      <c r="K3179">
        <v>1172.6279999999899</v>
      </c>
      <c r="L3179" t="s">
        <v>965</v>
      </c>
      <c r="M3179" t="s">
        <v>964</v>
      </c>
      <c r="N3179" s="110">
        <v>43777</v>
      </c>
      <c r="O3179">
        <v>0</v>
      </c>
      <c r="P3179">
        <v>0</v>
      </c>
      <c r="Q3179">
        <v>10775.2669999999</v>
      </c>
      <c r="R3179">
        <v>1171.21</v>
      </c>
      <c r="S3179">
        <v>2.44</v>
      </c>
      <c r="T3179">
        <v>33</v>
      </c>
      <c r="U3179">
        <v>3549.1199999999899</v>
      </c>
      <c r="V3179">
        <v>8</v>
      </c>
      <c r="W3179">
        <v>1.879</v>
      </c>
      <c r="X3179">
        <v>3.036</v>
      </c>
      <c r="Y3179" s="110">
        <v>43777</v>
      </c>
      <c r="Z3179">
        <v>408713.65482561098</v>
      </c>
      <c r="AA3179">
        <v>3660483.1121819499</v>
      </c>
    </row>
    <row r="3180" spans="1:27" x14ac:dyDescent="0.25">
      <c r="A3180">
        <v>-111.978078139999</v>
      </c>
      <c r="B3180">
        <v>33.079133800000001</v>
      </c>
      <c r="C3180" t="s">
        <v>968</v>
      </c>
      <c r="D3180" t="s">
        <v>967</v>
      </c>
      <c r="E3180" t="s">
        <v>966</v>
      </c>
      <c r="F3180">
        <v>1613</v>
      </c>
      <c r="G3180">
        <v>355</v>
      </c>
      <c r="H3180">
        <v>13.33</v>
      </c>
      <c r="I3180">
        <v>2.7229999999999999</v>
      </c>
      <c r="J3180">
        <v>1</v>
      </c>
      <c r="K3180">
        <v>1172.5719999999901</v>
      </c>
      <c r="L3180" t="s">
        <v>965</v>
      </c>
      <c r="M3180" t="s">
        <v>964</v>
      </c>
      <c r="N3180" s="110">
        <v>43777</v>
      </c>
      <c r="O3180">
        <v>0</v>
      </c>
      <c r="P3180">
        <v>0</v>
      </c>
      <c r="Q3180">
        <v>11159.558999999899</v>
      </c>
      <c r="R3180">
        <v>1227.5940000000001</v>
      </c>
      <c r="S3180">
        <v>2.5569999999999999</v>
      </c>
      <c r="T3180">
        <v>33</v>
      </c>
      <c r="U3180">
        <v>3719.98199999999</v>
      </c>
      <c r="V3180">
        <v>8</v>
      </c>
      <c r="W3180">
        <v>1.857</v>
      </c>
      <c r="X3180">
        <v>3</v>
      </c>
      <c r="Y3180" s="110">
        <v>43777</v>
      </c>
      <c r="Z3180">
        <v>408713.65005371399</v>
      </c>
      <c r="AA3180">
        <v>3660484.0025744401</v>
      </c>
    </row>
    <row r="3181" spans="1:27" x14ac:dyDescent="0.25">
      <c r="A3181">
        <v>-111.97807917</v>
      </c>
      <c r="B3181">
        <v>33.07914177</v>
      </c>
      <c r="C3181" t="s">
        <v>968</v>
      </c>
      <c r="D3181" t="s">
        <v>967</v>
      </c>
      <c r="E3181" t="s">
        <v>966</v>
      </c>
      <c r="F3181">
        <v>1614</v>
      </c>
      <c r="G3181">
        <v>1</v>
      </c>
      <c r="H3181">
        <v>13.33</v>
      </c>
      <c r="I3181">
        <v>2.7229999999999999</v>
      </c>
      <c r="J3181">
        <v>1</v>
      </c>
      <c r="K3181">
        <v>1172.56899999999</v>
      </c>
      <c r="L3181" t="s">
        <v>965</v>
      </c>
      <c r="M3181" t="s">
        <v>964</v>
      </c>
      <c r="N3181" s="110">
        <v>43777</v>
      </c>
      <c r="O3181">
        <v>0</v>
      </c>
      <c r="P3181">
        <v>0</v>
      </c>
      <c r="Q3181">
        <v>13088.9629999999</v>
      </c>
      <c r="R3181">
        <v>1439.836</v>
      </c>
      <c r="S3181">
        <v>3</v>
      </c>
      <c r="T3181">
        <v>33</v>
      </c>
      <c r="U3181">
        <v>4363.1390000000001</v>
      </c>
      <c r="V3181">
        <v>8</v>
      </c>
      <c r="W3181">
        <v>1.857</v>
      </c>
      <c r="X3181">
        <v>3</v>
      </c>
      <c r="Y3181" s="110">
        <v>43777</v>
      </c>
      <c r="Z3181">
        <v>408713.56214911101</v>
      </c>
      <c r="AA3181">
        <v>3660484.8870888799</v>
      </c>
    </row>
    <row r="3182" spans="1:27" x14ac:dyDescent="0.25">
      <c r="A3182">
        <v>-111.97807817</v>
      </c>
      <c r="B3182">
        <v>33.079149770000001</v>
      </c>
      <c r="C3182" t="s">
        <v>968</v>
      </c>
      <c r="D3182" t="s">
        <v>967</v>
      </c>
      <c r="E3182" t="s">
        <v>966</v>
      </c>
      <c r="F3182">
        <v>1615</v>
      </c>
      <c r="G3182">
        <v>1</v>
      </c>
      <c r="H3182">
        <v>13.33</v>
      </c>
      <c r="I3182">
        <v>2.7229999999999999</v>
      </c>
      <c r="J3182">
        <v>1</v>
      </c>
      <c r="K3182">
        <v>1172.585</v>
      </c>
      <c r="L3182" t="s">
        <v>965</v>
      </c>
      <c r="M3182" t="s">
        <v>964</v>
      </c>
      <c r="N3182" s="110">
        <v>43777</v>
      </c>
      <c r="O3182">
        <v>0</v>
      </c>
      <c r="P3182">
        <v>0</v>
      </c>
      <c r="Q3182">
        <v>12980.103999999899</v>
      </c>
      <c r="R3182">
        <v>1427.8610000000001</v>
      </c>
      <c r="S3182">
        <v>2.9750000000000001</v>
      </c>
      <c r="T3182">
        <v>33</v>
      </c>
      <c r="U3182">
        <v>4326.8519999999899</v>
      </c>
      <c r="V3182">
        <v>8</v>
      </c>
      <c r="W3182">
        <v>1.857</v>
      </c>
      <c r="X3182">
        <v>3</v>
      </c>
      <c r="Y3182" s="110">
        <v>43777</v>
      </c>
      <c r="Z3182">
        <v>408713.66375142901</v>
      </c>
      <c r="AA3182">
        <v>3660485.7731638602</v>
      </c>
    </row>
    <row r="3183" spans="1:27" x14ac:dyDescent="0.25">
      <c r="A3183">
        <v>-111.978077659999</v>
      </c>
      <c r="B3183">
        <v>33.079156779999899</v>
      </c>
      <c r="C3183" t="s">
        <v>968</v>
      </c>
      <c r="D3183" t="s">
        <v>967</v>
      </c>
      <c r="E3183" t="s">
        <v>966</v>
      </c>
      <c r="F3183">
        <v>1616</v>
      </c>
      <c r="G3183">
        <v>358</v>
      </c>
      <c r="H3183">
        <v>13.33</v>
      </c>
      <c r="I3183">
        <v>2.5920000000000001</v>
      </c>
      <c r="J3183">
        <v>1</v>
      </c>
      <c r="K3183">
        <v>1172.5920000000001</v>
      </c>
      <c r="L3183" t="s">
        <v>965</v>
      </c>
      <c r="M3183" t="s">
        <v>964</v>
      </c>
      <c r="N3183" s="110">
        <v>43777</v>
      </c>
      <c r="O3183">
        <v>0</v>
      </c>
      <c r="P3183">
        <v>0</v>
      </c>
      <c r="Q3183">
        <v>11861.742</v>
      </c>
      <c r="R3183">
        <v>1370.90499999999</v>
      </c>
      <c r="S3183">
        <v>2.8559999999999999</v>
      </c>
      <c r="T3183">
        <v>33</v>
      </c>
      <c r="U3183">
        <v>4154.2569999999896</v>
      </c>
      <c r="V3183">
        <v>8</v>
      </c>
      <c r="W3183">
        <v>1.7669999999999999</v>
      </c>
      <c r="X3183">
        <v>2.855</v>
      </c>
      <c r="Y3183" s="110">
        <v>43777</v>
      </c>
      <c r="Z3183">
        <v>408713.71859545098</v>
      </c>
      <c r="AA3183">
        <v>3660486.5499055898</v>
      </c>
    </row>
    <row r="3184" spans="1:27" x14ac:dyDescent="0.25">
      <c r="A3184">
        <v>-111.97807851</v>
      </c>
      <c r="B3184">
        <v>33.0791647799999</v>
      </c>
      <c r="C3184" t="s">
        <v>968</v>
      </c>
      <c r="D3184" t="s">
        <v>967</v>
      </c>
      <c r="E3184" t="s">
        <v>966</v>
      </c>
      <c r="F3184">
        <v>1617</v>
      </c>
      <c r="G3184">
        <v>3</v>
      </c>
      <c r="H3184">
        <v>13.33</v>
      </c>
      <c r="I3184">
        <v>2.7559999999999998</v>
      </c>
      <c r="J3184">
        <v>1</v>
      </c>
      <c r="K3184">
        <v>1172.6079999999899</v>
      </c>
      <c r="L3184" t="s">
        <v>965</v>
      </c>
      <c r="M3184" t="s">
        <v>964</v>
      </c>
      <c r="N3184" s="110">
        <v>43777</v>
      </c>
      <c r="O3184">
        <v>0</v>
      </c>
      <c r="P3184">
        <v>0</v>
      </c>
      <c r="Q3184">
        <v>12497.467000000001</v>
      </c>
      <c r="R3184">
        <v>1358.403</v>
      </c>
      <c r="S3184">
        <v>2.83</v>
      </c>
      <c r="T3184">
        <v>33</v>
      </c>
      <c r="U3184">
        <v>4116.3720000000003</v>
      </c>
      <c r="V3184">
        <v>8</v>
      </c>
      <c r="W3184">
        <v>1.879</v>
      </c>
      <c r="X3184">
        <v>3.036</v>
      </c>
      <c r="Y3184" s="110">
        <v>43777</v>
      </c>
      <c r="Z3184">
        <v>408713.64752268197</v>
      </c>
      <c r="AA3184">
        <v>3660487.4375895299</v>
      </c>
    </row>
    <row r="3185" spans="1:27" x14ac:dyDescent="0.25">
      <c r="A3185">
        <v>-111.978077999999</v>
      </c>
      <c r="B3185">
        <v>33.079171770000002</v>
      </c>
      <c r="C3185" t="s">
        <v>968</v>
      </c>
      <c r="D3185" t="s">
        <v>967</v>
      </c>
      <c r="E3185" t="s">
        <v>966</v>
      </c>
      <c r="F3185">
        <v>1618</v>
      </c>
      <c r="G3185">
        <v>0</v>
      </c>
      <c r="H3185">
        <v>13.33</v>
      </c>
      <c r="I3185">
        <v>2.7229999999999999</v>
      </c>
      <c r="J3185">
        <v>1</v>
      </c>
      <c r="K3185">
        <v>1172.5920000000001</v>
      </c>
      <c r="L3185" t="s">
        <v>965</v>
      </c>
      <c r="M3185" t="s">
        <v>964</v>
      </c>
      <c r="N3185" s="110">
        <v>43777</v>
      </c>
      <c r="O3185">
        <v>0</v>
      </c>
      <c r="P3185">
        <v>0</v>
      </c>
      <c r="Q3185">
        <v>13893.6049999999</v>
      </c>
      <c r="R3185">
        <v>1528.3499999999899</v>
      </c>
      <c r="S3185">
        <v>3.1840000000000002</v>
      </c>
      <c r="T3185">
        <v>33</v>
      </c>
      <c r="U3185">
        <v>4631.3630000000003</v>
      </c>
      <c r="V3185">
        <v>8</v>
      </c>
      <c r="W3185">
        <v>1.857</v>
      </c>
      <c r="X3185">
        <v>3</v>
      </c>
      <c r="Y3185" s="110">
        <v>43777</v>
      </c>
      <c r="Z3185">
        <v>408713.70234604098</v>
      </c>
      <c r="AA3185">
        <v>3660488.2121139001</v>
      </c>
    </row>
    <row r="3186" spans="1:27" x14ac:dyDescent="0.25">
      <c r="A3186">
        <v>-111.97807869</v>
      </c>
      <c r="B3186">
        <v>33.079179789999898</v>
      </c>
      <c r="C3186" t="s">
        <v>968</v>
      </c>
      <c r="D3186" t="s">
        <v>967</v>
      </c>
      <c r="E3186" t="s">
        <v>966</v>
      </c>
      <c r="F3186">
        <v>1619</v>
      </c>
      <c r="G3186">
        <v>4</v>
      </c>
      <c r="H3186">
        <v>13.33</v>
      </c>
      <c r="I3186">
        <v>2.69</v>
      </c>
      <c r="J3186">
        <v>1</v>
      </c>
      <c r="K3186">
        <v>1172.6079999999899</v>
      </c>
      <c r="L3186" t="s">
        <v>965</v>
      </c>
      <c r="M3186" t="s">
        <v>964</v>
      </c>
      <c r="N3186" s="110">
        <v>43777</v>
      </c>
      <c r="O3186">
        <v>0</v>
      </c>
      <c r="P3186">
        <v>0</v>
      </c>
      <c r="Q3186">
        <v>11983.1159999999</v>
      </c>
      <c r="R3186">
        <v>1334.2639999999899</v>
      </c>
      <c r="S3186">
        <v>2.78</v>
      </c>
      <c r="T3186">
        <v>33</v>
      </c>
      <c r="U3186">
        <v>4043.2240000000002</v>
      </c>
      <c r="V3186">
        <v>8</v>
      </c>
      <c r="W3186">
        <v>1.8340000000000001</v>
      </c>
      <c r="X3186">
        <v>2.964</v>
      </c>
      <c r="Y3186" s="110">
        <v>43777</v>
      </c>
      <c r="Z3186">
        <v>408713.64622800902</v>
      </c>
      <c r="AA3186">
        <v>3660489.1018760498</v>
      </c>
    </row>
    <row r="3187" spans="1:27" x14ac:dyDescent="0.25">
      <c r="A3187">
        <v>-111.978077659999</v>
      </c>
      <c r="B3187">
        <v>33.079186780000001</v>
      </c>
      <c r="C3187" t="s">
        <v>968</v>
      </c>
      <c r="D3187" t="s">
        <v>967</v>
      </c>
      <c r="E3187" t="s">
        <v>966</v>
      </c>
      <c r="F3187">
        <v>1620</v>
      </c>
      <c r="G3187">
        <v>358</v>
      </c>
      <c r="H3187">
        <v>13.33</v>
      </c>
      <c r="I3187">
        <v>2.8220000000000001</v>
      </c>
      <c r="J3187">
        <v>1</v>
      </c>
      <c r="K3187">
        <v>1172.556</v>
      </c>
      <c r="L3187" t="s">
        <v>965</v>
      </c>
      <c r="M3187" t="s">
        <v>964</v>
      </c>
      <c r="N3187" s="110">
        <v>43777</v>
      </c>
      <c r="O3187">
        <v>0</v>
      </c>
      <c r="P3187">
        <v>0</v>
      </c>
      <c r="Q3187">
        <v>11061.672</v>
      </c>
      <c r="R3187">
        <v>1174.3789999999899</v>
      </c>
      <c r="S3187">
        <v>2.4470000000000001</v>
      </c>
      <c r="T3187">
        <v>33</v>
      </c>
      <c r="U3187">
        <v>3558.72299999999</v>
      </c>
      <c r="V3187">
        <v>8</v>
      </c>
      <c r="W3187">
        <v>1.9239999999999999</v>
      </c>
      <c r="X3187">
        <v>3.1080000000000001</v>
      </c>
      <c r="Y3187" s="110">
        <v>43777</v>
      </c>
      <c r="Z3187">
        <v>408713.74958704499</v>
      </c>
      <c r="AA3187">
        <v>3660489.8759481702</v>
      </c>
    </row>
    <row r="3188" spans="1:27" x14ac:dyDescent="0.25">
      <c r="A3188">
        <v>-111.97807683000001</v>
      </c>
      <c r="B3188">
        <v>33.079194770000001</v>
      </c>
      <c r="C3188" t="s">
        <v>968</v>
      </c>
      <c r="D3188" t="s">
        <v>967</v>
      </c>
      <c r="E3188" t="s">
        <v>966</v>
      </c>
      <c r="F3188">
        <v>1621</v>
      </c>
      <c r="G3188">
        <v>359</v>
      </c>
      <c r="H3188">
        <v>13.33</v>
      </c>
      <c r="I3188">
        <v>2.8220000000000001</v>
      </c>
      <c r="J3188">
        <v>1</v>
      </c>
      <c r="K3188">
        <v>1172.6279999999899</v>
      </c>
      <c r="L3188" t="s">
        <v>965</v>
      </c>
      <c r="M3188" t="s">
        <v>964</v>
      </c>
      <c r="N3188" s="110">
        <v>43777</v>
      </c>
      <c r="O3188">
        <v>0</v>
      </c>
      <c r="P3188">
        <v>0</v>
      </c>
      <c r="Q3188">
        <v>11435.735000000001</v>
      </c>
      <c r="R3188">
        <v>1214.0920000000001</v>
      </c>
      <c r="S3188">
        <v>2.5289999999999999</v>
      </c>
      <c r="T3188">
        <v>33</v>
      </c>
      <c r="U3188">
        <v>3679.0659999999898</v>
      </c>
      <c r="V3188">
        <v>8</v>
      </c>
      <c r="W3188">
        <v>1.9239999999999999</v>
      </c>
      <c r="X3188">
        <v>3.1080000000000001</v>
      </c>
      <c r="Y3188" s="110">
        <v>43777</v>
      </c>
      <c r="Z3188">
        <v>408713.83531154902</v>
      </c>
      <c r="AA3188">
        <v>3660490.7610623199</v>
      </c>
    </row>
    <row r="3189" spans="1:27" x14ac:dyDescent="0.25">
      <c r="A3189">
        <v>-111.978078339999</v>
      </c>
      <c r="B3189">
        <v>33.079202780000003</v>
      </c>
      <c r="C3189" t="s">
        <v>968</v>
      </c>
      <c r="D3189" t="s">
        <v>967</v>
      </c>
      <c r="E3189" t="s">
        <v>966</v>
      </c>
      <c r="F3189">
        <v>1622</v>
      </c>
      <c r="G3189">
        <v>2</v>
      </c>
      <c r="H3189">
        <v>13.33</v>
      </c>
      <c r="I3189">
        <v>2.7229999999999999</v>
      </c>
      <c r="J3189">
        <v>1</v>
      </c>
      <c r="K3189">
        <v>1172.6479999999899</v>
      </c>
      <c r="L3189" t="s">
        <v>965</v>
      </c>
      <c r="M3189" t="s">
        <v>964</v>
      </c>
      <c r="N3189" s="110">
        <v>43777</v>
      </c>
      <c r="O3189">
        <v>0</v>
      </c>
      <c r="P3189">
        <v>0</v>
      </c>
      <c r="Q3189">
        <v>11432.021000000001</v>
      </c>
      <c r="R3189">
        <v>1257.566</v>
      </c>
      <c r="S3189">
        <v>2.62</v>
      </c>
      <c r="T3189">
        <v>33</v>
      </c>
      <c r="U3189">
        <v>3810.806</v>
      </c>
      <c r="V3189">
        <v>8</v>
      </c>
      <c r="W3189">
        <v>1.857</v>
      </c>
      <c r="X3189">
        <v>3</v>
      </c>
      <c r="Y3189" s="110">
        <v>43777</v>
      </c>
      <c r="Z3189">
        <v>408713.70264618</v>
      </c>
      <c r="AA3189">
        <v>3660491.6504289601</v>
      </c>
    </row>
    <row r="3190" spans="1:27" x14ac:dyDescent="0.25">
      <c r="A3190">
        <v>-111.978078339999</v>
      </c>
      <c r="B3190">
        <v>33.0792097799999</v>
      </c>
      <c r="C3190" t="s">
        <v>968</v>
      </c>
      <c r="D3190" t="s">
        <v>967</v>
      </c>
      <c r="E3190" t="s">
        <v>966</v>
      </c>
      <c r="F3190">
        <v>1623</v>
      </c>
      <c r="G3190">
        <v>2</v>
      </c>
      <c r="H3190">
        <v>13.33</v>
      </c>
      <c r="I3190">
        <v>2.9860000000000002</v>
      </c>
      <c r="J3190">
        <v>1</v>
      </c>
      <c r="K3190">
        <v>1172.65399999999</v>
      </c>
      <c r="L3190" t="s">
        <v>965</v>
      </c>
      <c r="M3190" t="s">
        <v>964</v>
      </c>
      <c r="N3190" s="110">
        <v>43777</v>
      </c>
      <c r="O3190">
        <v>0</v>
      </c>
      <c r="P3190">
        <v>0</v>
      </c>
      <c r="Q3190">
        <v>11652.709999999901</v>
      </c>
      <c r="R3190">
        <v>1169.153</v>
      </c>
      <c r="S3190">
        <v>2.4359999999999999</v>
      </c>
      <c r="T3190">
        <v>33</v>
      </c>
      <c r="U3190">
        <v>3542.8879999999899</v>
      </c>
      <c r="V3190">
        <v>8</v>
      </c>
      <c r="W3190">
        <v>2.036</v>
      </c>
      <c r="X3190">
        <v>3.2890000000000001</v>
      </c>
      <c r="Y3190" s="110">
        <v>43777</v>
      </c>
      <c r="Z3190">
        <v>408713.709877563</v>
      </c>
      <c r="AA3190">
        <v>3660492.4265055698</v>
      </c>
    </row>
    <row r="3191" spans="1:27" x14ac:dyDescent="0.25">
      <c r="A3191">
        <v>-111.978076799999</v>
      </c>
      <c r="B3191">
        <v>33.079217829999898</v>
      </c>
      <c r="C3191" t="s">
        <v>968</v>
      </c>
      <c r="D3191" t="s">
        <v>967</v>
      </c>
      <c r="E3191" t="s">
        <v>966</v>
      </c>
      <c r="F3191">
        <v>1624</v>
      </c>
      <c r="G3191">
        <v>353</v>
      </c>
      <c r="H3191">
        <v>13.33</v>
      </c>
      <c r="I3191">
        <v>2.887</v>
      </c>
      <c r="J3191">
        <v>1</v>
      </c>
      <c r="K3191">
        <v>1172.5619999999899</v>
      </c>
      <c r="L3191" t="s">
        <v>965</v>
      </c>
      <c r="M3191" t="s">
        <v>964</v>
      </c>
      <c r="N3191" s="110">
        <v>43777</v>
      </c>
      <c r="O3191">
        <v>0</v>
      </c>
      <c r="P3191">
        <v>0</v>
      </c>
      <c r="Q3191">
        <v>12885.816999999901</v>
      </c>
      <c r="R3191">
        <v>1336.95</v>
      </c>
      <c r="S3191">
        <v>2.7850000000000001</v>
      </c>
      <c r="T3191">
        <v>33</v>
      </c>
      <c r="U3191">
        <v>4051.3629999999898</v>
      </c>
      <c r="V3191">
        <v>8</v>
      </c>
      <c r="W3191">
        <v>1.9690000000000001</v>
      </c>
      <c r="X3191">
        <v>3.181</v>
      </c>
      <c r="Y3191" s="110">
        <v>43777</v>
      </c>
      <c r="Z3191">
        <v>408713.86193389102</v>
      </c>
      <c r="AA3191">
        <v>3660493.3176543098</v>
      </c>
    </row>
    <row r="3192" spans="1:27" x14ac:dyDescent="0.25">
      <c r="A3192">
        <v>-111.97807903</v>
      </c>
      <c r="B3192">
        <v>33.07922482</v>
      </c>
      <c r="C3192" t="s">
        <v>968</v>
      </c>
      <c r="D3192" t="s">
        <v>967</v>
      </c>
      <c r="E3192" t="s">
        <v>966</v>
      </c>
      <c r="F3192">
        <v>1625</v>
      </c>
      <c r="G3192">
        <v>6</v>
      </c>
      <c r="H3192">
        <v>13.33</v>
      </c>
      <c r="I3192">
        <v>2.7229999999999999</v>
      </c>
      <c r="J3192">
        <v>1</v>
      </c>
      <c r="K3192">
        <v>1172.6410000000001</v>
      </c>
      <c r="L3192" t="s">
        <v>965</v>
      </c>
      <c r="M3192" t="s">
        <v>964</v>
      </c>
      <c r="N3192" s="110">
        <v>43777</v>
      </c>
      <c r="O3192">
        <v>0</v>
      </c>
      <c r="P3192">
        <v>0</v>
      </c>
      <c r="Q3192">
        <v>13641.657999999899</v>
      </c>
      <c r="R3192">
        <v>1500.63499999999</v>
      </c>
      <c r="S3192">
        <v>3.1259999999999999</v>
      </c>
      <c r="T3192">
        <v>33</v>
      </c>
      <c r="U3192">
        <v>4547.3770000000004</v>
      </c>
      <c r="V3192">
        <v>8</v>
      </c>
      <c r="W3192">
        <v>1.857</v>
      </c>
      <c r="X3192">
        <v>3</v>
      </c>
      <c r="Y3192" s="110">
        <v>43777</v>
      </c>
      <c r="Z3192">
        <v>408713.66101162299</v>
      </c>
      <c r="AA3192">
        <v>3660494.0945616998</v>
      </c>
    </row>
    <row r="3193" spans="1:27" x14ac:dyDescent="0.25">
      <c r="A3193">
        <v>-111.97807649000001</v>
      </c>
      <c r="B3193">
        <v>33.079232779999899</v>
      </c>
      <c r="C3193" t="s">
        <v>968</v>
      </c>
      <c r="D3193" t="s">
        <v>967</v>
      </c>
      <c r="E3193" t="s">
        <v>966</v>
      </c>
      <c r="F3193">
        <v>1626</v>
      </c>
      <c r="G3193">
        <v>357</v>
      </c>
      <c r="H3193">
        <v>13.33</v>
      </c>
      <c r="I3193">
        <v>2.92</v>
      </c>
      <c r="J3193">
        <v>1</v>
      </c>
      <c r="K3193">
        <v>1172.5619999999899</v>
      </c>
      <c r="L3193" t="s">
        <v>965</v>
      </c>
      <c r="M3193" t="s">
        <v>964</v>
      </c>
      <c r="N3193" s="110">
        <v>43777</v>
      </c>
      <c r="O3193">
        <v>0</v>
      </c>
      <c r="P3193">
        <v>0</v>
      </c>
      <c r="Q3193">
        <v>12832.558999999899</v>
      </c>
      <c r="R3193">
        <v>1316.4639999999899</v>
      </c>
      <c r="S3193">
        <v>2.7429999999999999</v>
      </c>
      <c r="T3193">
        <v>33</v>
      </c>
      <c r="U3193">
        <v>3989.2860000000001</v>
      </c>
      <c r="V3193">
        <v>8</v>
      </c>
      <c r="W3193">
        <v>1.9910000000000001</v>
      </c>
      <c r="X3193">
        <v>3.2170000000000001</v>
      </c>
      <c r="Y3193" s="110">
        <v>43777</v>
      </c>
      <c r="Z3193">
        <v>408713.90631276101</v>
      </c>
      <c r="AA3193">
        <v>3660494.97486261</v>
      </c>
    </row>
    <row r="3194" spans="1:27" x14ac:dyDescent="0.25">
      <c r="A3194">
        <v>-111.97807717000001</v>
      </c>
      <c r="B3194">
        <v>33.079239770000001</v>
      </c>
      <c r="C3194" t="s">
        <v>968</v>
      </c>
      <c r="D3194" t="s">
        <v>967</v>
      </c>
      <c r="E3194" t="s">
        <v>966</v>
      </c>
      <c r="F3194">
        <v>1627</v>
      </c>
      <c r="G3194">
        <v>1</v>
      </c>
      <c r="H3194">
        <v>13.33</v>
      </c>
      <c r="I3194">
        <v>2.69</v>
      </c>
      <c r="J3194">
        <v>1</v>
      </c>
      <c r="K3194">
        <v>1172.6210000000001</v>
      </c>
      <c r="L3194" t="s">
        <v>965</v>
      </c>
      <c r="M3194" t="s">
        <v>964</v>
      </c>
      <c r="N3194" s="110">
        <v>43777</v>
      </c>
      <c r="O3194">
        <v>0</v>
      </c>
      <c r="P3194">
        <v>0</v>
      </c>
      <c r="Q3194">
        <v>10216.1149999999</v>
      </c>
      <c r="R3194">
        <v>1137.5170000000001</v>
      </c>
      <c r="S3194">
        <v>2.37</v>
      </c>
      <c r="T3194">
        <v>33</v>
      </c>
      <c r="U3194">
        <v>3447.01999999999</v>
      </c>
      <c r="V3194">
        <v>8</v>
      </c>
      <c r="W3194">
        <v>1.8340000000000001</v>
      </c>
      <c r="X3194">
        <v>2.964</v>
      </c>
      <c r="Y3194" s="110">
        <v>43777</v>
      </c>
      <c r="Z3194">
        <v>408713.85006410797</v>
      </c>
      <c r="AA3194">
        <v>3660495.7504219399</v>
      </c>
    </row>
    <row r="3195" spans="1:27" x14ac:dyDescent="0.25">
      <c r="A3195">
        <v>-111.97807717000001</v>
      </c>
      <c r="B3195">
        <v>33.079247770000002</v>
      </c>
      <c r="C3195" t="s">
        <v>968</v>
      </c>
      <c r="D3195" t="s">
        <v>967</v>
      </c>
      <c r="E3195" t="s">
        <v>966</v>
      </c>
      <c r="F3195">
        <v>1628</v>
      </c>
      <c r="G3195">
        <v>1</v>
      </c>
      <c r="H3195">
        <v>13.33</v>
      </c>
      <c r="I3195">
        <v>2.8540000000000001</v>
      </c>
      <c r="J3195">
        <v>1</v>
      </c>
      <c r="K3195">
        <v>1172.5429999999899</v>
      </c>
      <c r="L3195" t="s">
        <v>965</v>
      </c>
      <c r="M3195" t="s">
        <v>964</v>
      </c>
      <c r="N3195" s="110">
        <v>43777</v>
      </c>
      <c r="O3195">
        <v>0</v>
      </c>
      <c r="P3195">
        <v>0</v>
      </c>
      <c r="Q3195">
        <v>11537.7939999999</v>
      </c>
      <c r="R3195">
        <v>1210.84699999999</v>
      </c>
      <c r="S3195">
        <v>2.5230000000000001</v>
      </c>
      <c r="T3195">
        <v>33</v>
      </c>
      <c r="U3195">
        <v>3669.2339999999899</v>
      </c>
      <c r="V3195">
        <v>8</v>
      </c>
      <c r="W3195">
        <v>1.946</v>
      </c>
      <c r="X3195">
        <v>3.1440000000000001</v>
      </c>
      <c r="Y3195" s="110">
        <v>43777</v>
      </c>
      <c r="Z3195">
        <v>408713.858328545</v>
      </c>
      <c r="AA3195">
        <v>3660496.6373666399</v>
      </c>
    </row>
    <row r="3196" spans="1:27" x14ac:dyDescent="0.25">
      <c r="A3196">
        <v>-111.97807751000001</v>
      </c>
      <c r="B3196">
        <v>33.079255779999897</v>
      </c>
      <c r="C3196" t="s">
        <v>968</v>
      </c>
      <c r="D3196" t="s">
        <v>967</v>
      </c>
      <c r="E3196" t="s">
        <v>966</v>
      </c>
      <c r="F3196">
        <v>1629</v>
      </c>
      <c r="G3196">
        <v>3</v>
      </c>
      <c r="H3196">
        <v>13.33</v>
      </c>
      <c r="I3196">
        <v>2.7559999999999998</v>
      </c>
      <c r="J3196">
        <v>1</v>
      </c>
      <c r="K3196">
        <v>1172.6110000000001</v>
      </c>
      <c r="L3196" t="s">
        <v>965</v>
      </c>
      <c r="M3196" t="s">
        <v>964</v>
      </c>
      <c r="N3196" s="110">
        <v>43777</v>
      </c>
      <c r="O3196">
        <v>0</v>
      </c>
      <c r="P3196">
        <v>0</v>
      </c>
      <c r="Q3196">
        <v>14373.441999999901</v>
      </c>
      <c r="R3196">
        <v>1562.3099999999899</v>
      </c>
      <c r="S3196">
        <v>3.2549999999999999</v>
      </c>
      <c r="T3196">
        <v>33</v>
      </c>
      <c r="U3196">
        <v>4734.2740000000003</v>
      </c>
      <c r="V3196">
        <v>8</v>
      </c>
      <c r="W3196">
        <v>1.879</v>
      </c>
      <c r="X3196">
        <v>3.036</v>
      </c>
      <c r="Y3196" s="110">
        <v>43777</v>
      </c>
      <c r="Z3196">
        <v>408713.83486846898</v>
      </c>
      <c r="AA3196">
        <v>3660497.5257157199</v>
      </c>
    </row>
    <row r="3197" spans="1:27" x14ac:dyDescent="0.25">
      <c r="A3197">
        <v>-111.978076139999</v>
      </c>
      <c r="B3197">
        <v>33.079262800000002</v>
      </c>
      <c r="C3197" t="s">
        <v>968</v>
      </c>
      <c r="D3197" t="s">
        <v>967</v>
      </c>
      <c r="E3197" t="s">
        <v>966</v>
      </c>
      <c r="F3197">
        <v>1630</v>
      </c>
      <c r="G3197">
        <v>355</v>
      </c>
      <c r="H3197">
        <v>13.33</v>
      </c>
      <c r="I3197">
        <v>2.7229999999999999</v>
      </c>
      <c r="J3197">
        <v>1</v>
      </c>
      <c r="K3197">
        <v>1172.6379999999899</v>
      </c>
      <c r="L3197" t="s">
        <v>965</v>
      </c>
      <c r="M3197" t="s">
        <v>964</v>
      </c>
      <c r="N3197" s="110">
        <v>43777</v>
      </c>
      <c r="O3197">
        <v>0</v>
      </c>
      <c r="P3197">
        <v>0</v>
      </c>
      <c r="Q3197">
        <v>9909.4809999999907</v>
      </c>
      <c r="R3197">
        <v>1090.0809999999899</v>
      </c>
      <c r="S3197">
        <v>2.2709999999999999</v>
      </c>
      <c r="T3197">
        <v>33</v>
      </c>
      <c r="U3197">
        <v>3303.2750000000001</v>
      </c>
      <c r="V3197">
        <v>8</v>
      </c>
      <c r="W3197">
        <v>1.857</v>
      </c>
      <c r="X3197">
        <v>3</v>
      </c>
      <c r="Y3197" s="110">
        <v>43777</v>
      </c>
      <c r="Z3197">
        <v>408713.96999326098</v>
      </c>
      <c r="AA3197">
        <v>3660498.3028182001</v>
      </c>
    </row>
    <row r="3198" spans="1:27" x14ac:dyDescent="0.25">
      <c r="A3198">
        <v>-111.97807717000001</v>
      </c>
      <c r="B3198">
        <v>33.079270770000001</v>
      </c>
      <c r="C3198" t="s">
        <v>968</v>
      </c>
      <c r="D3198" t="s">
        <v>967</v>
      </c>
      <c r="E3198" t="s">
        <v>966</v>
      </c>
      <c r="F3198">
        <v>1631</v>
      </c>
      <c r="G3198">
        <v>1</v>
      </c>
      <c r="H3198">
        <v>13.33</v>
      </c>
      <c r="I3198">
        <v>2.887</v>
      </c>
      <c r="J3198">
        <v>1</v>
      </c>
      <c r="K3198">
        <v>1172.58799999999</v>
      </c>
      <c r="L3198" t="s">
        <v>965</v>
      </c>
      <c r="M3198" t="s">
        <v>964</v>
      </c>
      <c r="N3198" s="110">
        <v>43777</v>
      </c>
      <c r="O3198">
        <v>0</v>
      </c>
      <c r="P3198">
        <v>0</v>
      </c>
      <c r="Q3198">
        <v>11753.111999999899</v>
      </c>
      <c r="R3198">
        <v>1219.4280000000001</v>
      </c>
      <c r="S3198">
        <v>2.54</v>
      </c>
      <c r="T3198">
        <v>33</v>
      </c>
      <c r="U3198">
        <v>3695.2359999999899</v>
      </c>
      <c r="V3198">
        <v>8</v>
      </c>
      <c r="W3198">
        <v>1.9690000000000001</v>
      </c>
      <c r="X3198">
        <v>3.181</v>
      </c>
      <c r="Y3198" s="110">
        <v>43777</v>
      </c>
      <c r="Z3198">
        <v>408713.88208880997</v>
      </c>
      <c r="AA3198">
        <v>3660499.1873326502</v>
      </c>
    </row>
    <row r="3199" spans="1:27" x14ac:dyDescent="0.25">
      <c r="A3199">
        <v>-111.97807783</v>
      </c>
      <c r="B3199">
        <v>33.079277769999898</v>
      </c>
      <c r="C3199" t="s">
        <v>968</v>
      </c>
      <c r="D3199" t="s">
        <v>967</v>
      </c>
      <c r="E3199" t="s">
        <v>966</v>
      </c>
      <c r="F3199">
        <v>1632</v>
      </c>
      <c r="G3199">
        <v>359</v>
      </c>
      <c r="H3199">
        <v>13.33</v>
      </c>
      <c r="I3199">
        <v>2.7559999999999998</v>
      </c>
      <c r="J3199">
        <v>1</v>
      </c>
      <c r="K3199">
        <v>1172.634</v>
      </c>
      <c r="L3199" t="s">
        <v>965</v>
      </c>
      <c r="M3199" t="s">
        <v>964</v>
      </c>
      <c r="N3199" s="110">
        <v>43777</v>
      </c>
      <c r="O3199">
        <v>0</v>
      </c>
      <c r="P3199">
        <v>0</v>
      </c>
      <c r="Q3199">
        <v>13620.058000000001</v>
      </c>
      <c r="R3199">
        <v>1480.422</v>
      </c>
      <c r="S3199">
        <v>3.0840000000000001</v>
      </c>
      <c r="T3199">
        <v>33</v>
      </c>
      <c r="U3199">
        <v>4486.1270000000004</v>
      </c>
      <c r="V3199">
        <v>8</v>
      </c>
      <c r="W3199">
        <v>1.879</v>
      </c>
      <c r="X3199">
        <v>3.036</v>
      </c>
      <c r="Y3199" s="110">
        <v>43777</v>
      </c>
      <c r="Z3199">
        <v>408713.82771728199</v>
      </c>
      <c r="AA3199">
        <v>3660499.9639832801</v>
      </c>
    </row>
    <row r="3200" spans="1:27" x14ac:dyDescent="0.25">
      <c r="A3200">
        <v>-111.978076659999</v>
      </c>
      <c r="B3200">
        <v>33.0792857799999</v>
      </c>
      <c r="C3200" t="s">
        <v>968</v>
      </c>
      <c r="D3200" t="s">
        <v>967</v>
      </c>
      <c r="E3200" t="s">
        <v>966</v>
      </c>
      <c r="F3200">
        <v>1633</v>
      </c>
      <c r="G3200">
        <v>358</v>
      </c>
      <c r="H3200">
        <v>13.33</v>
      </c>
      <c r="I3200">
        <v>2.8220000000000001</v>
      </c>
      <c r="J3200">
        <v>1</v>
      </c>
      <c r="K3200">
        <v>1172.575</v>
      </c>
      <c r="L3200" t="s">
        <v>965</v>
      </c>
      <c r="M3200" t="s">
        <v>964</v>
      </c>
      <c r="N3200" s="110">
        <v>43777</v>
      </c>
      <c r="O3200">
        <v>0</v>
      </c>
      <c r="P3200">
        <v>0</v>
      </c>
      <c r="Q3200">
        <v>13706.745000000001</v>
      </c>
      <c r="R3200">
        <v>1455.1969999999901</v>
      </c>
      <c r="S3200">
        <v>3.032</v>
      </c>
      <c r="T3200">
        <v>33</v>
      </c>
      <c r="U3200">
        <v>4409.6869999999899</v>
      </c>
      <c r="V3200">
        <v>8</v>
      </c>
      <c r="W3200">
        <v>1.9239999999999999</v>
      </c>
      <c r="X3200">
        <v>3.1080000000000001</v>
      </c>
      <c r="Y3200" s="110">
        <v>43777</v>
      </c>
      <c r="Z3200">
        <v>408713.94519722299</v>
      </c>
      <c r="AA3200">
        <v>3660500.8510190998</v>
      </c>
    </row>
    <row r="3201" spans="1:27" x14ac:dyDescent="0.25">
      <c r="A3201">
        <v>-111.97807869</v>
      </c>
      <c r="B3201">
        <v>33.079293790000001</v>
      </c>
      <c r="C3201" t="s">
        <v>968</v>
      </c>
      <c r="D3201" t="s">
        <v>967</v>
      </c>
      <c r="E3201" t="s">
        <v>966</v>
      </c>
      <c r="F3201">
        <v>1634</v>
      </c>
      <c r="G3201">
        <v>4</v>
      </c>
      <c r="H3201">
        <v>13.33</v>
      </c>
      <c r="I3201">
        <v>2.8540000000000001</v>
      </c>
      <c r="J3201">
        <v>1</v>
      </c>
      <c r="K3201">
        <v>1172.47</v>
      </c>
      <c r="L3201" t="s">
        <v>965</v>
      </c>
      <c r="M3201" t="s">
        <v>964</v>
      </c>
      <c r="N3201" s="110">
        <v>43777</v>
      </c>
      <c r="O3201">
        <v>0</v>
      </c>
      <c r="P3201">
        <v>0</v>
      </c>
      <c r="Q3201">
        <v>16125.299999999899</v>
      </c>
      <c r="R3201">
        <v>1692.28899999999</v>
      </c>
      <c r="S3201">
        <v>3.5259999999999998</v>
      </c>
      <c r="T3201">
        <v>33</v>
      </c>
      <c r="U3201">
        <v>5128.1469999999899</v>
      </c>
      <c r="V3201">
        <v>8</v>
      </c>
      <c r="W3201">
        <v>1.946</v>
      </c>
      <c r="X3201">
        <v>3.1440000000000001</v>
      </c>
      <c r="Y3201" s="110">
        <v>43777</v>
      </c>
      <c r="Z3201">
        <v>408713.763996394</v>
      </c>
      <c r="AA3201">
        <v>3660501.7408380001</v>
      </c>
    </row>
    <row r="3202" spans="1:27" x14ac:dyDescent="0.25">
      <c r="A3202">
        <v>-111.978076999999</v>
      </c>
      <c r="B3202">
        <v>33.079300770000003</v>
      </c>
      <c r="C3202" t="s">
        <v>968</v>
      </c>
      <c r="D3202" t="s">
        <v>967</v>
      </c>
      <c r="E3202" t="s">
        <v>966</v>
      </c>
      <c r="F3202">
        <v>1635</v>
      </c>
      <c r="G3202">
        <v>0</v>
      </c>
      <c r="H3202">
        <v>13.33</v>
      </c>
      <c r="I3202">
        <v>2.7890000000000001</v>
      </c>
      <c r="J3202">
        <v>1</v>
      </c>
      <c r="K3202">
        <v>1172.50999999999</v>
      </c>
      <c r="L3202" t="s">
        <v>965</v>
      </c>
      <c r="M3202" t="s">
        <v>964</v>
      </c>
      <c r="N3202" s="110">
        <v>43777</v>
      </c>
      <c r="O3202">
        <v>0</v>
      </c>
      <c r="P3202">
        <v>0</v>
      </c>
      <c r="Q3202">
        <v>13922.1769999999</v>
      </c>
      <c r="R3202">
        <v>1495.4580000000001</v>
      </c>
      <c r="S3202">
        <v>3.1160000000000001</v>
      </c>
      <c r="T3202">
        <v>33</v>
      </c>
      <c r="U3202">
        <v>4531.6899999999896</v>
      </c>
      <c r="V3202">
        <v>8</v>
      </c>
      <c r="W3202">
        <v>1.901</v>
      </c>
      <c r="X3202">
        <v>3.0720000000000001</v>
      </c>
      <c r="Y3202" s="110">
        <v>43777</v>
      </c>
      <c r="Z3202">
        <v>408713.92894789699</v>
      </c>
      <c r="AA3202">
        <v>3660502.5132274502</v>
      </c>
    </row>
    <row r="3203" spans="1:27" x14ac:dyDescent="0.25">
      <c r="A3203">
        <v>-111.97807817</v>
      </c>
      <c r="B3203">
        <v>33.079308769999898</v>
      </c>
      <c r="C3203" t="s">
        <v>968</v>
      </c>
      <c r="D3203" t="s">
        <v>967</v>
      </c>
      <c r="E3203" t="s">
        <v>966</v>
      </c>
      <c r="F3203">
        <v>1636</v>
      </c>
      <c r="G3203">
        <v>1</v>
      </c>
      <c r="H3203">
        <v>13.33</v>
      </c>
      <c r="I3203">
        <v>2.7559999999999998</v>
      </c>
      <c r="J3203">
        <v>1</v>
      </c>
      <c r="K3203">
        <v>1172.4970000000001</v>
      </c>
      <c r="L3203" t="s">
        <v>965</v>
      </c>
      <c r="M3203" t="s">
        <v>964</v>
      </c>
      <c r="N3203" s="110">
        <v>43777</v>
      </c>
      <c r="O3203">
        <v>0</v>
      </c>
      <c r="P3203">
        <v>0</v>
      </c>
      <c r="Q3203">
        <v>13930.290999999899</v>
      </c>
      <c r="R3203">
        <v>1514.143</v>
      </c>
      <c r="S3203">
        <v>3.1539999999999999</v>
      </c>
      <c r="T3203">
        <v>33</v>
      </c>
      <c r="U3203">
        <v>4588.3109999999897</v>
      </c>
      <c r="V3203">
        <v>8</v>
      </c>
      <c r="W3203">
        <v>1.879</v>
      </c>
      <c r="X3203">
        <v>3.036</v>
      </c>
      <c r="Y3203" s="110">
        <v>43777</v>
      </c>
      <c r="Z3203">
        <v>408713.828007214</v>
      </c>
      <c r="AA3203">
        <v>3660503.4011897198</v>
      </c>
    </row>
    <row r="3204" spans="1:27" x14ac:dyDescent="0.25">
      <c r="A3204">
        <v>-111.97807837000001</v>
      </c>
      <c r="B3204">
        <v>33.07931585</v>
      </c>
      <c r="C3204" t="s">
        <v>968</v>
      </c>
      <c r="D3204" t="s">
        <v>967</v>
      </c>
      <c r="E3204" t="s">
        <v>966</v>
      </c>
      <c r="F3204">
        <v>1637</v>
      </c>
      <c r="G3204">
        <v>8</v>
      </c>
      <c r="H3204">
        <v>13.33</v>
      </c>
      <c r="I3204">
        <v>2.625</v>
      </c>
      <c r="J3204">
        <v>1</v>
      </c>
      <c r="K3204">
        <v>1172.58799999999</v>
      </c>
      <c r="L3204" t="s">
        <v>965</v>
      </c>
      <c r="M3204" t="s">
        <v>964</v>
      </c>
      <c r="N3204" s="110">
        <v>43777</v>
      </c>
      <c r="O3204">
        <v>0</v>
      </c>
      <c r="P3204">
        <v>0</v>
      </c>
      <c r="Q3204">
        <v>15492.375</v>
      </c>
      <c r="R3204">
        <v>1768.1289999999899</v>
      </c>
      <c r="S3204">
        <v>3.6840000000000002</v>
      </c>
      <c r="T3204">
        <v>33</v>
      </c>
      <c r="U3204">
        <v>5357.9660000000003</v>
      </c>
      <c r="V3204">
        <v>8</v>
      </c>
      <c r="W3204">
        <v>1.79</v>
      </c>
      <c r="X3204">
        <v>2.891</v>
      </c>
      <c r="Y3204" s="110">
        <v>43777</v>
      </c>
      <c r="Z3204">
        <v>408713.81665371999</v>
      </c>
      <c r="AA3204">
        <v>3660504.1863097302</v>
      </c>
    </row>
    <row r="3205" spans="1:27" x14ac:dyDescent="0.25">
      <c r="A3205">
        <v>-111.97807717000001</v>
      </c>
      <c r="B3205">
        <v>33.079323770000002</v>
      </c>
      <c r="C3205" t="s">
        <v>968</v>
      </c>
      <c r="D3205" t="s">
        <v>967</v>
      </c>
      <c r="E3205" t="s">
        <v>966</v>
      </c>
      <c r="F3205">
        <v>1638</v>
      </c>
      <c r="G3205">
        <v>1</v>
      </c>
      <c r="H3205">
        <v>13.33</v>
      </c>
      <c r="I3205">
        <v>2.7559999999999998</v>
      </c>
      <c r="J3205">
        <v>1</v>
      </c>
      <c r="K3205">
        <v>1172.5820000000001</v>
      </c>
      <c r="L3205" t="s">
        <v>965</v>
      </c>
      <c r="M3205" t="s">
        <v>964</v>
      </c>
      <c r="N3205" s="110">
        <v>43777</v>
      </c>
      <c r="O3205">
        <v>0</v>
      </c>
      <c r="P3205">
        <v>0</v>
      </c>
      <c r="Q3205">
        <v>13934.634</v>
      </c>
      <c r="R3205">
        <v>1514.615</v>
      </c>
      <c r="S3205">
        <v>3.1549999999999998</v>
      </c>
      <c r="T3205">
        <v>33</v>
      </c>
      <c r="U3205">
        <v>4589.74099999999</v>
      </c>
      <c r="V3205">
        <v>8</v>
      </c>
      <c r="W3205">
        <v>1.879</v>
      </c>
      <c r="X3205">
        <v>3.036</v>
      </c>
      <c r="Y3205" s="110">
        <v>43777</v>
      </c>
      <c r="Z3205">
        <v>408713.93684078299</v>
      </c>
      <c r="AA3205">
        <v>3660505.0633413401</v>
      </c>
    </row>
    <row r="3206" spans="1:27" x14ac:dyDescent="0.25">
      <c r="A3206">
        <v>-111.978076659999</v>
      </c>
      <c r="B3206">
        <v>33.079331779999897</v>
      </c>
      <c r="C3206" t="s">
        <v>968</v>
      </c>
      <c r="D3206" t="s">
        <v>967</v>
      </c>
      <c r="E3206" t="s">
        <v>966</v>
      </c>
      <c r="F3206">
        <v>1639</v>
      </c>
      <c r="G3206">
        <v>358</v>
      </c>
      <c r="H3206">
        <v>13.33</v>
      </c>
      <c r="I3206">
        <v>2.7890000000000001</v>
      </c>
      <c r="J3206">
        <v>1</v>
      </c>
      <c r="K3206">
        <v>1172.5719999999901</v>
      </c>
      <c r="L3206" t="s">
        <v>965</v>
      </c>
      <c r="M3206" t="s">
        <v>964</v>
      </c>
      <c r="N3206" s="110">
        <v>43777</v>
      </c>
      <c r="O3206">
        <v>0</v>
      </c>
      <c r="P3206">
        <v>0</v>
      </c>
      <c r="Q3206">
        <v>11909.514999999899</v>
      </c>
      <c r="R3206">
        <v>1279.2660000000001</v>
      </c>
      <c r="S3206">
        <v>2.665</v>
      </c>
      <c r="T3206">
        <v>33</v>
      </c>
      <c r="U3206">
        <v>3876.5650000000001</v>
      </c>
      <c r="V3206">
        <v>8</v>
      </c>
      <c r="W3206">
        <v>1.901</v>
      </c>
      <c r="X3206">
        <v>3.0720000000000001</v>
      </c>
      <c r="Y3206" s="110">
        <v>43777</v>
      </c>
      <c r="Z3206">
        <v>408713.99271779298</v>
      </c>
      <c r="AA3206">
        <v>3660505.95095118</v>
      </c>
    </row>
    <row r="3207" spans="1:27" x14ac:dyDescent="0.25">
      <c r="A3207">
        <v>-111.97807683000001</v>
      </c>
      <c r="B3207">
        <v>33.07933877</v>
      </c>
      <c r="C3207" t="s">
        <v>968</v>
      </c>
      <c r="D3207" t="s">
        <v>967</v>
      </c>
      <c r="E3207" t="s">
        <v>966</v>
      </c>
      <c r="F3207">
        <v>1640</v>
      </c>
      <c r="G3207">
        <v>359</v>
      </c>
      <c r="H3207">
        <v>13.33</v>
      </c>
      <c r="I3207">
        <v>2.8540000000000001</v>
      </c>
      <c r="J3207">
        <v>1</v>
      </c>
      <c r="K3207">
        <v>1172.6869999999899</v>
      </c>
      <c r="L3207" t="s">
        <v>965</v>
      </c>
      <c r="M3207" t="s">
        <v>964</v>
      </c>
      <c r="N3207" s="110">
        <v>43777</v>
      </c>
      <c r="O3207">
        <v>0</v>
      </c>
      <c r="P3207">
        <v>0</v>
      </c>
      <c r="Q3207">
        <v>10984.128000000001</v>
      </c>
      <c r="R3207">
        <v>1152.74199999999</v>
      </c>
      <c r="S3207">
        <v>2.4020000000000001</v>
      </c>
      <c r="T3207">
        <v>33</v>
      </c>
      <c r="U3207">
        <v>3493.1579999999899</v>
      </c>
      <c r="V3207">
        <v>8</v>
      </c>
      <c r="W3207">
        <v>1.946</v>
      </c>
      <c r="X3207">
        <v>3.1440000000000001</v>
      </c>
      <c r="Y3207" s="110">
        <v>43777</v>
      </c>
      <c r="Z3207">
        <v>408713.984071452</v>
      </c>
      <c r="AA3207">
        <v>3660506.7260669698</v>
      </c>
    </row>
    <row r="3208" spans="1:27" x14ac:dyDescent="0.25">
      <c r="A3208">
        <v>-111.978076139999</v>
      </c>
      <c r="B3208">
        <v>33.079346800000003</v>
      </c>
      <c r="C3208" t="s">
        <v>968</v>
      </c>
      <c r="D3208" t="s">
        <v>967</v>
      </c>
      <c r="E3208" t="s">
        <v>966</v>
      </c>
      <c r="F3208">
        <v>1641</v>
      </c>
      <c r="G3208">
        <v>355</v>
      </c>
      <c r="H3208">
        <v>13.33</v>
      </c>
      <c r="I3208">
        <v>2.5259999999999998</v>
      </c>
      <c r="J3208">
        <v>1</v>
      </c>
      <c r="K3208">
        <v>1172.65399999999</v>
      </c>
      <c r="L3208" t="s">
        <v>965</v>
      </c>
      <c r="M3208" t="s">
        <v>964</v>
      </c>
      <c r="N3208" s="110">
        <v>43777</v>
      </c>
      <c r="O3208">
        <v>0</v>
      </c>
      <c r="P3208">
        <v>0</v>
      </c>
      <c r="Q3208">
        <v>13501.77</v>
      </c>
      <c r="R3208">
        <v>1600.98</v>
      </c>
      <c r="S3208">
        <v>3.335</v>
      </c>
      <c r="T3208">
        <v>33</v>
      </c>
      <c r="U3208">
        <v>4851.4539999999897</v>
      </c>
      <c r="V3208">
        <v>8</v>
      </c>
      <c r="W3208">
        <v>1.722</v>
      </c>
      <c r="X3208">
        <v>2.7829999999999999</v>
      </c>
      <c r="Y3208" s="110">
        <v>43777</v>
      </c>
      <c r="Z3208">
        <v>408714.05676989799</v>
      </c>
      <c r="AA3208">
        <v>3660507.6157376301</v>
      </c>
    </row>
    <row r="3209" spans="1:27" x14ac:dyDescent="0.25">
      <c r="A3209">
        <v>-111.97807869</v>
      </c>
      <c r="B3209">
        <v>33.079354789999897</v>
      </c>
      <c r="C3209" t="s">
        <v>968</v>
      </c>
      <c r="D3209" t="s">
        <v>967</v>
      </c>
      <c r="E3209" t="s">
        <v>966</v>
      </c>
      <c r="F3209">
        <v>1642</v>
      </c>
      <c r="G3209">
        <v>4</v>
      </c>
      <c r="H3209">
        <v>13.33</v>
      </c>
      <c r="I3209">
        <v>2.7559999999999998</v>
      </c>
      <c r="J3209">
        <v>1</v>
      </c>
      <c r="K3209">
        <v>1172.7159999999899</v>
      </c>
      <c r="L3209" t="s">
        <v>965</v>
      </c>
      <c r="M3209" t="s">
        <v>964</v>
      </c>
      <c r="N3209" s="110">
        <v>43777</v>
      </c>
      <c r="O3209">
        <v>0</v>
      </c>
      <c r="P3209">
        <v>0</v>
      </c>
      <c r="Q3209">
        <v>12829.759</v>
      </c>
      <c r="R3209">
        <v>1394.52099999999</v>
      </c>
      <c r="S3209">
        <v>2.9049999999999998</v>
      </c>
      <c r="T3209">
        <v>33</v>
      </c>
      <c r="U3209">
        <v>4225.8209999999899</v>
      </c>
      <c r="V3209">
        <v>8</v>
      </c>
      <c r="W3209">
        <v>1.879</v>
      </c>
      <c r="X3209">
        <v>3.036</v>
      </c>
      <c r="Y3209" s="110">
        <v>43777</v>
      </c>
      <c r="Z3209">
        <v>408713.82701295899</v>
      </c>
      <c r="AA3209">
        <v>3660508.5037914198</v>
      </c>
    </row>
    <row r="3210" spans="1:27" x14ac:dyDescent="0.25">
      <c r="A3210">
        <v>-111.978076659999</v>
      </c>
      <c r="B3210">
        <v>33.0793617799999</v>
      </c>
      <c r="C3210" t="s">
        <v>968</v>
      </c>
      <c r="D3210" t="s">
        <v>967</v>
      </c>
      <c r="E3210" t="s">
        <v>966</v>
      </c>
      <c r="F3210">
        <v>1643</v>
      </c>
      <c r="G3210">
        <v>358</v>
      </c>
      <c r="H3210">
        <v>13.33</v>
      </c>
      <c r="I3210">
        <v>2.7229999999999999</v>
      </c>
      <c r="J3210">
        <v>1</v>
      </c>
      <c r="K3210">
        <v>1172.67</v>
      </c>
      <c r="L3210" t="s">
        <v>965</v>
      </c>
      <c r="M3210" t="s">
        <v>964</v>
      </c>
      <c r="N3210" s="110">
        <v>43777</v>
      </c>
      <c r="O3210">
        <v>0</v>
      </c>
      <c r="P3210">
        <v>0</v>
      </c>
      <c r="Q3210">
        <v>13855.889999999899</v>
      </c>
      <c r="R3210">
        <v>1524.201</v>
      </c>
      <c r="S3210">
        <v>3.1749999999999998</v>
      </c>
      <c r="T3210">
        <v>33</v>
      </c>
      <c r="U3210">
        <v>4618.78999999999</v>
      </c>
      <c r="V3210">
        <v>8</v>
      </c>
      <c r="W3210">
        <v>1.857</v>
      </c>
      <c r="X3210">
        <v>3</v>
      </c>
      <c r="Y3210" s="110">
        <v>43777</v>
      </c>
      <c r="Z3210">
        <v>408714.02370950102</v>
      </c>
      <c r="AA3210">
        <v>3660509.2769938498</v>
      </c>
    </row>
    <row r="3211" spans="1:27" x14ac:dyDescent="0.25">
      <c r="A3211">
        <v>-111.978077859999</v>
      </c>
      <c r="B3211">
        <v>33.079369800000002</v>
      </c>
      <c r="C3211" t="s">
        <v>968</v>
      </c>
      <c r="D3211" t="s">
        <v>967</v>
      </c>
      <c r="E3211" t="s">
        <v>966</v>
      </c>
      <c r="F3211">
        <v>1644</v>
      </c>
      <c r="G3211">
        <v>5</v>
      </c>
      <c r="H3211">
        <v>13.33</v>
      </c>
      <c r="I3211">
        <v>2.8220000000000001</v>
      </c>
      <c r="J3211">
        <v>1</v>
      </c>
      <c r="K3211">
        <v>1172.6510000000001</v>
      </c>
      <c r="L3211" t="s">
        <v>965</v>
      </c>
      <c r="M3211" t="s">
        <v>964</v>
      </c>
      <c r="N3211" s="110">
        <v>43777</v>
      </c>
      <c r="O3211">
        <v>0</v>
      </c>
      <c r="P3211">
        <v>0</v>
      </c>
      <c r="Q3211">
        <v>12377.637000000001</v>
      </c>
      <c r="R3211">
        <v>1314.0899999999899</v>
      </c>
      <c r="S3211">
        <v>2.738</v>
      </c>
      <c r="T3211">
        <v>33</v>
      </c>
      <c r="U3211">
        <v>3982.0909999999899</v>
      </c>
      <c r="V3211">
        <v>8</v>
      </c>
      <c r="W3211">
        <v>1.9239999999999999</v>
      </c>
      <c r="X3211">
        <v>3.1080000000000001</v>
      </c>
      <c r="Y3211" s="110">
        <v>43777</v>
      </c>
      <c r="Z3211">
        <v>408713.91998943599</v>
      </c>
      <c r="AA3211">
        <v>3660510.16719958</v>
      </c>
    </row>
    <row r="3212" spans="1:27" x14ac:dyDescent="0.25">
      <c r="A3212">
        <v>-111.97807683000001</v>
      </c>
      <c r="B3212">
        <v>33.079376770000003</v>
      </c>
      <c r="C3212" t="s">
        <v>968</v>
      </c>
      <c r="D3212" t="s">
        <v>967</v>
      </c>
      <c r="E3212" t="s">
        <v>966</v>
      </c>
      <c r="F3212">
        <v>1645</v>
      </c>
      <c r="G3212">
        <v>359</v>
      </c>
      <c r="H3212">
        <v>13.33</v>
      </c>
      <c r="I3212">
        <v>2.887</v>
      </c>
      <c r="J3212">
        <v>1</v>
      </c>
      <c r="K3212">
        <v>1172.6569999999899</v>
      </c>
      <c r="L3212" t="s">
        <v>965</v>
      </c>
      <c r="M3212" t="s">
        <v>964</v>
      </c>
      <c r="N3212" s="110">
        <v>43777</v>
      </c>
      <c r="O3212">
        <v>0</v>
      </c>
      <c r="P3212">
        <v>0</v>
      </c>
      <c r="Q3212">
        <v>13265.652</v>
      </c>
      <c r="R3212">
        <v>1376.3589999999899</v>
      </c>
      <c r="S3212">
        <v>2.867</v>
      </c>
      <c r="T3212">
        <v>33</v>
      </c>
      <c r="U3212">
        <v>4170.7849999999899</v>
      </c>
      <c r="V3212">
        <v>8</v>
      </c>
      <c r="W3212">
        <v>1.9690000000000001</v>
      </c>
      <c r="X3212">
        <v>3.181</v>
      </c>
      <c r="Y3212" s="110">
        <v>43777</v>
      </c>
      <c r="Z3212">
        <v>408714.02332763397</v>
      </c>
      <c r="AA3212">
        <v>3660510.9390543699</v>
      </c>
    </row>
    <row r="3213" spans="1:27" x14ac:dyDescent="0.25">
      <c r="A3213">
        <v>-111.978076169999</v>
      </c>
      <c r="B3213">
        <v>33.079384769999898</v>
      </c>
      <c r="C3213" t="s">
        <v>968</v>
      </c>
      <c r="D3213" t="s">
        <v>967</v>
      </c>
      <c r="E3213" t="s">
        <v>966</v>
      </c>
      <c r="F3213">
        <v>1646</v>
      </c>
      <c r="G3213">
        <v>1</v>
      </c>
      <c r="H3213">
        <v>13.33</v>
      </c>
      <c r="I3213">
        <v>2.5259999999999998</v>
      </c>
      <c r="J3213">
        <v>1</v>
      </c>
      <c r="K3213">
        <v>1172.6079999999899</v>
      </c>
      <c r="L3213" t="s">
        <v>965</v>
      </c>
      <c r="M3213" t="s">
        <v>964</v>
      </c>
      <c r="N3213" s="110">
        <v>43777</v>
      </c>
      <c r="O3213">
        <v>0</v>
      </c>
      <c r="P3213">
        <v>0</v>
      </c>
      <c r="Q3213">
        <v>12945.702999999899</v>
      </c>
      <c r="R3213">
        <v>1535.0440000000001</v>
      </c>
      <c r="S3213">
        <v>3.198</v>
      </c>
      <c r="T3213">
        <v>33</v>
      </c>
      <c r="U3213">
        <v>4651.6480000000001</v>
      </c>
      <c r="V3213">
        <v>8</v>
      </c>
      <c r="W3213">
        <v>1.722</v>
      </c>
      <c r="X3213">
        <v>2.7829999999999999</v>
      </c>
      <c r="Y3213" s="110">
        <v>43777</v>
      </c>
      <c r="Z3213">
        <v>408714.09319494001</v>
      </c>
      <c r="AA3213">
        <v>3660511.8254250698</v>
      </c>
    </row>
    <row r="3214" spans="1:27" x14ac:dyDescent="0.25">
      <c r="A3214">
        <v>-111.978076169999</v>
      </c>
      <c r="B3214">
        <v>33.079392769999899</v>
      </c>
      <c r="C3214" t="s">
        <v>968</v>
      </c>
      <c r="D3214" t="s">
        <v>967</v>
      </c>
      <c r="E3214" t="s">
        <v>966</v>
      </c>
      <c r="F3214">
        <v>1647</v>
      </c>
      <c r="G3214">
        <v>1</v>
      </c>
      <c r="H3214">
        <v>13.33</v>
      </c>
      <c r="I3214">
        <v>2.8220000000000001</v>
      </c>
      <c r="J3214">
        <v>1</v>
      </c>
      <c r="K3214">
        <v>1172.556</v>
      </c>
      <c r="L3214" t="s">
        <v>965</v>
      </c>
      <c r="M3214" t="s">
        <v>964</v>
      </c>
      <c r="N3214" s="110">
        <v>43777</v>
      </c>
      <c r="O3214">
        <v>0</v>
      </c>
      <c r="P3214">
        <v>0</v>
      </c>
      <c r="Q3214">
        <v>13501.484</v>
      </c>
      <c r="R3214">
        <v>1433.40499999999</v>
      </c>
      <c r="S3214">
        <v>2.9860000000000002</v>
      </c>
      <c r="T3214">
        <v>33</v>
      </c>
      <c r="U3214">
        <v>4343.652</v>
      </c>
      <c r="V3214">
        <v>8</v>
      </c>
      <c r="W3214">
        <v>1.9239999999999999</v>
      </c>
      <c r="X3214">
        <v>3.1080000000000001</v>
      </c>
      <c r="Y3214" s="110">
        <v>43777</v>
      </c>
      <c r="Z3214">
        <v>408714.10145940102</v>
      </c>
      <c r="AA3214">
        <v>3660512.7123697898</v>
      </c>
    </row>
    <row r="3215" spans="1:27" x14ac:dyDescent="0.25">
      <c r="A3215">
        <v>-111.97807686</v>
      </c>
      <c r="B3215">
        <v>33.079399799999898</v>
      </c>
      <c r="C3215" t="s">
        <v>968</v>
      </c>
      <c r="D3215" t="s">
        <v>967</v>
      </c>
      <c r="E3215" t="s">
        <v>966</v>
      </c>
      <c r="F3215">
        <v>1648</v>
      </c>
      <c r="G3215">
        <v>5</v>
      </c>
      <c r="H3215">
        <v>13.33</v>
      </c>
      <c r="I3215">
        <v>2.7890000000000001</v>
      </c>
      <c r="J3215">
        <v>1</v>
      </c>
      <c r="K3215">
        <v>1172.5650000000001</v>
      </c>
      <c r="L3215" t="s">
        <v>965</v>
      </c>
      <c r="M3215" t="s">
        <v>964</v>
      </c>
      <c r="N3215" s="110">
        <v>43777</v>
      </c>
      <c r="O3215">
        <v>0</v>
      </c>
      <c r="P3215">
        <v>0</v>
      </c>
      <c r="Q3215">
        <v>11415.449000000001</v>
      </c>
      <c r="R3215">
        <v>1226.1959999999899</v>
      </c>
      <c r="S3215">
        <v>2.5550000000000002</v>
      </c>
      <c r="T3215">
        <v>33</v>
      </c>
      <c r="U3215">
        <v>3715.7460000000001</v>
      </c>
      <c r="V3215">
        <v>8</v>
      </c>
      <c r="W3215">
        <v>1.901</v>
      </c>
      <c r="X3215">
        <v>3.0720000000000001</v>
      </c>
      <c r="Y3215" s="110">
        <v>43777</v>
      </c>
      <c r="Z3215">
        <v>408714.044318837</v>
      </c>
      <c r="AA3215">
        <v>3660513.4923725701</v>
      </c>
    </row>
    <row r="3216" spans="1:27" x14ac:dyDescent="0.25">
      <c r="A3216">
        <v>-111.9780748</v>
      </c>
      <c r="B3216">
        <v>33.079407830000001</v>
      </c>
      <c r="C3216" t="s">
        <v>968</v>
      </c>
      <c r="D3216" t="s">
        <v>967</v>
      </c>
      <c r="E3216" t="s">
        <v>966</v>
      </c>
      <c r="F3216">
        <v>1649</v>
      </c>
      <c r="G3216">
        <v>353</v>
      </c>
      <c r="H3216">
        <v>13.33</v>
      </c>
      <c r="I3216">
        <v>2.69</v>
      </c>
      <c r="J3216">
        <v>1</v>
      </c>
      <c r="K3216">
        <v>1172.575</v>
      </c>
      <c r="L3216" t="s">
        <v>965</v>
      </c>
      <c r="M3216" t="s">
        <v>964</v>
      </c>
      <c r="N3216" s="110">
        <v>43777</v>
      </c>
      <c r="O3216">
        <v>0</v>
      </c>
      <c r="P3216">
        <v>0</v>
      </c>
      <c r="Q3216">
        <v>9924.56699999999</v>
      </c>
      <c r="R3216">
        <v>1105.0540000000001</v>
      </c>
      <c r="S3216">
        <v>2.302</v>
      </c>
      <c r="T3216">
        <v>33</v>
      </c>
      <c r="U3216">
        <v>3348.6489999999899</v>
      </c>
      <c r="V3216">
        <v>8</v>
      </c>
      <c r="W3216">
        <v>1.8340000000000001</v>
      </c>
      <c r="X3216">
        <v>2.964</v>
      </c>
      <c r="Y3216" s="110">
        <v>43777</v>
      </c>
      <c r="Z3216">
        <v>408714.24488978402</v>
      </c>
      <c r="AA3216">
        <v>3660514.3808517298</v>
      </c>
    </row>
    <row r="3217" spans="1:27" x14ac:dyDescent="0.25">
      <c r="A3217">
        <v>-111.97807686</v>
      </c>
      <c r="B3217">
        <v>33.0794158</v>
      </c>
      <c r="C3217" t="s">
        <v>968</v>
      </c>
      <c r="D3217" t="s">
        <v>967</v>
      </c>
      <c r="E3217" t="s">
        <v>966</v>
      </c>
      <c r="F3217">
        <v>1650</v>
      </c>
      <c r="G3217">
        <v>5</v>
      </c>
      <c r="H3217">
        <v>13.33</v>
      </c>
      <c r="I3217">
        <v>2.887</v>
      </c>
      <c r="J3217">
        <v>1</v>
      </c>
      <c r="K3217">
        <v>1172.65399999999</v>
      </c>
      <c r="L3217" t="s">
        <v>965</v>
      </c>
      <c r="M3217" t="s">
        <v>964</v>
      </c>
      <c r="N3217" s="110">
        <v>43777</v>
      </c>
      <c r="O3217">
        <v>0</v>
      </c>
      <c r="P3217">
        <v>0</v>
      </c>
      <c r="Q3217">
        <v>12365.5789999999</v>
      </c>
      <c r="R3217">
        <v>1282.97299999999</v>
      </c>
      <c r="S3217">
        <v>2.673</v>
      </c>
      <c r="T3217">
        <v>33</v>
      </c>
      <c r="U3217">
        <v>3887.7979999999902</v>
      </c>
      <c r="V3217">
        <v>8</v>
      </c>
      <c r="W3217">
        <v>1.9690000000000001</v>
      </c>
      <c r="X3217">
        <v>3.181</v>
      </c>
      <c r="Y3217" s="110">
        <v>43777</v>
      </c>
      <c r="Z3217">
        <v>408714.06084777799</v>
      </c>
      <c r="AA3217">
        <v>3660515.2662620102</v>
      </c>
    </row>
    <row r="3218" spans="1:27" x14ac:dyDescent="0.25">
      <c r="A3218">
        <v>-111.978076169999</v>
      </c>
      <c r="B3218">
        <v>33.079422770000001</v>
      </c>
      <c r="C3218" t="s">
        <v>968</v>
      </c>
      <c r="D3218" t="s">
        <v>967</v>
      </c>
      <c r="E3218" t="s">
        <v>966</v>
      </c>
      <c r="F3218">
        <v>1651</v>
      </c>
      <c r="G3218">
        <v>1</v>
      </c>
      <c r="H3218">
        <v>13.33</v>
      </c>
      <c r="I3218">
        <v>2.8220000000000001</v>
      </c>
      <c r="J3218">
        <v>1</v>
      </c>
      <c r="K3218">
        <v>1172.6379999999899</v>
      </c>
      <c r="L3218" t="s">
        <v>965</v>
      </c>
      <c r="M3218" t="s">
        <v>964</v>
      </c>
      <c r="N3218" s="110">
        <v>43777</v>
      </c>
      <c r="O3218">
        <v>0</v>
      </c>
      <c r="P3218">
        <v>0</v>
      </c>
      <c r="Q3218">
        <v>12706.957</v>
      </c>
      <c r="R3218">
        <v>1349.0530000000001</v>
      </c>
      <c r="S3218">
        <v>2.8109999999999999</v>
      </c>
      <c r="T3218">
        <v>33</v>
      </c>
      <c r="U3218">
        <v>4088.0390000000002</v>
      </c>
      <c r="V3218">
        <v>8</v>
      </c>
      <c r="W3218">
        <v>1.9239999999999999</v>
      </c>
      <c r="X3218">
        <v>3.1080000000000001</v>
      </c>
      <c r="Y3218" s="110">
        <v>43777</v>
      </c>
      <c r="Z3218">
        <v>408714.13245114399</v>
      </c>
      <c r="AA3218">
        <v>3660516.0384125002</v>
      </c>
    </row>
    <row r="3219" spans="1:27" x14ac:dyDescent="0.25">
      <c r="A3219">
        <v>-111.978075309999</v>
      </c>
      <c r="B3219">
        <v>33.079430790000004</v>
      </c>
      <c r="C3219" t="s">
        <v>968</v>
      </c>
      <c r="D3219" t="s">
        <v>967</v>
      </c>
      <c r="E3219" t="s">
        <v>966</v>
      </c>
      <c r="F3219">
        <v>1652</v>
      </c>
      <c r="G3219">
        <v>356</v>
      </c>
      <c r="H3219">
        <v>13.33</v>
      </c>
      <c r="I3219">
        <v>2.7229999999999999</v>
      </c>
      <c r="J3219">
        <v>1</v>
      </c>
      <c r="K3219">
        <v>1172.634</v>
      </c>
      <c r="L3219" t="s">
        <v>965</v>
      </c>
      <c r="M3219" t="s">
        <v>964</v>
      </c>
      <c r="N3219" s="110">
        <v>43777</v>
      </c>
      <c r="O3219">
        <v>0</v>
      </c>
      <c r="P3219">
        <v>0</v>
      </c>
      <c r="Q3219">
        <v>13537.941999999901</v>
      </c>
      <c r="R3219">
        <v>1489.2249999999899</v>
      </c>
      <c r="S3219">
        <v>3.1030000000000002</v>
      </c>
      <c r="T3219">
        <v>33</v>
      </c>
      <c r="U3219">
        <v>4512.8040000000001</v>
      </c>
      <c r="V3219">
        <v>8</v>
      </c>
      <c r="W3219">
        <v>1.857</v>
      </c>
      <c r="X3219">
        <v>3</v>
      </c>
      <c r="Y3219" s="110">
        <v>43777</v>
      </c>
      <c r="Z3219">
        <v>408714.22100660199</v>
      </c>
      <c r="AA3219">
        <v>3660516.92682664</v>
      </c>
    </row>
    <row r="3220" spans="1:27" x14ac:dyDescent="0.25">
      <c r="A3220">
        <v>-111.978076509999</v>
      </c>
      <c r="B3220">
        <v>33.079438779999897</v>
      </c>
      <c r="C3220" t="s">
        <v>968</v>
      </c>
      <c r="D3220" t="s">
        <v>967</v>
      </c>
      <c r="E3220" t="s">
        <v>966</v>
      </c>
      <c r="F3220">
        <v>1653</v>
      </c>
      <c r="G3220">
        <v>3</v>
      </c>
      <c r="H3220">
        <v>13.33</v>
      </c>
      <c r="I3220">
        <v>2.887</v>
      </c>
      <c r="J3220">
        <v>1</v>
      </c>
      <c r="K3220">
        <v>1172.605</v>
      </c>
      <c r="L3220" t="s">
        <v>965</v>
      </c>
      <c r="M3220" t="s">
        <v>964</v>
      </c>
      <c r="N3220" s="110">
        <v>43777</v>
      </c>
      <c r="O3220">
        <v>0</v>
      </c>
      <c r="P3220">
        <v>0</v>
      </c>
      <c r="Q3220">
        <v>11807.8559999999</v>
      </c>
      <c r="R3220">
        <v>1225.1079999999899</v>
      </c>
      <c r="S3220">
        <v>2.552</v>
      </c>
      <c r="T3220">
        <v>33</v>
      </c>
      <c r="U3220">
        <v>3712.4470000000001</v>
      </c>
      <c r="V3220">
        <v>8</v>
      </c>
      <c r="W3220">
        <v>1.9690000000000001</v>
      </c>
      <c r="X3220">
        <v>3.181</v>
      </c>
      <c r="Y3220" s="110">
        <v>43777</v>
      </c>
      <c r="Z3220">
        <v>408714.11725563701</v>
      </c>
      <c r="AA3220">
        <v>3660517.8137063398</v>
      </c>
    </row>
    <row r="3221" spans="1:27" x14ac:dyDescent="0.25">
      <c r="A3221">
        <v>-111.978076169999</v>
      </c>
      <c r="B3221">
        <v>33.07944577</v>
      </c>
      <c r="C3221" t="s">
        <v>968</v>
      </c>
      <c r="D3221" t="s">
        <v>967</v>
      </c>
      <c r="E3221" t="s">
        <v>966</v>
      </c>
      <c r="F3221">
        <v>1654</v>
      </c>
      <c r="G3221">
        <v>1</v>
      </c>
      <c r="H3221">
        <v>13.33</v>
      </c>
      <c r="I3221">
        <v>2.5590000000000002</v>
      </c>
      <c r="J3221">
        <v>1</v>
      </c>
      <c r="K3221">
        <v>1172.6479999999899</v>
      </c>
      <c r="L3221" t="s">
        <v>965</v>
      </c>
      <c r="M3221" t="s">
        <v>964</v>
      </c>
      <c r="N3221" s="110">
        <v>43777</v>
      </c>
      <c r="O3221">
        <v>0</v>
      </c>
      <c r="P3221">
        <v>0</v>
      </c>
      <c r="Q3221">
        <v>10103.9989999999</v>
      </c>
      <c r="R3221">
        <v>1182.7270000000001</v>
      </c>
      <c r="S3221">
        <v>2.464</v>
      </c>
      <c r="T3221">
        <v>33</v>
      </c>
      <c r="U3221">
        <v>3584.0210000000002</v>
      </c>
      <c r="V3221">
        <v>8</v>
      </c>
      <c r="W3221">
        <v>1.7450000000000001</v>
      </c>
      <c r="X3221">
        <v>2.819</v>
      </c>
      <c r="Y3221" s="110">
        <v>43777</v>
      </c>
      <c r="Z3221">
        <v>408714.15621149802</v>
      </c>
      <c r="AA3221">
        <v>3660518.5883785901</v>
      </c>
    </row>
    <row r="3222" spans="1:27" x14ac:dyDescent="0.25">
      <c r="A3222">
        <v>-111.9780748</v>
      </c>
      <c r="B3222">
        <v>33.079453829999899</v>
      </c>
      <c r="C3222" t="s">
        <v>968</v>
      </c>
      <c r="D3222" t="s">
        <v>967</v>
      </c>
      <c r="E3222" t="s">
        <v>966</v>
      </c>
      <c r="F3222">
        <v>1655</v>
      </c>
      <c r="G3222">
        <v>353</v>
      </c>
      <c r="H3222">
        <v>13.33</v>
      </c>
      <c r="I3222">
        <v>2.887</v>
      </c>
      <c r="J3222">
        <v>1</v>
      </c>
      <c r="K3222">
        <v>1172.6279999999899</v>
      </c>
      <c r="L3222" t="s">
        <v>965</v>
      </c>
      <c r="M3222" t="s">
        <v>964</v>
      </c>
      <c r="N3222" s="110">
        <v>43777</v>
      </c>
      <c r="O3222">
        <v>0</v>
      </c>
      <c r="P3222">
        <v>0</v>
      </c>
      <c r="Q3222">
        <v>9978.625</v>
      </c>
      <c r="R3222">
        <v>1035.31799999999</v>
      </c>
      <c r="S3222">
        <v>2.157</v>
      </c>
      <c r="T3222">
        <v>33</v>
      </c>
      <c r="U3222">
        <v>3137.32799999999</v>
      </c>
      <c r="V3222">
        <v>8</v>
      </c>
      <c r="W3222">
        <v>1.9690000000000001</v>
      </c>
      <c r="X3222">
        <v>3.181</v>
      </c>
      <c r="Y3222" s="110">
        <v>43777</v>
      </c>
      <c r="Z3222">
        <v>408714.29241042002</v>
      </c>
      <c r="AA3222">
        <v>3660519.4807838998</v>
      </c>
    </row>
    <row r="3223" spans="1:27" x14ac:dyDescent="0.25">
      <c r="A3223">
        <v>-111.978076509999</v>
      </c>
      <c r="B3223">
        <v>33.079460779999899</v>
      </c>
      <c r="C3223" t="s">
        <v>968</v>
      </c>
      <c r="D3223" t="s">
        <v>967</v>
      </c>
      <c r="E3223" t="s">
        <v>966</v>
      </c>
      <c r="F3223">
        <v>1656</v>
      </c>
      <c r="G3223">
        <v>3</v>
      </c>
      <c r="H3223">
        <v>13.33</v>
      </c>
      <c r="I3223">
        <v>2.887</v>
      </c>
      <c r="J3223">
        <v>1</v>
      </c>
      <c r="K3223">
        <v>1172.6569999999899</v>
      </c>
      <c r="L3223" t="s">
        <v>965</v>
      </c>
      <c r="M3223" t="s">
        <v>964</v>
      </c>
      <c r="N3223" s="110">
        <v>43777</v>
      </c>
      <c r="O3223">
        <v>0</v>
      </c>
      <c r="P3223">
        <v>0</v>
      </c>
      <c r="Q3223">
        <v>12616.040999999899</v>
      </c>
      <c r="R3223">
        <v>1308.96</v>
      </c>
      <c r="S3223">
        <v>2.7269999999999999</v>
      </c>
      <c r="T3223">
        <v>33</v>
      </c>
      <c r="U3223">
        <v>3966.5450000000001</v>
      </c>
      <c r="V3223">
        <v>8</v>
      </c>
      <c r="W3223">
        <v>1.9690000000000001</v>
      </c>
      <c r="X3223">
        <v>3.181</v>
      </c>
      <c r="Y3223" s="110">
        <v>43777</v>
      </c>
      <c r="Z3223">
        <v>408714.13998294901</v>
      </c>
      <c r="AA3223">
        <v>3660520.2528043399</v>
      </c>
    </row>
    <row r="3224" spans="1:27" x14ac:dyDescent="0.25">
      <c r="A3224">
        <v>-111.978076</v>
      </c>
      <c r="B3224">
        <v>33.079468769999899</v>
      </c>
      <c r="C3224" t="s">
        <v>968</v>
      </c>
      <c r="D3224" t="s">
        <v>967</v>
      </c>
      <c r="E3224" t="s">
        <v>966</v>
      </c>
      <c r="F3224">
        <v>1657</v>
      </c>
      <c r="G3224">
        <v>0</v>
      </c>
      <c r="H3224">
        <v>13.33</v>
      </c>
      <c r="I3224">
        <v>2.69</v>
      </c>
      <c r="J3224">
        <v>1</v>
      </c>
      <c r="K3224">
        <v>1172.595</v>
      </c>
      <c r="L3224" t="s">
        <v>965</v>
      </c>
      <c r="M3224" t="s">
        <v>964</v>
      </c>
      <c r="N3224" s="110">
        <v>43777</v>
      </c>
      <c r="O3224">
        <v>0</v>
      </c>
      <c r="P3224">
        <v>0</v>
      </c>
      <c r="Q3224">
        <v>13020.448</v>
      </c>
      <c r="R3224">
        <v>1449.7660000000001</v>
      </c>
      <c r="S3224">
        <v>3.02</v>
      </c>
      <c r="T3224">
        <v>33</v>
      </c>
      <c r="U3224">
        <v>4393.2299999999896</v>
      </c>
      <c r="V3224">
        <v>8</v>
      </c>
      <c r="W3224">
        <v>1.8340000000000001</v>
      </c>
      <c r="X3224">
        <v>2.964</v>
      </c>
      <c r="Y3224" s="110">
        <v>43777</v>
      </c>
      <c r="Z3224">
        <v>408714.19583924901</v>
      </c>
      <c r="AA3224">
        <v>3660521.1381968302</v>
      </c>
    </row>
    <row r="3225" spans="1:27" x14ac:dyDescent="0.25">
      <c r="A3225">
        <v>-111.978076</v>
      </c>
      <c r="B3225">
        <v>33.0794767699999</v>
      </c>
      <c r="C3225" t="s">
        <v>968</v>
      </c>
      <c r="D3225" t="s">
        <v>967</v>
      </c>
      <c r="E3225" t="s">
        <v>966</v>
      </c>
      <c r="F3225">
        <v>1658</v>
      </c>
      <c r="G3225">
        <v>360</v>
      </c>
      <c r="H3225">
        <v>13.33</v>
      </c>
      <c r="I3225">
        <v>2.9860000000000002</v>
      </c>
      <c r="J3225">
        <v>1</v>
      </c>
      <c r="K3225">
        <v>1172.53899999999</v>
      </c>
      <c r="L3225" t="s">
        <v>965</v>
      </c>
      <c r="M3225" t="s">
        <v>964</v>
      </c>
      <c r="N3225" s="110">
        <v>43777</v>
      </c>
      <c r="O3225">
        <v>0</v>
      </c>
      <c r="P3225">
        <v>0</v>
      </c>
      <c r="Q3225">
        <v>11496.764999999899</v>
      </c>
      <c r="R3225">
        <v>1153.5070000000001</v>
      </c>
      <c r="S3225">
        <v>2.403</v>
      </c>
      <c r="T3225">
        <v>33</v>
      </c>
      <c r="U3225">
        <v>3495.4749999999899</v>
      </c>
      <c r="V3225">
        <v>8</v>
      </c>
      <c r="W3225">
        <v>2.036</v>
      </c>
      <c r="X3225">
        <v>3.2890000000000001</v>
      </c>
      <c r="Y3225" s="110">
        <v>43777</v>
      </c>
      <c r="Z3225">
        <v>408714.20410372701</v>
      </c>
      <c r="AA3225">
        <v>3660522.02514156</v>
      </c>
    </row>
    <row r="3226" spans="1:27" x14ac:dyDescent="0.25">
      <c r="A3226">
        <v>-111.978077369999</v>
      </c>
      <c r="B3226">
        <v>33.07948485</v>
      </c>
      <c r="C3226" t="s">
        <v>968</v>
      </c>
      <c r="D3226" t="s">
        <v>967</v>
      </c>
      <c r="E3226" t="s">
        <v>966</v>
      </c>
      <c r="F3226">
        <v>1659</v>
      </c>
      <c r="G3226">
        <v>8</v>
      </c>
      <c r="H3226">
        <v>13.33</v>
      </c>
      <c r="I3226">
        <v>2.69</v>
      </c>
      <c r="J3226">
        <v>1</v>
      </c>
      <c r="K3226">
        <v>1172.546</v>
      </c>
      <c r="L3226" t="s">
        <v>965</v>
      </c>
      <c r="M3226" t="s">
        <v>964</v>
      </c>
      <c r="N3226" s="110">
        <v>43777</v>
      </c>
      <c r="O3226">
        <v>0</v>
      </c>
      <c r="P3226">
        <v>0</v>
      </c>
      <c r="Q3226">
        <v>10917.727000000001</v>
      </c>
      <c r="R3226">
        <v>1215.6379999999899</v>
      </c>
      <c r="S3226">
        <v>2.5329999999999999</v>
      </c>
      <c r="T3226">
        <v>33</v>
      </c>
      <c r="U3226">
        <v>3683.7510000000002</v>
      </c>
      <c r="V3226">
        <v>8</v>
      </c>
      <c r="W3226">
        <v>1.8340000000000001</v>
      </c>
      <c r="X3226">
        <v>2.964</v>
      </c>
      <c r="Y3226" s="110">
        <v>43777</v>
      </c>
      <c r="Z3226">
        <v>408714.08457843098</v>
      </c>
      <c r="AA3226">
        <v>3660522.9221472498</v>
      </c>
    </row>
    <row r="3227" spans="1:27" x14ac:dyDescent="0.25">
      <c r="A3227">
        <v>-111.978074829999</v>
      </c>
      <c r="B3227">
        <v>33.079491769999898</v>
      </c>
      <c r="C3227" t="s">
        <v>968</v>
      </c>
      <c r="D3227" t="s">
        <v>967</v>
      </c>
      <c r="E3227" t="s">
        <v>966</v>
      </c>
      <c r="F3227">
        <v>1660</v>
      </c>
      <c r="G3227">
        <v>359</v>
      </c>
      <c r="H3227">
        <v>13.33</v>
      </c>
      <c r="I3227">
        <v>2.7559999999999998</v>
      </c>
      <c r="J3227">
        <v>1</v>
      </c>
      <c r="K3227">
        <v>1172.50999999999</v>
      </c>
      <c r="L3227" t="s">
        <v>965</v>
      </c>
      <c r="M3227" t="s">
        <v>964</v>
      </c>
      <c r="N3227" s="110">
        <v>43777</v>
      </c>
      <c r="O3227">
        <v>0</v>
      </c>
      <c r="P3227">
        <v>0</v>
      </c>
      <c r="Q3227">
        <v>11888.771000000001</v>
      </c>
      <c r="R3227">
        <v>1292.24099999999</v>
      </c>
      <c r="S3227">
        <v>2.6920000000000002</v>
      </c>
      <c r="T3227">
        <v>33</v>
      </c>
      <c r="U3227">
        <v>3915.8820000000001</v>
      </c>
      <c r="V3227">
        <v>8</v>
      </c>
      <c r="W3227">
        <v>1.879</v>
      </c>
      <c r="X3227">
        <v>3.036</v>
      </c>
      <c r="Y3227" s="110">
        <v>43777</v>
      </c>
      <c r="Z3227">
        <v>408714.328804533</v>
      </c>
      <c r="AA3227">
        <v>3660523.6871453701</v>
      </c>
    </row>
    <row r="3228" spans="1:27" x14ac:dyDescent="0.25">
      <c r="A3228">
        <v>-111.978075689999</v>
      </c>
      <c r="B3228">
        <v>33.07949979</v>
      </c>
      <c r="C3228" t="s">
        <v>968</v>
      </c>
      <c r="D3228" t="s">
        <v>967</v>
      </c>
      <c r="E3228" t="s">
        <v>966</v>
      </c>
      <c r="F3228">
        <v>1661</v>
      </c>
      <c r="G3228">
        <v>4</v>
      </c>
      <c r="H3228">
        <v>13.33</v>
      </c>
      <c r="I3228">
        <v>2.8220000000000001</v>
      </c>
      <c r="J3228">
        <v>1</v>
      </c>
      <c r="K3228">
        <v>1172.5820000000001</v>
      </c>
      <c r="L3228" t="s">
        <v>965</v>
      </c>
      <c r="M3228" t="s">
        <v>964</v>
      </c>
      <c r="N3228" s="110">
        <v>43777</v>
      </c>
      <c r="O3228">
        <v>0</v>
      </c>
      <c r="P3228">
        <v>0</v>
      </c>
      <c r="Q3228">
        <v>10769.895</v>
      </c>
      <c r="R3228">
        <v>1143.402</v>
      </c>
      <c r="S3228">
        <v>2.3820000000000001</v>
      </c>
      <c r="T3228">
        <v>33</v>
      </c>
      <c r="U3228">
        <v>3464.8539999999898</v>
      </c>
      <c r="V3228">
        <v>8</v>
      </c>
      <c r="W3228">
        <v>1.9239999999999999</v>
      </c>
      <c r="X3228">
        <v>3.1080000000000001</v>
      </c>
      <c r="Y3228" s="110">
        <v>43777</v>
      </c>
      <c r="Z3228">
        <v>408714.25681940297</v>
      </c>
      <c r="AA3228">
        <v>3660524.5770554198</v>
      </c>
    </row>
    <row r="3229" spans="1:27" x14ac:dyDescent="0.25">
      <c r="A3229">
        <v>-111.978074509999</v>
      </c>
      <c r="B3229">
        <v>33.079506780000003</v>
      </c>
      <c r="C3229" t="s">
        <v>968</v>
      </c>
      <c r="D3229" t="s">
        <v>967</v>
      </c>
      <c r="E3229" t="s">
        <v>966</v>
      </c>
      <c r="F3229">
        <v>1662</v>
      </c>
      <c r="G3229">
        <v>3</v>
      </c>
      <c r="H3229">
        <v>13.33</v>
      </c>
      <c r="I3229">
        <v>2.69</v>
      </c>
      <c r="J3229">
        <v>1</v>
      </c>
      <c r="K3229">
        <v>1172.644</v>
      </c>
      <c r="L3229" t="s">
        <v>965</v>
      </c>
      <c r="M3229" t="s">
        <v>964</v>
      </c>
      <c r="N3229" s="110">
        <v>43777</v>
      </c>
      <c r="O3229">
        <v>0</v>
      </c>
      <c r="P3229">
        <v>0</v>
      </c>
      <c r="Q3229">
        <v>12097.2319999999</v>
      </c>
      <c r="R3229">
        <v>1346.97</v>
      </c>
      <c r="S3229">
        <v>2.806</v>
      </c>
      <c r="T3229">
        <v>33</v>
      </c>
      <c r="U3229">
        <v>4081.7280000000001</v>
      </c>
      <c r="V3229">
        <v>8</v>
      </c>
      <c r="W3229">
        <v>1.8340000000000001</v>
      </c>
      <c r="X3229">
        <v>2.964</v>
      </c>
      <c r="Y3229" s="110">
        <v>43777</v>
      </c>
      <c r="Z3229">
        <v>408714.37417875498</v>
      </c>
      <c r="AA3229">
        <v>3660525.3509971299</v>
      </c>
    </row>
    <row r="3230" spans="1:27" x14ac:dyDescent="0.25">
      <c r="A3230">
        <v>-111.97807466</v>
      </c>
      <c r="B3230">
        <v>33.079514779999897</v>
      </c>
      <c r="C3230" t="s">
        <v>968</v>
      </c>
      <c r="D3230" t="s">
        <v>967</v>
      </c>
      <c r="E3230" t="s">
        <v>966</v>
      </c>
      <c r="F3230">
        <v>1663</v>
      </c>
      <c r="G3230">
        <v>358</v>
      </c>
      <c r="H3230">
        <v>13.33</v>
      </c>
      <c r="I3230">
        <v>2.92</v>
      </c>
      <c r="J3230">
        <v>1</v>
      </c>
      <c r="K3230">
        <v>1172.5650000000001</v>
      </c>
      <c r="L3230" t="s">
        <v>965</v>
      </c>
      <c r="M3230" t="s">
        <v>964</v>
      </c>
      <c r="N3230" s="110">
        <v>43777</v>
      </c>
      <c r="O3230">
        <v>0</v>
      </c>
      <c r="P3230">
        <v>0</v>
      </c>
      <c r="Q3230">
        <v>11921.6859999999</v>
      </c>
      <c r="R3230">
        <v>1223.01999999999</v>
      </c>
      <c r="S3230">
        <v>2.548</v>
      </c>
      <c r="T3230">
        <v>33</v>
      </c>
      <c r="U3230">
        <v>3706.1210000000001</v>
      </c>
      <c r="V3230">
        <v>8</v>
      </c>
      <c r="W3230">
        <v>1.9910000000000001</v>
      </c>
      <c r="X3230">
        <v>3.2170000000000001</v>
      </c>
      <c r="Y3230" s="110">
        <v>43777</v>
      </c>
      <c r="Z3230">
        <v>408714.36844260298</v>
      </c>
      <c r="AA3230">
        <v>3660526.2380723199</v>
      </c>
    </row>
    <row r="3231" spans="1:27" x14ac:dyDescent="0.25">
      <c r="A3231">
        <v>-111.978074489999</v>
      </c>
      <c r="B3231">
        <v>33.07952178</v>
      </c>
      <c r="C3231" t="s">
        <v>968</v>
      </c>
      <c r="D3231" t="s">
        <v>967</v>
      </c>
      <c r="E3231" t="s">
        <v>966</v>
      </c>
      <c r="F3231">
        <v>1664</v>
      </c>
      <c r="G3231">
        <v>357</v>
      </c>
      <c r="H3231">
        <v>13.33</v>
      </c>
      <c r="I3231">
        <v>2.7229999999999999</v>
      </c>
      <c r="J3231">
        <v>1</v>
      </c>
      <c r="K3231">
        <v>1172.625</v>
      </c>
      <c r="L3231" t="s">
        <v>965</v>
      </c>
      <c r="M3231" t="s">
        <v>964</v>
      </c>
      <c r="N3231" s="110">
        <v>43777</v>
      </c>
      <c r="O3231">
        <v>0</v>
      </c>
      <c r="P3231">
        <v>0</v>
      </c>
      <c r="Q3231">
        <v>13005.019</v>
      </c>
      <c r="R3231">
        <v>1430.6020000000001</v>
      </c>
      <c r="S3231">
        <v>2.98</v>
      </c>
      <c r="T3231">
        <v>33</v>
      </c>
      <c r="U3231">
        <v>4335.1570000000002</v>
      </c>
      <c r="V3231">
        <v>8</v>
      </c>
      <c r="W3231">
        <v>1.857</v>
      </c>
      <c r="X3231">
        <v>3</v>
      </c>
      <c r="Y3231" s="110">
        <v>43777</v>
      </c>
      <c r="Z3231">
        <v>408714.39154139499</v>
      </c>
      <c r="AA3231">
        <v>3660527.0140011101</v>
      </c>
    </row>
    <row r="3232" spans="1:27" x14ac:dyDescent="0.25">
      <c r="A3232">
        <v>-111.97807534</v>
      </c>
      <c r="B3232">
        <v>33.079529780000001</v>
      </c>
      <c r="C3232" t="s">
        <v>968</v>
      </c>
      <c r="D3232" t="s">
        <v>967</v>
      </c>
      <c r="E3232" t="s">
        <v>966</v>
      </c>
      <c r="F3232">
        <v>1665</v>
      </c>
      <c r="G3232">
        <v>2</v>
      </c>
      <c r="H3232">
        <v>13.33</v>
      </c>
      <c r="I3232">
        <v>2.5590000000000002</v>
      </c>
      <c r="J3232">
        <v>1</v>
      </c>
      <c r="K3232">
        <v>1172.55899999999</v>
      </c>
      <c r="L3232" t="s">
        <v>965</v>
      </c>
      <c r="M3232" t="s">
        <v>964</v>
      </c>
      <c r="N3232" s="110">
        <v>43777</v>
      </c>
      <c r="O3232">
        <v>0</v>
      </c>
      <c r="P3232">
        <v>0</v>
      </c>
      <c r="Q3232">
        <v>15480.6599999999</v>
      </c>
      <c r="R3232">
        <v>1812.0940000000001</v>
      </c>
      <c r="S3232">
        <v>3.7749999999999999</v>
      </c>
      <c r="T3232">
        <v>33</v>
      </c>
      <c r="U3232">
        <v>5491.1940000000004</v>
      </c>
      <c r="V3232">
        <v>8</v>
      </c>
      <c r="W3232">
        <v>1.7450000000000001</v>
      </c>
      <c r="X3232">
        <v>2.819</v>
      </c>
      <c r="Y3232" s="110">
        <v>43777</v>
      </c>
      <c r="Z3232">
        <v>408714.32046900899</v>
      </c>
      <c r="AA3232">
        <v>3660527.9016851</v>
      </c>
    </row>
    <row r="3233" spans="1:27" x14ac:dyDescent="0.25">
      <c r="A3233">
        <v>-111.978073969999</v>
      </c>
      <c r="B3233">
        <v>33.079537819999899</v>
      </c>
      <c r="C3233" t="s">
        <v>968</v>
      </c>
      <c r="D3233" t="s">
        <v>967</v>
      </c>
      <c r="E3233" t="s">
        <v>966</v>
      </c>
      <c r="F3233">
        <v>1666</v>
      </c>
      <c r="G3233">
        <v>354</v>
      </c>
      <c r="H3233">
        <v>13.33</v>
      </c>
      <c r="I3233">
        <v>2.8220000000000001</v>
      </c>
      <c r="J3233">
        <v>1</v>
      </c>
      <c r="K3233">
        <v>1172.5719999999901</v>
      </c>
      <c r="L3233" t="s">
        <v>965</v>
      </c>
      <c r="M3233" t="s">
        <v>964</v>
      </c>
      <c r="N3233" s="110">
        <v>43777</v>
      </c>
      <c r="O3233">
        <v>0</v>
      </c>
      <c r="P3233">
        <v>0</v>
      </c>
      <c r="Q3233">
        <v>15850.209000000001</v>
      </c>
      <c r="R3233">
        <v>1682.76099999999</v>
      </c>
      <c r="S3233">
        <v>3.5059999999999998</v>
      </c>
      <c r="T3233">
        <v>33</v>
      </c>
      <c r="U3233">
        <v>5099.2749999999896</v>
      </c>
      <c r="V3233">
        <v>8</v>
      </c>
      <c r="W3233">
        <v>1.9239999999999999</v>
      </c>
      <c r="X3233">
        <v>3.1080000000000001</v>
      </c>
      <c r="Y3233" s="110">
        <v>43777</v>
      </c>
      <c r="Z3233">
        <v>408714.45664716099</v>
      </c>
      <c r="AA3233">
        <v>3660528.7918730602</v>
      </c>
    </row>
    <row r="3234" spans="1:27" x14ac:dyDescent="0.25">
      <c r="A3234">
        <v>-111.9780772</v>
      </c>
      <c r="B3234">
        <v>33.079544830000003</v>
      </c>
      <c r="C3234" t="s">
        <v>968</v>
      </c>
      <c r="D3234" t="s">
        <v>967</v>
      </c>
      <c r="E3234" t="s">
        <v>966</v>
      </c>
      <c r="F3234">
        <v>1667</v>
      </c>
      <c r="G3234">
        <v>7</v>
      </c>
      <c r="H3234">
        <v>13.33</v>
      </c>
      <c r="I3234">
        <v>2.5920000000000001</v>
      </c>
      <c r="J3234">
        <v>1</v>
      </c>
      <c r="K3234">
        <v>1172.55899999999</v>
      </c>
      <c r="L3234" t="s">
        <v>965</v>
      </c>
      <c r="M3234" t="s">
        <v>964</v>
      </c>
      <c r="N3234" s="110">
        <v>43777</v>
      </c>
      <c r="O3234">
        <v>0</v>
      </c>
      <c r="P3234">
        <v>0</v>
      </c>
      <c r="Q3234">
        <v>16201.7579999999</v>
      </c>
      <c r="R3234">
        <v>1872.4960000000001</v>
      </c>
      <c r="S3234">
        <v>3.9009999999999998</v>
      </c>
      <c r="T3234">
        <v>33</v>
      </c>
      <c r="U3234">
        <v>5674.2309999999898</v>
      </c>
      <c r="V3234">
        <v>8</v>
      </c>
      <c r="W3234">
        <v>1.7669999999999999</v>
      </c>
      <c r="X3234">
        <v>2.855</v>
      </c>
      <c r="Y3234" s="110">
        <v>43777</v>
      </c>
      <c r="Z3234">
        <v>408714.16240888101</v>
      </c>
      <c r="AA3234">
        <v>3660529.57186756</v>
      </c>
    </row>
    <row r="3235" spans="1:27" x14ac:dyDescent="0.25">
      <c r="A3235">
        <v>-111.97807346</v>
      </c>
      <c r="B3235">
        <v>33.079552870000001</v>
      </c>
      <c r="C3235" t="s">
        <v>968</v>
      </c>
      <c r="D3235" t="s">
        <v>967</v>
      </c>
      <c r="E3235" t="s">
        <v>966</v>
      </c>
      <c r="F3235">
        <v>1668</v>
      </c>
      <c r="G3235">
        <v>351</v>
      </c>
      <c r="H3235">
        <v>13.33</v>
      </c>
      <c r="I3235">
        <v>2.7559999999999998</v>
      </c>
      <c r="J3235">
        <v>1</v>
      </c>
      <c r="K3235">
        <v>1172.5360000000001</v>
      </c>
      <c r="L3235" t="s">
        <v>965</v>
      </c>
      <c r="M3235" t="s">
        <v>964</v>
      </c>
      <c r="N3235" s="110">
        <v>43777</v>
      </c>
      <c r="O3235">
        <v>0</v>
      </c>
      <c r="P3235">
        <v>0</v>
      </c>
      <c r="Q3235">
        <v>15246.255999999899</v>
      </c>
      <c r="R3235">
        <v>1657.18</v>
      </c>
      <c r="S3235">
        <v>3.452</v>
      </c>
      <c r="T3235">
        <v>33</v>
      </c>
      <c r="U3235">
        <v>5021.759</v>
      </c>
      <c r="V3235">
        <v>8</v>
      </c>
      <c r="W3235">
        <v>1.879</v>
      </c>
      <c r="X3235">
        <v>3.036</v>
      </c>
      <c r="Y3235" s="110">
        <v>43777</v>
      </c>
      <c r="Z3235">
        <v>408714.51979681198</v>
      </c>
      <c r="AA3235">
        <v>3660530.4599942998</v>
      </c>
    </row>
    <row r="3236" spans="1:27" x14ac:dyDescent="0.25">
      <c r="A3236">
        <v>-111.97807634</v>
      </c>
      <c r="B3236">
        <v>33.079559779999897</v>
      </c>
      <c r="C3236" t="s">
        <v>968</v>
      </c>
      <c r="D3236" t="s">
        <v>967</v>
      </c>
      <c r="E3236" t="s">
        <v>966</v>
      </c>
      <c r="F3236">
        <v>1669</v>
      </c>
      <c r="G3236">
        <v>2</v>
      </c>
      <c r="H3236">
        <v>13.33</v>
      </c>
      <c r="I3236">
        <v>2.7559999999999998</v>
      </c>
      <c r="J3236">
        <v>1</v>
      </c>
      <c r="K3236">
        <v>1172.5650000000001</v>
      </c>
      <c r="L3236" t="s">
        <v>965</v>
      </c>
      <c r="M3236" t="s">
        <v>964</v>
      </c>
      <c r="N3236" s="110">
        <v>43777</v>
      </c>
      <c r="O3236">
        <v>0</v>
      </c>
      <c r="P3236">
        <v>0</v>
      </c>
      <c r="Q3236">
        <v>15340.2579999999</v>
      </c>
      <c r="R3236">
        <v>1667.3979999999899</v>
      </c>
      <c r="S3236">
        <v>3.4740000000000002</v>
      </c>
      <c r="T3236">
        <v>33</v>
      </c>
      <c r="U3236">
        <v>5052.7209999999905</v>
      </c>
      <c r="V3236">
        <v>8</v>
      </c>
      <c r="W3236">
        <v>1.879</v>
      </c>
      <c r="X3236">
        <v>3.036</v>
      </c>
      <c r="Y3236" s="110">
        <v>43777</v>
      </c>
      <c r="Z3236">
        <v>408714.258123387</v>
      </c>
      <c r="AA3236">
        <v>3660531.2285975898</v>
      </c>
    </row>
    <row r="3237" spans="1:27" x14ac:dyDescent="0.25">
      <c r="A3237">
        <v>-111.978076509999</v>
      </c>
      <c r="B3237">
        <v>33.079567779999898</v>
      </c>
      <c r="C3237" t="s">
        <v>968</v>
      </c>
      <c r="D3237" t="s">
        <v>967</v>
      </c>
      <c r="E3237" t="s">
        <v>966</v>
      </c>
      <c r="F3237">
        <v>1670</v>
      </c>
      <c r="G3237">
        <v>3</v>
      </c>
      <c r="H3237">
        <v>13.33</v>
      </c>
      <c r="I3237">
        <v>2.92</v>
      </c>
      <c r="J3237">
        <v>1</v>
      </c>
      <c r="K3237">
        <v>1172.5260000000001</v>
      </c>
      <c r="L3237" t="s">
        <v>965</v>
      </c>
      <c r="M3237" t="s">
        <v>964</v>
      </c>
      <c r="N3237" s="110">
        <v>43777</v>
      </c>
      <c r="O3237">
        <v>0</v>
      </c>
      <c r="P3237">
        <v>0</v>
      </c>
      <c r="Q3237">
        <v>13326.281000000001</v>
      </c>
      <c r="R3237">
        <v>1367.114</v>
      </c>
      <c r="S3237">
        <v>2.8479999999999999</v>
      </c>
      <c r="T3237">
        <v>33</v>
      </c>
      <c r="U3237">
        <v>4142.7709999999897</v>
      </c>
      <c r="V3237">
        <v>8</v>
      </c>
      <c r="W3237">
        <v>1.9910000000000001</v>
      </c>
      <c r="X3237">
        <v>3.2170000000000001</v>
      </c>
      <c r="Y3237" s="110">
        <v>43777</v>
      </c>
      <c r="Z3237">
        <v>408714.25052052201</v>
      </c>
      <c r="AA3237">
        <v>3660532.1156901899</v>
      </c>
    </row>
    <row r="3238" spans="1:27" x14ac:dyDescent="0.25">
      <c r="A3238">
        <v>-111.97807414</v>
      </c>
      <c r="B3238">
        <v>33.079575800000001</v>
      </c>
      <c r="C3238" t="s">
        <v>968</v>
      </c>
      <c r="D3238" t="s">
        <v>967</v>
      </c>
      <c r="E3238" t="s">
        <v>966</v>
      </c>
      <c r="F3238">
        <v>1671</v>
      </c>
      <c r="G3238">
        <v>355</v>
      </c>
      <c r="H3238">
        <v>13.33</v>
      </c>
      <c r="I3238">
        <v>2.92</v>
      </c>
      <c r="J3238">
        <v>1</v>
      </c>
      <c r="K3238">
        <v>1172.4970000000001</v>
      </c>
      <c r="L3238" t="s">
        <v>965</v>
      </c>
      <c r="M3238" t="s">
        <v>964</v>
      </c>
      <c r="N3238" s="110">
        <v>43777</v>
      </c>
      <c r="O3238">
        <v>0</v>
      </c>
      <c r="P3238">
        <v>0</v>
      </c>
      <c r="Q3238">
        <v>14762.191000000001</v>
      </c>
      <c r="R3238">
        <v>1514.421</v>
      </c>
      <c r="S3238">
        <v>3.1549999999999998</v>
      </c>
      <c r="T3238">
        <v>33</v>
      </c>
      <c r="U3238">
        <v>4589.1549999999897</v>
      </c>
      <c r="V3238">
        <v>8</v>
      </c>
      <c r="W3238">
        <v>1.9910000000000001</v>
      </c>
      <c r="X3238">
        <v>3.2170000000000001</v>
      </c>
      <c r="Y3238" s="110">
        <v>43777</v>
      </c>
      <c r="Z3238">
        <v>408714.48001541197</v>
      </c>
      <c r="AA3238">
        <v>3660533.0027910802</v>
      </c>
    </row>
    <row r="3239" spans="1:27" x14ac:dyDescent="0.25">
      <c r="A3239">
        <v>-111.9780762</v>
      </c>
      <c r="B3239">
        <v>33.07958283</v>
      </c>
      <c r="C3239" t="s">
        <v>968</v>
      </c>
      <c r="D3239" t="s">
        <v>967</v>
      </c>
      <c r="E3239" t="s">
        <v>966</v>
      </c>
      <c r="F3239">
        <v>1672</v>
      </c>
      <c r="G3239">
        <v>7</v>
      </c>
      <c r="H3239">
        <v>13.33</v>
      </c>
      <c r="I3239">
        <v>2.8540000000000001</v>
      </c>
      <c r="J3239">
        <v>1</v>
      </c>
      <c r="K3239">
        <v>1172.5160000000001</v>
      </c>
      <c r="L3239" t="s">
        <v>965</v>
      </c>
      <c r="M3239" t="s">
        <v>964</v>
      </c>
      <c r="N3239" s="110">
        <v>43777</v>
      </c>
      <c r="O3239">
        <v>0</v>
      </c>
      <c r="P3239">
        <v>0</v>
      </c>
      <c r="Q3239">
        <v>13766.916999999899</v>
      </c>
      <c r="R3239">
        <v>1444.7850000000001</v>
      </c>
      <c r="S3239">
        <v>3.01</v>
      </c>
      <c r="T3239">
        <v>33</v>
      </c>
      <c r="U3239">
        <v>4378.1369999999897</v>
      </c>
      <c r="V3239">
        <v>8</v>
      </c>
      <c r="W3239">
        <v>1.946</v>
      </c>
      <c r="X3239">
        <v>3.1440000000000001</v>
      </c>
      <c r="Y3239" s="110">
        <v>43777</v>
      </c>
      <c r="Z3239">
        <v>408714.29500272498</v>
      </c>
      <c r="AA3239">
        <v>3660533.7839853801</v>
      </c>
    </row>
    <row r="3240" spans="1:27" x14ac:dyDescent="0.25">
      <c r="A3240">
        <v>-111.97807534</v>
      </c>
      <c r="B3240">
        <v>33.079590779999897</v>
      </c>
      <c r="C3240" t="s">
        <v>968</v>
      </c>
      <c r="D3240" t="s">
        <v>967</v>
      </c>
      <c r="E3240" t="s">
        <v>966</v>
      </c>
      <c r="F3240">
        <v>1673</v>
      </c>
      <c r="G3240">
        <v>2</v>
      </c>
      <c r="H3240">
        <v>13.33</v>
      </c>
      <c r="I3240">
        <v>2.7890000000000001</v>
      </c>
      <c r="J3240">
        <v>1</v>
      </c>
      <c r="K3240">
        <v>1172.5650000000001</v>
      </c>
      <c r="L3240" t="s">
        <v>965</v>
      </c>
      <c r="M3240" t="s">
        <v>964</v>
      </c>
      <c r="N3240" s="110">
        <v>43777</v>
      </c>
      <c r="O3240">
        <v>0</v>
      </c>
      <c r="P3240">
        <v>0</v>
      </c>
      <c r="Q3240">
        <v>10693.78</v>
      </c>
      <c r="R3240">
        <v>1148.6780000000001</v>
      </c>
      <c r="S3240">
        <v>2.3929999999999998</v>
      </c>
      <c r="T3240">
        <v>33</v>
      </c>
      <c r="U3240">
        <v>3480.8409999999899</v>
      </c>
      <c r="V3240">
        <v>8</v>
      </c>
      <c r="W3240">
        <v>1.901</v>
      </c>
      <c r="X3240">
        <v>3.0720000000000001</v>
      </c>
      <c r="Y3240" s="110">
        <v>43777</v>
      </c>
      <c r="Z3240">
        <v>408714.38348575903</v>
      </c>
      <c r="AA3240">
        <v>3660534.6646387698</v>
      </c>
    </row>
    <row r="3241" spans="1:27" x14ac:dyDescent="0.25">
      <c r="A3241">
        <v>-111.978073629999</v>
      </c>
      <c r="B3241">
        <v>33.079597849999899</v>
      </c>
      <c r="C3241" t="s">
        <v>968</v>
      </c>
      <c r="D3241" t="s">
        <v>967</v>
      </c>
      <c r="E3241" t="s">
        <v>966</v>
      </c>
      <c r="F3241">
        <v>1674</v>
      </c>
      <c r="G3241">
        <v>352</v>
      </c>
      <c r="H3241">
        <v>13.33</v>
      </c>
      <c r="I3241">
        <v>2.887</v>
      </c>
      <c r="J3241">
        <v>1</v>
      </c>
      <c r="K3241">
        <v>1172.5719999999901</v>
      </c>
      <c r="L3241" t="s">
        <v>965</v>
      </c>
      <c r="M3241" t="s">
        <v>964</v>
      </c>
      <c r="N3241" s="110">
        <v>43777</v>
      </c>
      <c r="O3241">
        <v>0</v>
      </c>
      <c r="P3241">
        <v>0</v>
      </c>
      <c r="Q3241">
        <v>11883.057000000001</v>
      </c>
      <c r="R3241">
        <v>1232.9100000000001</v>
      </c>
      <c r="S3241">
        <v>2.569</v>
      </c>
      <c r="T3241">
        <v>33</v>
      </c>
      <c r="U3241">
        <v>3736.0909999999899</v>
      </c>
      <c r="V3241">
        <v>8</v>
      </c>
      <c r="W3241">
        <v>1.9690000000000001</v>
      </c>
      <c r="X3241">
        <v>3.181</v>
      </c>
      <c r="Y3241" s="110">
        <v>43777</v>
      </c>
      <c r="Z3241">
        <v>408714.55039648799</v>
      </c>
      <c r="AA3241">
        <v>3660535.4469889798</v>
      </c>
    </row>
    <row r="3242" spans="1:27" x14ac:dyDescent="0.25">
      <c r="A3242">
        <v>-111.9780762</v>
      </c>
      <c r="B3242">
        <v>33.079605829999899</v>
      </c>
      <c r="C3242" t="s">
        <v>968</v>
      </c>
      <c r="D3242" t="s">
        <v>967</v>
      </c>
      <c r="E3242" t="s">
        <v>966</v>
      </c>
      <c r="F3242">
        <v>1675</v>
      </c>
      <c r="G3242">
        <v>7</v>
      </c>
      <c r="H3242">
        <v>13.33</v>
      </c>
      <c r="I3242">
        <v>2.657</v>
      </c>
      <c r="J3242">
        <v>1</v>
      </c>
      <c r="K3242">
        <v>1172.6510000000001</v>
      </c>
      <c r="L3242" t="s">
        <v>965</v>
      </c>
      <c r="M3242" t="s">
        <v>964</v>
      </c>
      <c r="N3242" s="110">
        <v>43777</v>
      </c>
      <c r="O3242">
        <v>0</v>
      </c>
      <c r="P3242">
        <v>0</v>
      </c>
      <c r="Q3242">
        <v>10232.858</v>
      </c>
      <c r="R3242">
        <v>1153.4469999999901</v>
      </c>
      <c r="S3242">
        <v>2.403</v>
      </c>
      <c r="T3242">
        <v>33</v>
      </c>
      <c r="U3242">
        <v>3495.2950000000001</v>
      </c>
      <c r="V3242">
        <v>8</v>
      </c>
      <c r="W3242">
        <v>1.8120000000000001</v>
      </c>
      <c r="X3242">
        <v>2.9279999999999999</v>
      </c>
      <c r="Y3242" s="110">
        <v>43777</v>
      </c>
      <c r="Z3242">
        <v>408714.31876318099</v>
      </c>
      <c r="AA3242">
        <v>3660536.33395153</v>
      </c>
    </row>
    <row r="3243" spans="1:27" x14ac:dyDescent="0.25">
      <c r="A3243">
        <v>-111.97807534</v>
      </c>
      <c r="B3243">
        <v>33.079613780000003</v>
      </c>
      <c r="C3243" t="s">
        <v>968</v>
      </c>
      <c r="D3243" t="s">
        <v>967</v>
      </c>
      <c r="E3243" t="s">
        <v>966</v>
      </c>
      <c r="F3243">
        <v>1676</v>
      </c>
      <c r="G3243">
        <v>2</v>
      </c>
      <c r="H3243">
        <v>13.33</v>
      </c>
      <c r="I3243">
        <v>2.7559999999999998</v>
      </c>
      <c r="J3243">
        <v>1</v>
      </c>
      <c r="K3243">
        <v>1172.6610000000001</v>
      </c>
      <c r="L3243" t="s">
        <v>965</v>
      </c>
      <c r="M3243" t="s">
        <v>964</v>
      </c>
      <c r="N3243" s="110">
        <v>43777</v>
      </c>
      <c r="O3243">
        <v>0</v>
      </c>
      <c r="P3243">
        <v>0</v>
      </c>
      <c r="Q3243">
        <v>9006.5509999999904</v>
      </c>
      <c r="R3243">
        <v>978.96</v>
      </c>
      <c r="S3243">
        <v>2.04</v>
      </c>
      <c r="T3243">
        <v>33</v>
      </c>
      <c r="U3243">
        <v>2966.547</v>
      </c>
      <c r="V3243">
        <v>8</v>
      </c>
      <c r="W3243">
        <v>1.879</v>
      </c>
      <c r="X3243">
        <v>3.036</v>
      </c>
      <c r="Y3243" s="110">
        <v>43777</v>
      </c>
      <c r="Z3243">
        <v>408714.40724620002</v>
      </c>
      <c r="AA3243">
        <v>3660537.2146049198</v>
      </c>
    </row>
    <row r="3244" spans="1:27" x14ac:dyDescent="0.25">
      <c r="A3244">
        <v>-111.97807366000001</v>
      </c>
      <c r="B3244">
        <v>33.0796207799999</v>
      </c>
      <c r="C3244" t="s">
        <v>968</v>
      </c>
      <c r="D3244" t="s">
        <v>967</v>
      </c>
      <c r="E3244" t="s">
        <v>966</v>
      </c>
      <c r="F3244">
        <v>1677</v>
      </c>
      <c r="G3244">
        <v>358</v>
      </c>
      <c r="H3244">
        <v>13.33</v>
      </c>
      <c r="I3244">
        <v>2.7890000000000001</v>
      </c>
      <c r="J3244">
        <v>1</v>
      </c>
      <c r="K3244">
        <v>1172.6479999999899</v>
      </c>
      <c r="L3244" t="s">
        <v>965</v>
      </c>
      <c r="M3244" t="s">
        <v>964</v>
      </c>
      <c r="N3244" s="110">
        <v>43777</v>
      </c>
      <c r="O3244">
        <v>0</v>
      </c>
      <c r="P3244">
        <v>0</v>
      </c>
      <c r="Q3244">
        <v>11273.103999999899</v>
      </c>
      <c r="R3244">
        <v>1210.9059999999899</v>
      </c>
      <c r="S3244">
        <v>2.5230000000000001</v>
      </c>
      <c r="T3244">
        <v>33</v>
      </c>
      <c r="U3244">
        <v>3669.4119999999898</v>
      </c>
      <c r="V3244">
        <v>8</v>
      </c>
      <c r="W3244">
        <v>1.901</v>
      </c>
      <c r="X3244">
        <v>3.0720000000000001</v>
      </c>
      <c r="Y3244" s="110">
        <v>43777</v>
      </c>
      <c r="Z3244">
        <v>408714.57128445501</v>
      </c>
      <c r="AA3244">
        <v>3660537.9892204599</v>
      </c>
    </row>
    <row r="3245" spans="1:27" x14ac:dyDescent="0.25">
      <c r="A3245">
        <v>-111.97807520000001</v>
      </c>
      <c r="B3245">
        <v>33.079628829999898</v>
      </c>
      <c r="C3245" t="s">
        <v>968</v>
      </c>
      <c r="D3245" t="s">
        <v>967</v>
      </c>
      <c r="E3245" t="s">
        <v>966</v>
      </c>
      <c r="F3245">
        <v>1678</v>
      </c>
      <c r="G3245">
        <v>7</v>
      </c>
      <c r="H3245">
        <v>13.33</v>
      </c>
      <c r="I3245">
        <v>2.7890000000000001</v>
      </c>
      <c r="J3245">
        <v>1</v>
      </c>
      <c r="K3245">
        <v>1172.66399999999</v>
      </c>
      <c r="L3245" t="s">
        <v>965</v>
      </c>
      <c r="M3245" t="s">
        <v>964</v>
      </c>
      <c r="N3245" s="110">
        <v>43777</v>
      </c>
      <c r="O3245">
        <v>0</v>
      </c>
      <c r="P3245">
        <v>0</v>
      </c>
      <c r="Q3245">
        <v>12932.674999999899</v>
      </c>
      <c r="R3245">
        <v>1389.17</v>
      </c>
      <c r="S3245">
        <v>2.8940000000000001</v>
      </c>
      <c r="T3245">
        <v>33</v>
      </c>
      <c r="U3245">
        <v>4209.6049999999896</v>
      </c>
      <c r="V3245">
        <v>8</v>
      </c>
      <c r="W3245">
        <v>1.901</v>
      </c>
      <c r="X3245">
        <v>3.0720000000000001</v>
      </c>
      <c r="Y3245" s="110">
        <v>43777</v>
      </c>
      <c r="Z3245">
        <v>408714.43586103403</v>
      </c>
      <c r="AA3245">
        <v>3660538.88304797</v>
      </c>
    </row>
    <row r="3246" spans="1:27" x14ac:dyDescent="0.25">
      <c r="A3246">
        <v>-111.978074489999</v>
      </c>
      <c r="B3246">
        <v>33.079636780000001</v>
      </c>
      <c r="C3246" t="s">
        <v>968</v>
      </c>
      <c r="D3246" t="s">
        <v>967</v>
      </c>
      <c r="E3246" t="s">
        <v>966</v>
      </c>
      <c r="F3246">
        <v>1679</v>
      </c>
      <c r="G3246">
        <v>357</v>
      </c>
      <c r="H3246">
        <v>13.33</v>
      </c>
      <c r="I3246">
        <v>2.887</v>
      </c>
      <c r="J3246">
        <v>1</v>
      </c>
      <c r="K3246">
        <v>1172.4539999999899</v>
      </c>
      <c r="L3246" t="s">
        <v>965</v>
      </c>
      <c r="M3246" t="s">
        <v>964</v>
      </c>
      <c r="N3246" s="110">
        <v>43777</v>
      </c>
      <c r="O3246">
        <v>0</v>
      </c>
      <c r="P3246">
        <v>0</v>
      </c>
      <c r="Q3246">
        <v>12137.0609999999</v>
      </c>
      <c r="R3246">
        <v>1259.2639999999899</v>
      </c>
      <c r="S3246">
        <v>2.6230000000000002</v>
      </c>
      <c r="T3246">
        <v>33</v>
      </c>
      <c r="U3246">
        <v>3815.951</v>
      </c>
      <c r="V3246">
        <v>8</v>
      </c>
      <c r="W3246">
        <v>1.9690000000000001</v>
      </c>
      <c r="X3246">
        <v>3.181</v>
      </c>
      <c r="Y3246" s="110">
        <v>43777</v>
      </c>
      <c r="Z3246">
        <v>408714.51034342201</v>
      </c>
      <c r="AA3246">
        <v>3660539.7638318301</v>
      </c>
    </row>
    <row r="3247" spans="1:27" x14ac:dyDescent="0.25">
      <c r="A3247">
        <v>-111.978074309999</v>
      </c>
      <c r="B3247">
        <v>33.079643789999899</v>
      </c>
      <c r="C3247" t="s">
        <v>968</v>
      </c>
      <c r="D3247" t="s">
        <v>967</v>
      </c>
      <c r="E3247" t="s">
        <v>966</v>
      </c>
      <c r="F3247">
        <v>1680</v>
      </c>
      <c r="G3247">
        <v>356</v>
      </c>
      <c r="H3247">
        <v>13.33</v>
      </c>
      <c r="I3247">
        <v>2.8220000000000001</v>
      </c>
      <c r="J3247">
        <v>1</v>
      </c>
      <c r="K3247">
        <v>1172.5789999999899</v>
      </c>
      <c r="L3247" t="s">
        <v>965</v>
      </c>
      <c r="M3247" t="s">
        <v>964</v>
      </c>
      <c r="N3247" s="110">
        <v>43777</v>
      </c>
      <c r="O3247">
        <v>0</v>
      </c>
      <c r="P3247">
        <v>0</v>
      </c>
      <c r="Q3247">
        <v>10956.299000000001</v>
      </c>
      <c r="R3247">
        <v>1163.192</v>
      </c>
      <c r="S3247">
        <v>2.423</v>
      </c>
      <c r="T3247">
        <v>33</v>
      </c>
      <c r="U3247">
        <v>3524.8229999999899</v>
      </c>
      <c r="V3247">
        <v>8</v>
      </c>
      <c r="W3247">
        <v>1.9239999999999999</v>
      </c>
      <c r="X3247">
        <v>3.1080000000000001</v>
      </c>
      <c r="Y3247" s="110">
        <v>43777</v>
      </c>
      <c r="Z3247">
        <v>408714.53438591899</v>
      </c>
      <c r="AA3247">
        <v>3660540.5408606199</v>
      </c>
    </row>
    <row r="3248" spans="1:27" x14ac:dyDescent="0.25">
      <c r="A3248">
        <v>-111.97807434000001</v>
      </c>
      <c r="B3248">
        <v>33.079651779999899</v>
      </c>
      <c r="C3248" t="s">
        <v>968</v>
      </c>
      <c r="D3248" t="s">
        <v>967</v>
      </c>
      <c r="E3248" t="s">
        <v>966</v>
      </c>
      <c r="F3248">
        <v>1681</v>
      </c>
      <c r="G3248">
        <v>2</v>
      </c>
      <c r="H3248">
        <v>13.33</v>
      </c>
      <c r="I3248">
        <v>2.7559999999999998</v>
      </c>
      <c r="J3248">
        <v>1</v>
      </c>
      <c r="K3248">
        <v>1172.6210000000001</v>
      </c>
      <c r="L3248" t="s">
        <v>965</v>
      </c>
      <c r="M3248" t="s">
        <v>964</v>
      </c>
      <c r="N3248" s="110">
        <v>43777</v>
      </c>
      <c r="O3248">
        <v>0</v>
      </c>
      <c r="P3248">
        <v>0</v>
      </c>
      <c r="Q3248">
        <v>9260.3269999999902</v>
      </c>
      <c r="R3248">
        <v>1006.54399999999</v>
      </c>
      <c r="S3248">
        <v>2.097</v>
      </c>
      <c r="T3248">
        <v>33</v>
      </c>
      <c r="U3248">
        <v>3050.134</v>
      </c>
      <c r="V3248">
        <v>8</v>
      </c>
      <c r="W3248">
        <v>1.879</v>
      </c>
      <c r="X3248">
        <v>3.036</v>
      </c>
      <c r="Y3248" s="110">
        <v>43777</v>
      </c>
      <c r="Z3248">
        <v>408714.53983996803</v>
      </c>
      <c r="AA3248">
        <v>3660541.4267227901</v>
      </c>
    </row>
    <row r="3249" spans="1:27" x14ac:dyDescent="0.25">
      <c r="A3249">
        <v>-111.97807366000001</v>
      </c>
      <c r="B3249">
        <v>33.07965978</v>
      </c>
      <c r="C3249" t="s">
        <v>968</v>
      </c>
      <c r="D3249" t="s">
        <v>967</v>
      </c>
      <c r="E3249" t="s">
        <v>966</v>
      </c>
      <c r="F3249">
        <v>1682</v>
      </c>
      <c r="G3249">
        <v>358</v>
      </c>
      <c r="H3249">
        <v>13.33</v>
      </c>
      <c r="I3249">
        <v>2.7890000000000001</v>
      </c>
      <c r="J3249">
        <v>1</v>
      </c>
      <c r="K3249">
        <v>1172.6410000000001</v>
      </c>
      <c r="L3249" t="s">
        <v>965</v>
      </c>
      <c r="M3249" t="s">
        <v>964</v>
      </c>
      <c r="N3249" s="110">
        <v>43777</v>
      </c>
      <c r="O3249">
        <v>0</v>
      </c>
      <c r="P3249">
        <v>0</v>
      </c>
      <c r="Q3249">
        <v>9714.8490000000002</v>
      </c>
      <c r="R3249">
        <v>1043.5250000000001</v>
      </c>
      <c r="S3249">
        <v>2.1739999999999999</v>
      </c>
      <c r="T3249">
        <v>33</v>
      </c>
      <c r="U3249">
        <v>3162.1979999999899</v>
      </c>
      <c r="V3249">
        <v>8</v>
      </c>
      <c r="W3249">
        <v>1.901</v>
      </c>
      <c r="X3249">
        <v>3.0720000000000001</v>
      </c>
      <c r="Y3249" s="110">
        <v>43777</v>
      </c>
      <c r="Z3249">
        <v>408714.61157387</v>
      </c>
      <c r="AA3249">
        <v>3660542.3130761399</v>
      </c>
    </row>
    <row r="3250" spans="1:27" x14ac:dyDescent="0.25">
      <c r="A3250">
        <v>-111.97807434000001</v>
      </c>
      <c r="B3250">
        <v>33.079666779999897</v>
      </c>
      <c r="C3250" t="s">
        <v>968</v>
      </c>
      <c r="D3250" t="s">
        <v>967</v>
      </c>
      <c r="E3250" t="s">
        <v>966</v>
      </c>
      <c r="F3250">
        <v>1683</v>
      </c>
      <c r="G3250">
        <v>2</v>
      </c>
      <c r="H3250">
        <v>13.33</v>
      </c>
      <c r="I3250">
        <v>2.657</v>
      </c>
      <c r="J3250">
        <v>1</v>
      </c>
      <c r="K3250">
        <v>1172.72299999999</v>
      </c>
      <c r="L3250" t="s">
        <v>965</v>
      </c>
      <c r="M3250" t="s">
        <v>964</v>
      </c>
      <c r="N3250" s="110">
        <v>43777</v>
      </c>
      <c r="O3250">
        <v>0</v>
      </c>
      <c r="P3250">
        <v>0</v>
      </c>
      <c r="Q3250">
        <v>8878.6059999999907</v>
      </c>
      <c r="R3250">
        <v>1000.796</v>
      </c>
      <c r="S3250">
        <v>2.085</v>
      </c>
      <c r="T3250">
        <v>33</v>
      </c>
      <c r="U3250">
        <v>3032.7159999999899</v>
      </c>
      <c r="V3250">
        <v>8</v>
      </c>
      <c r="W3250">
        <v>1.8120000000000001</v>
      </c>
      <c r="X3250">
        <v>2.9279999999999999</v>
      </c>
      <c r="Y3250" s="110">
        <v>43777</v>
      </c>
      <c r="Z3250">
        <v>408714.555335916</v>
      </c>
      <c r="AA3250">
        <v>3660543.0897442</v>
      </c>
    </row>
    <row r="3251" spans="1:27" x14ac:dyDescent="0.25">
      <c r="A3251">
        <v>-111.978074509999</v>
      </c>
      <c r="B3251">
        <v>33.079674779999898</v>
      </c>
      <c r="C3251" t="s">
        <v>968</v>
      </c>
      <c r="D3251" t="s">
        <v>967</v>
      </c>
      <c r="E3251" t="s">
        <v>966</v>
      </c>
      <c r="F3251">
        <v>1684</v>
      </c>
      <c r="G3251">
        <v>3</v>
      </c>
      <c r="H3251">
        <v>13.33</v>
      </c>
      <c r="I3251">
        <v>2.8220000000000001</v>
      </c>
      <c r="J3251">
        <v>1</v>
      </c>
      <c r="K3251">
        <v>1172.67399999999</v>
      </c>
      <c r="L3251" t="s">
        <v>965</v>
      </c>
      <c r="M3251" t="s">
        <v>964</v>
      </c>
      <c r="N3251" s="110">
        <v>43777</v>
      </c>
      <c r="O3251">
        <v>0</v>
      </c>
      <c r="P3251">
        <v>0</v>
      </c>
      <c r="Q3251">
        <v>10737.2659999999</v>
      </c>
      <c r="R3251">
        <v>1139.9380000000001</v>
      </c>
      <c r="S3251">
        <v>2.375</v>
      </c>
      <c r="T3251">
        <v>33</v>
      </c>
      <c r="U3251">
        <v>3454.35699999999</v>
      </c>
      <c r="V3251">
        <v>8</v>
      </c>
      <c r="W3251">
        <v>1.9239999999999999</v>
      </c>
      <c r="X3251">
        <v>3.1080000000000001</v>
      </c>
      <c r="Y3251" s="110">
        <v>43777</v>
      </c>
      <c r="Z3251">
        <v>408714.547733079</v>
      </c>
      <c r="AA3251">
        <v>3660543.9768368099</v>
      </c>
    </row>
    <row r="3252" spans="1:27" x14ac:dyDescent="0.25">
      <c r="A3252">
        <v>-111.978073309999</v>
      </c>
      <c r="B3252">
        <v>33.07968279</v>
      </c>
      <c r="C3252" t="s">
        <v>968</v>
      </c>
      <c r="D3252" t="s">
        <v>967</v>
      </c>
      <c r="E3252" t="s">
        <v>966</v>
      </c>
      <c r="F3252">
        <v>1685</v>
      </c>
      <c r="G3252">
        <v>356</v>
      </c>
      <c r="H3252">
        <v>13.33</v>
      </c>
      <c r="I3252">
        <v>2.9860000000000002</v>
      </c>
      <c r="J3252">
        <v>1</v>
      </c>
      <c r="K3252">
        <v>1172.5650000000001</v>
      </c>
      <c r="L3252" t="s">
        <v>965</v>
      </c>
      <c r="M3252" t="s">
        <v>964</v>
      </c>
      <c r="N3252" s="110">
        <v>43777</v>
      </c>
      <c r="O3252">
        <v>0</v>
      </c>
      <c r="P3252">
        <v>0</v>
      </c>
      <c r="Q3252">
        <v>8797.5769999999902</v>
      </c>
      <c r="R3252">
        <v>882.68899999999906</v>
      </c>
      <c r="S3252">
        <v>1.839</v>
      </c>
      <c r="T3252">
        <v>33</v>
      </c>
      <c r="U3252">
        <v>2674.8139999999898</v>
      </c>
      <c r="V3252">
        <v>8</v>
      </c>
      <c r="W3252">
        <v>2.036</v>
      </c>
      <c r="X3252">
        <v>3.2890000000000001</v>
      </c>
      <c r="Y3252" s="110">
        <v>43777</v>
      </c>
      <c r="Z3252">
        <v>408714.66801270901</v>
      </c>
      <c r="AA3252">
        <v>3660544.8638466001</v>
      </c>
    </row>
    <row r="3253" spans="1:27" x14ac:dyDescent="0.25">
      <c r="A3253">
        <v>-111.978075509999</v>
      </c>
      <c r="B3253">
        <v>33.079689780000002</v>
      </c>
      <c r="C3253" t="s">
        <v>968</v>
      </c>
      <c r="D3253" t="s">
        <v>967</v>
      </c>
      <c r="E3253" t="s">
        <v>966</v>
      </c>
      <c r="F3253">
        <v>1686</v>
      </c>
      <c r="G3253">
        <v>3</v>
      </c>
      <c r="H3253">
        <v>13.33</v>
      </c>
      <c r="I3253">
        <v>2.7890000000000001</v>
      </c>
      <c r="J3253">
        <v>1</v>
      </c>
      <c r="K3253">
        <v>1172.634</v>
      </c>
      <c r="L3253" t="s">
        <v>965</v>
      </c>
      <c r="M3253" t="s">
        <v>964</v>
      </c>
      <c r="N3253" s="110">
        <v>43777</v>
      </c>
      <c r="O3253">
        <v>0</v>
      </c>
      <c r="P3253">
        <v>0</v>
      </c>
      <c r="Q3253">
        <v>8464.1419999999907</v>
      </c>
      <c r="R3253">
        <v>909.17999999999904</v>
      </c>
      <c r="S3253">
        <v>1.8939999999999999</v>
      </c>
      <c r="T3253">
        <v>33</v>
      </c>
      <c r="U3253">
        <v>2755.0909999999899</v>
      </c>
      <c r="V3253">
        <v>8</v>
      </c>
      <c r="W3253">
        <v>1.901</v>
      </c>
      <c r="X3253">
        <v>3.0720000000000001</v>
      </c>
      <c r="Y3253" s="110">
        <v>43777</v>
      </c>
      <c r="Z3253">
        <v>408714.46989172202</v>
      </c>
      <c r="AA3253">
        <v>3660545.6407279498</v>
      </c>
    </row>
    <row r="3254" spans="1:27" x14ac:dyDescent="0.25">
      <c r="A3254">
        <v>-111.978072969999</v>
      </c>
      <c r="B3254">
        <v>33.07969782</v>
      </c>
      <c r="C3254" t="s">
        <v>968</v>
      </c>
      <c r="D3254" t="s">
        <v>967</v>
      </c>
      <c r="E3254" t="s">
        <v>966</v>
      </c>
      <c r="F3254">
        <v>1687</v>
      </c>
      <c r="G3254">
        <v>354</v>
      </c>
      <c r="H3254">
        <v>13.33</v>
      </c>
      <c r="I3254">
        <v>2.887</v>
      </c>
      <c r="J3254">
        <v>1</v>
      </c>
      <c r="K3254">
        <v>1172.67</v>
      </c>
      <c r="L3254" t="s">
        <v>965</v>
      </c>
      <c r="M3254" t="s">
        <v>964</v>
      </c>
      <c r="N3254" s="110">
        <v>43777</v>
      </c>
      <c r="O3254">
        <v>0</v>
      </c>
      <c r="P3254">
        <v>0</v>
      </c>
      <c r="Q3254">
        <v>11058.243</v>
      </c>
      <c r="R3254">
        <v>1147.3330000000001</v>
      </c>
      <c r="S3254">
        <v>2.39</v>
      </c>
      <c r="T3254">
        <v>33</v>
      </c>
      <c r="U3254">
        <v>3476.7649999999899</v>
      </c>
      <c r="V3254">
        <v>8</v>
      </c>
      <c r="W3254">
        <v>1.9690000000000001</v>
      </c>
      <c r="X3254">
        <v>3.181</v>
      </c>
      <c r="Y3254" s="110">
        <v>43777</v>
      </c>
      <c r="Z3254">
        <v>408714.71527433</v>
      </c>
      <c r="AA3254">
        <v>3660546.5298983702</v>
      </c>
    </row>
    <row r="3255" spans="1:27" x14ac:dyDescent="0.25">
      <c r="A3255">
        <v>-111.97807486000001</v>
      </c>
      <c r="B3255">
        <v>33.079704800000002</v>
      </c>
      <c r="C3255" t="s">
        <v>968</v>
      </c>
      <c r="D3255" t="s">
        <v>967</v>
      </c>
      <c r="E3255" t="s">
        <v>966</v>
      </c>
      <c r="F3255">
        <v>1688</v>
      </c>
      <c r="G3255">
        <v>5</v>
      </c>
      <c r="H3255">
        <v>13.33</v>
      </c>
      <c r="I3255">
        <v>2.92</v>
      </c>
      <c r="J3255">
        <v>1</v>
      </c>
      <c r="K3255">
        <v>1172.67</v>
      </c>
      <c r="L3255" t="s">
        <v>965</v>
      </c>
      <c r="M3255" t="s">
        <v>964</v>
      </c>
      <c r="N3255" s="110">
        <v>43777</v>
      </c>
      <c r="O3255">
        <v>0</v>
      </c>
      <c r="P3255">
        <v>0</v>
      </c>
      <c r="Q3255">
        <v>9437.4159999999902</v>
      </c>
      <c r="R3255">
        <v>968.16399999999896</v>
      </c>
      <c r="S3255">
        <v>2.0169999999999999</v>
      </c>
      <c r="T3255">
        <v>33</v>
      </c>
      <c r="U3255">
        <v>2933.8299999999899</v>
      </c>
      <c r="V3255">
        <v>8</v>
      </c>
      <c r="W3255">
        <v>1.9910000000000001</v>
      </c>
      <c r="X3255">
        <v>3.2170000000000001</v>
      </c>
      <c r="Y3255" s="110">
        <v>43777</v>
      </c>
      <c r="Z3255">
        <v>408714.54607760999</v>
      </c>
      <c r="AA3255">
        <v>3660547.30540143</v>
      </c>
    </row>
    <row r="3256" spans="1:27" x14ac:dyDescent="0.25">
      <c r="A3256">
        <v>-111.978073309999</v>
      </c>
      <c r="B3256">
        <v>33.079712790000002</v>
      </c>
      <c r="C3256" t="s">
        <v>968</v>
      </c>
      <c r="D3256" t="s">
        <v>967</v>
      </c>
      <c r="E3256" t="s">
        <v>966</v>
      </c>
      <c r="F3256">
        <v>1689</v>
      </c>
      <c r="G3256">
        <v>356</v>
      </c>
      <c r="H3256">
        <v>13.33</v>
      </c>
      <c r="I3256">
        <v>2.657</v>
      </c>
      <c r="J3256">
        <v>1</v>
      </c>
      <c r="K3256">
        <v>1172.625</v>
      </c>
      <c r="L3256" t="s">
        <v>965</v>
      </c>
      <c r="M3256" t="s">
        <v>964</v>
      </c>
      <c r="N3256" s="110">
        <v>43777</v>
      </c>
      <c r="O3256">
        <v>0</v>
      </c>
      <c r="P3256">
        <v>0</v>
      </c>
      <c r="Q3256">
        <v>11084.415000000001</v>
      </c>
      <c r="R3256">
        <v>1249.4349999999899</v>
      </c>
      <c r="S3256">
        <v>2.6030000000000002</v>
      </c>
      <c r="T3256">
        <v>33</v>
      </c>
      <c r="U3256">
        <v>3786.1660000000002</v>
      </c>
      <c r="V3256">
        <v>8</v>
      </c>
      <c r="W3256">
        <v>1.8120000000000001</v>
      </c>
      <c r="X3256">
        <v>2.9279999999999999</v>
      </c>
      <c r="Y3256" s="110">
        <v>43777</v>
      </c>
      <c r="Z3256">
        <v>408714.69900460402</v>
      </c>
      <c r="AA3256">
        <v>3660548.1898894501</v>
      </c>
    </row>
    <row r="3257" spans="1:27" x14ac:dyDescent="0.25">
      <c r="A3257">
        <v>-111.978074169999</v>
      </c>
      <c r="B3257">
        <v>33.079720770000002</v>
      </c>
      <c r="C3257" t="s">
        <v>968</v>
      </c>
      <c r="D3257" t="s">
        <v>967</v>
      </c>
      <c r="E3257" t="s">
        <v>966</v>
      </c>
      <c r="F3257">
        <v>1690</v>
      </c>
      <c r="G3257">
        <v>1</v>
      </c>
      <c r="H3257">
        <v>13.33</v>
      </c>
      <c r="I3257">
        <v>2.7559999999999998</v>
      </c>
      <c r="J3257">
        <v>1</v>
      </c>
      <c r="K3257">
        <v>1172.6079999999899</v>
      </c>
      <c r="L3257" t="s">
        <v>965</v>
      </c>
      <c r="M3257" t="s">
        <v>964</v>
      </c>
      <c r="N3257" s="110">
        <v>43777</v>
      </c>
      <c r="O3257">
        <v>0</v>
      </c>
      <c r="P3257">
        <v>0</v>
      </c>
      <c r="Q3257">
        <v>9437.8160000000007</v>
      </c>
      <c r="R3257">
        <v>1025.836</v>
      </c>
      <c r="S3257">
        <v>2.137</v>
      </c>
      <c r="T3257">
        <v>33</v>
      </c>
      <c r="U3257">
        <v>3108.5949999999898</v>
      </c>
      <c r="V3257">
        <v>8</v>
      </c>
      <c r="W3257">
        <v>1.879</v>
      </c>
      <c r="X3257">
        <v>3.036</v>
      </c>
      <c r="Y3257" s="110">
        <v>43777</v>
      </c>
      <c r="Z3257">
        <v>408714.626978388</v>
      </c>
      <c r="AA3257">
        <v>3660549.0753648099</v>
      </c>
    </row>
    <row r="3258" spans="1:27" x14ac:dyDescent="0.25">
      <c r="A3258">
        <v>-111.978075169999</v>
      </c>
      <c r="B3258">
        <v>33.079728770000003</v>
      </c>
      <c r="C3258" t="s">
        <v>968</v>
      </c>
      <c r="D3258" t="s">
        <v>967</v>
      </c>
      <c r="E3258" t="s">
        <v>966</v>
      </c>
      <c r="F3258">
        <v>1691</v>
      </c>
      <c r="G3258">
        <v>1</v>
      </c>
      <c r="H3258">
        <v>13.33</v>
      </c>
      <c r="I3258">
        <v>2.657</v>
      </c>
      <c r="J3258">
        <v>1</v>
      </c>
      <c r="K3258">
        <v>1172.556</v>
      </c>
      <c r="L3258" t="s">
        <v>965</v>
      </c>
      <c r="M3258" t="s">
        <v>964</v>
      </c>
      <c r="N3258" s="110">
        <v>43777</v>
      </c>
      <c r="O3258">
        <v>0</v>
      </c>
      <c r="P3258">
        <v>0</v>
      </c>
      <c r="Q3258">
        <v>11371.048000000001</v>
      </c>
      <c r="R3258">
        <v>1281.7439999999899</v>
      </c>
      <c r="S3258">
        <v>2.67</v>
      </c>
      <c r="T3258">
        <v>33</v>
      </c>
      <c r="U3258">
        <v>3884.0729999999899</v>
      </c>
      <c r="V3258">
        <v>8</v>
      </c>
      <c r="W3258">
        <v>1.8120000000000001</v>
      </c>
      <c r="X3258">
        <v>2.9279999999999999</v>
      </c>
      <c r="Y3258" s="110">
        <v>43777</v>
      </c>
      <c r="Z3258">
        <v>408714.54190563201</v>
      </c>
      <c r="AA3258">
        <v>3660549.9631792898</v>
      </c>
    </row>
    <row r="3259" spans="1:27" x14ac:dyDescent="0.25">
      <c r="A3259">
        <v>-111.97807383</v>
      </c>
      <c r="B3259">
        <v>33.0797357699999</v>
      </c>
      <c r="C3259" t="s">
        <v>968</v>
      </c>
      <c r="D3259" t="s">
        <v>967</v>
      </c>
      <c r="E3259" t="s">
        <v>966</v>
      </c>
      <c r="F3259">
        <v>1692</v>
      </c>
      <c r="G3259">
        <v>359</v>
      </c>
      <c r="H3259">
        <v>13.33</v>
      </c>
      <c r="I3259">
        <v>2.7229999999999999</v>
      </c>
      <c r="J3259">
        <v>1</v>
      </c>
      <c r="K3259">
        <v>1172.67399999999</v>
      </c>
      <c r="L3259" t="s">
        <v>965</v>
      </c>
      <c r="M3259" t="s">
        <v>964</v>
      </c>
      <c r="N3259" s="110">
        <v>43777</v>
      </c>
      <c r="O3259">
        <v>0</v>
      </c>
      <c r="P3259">
        <v>0</v>
      </c>
      <c r="Q3259">
        <v>11095.3289999999</v>
      </c>
      <c r="R3259">
        <v>1220.52899999999</v>
      </c>
      <c r="S3259">
        <v>2.5430000000000001</v>
      </c>
      <c r="T3259">
        <v>33</v>
      </c>
      <c r="U3259">
        <v>3698.5720000000001</v>
      </c>
      <c r="V3259">
        <v>8</v>
      </c>
      <c r="W3259">
        <v>1.857</v>
      </c>
      <c r="X3259">
        <v>3</v>
      </c>
      <c r="Y3259" s="110">
        <v>43777</v>
      </c>
      <c r="Z3259">
        <v>408714.67420903302</v>
      </c>
      <c r="AA3259">
        <v>3660550.7380905398</v>
      </c>
    </row>
    <row r="3260" spans="1:27" x14ac:dyDescent="0.25">
      <c r="A3260">
        <v>-111.97807280000001</v>
      </c>
      <c r="B3260">
        <v>33.079742830000001</v>
      </c>
      <c r="C3260" t="s">
        <v>968</v>
      </c>
      <c r="D3260" t="s">
        <v>967</v>
      </c>
      <c r="E3260" t="s">
        <v>966</v>
      </c>
      <c r="F3260">
        <v>1693</v>
      </c>
      <c r="G3260">
        <v>353</v>
      </c>
      <c r="H3260">
        <v>13.33</v>
      </c>
      <c r="I3260">
        <v>2.9860000000000002</v>
      </c>
      <c r="J3260">
        <v>1</v>
      </c>
      <c r="K3260">
        <v>1172.6769999999899</v>
      </c>
      <c r="L3260" t="s">
        <v>965</v>
      </c>
      <c r="M3260" t="s">
        <v>964</v>
      </c>
      <c r="N3260" s="110">
        <v>43777</v>
      </c>
      <c r="O3260">
        <v>0</v>
      </c>
      <c r="P3260">
        <v>0</v>
      </c>
      <c r="Q3260">
        <v>11116.93</v>
      </c>
      <c r="R3260">
        <v>1115.3969999999899</v>
      </c>
      <c r="S3260">
        <v>2.3239999999999998</v>
      </c>
      <c r="T3260">
        <v>33</v>
      </c>
      <c r="U3260">
        <v>3379.9899999999898</v>
      </c>
      <c r="V3260">
        <v>8</v>
      </c>
      <c r="W3260">
        <v>2.036</v>
      </c>
      <c r="X3260">
        <v>3.2890000000000001</v>
      </c>
      <c r="Y3260" s="110">
        <v>43777</v>
      </c>
      <c r="Z3260">
        <v>408714.777639849</v>
      </c>
      <c r="AA3260">
        <v>3660551.5199234998</v>
      </c>
    </row>
    <row r="3261" spans="1:27" x14ac:dyDescent="0.25">
      <c r="A3261">
        <v>-111.97807486000001</v>
      </c>
      <c r="B3261">
        <v>33.0797507999999</v>
      </c>
      <c r="C3261" t="s">
        <v>968</v>
      </c>
      <c r="D3261" t="s">
        <v>967</v>
      </c>
      <c r="E3261" t="s">
        <v>966</v>
      </c>
      <c r="F3261">
        <v>1694</v>
      </c>
      <c r="G3261">
        <v>5</v>
      </c>
      <c r="H3261">
        <v>13.33</v>
      </c>
      <c r="I3261">
        <v>2.4609999999999999</v>
      </c>
      <c r="J3261">
        <v>1</v>
      </c>
      <c r="K3261">
        <v>1172.7429999999899</v>
      </c>
      <c r="L3261" t="s">
        <v>965</v>
      </c>
      <c r="M3261" t="s">
        <v>964</v>
      </c>
      <c r="N3261" s="110">
        <v>43777</v>
      </c>
      <c r="O3261">
        <v>0</v>
      </c>
      <c r="P3261">
        <v>0</v>
      </c>
      <c r="Q3261">
        <v>10487.834000000001</v>
      </c>
      <c r="R3261">
        <v>1276.7629999999899</v>
      </c>
      <c r="S3261">
        <v>2.66</v>
      </c>
      <c r="T3261">
        <v>33</v>
      </c>
      <c r="U3261">
        <v>3868.98</v>
      </c>
      <c r="V3261">
        <v>8</v>
      </c>
      <c r="W3261">
        <v>1.6779999999999999</v>
      </c>
      <c r="X3261">
        <v>2.7109999999999999</v>
      </c>
      <c r="Y3261" s="110">
        <v>43777</v>
      </c>
      <c r="Z3261">
        <v>408714.593598629</v>
      </c>
      <c r="AA3261">
        <v>3660552.40533383</v>
      </c>
    </row>
    <row r="3262" spans="1:27" x14ac:dyDescent="0.25">
      <c r="A3262">
        <v>-111.97807400000001</v>
      </c>
      <c r="B3262">
        <v>33.079758769999899</v>
      </c>
      <c r="C3262" t="s">
        <v>968</v>
      </c>
      <c r="D3262" t="s">
        <v>967</v>
      </c>
      <c r="E3262" t="s">
        <v>966</v>
      </c>
      <c r="F3262">
        <v>1695</v>
      </c>
      <c r="G3262">
        <v>0</v>
      </c>
      <c r="H3262">
        <v>13.33</v>
      </c>
      <c r="I3262">
        <v>2.7559999999999998</v>
      </c>
      <c r="J3262">
        <v>1</v>
      </c>
      <c r="K3262">
        <v>1172.749</v>
      </c>
      <c r="L3262" t="s">
        <v>965</v>
      </c>
      <c r="M3262" t="s">
        <v>964</v>
      </c>
      <c r="N3262" s="110">
        <v>43777</v>
      </c>
      <c r="O3262">
        <v>0</v>
      </c>
      <c r="P3262">
        <v>0</v>
      </c>
      <c r="Q3262">
        <v>9592.6759999999904</v>
      </c>
      <c r="R3262">
        <v>1042.6690000000001</v>
      </c>
      <c r="S3262">
        <v>2.1720000000000002</v>
      </c>
      <c r="T3262">
        <v>33</v>
      </c>
      <c r="U3262">
        <v>3159.6019999999899</v>
      </c>
      <c r="V3262">
        <v>8</v>
      </c>
      <c r="W3262">
        <v>1.879</v>
      </c>
      <c r="X3262">
        <v>3.036</v>
      </c>
      <c r="Y3262" s="110">
        <v>43777</v>
      </c>
      <c r="Z3262">
        <v>408714.68210219801</v>
      </c>
      <c r="AA3262">
        <v>3660553.2882046001</v>
      </c>
    </row>
    <row r="3263" spans="1:27" x14ac:dyDescent="0.25">
      <c r="A3263">
        <v>-111.978072999999</v>
      </c>
      <c r="B3263">
        <v>33.0797667699999</v>
      </c>
      <c r="C3263" t="s">
        <v>968</v>
      </c>
      <c r="D3263" t="s">
        <v>967</v>
      </c>
      <c r="E3263" t="s">
        <v>966</v>
      </c>
      <c r="F3263">
        <v>1696</v>
      </c>
      <c r="G3263">
        <v>0</v>
      </c>
      <c r="H3263">
        <v>13.33</v>
      </c>
      <c r="I3263">
        <v>2.8220000000000001</v>
      </c>
      <c r="J3263">
        <v>1</v>
      </c>
      <c r="K3263">
        <v>1172.634</v>
      </c>
      <c r="L3263" t="s">
        <v>965</v>
      </c>
      <c r="M3263" t="s">
        <v>964</v>
      </c>
      <c r="N3263" s="110">
        <v>43777</v>
      </c>
      <c r="O3263">
        <v>0</v>
      </c>
      <c r="P3263">
        <v>0</v>
      </c>
      <c r="Q3263">
        <v>13016.218999999899</v>
      </c>
      <c r="R3263">
        <v>1381.88599999999</v>
      </c>
      <c r="S3263">
        <v>2.879</v>
      </c>
      <c r="T3263">
        <v>33</v>
      </c>
      <c r="U3263">
        <v>4187.5339999999896</v>
      </c>
      <c r="V3263">
        <v>8</v>
      </c>
      <c r="W3263">
        <v>1.9239999999999999</v>
      </c>
      <c r="X3263">
        <v>3.1080000000000001</v>
      </c>
      <c r="Y3263" s="110">
        <v>43777</v>
      </c>
      <c r="Z3263">
        <v>408714.78370395902</v>
      </c>
      <c r="AA3263">
        <v>3660554.17427966</v>
      </c>
    </row>
    <row r="3264" spans="1:27" x14ac:dyDescent="0.25">
      <c r="A3264">
        <v>-111.97807434000001</v>
      </c>
      <c r="B3264">
        <v>33.079773779999897</v>
      </c>
      <c r="C3264" t="s">
        <v>968</v>
      </c>
      <c r="D3264" t="s">
        <v>967</v>
      </c>
      <c r="E3264" t="s">
        <v>966</v>
      </c>
      <c r="F3264">
        <v>1697</v>
      </c>
      <c r="G3264">
        <v>2</v>
      </c>
      <c r="H3264">
        <v>13.33</v>
      </c>
      <c r="I3264">
        <v>2.7229999999999999</v>
      </c>
      <c r="J3264">
        <v>1</v>
      </c>
      <c r="K3264">
        <v>1172.6569999999899</v>
      </c>
      <c r="L3264" t="s">
        <v>965</v>
      </c>
      <c r="M3264" t="s">
        <v>964</v>
      </c>
      <c r="N3264" s="110">
        <v>43777</v>
      </c>
      <c r="O3264">
        <v>0</v>
      </c>
      <c r="P3264">
        <v>0</v>
      </c>
      <c r="Q3264">
        <v>11778.655000000001</v>
      </c>
      <c r="R3264">
        <v>1295.6969999999901</v>
      </c>
      <c r="S3264">
        <v>2.6989999999999998</v>
      </c>
      <c r="T3264">
        <v>33</v>
      </c>
      <c r="U3264">
        <v>3926.355</v>
      </c>
      <c r="V3264">
        <v>8</v>
      </c>
      <c r="W3264">
        <v>1.857</v>
      </c>
      <c r="X3264">
        <v>3</v>
      </c>
      <c r="Y3264" s="110">
        <v>43777</v>
      </c>
      <c r="Z3264">
        <v>408714.66587385698</v>
      </c>
      <c r="AA3264">
        <v>3660554.95263043</v>
      </c>
    </row>
    <row r="3265" spans="1:27" x14ac:dyDescent="0.25">
      <c r="A3265">
        <v>-111.97807351</v>
      </c>
      <c r="B3265">
        <v>33.079781779999898</v>
      </c>
      <c r="C3265" t="s">
        <v>968</v>
      </c>
      <c r="D3265" t="s">
        <v>967</v>
      </c>
      <c r="E3265" t="s">
        <v>966</v>
      </c>
      <c r="F3265">
        <v>1698</v>
      </c>
      <c r="G3265">
        <v>3</v>
      </c>
      <c r="H3265">
        <v>13.33</v>
      </c>
      <c r="I3265">
        <v>3.0179999999999998</v>
      </c>
      <c r="J3265">
        <v>1</v>
      </c>
      <c r="K3265">
        <v>1172.556</v>
      </c>
      <c r="L3265" t="s">
        <v>965</v>
      </c>
      <c r="M3265" t="s">
        <v>964</v>
      </c>
      <c r="N3265" s="110">
        <v>43777</v>
      </c>
      <c r="O3265">
        <v>0</v>
      </c>
      <c r="P3265">
        <v>0</v>
      </c>
      <c r="Q3265">
        <v>12750.8999999999</v>
      </c>
      <c r="R3265">
        <v>1265.432</v>
      </c>
      <c r="S3265">
        <v>2.6360000000000001</v>
      </c>
      <c r="T3265">
        <v>33</v>
      </c>
      <c r="U3265">
        <v>3834.643</v>
      </c>
      <c r="V3265">
        <v>8</v>
      </c>
      <c r="W3265">
        <v>2.0579999999999998</v>
      </c>
      <c r="X3265">
        <v>3.3250000000000002</v>
      </c>
      <c r="Y3265" s="110">
        <v>43777</v>
      </c>
      <c r="Z3265">
        <v>408714.75160828198</v>
      </c>
      <c r="AA3265">
        <v>3660555.8388533499</v>
      </c>
    </row>
    <row r="3266" spans="1:27" x14ac:dyDescent="0.25">
      <c r="A3266">
        <v>-111.978072659999</v>
      </c>
      <c r="B3266">
        <v>33.079788780000001</v>
      </c>
      <c r="C3266" t="s">
        <v>968</v>
      </c>
      <c r="D3266" t="s">
        <v>967</v>
      </c>
      <c r="E3266" t="s">
        <v>966</v>
      </c>
      <c r="F3266">
        <v>1699</v>
      </c>
      <c r="G3266">
        <v>358</v>
      </c>
      <c r="H3266">
        <v>13.33</v>
      </c>
      <c r="I3266">
        <v>2.8540000000000001</v>
      </c>
      <c r="J3266">
        <v>1</v>
      </c>
      <c r="K3266">
        <v>1172.6179999999899</v>
      </c>
      <c r="L3266" t="s">
        <v>965</v>
      </c>
      <c r="M3266" t="s">
        <v>964</v>
      </c>
      <c r="N3266" s="110">
        <v>43777</v>
      </c>
      <c r="O3266">
        <v>0</v>
      </c>
      <c r="P3266">
        <v>0</v>
      </c>
      <c r="Q3266">
        <v>11003.156999999899</v>
      </c>
      <c r="R3266">
        <v>1154.739</v>
      </c>
      <c r="S3266">
        <v>2.4060000000000001</v>
      </c>
      <c r="T3266">
        <v>33</v>
      </c>
      <c r="U3266">
        <v>3499.21</v>
      </c>
      <c r="V3266">
        <v>8</v>
      </c>
      <c r="W3266">
        <v>1.946</v>
      </c>
      <c r="X3266">
        <v>3.1440000000000001</v>
      </c>
      <c r="Y3266" s="110">
        <v>43777</v>
      </c>
      <c r="Z3266">
        <v>408714.83817637298</v>
      </c>
      <c r="AA3266">
        <v>3660556.6141907698</v>
      </c>
    </row>
    <row r="3267" spans="1:27" x14ac:dyDescent="0.25">
      <c r="A3267">
        <v>-111.97807351</v>
      </c>
      <c r="B3267">
        <v>33.079796780000002</v>
      </c>
      <c r="C3267" t="s">
        <v>968</v>
      </c>
      <c r="D3267" t="s">
        <v>967</v>
      </c>
      <c r="E3267" t="s">
        <v>966</v>
      </c>
      <c r="F3267">
        <v>1700</v>
      </c>
      <c r="G3267">
        <v>3</v>
      </c>
      <c r="H3267">
        <v>13.33</v>
      </c>
      <c r="I3267">
        <v>2.8220000000000001</v>
      </c>
      <c r="J3267">
        <v>1</v>
      </c>
      <c r="K3267">
        <v>1172.6379999999899</v>
      </c>
      <c r="L3267" t="s">
        <v>965</v>
      </c>
      <c r="M3267" t="s">
        <v>964</v>
      </c>
      <c r="N3267" s="110">
        <v>43777</v>
      </c>
      <c r="O3267">
        <v>0</v>
      </c>
      <c r="P3267">
        <v>0</v>
      </c>
      <c r="Q3267">
        <v>10591.549999999899</v>
      </c>
      <c r="R3267">
        <v>1124.4680000000001</v>
      </c>
      <c r="S3267">
        <v>2.343</v>
      </c>
      <c r="T3267">
        <v>33</v>
      </c>
      <c r="U3267">
        <v>3407.4769999999899</v>
      </c>
      <c r="V3267">
        <v>8</v>
      </c>
      <c r="W3267">
        <v>1.9239999999999999</v>
      </c>
      <c r="X3267">
        <v>3.1080000000000001</v>
      </c>
      <c r="Y3267" s="110">
        <v>43777</v>
      </c>
      <c r="Z3267">
        <v>408714.76710426999</v>
      </c>
      <c r="AA3267">
        <v>3660557.5018747998</v>
      </c>
    </row>
    <row r="3268" spans="1:27" x14ac:dyDescent="0.25">
      <c r="A3268">
        <v>-111.97807349</v>
      </c>
      <c r="B3268">
        <v>33.079804780000003</v>
      </c>
      <c r="C3268" t="s">
        <v>968</v>
      </c>
      <c r="D3268" t="s">
        <v>967</v>
      </c>
      <c r="E3268" t="s">
        <v>966</v>
      </c>
      <c r="F3268">
        <v>1701</v>
      </c>
      <c r="G3268">
        <v>357</v>
      </c>
      <c r="H3268">
        <v>13.33</v>
      </c>
      <c r="I3268">
        <v>2.7890000000000001</v>
      </c>
      <c r="J3268">
        <v>1</v>
      </c>
      <c r="K3268">
        <v>1172.6110000000001</v>
      </c>
      <c r="L3268" t="s">
        <v>965</v>
      </c>
      <c r="M3268" t="s">
        <v>964</v>
      </c>
      <c r="N3268" s="110">
        <v>43777</v>
      </c>
      <c r="O3268">
        <v>0</v>
      </c>
      <c r="P3268">
        <v>0</v>
      </c>
      <c r="Q3268">
        <v>11403.449000000001</v>
      </c>
      <c r="R3268">
        <v>1224.9069999999899</v>
      </c>
      <c r="S3268">
        <v>2.552</v>
      </c>
      <c r="T3268">
        <v>33</v>
      </c>
      <c r="U3268">
        <v>3711.84</v>
      </c>
      <c r="V3268">
        <v>8</v>
      </c>
      <c r="W3268">
        <v>1.901</v>
      </c>
      <c r="X3268">
        <v>3.0720000000000001</v>
      </c>
      <c r="Y3268" s="110">
        <v>43777</v>
      </c>
      <c r="Z3268">
        <v>408714.777235544</v>
      </c>
      <c r="AA3268">
        <v>3660558.3888021801</v>
      </c>
    </row>
    <row r="3269" spans="1:27" x14ac:dyDescent="0.25">
      <c r="A3269">
        <v>-111.97807249</v>
      </c>
      <c r="B3269">
        <v>33.07981178</v>
      </c>
      <c r="C3269" t="s">
        <v>968</v>
      </c>
      <c r="D3269" t="s">
        <v>967</v>
      </c>
      <c r="E3269" t="s">
        <v>966</v>
      </c>
      <c r="F3269">
        <v>1702</v>
      </c>
      <c r="G3269">
        <v>357</v>
      </c>
      <c r="H3269">
        <v>13.33</v>
      </c>
      <c r="I3269">
        <v>2.8540000000000001</v>
      </c>
      <c r="J3269">
        <v>1</v>
      </c>
      <c r="K3269">
        <v>1172.6379999999899</v>
      </c>
      <c r="L3269" t="s">
        <v>965</v>
      </c>
      <c r="M3269" t="s">
        <v>964</v>
      </c>
      <c r="N3269" s="110">
        <v>43777</v>
      </c>
      <c r="O3269">
        <v>0</v>
      </c>
      <c r="P3269">
        <v>0</v>
      </c>
      <c r="Q3269">
        <v>8491.6859999999906</v>
      </c>
      <c r="R3269">
        <v>891.16999999999905</v>
      </c>
      <c r="S3269">
        <v>1.857</v>
      </c>
      <c r="T3269">
        <v>33</v>
      </c>
      <c r="U3269">
        <v>2700.5149999999899</v>
      </c>
      <c r="V3269">
        <v>8</v>
      </c>
      <c r="W3269">
        <v>1.946</v>
      </c>
      <c r="X3269">
        <v>3.1440000000000001</v>
      </c>
      <c r="Y3269" s="110">
        <v>43777</v>
      </c>
      <c r="Z3269">
        <v>408714.87780419702</v>
      </c>
      <c r="AA3269">
        <v>3660559.1640091501</v>
      </c>
    </row>
    <row r="3270" spans="1:27" x14ac:dyDescent="0.25">
      <c r="A3270">
        <v>-111.978074199999</v>
      </c>
      <c r="B3270">
        <v>33.079819829999899</v>
      </c>
      <c r="C3270" t="s">
        <v>968</v>
      </c>
      <c r="D3270" t="s">
        <v>967</v>
      </c>
      <c r="E3270" t="s">
        <v>966</v>
      </c>
      <c r="F3270">
        <v>1703</v>
      </c>
      <c r="G3270">
        <v>7</v>
      </c>
      <c r="H3270">
        <v>13.33</v>
      </c>
      <c r="I3270">
        <v>2.7559999999999998</v>
      </c>
      <c r="J3270">
        <v>1</v>
      </c>
      <c r="K3270">
        <v>1172.6569999999899</v>
      </c>
      <c r="L3270" t="s">
        <v>965</v>
      </c>
      <c r="M3270" t="s">
        <v>964</v>
      </c>
      <c r="N3270" s="110">
        <v>43777</v>
      </c>
      <c r="O3270">
        <v>0</v>
      </c>
      <c r="P3270">
        <v>0</v>
      </c>
      <c r="Q3270">
        <v>11235.903</v>
      </c>
      <c r="R3270">
        <v>1221.278</v>
      </c>
      <c r="S3270">
        <v>2.544</v>
      </c>
      <c r="T3270">
        <v>33</v>
      </c>
      <c r="U3270">
        <v>3700.8429999999898</v>
      </c>
      <c r="V3270">
        <v>8</v>
      </c>
      <c r="W3270">
        <v>1.879</v>
      </c>
      <c r="X3270">
        <v>3.036</v>
      </c>
      <c r="Y3270" s="110">
        <v>43777</v>
      </c>
      <c r="Z3270">
        <v>408714.72651379998</v>
      </c>
      <c r="AA3270">
        <v>3660560.0579845398</v>
      </c>
    </row>
    <row r="3271" spans="1:27" x14ac:dyDescent="0.25">
      <c r="A3271">
        <v>-111.978073309999</v>
      </c>
      <c r="B3271">
        <v>33.079827790000003</v>
      </c>
      <c r="C3271" t="s">
        <v>968</v>
      </c>
      <c r="D3271" t="s">
        <v>967</v>
      </c>
      <c r="E3271" t="s">
        <v>966</v>
      </c>
      <c r="F3271">
        <v>1704</v>
      </c>
      <c r="G3271">
        <v>356</v>
      </c>
      <c r="H3271">
        <v>13.33</v>
      </c>
      <c r="I3271">
        <v>2.7890000000000001</v>
      </c>
      <c r="J3271">
        <v>1</v>
      </c>
      <c r="K3271">
        <v>1172.605</v>
      </c>
      <c r="L3271" t="s">
        <v>965</v>
      </c>
      <c r="M3271" t="s">
        <v>964</v>
      </c>
      <c r="N3271" s="110">
        <v>43777</v>
      </c>
      <c r="O3271">
        <v>0</v>
      </c>
      <c r="P3271">
        <v>0</v>
      </c>
      <c r="Q3271">
        <v>12879.245000000001</v>
      </c>
      <c r="R3271">
        <v>1383.431</v>
      </c>
      <c r="S3271">
        <v>2.8820000000000001</v>
      </c>
      <c r="T3271">
        <v>33</v>
      </c>
      <c r="U3271">
        <v>4192.2139999999899</v>
      </c>
      <c r="V3271">
        <v>8</v>
      </c>
      <c r="W3271">
        <v>1.901</v>
      </c>
      <c r="X3271">
        <v>3.0720000000000001</v>
      </c>
      <c r="Y3271" s="110">
        <v>43777</v>
      </c>
      <c r="Z3271">
        <v>408714.81780709903</v>
      </c>
      <c r="AA3271">
        <v>3660560.9397205501</v>
      </c>
    </row>
    <row r="3272" spans="1:27" x14ac:dyDescent="0.25">
      <c r="A3272">
        <v>-111.97807314000001</v>
      </c>
      <c r="B3272">
        <v>33.0798348</v>
      </c>
      <c r="C3272" t="s">
        <v>968</v>
      </c>
      <c r="D3272" t="s">
        <v>967</v>
      </c>
      <c r="E3272" t="s">
        <v>966</v>
      </c>
      <c r="F3272">
        <v>1705</v>
      </c>
      <c r="G3272">
        <v>355</v>
      </c>
      <c r="H3272">
        <v>13.33</v>
      </c>
      <c r="I3272">
        <v>2.7229999999999999</v>
      </c>
      <c r="J3272">
        <v>1</v>
      </c>
      <c r="K3272">
        <v>1172.67</v>
      </c>
      <c r="L3272" t="s">
        <v>965</v>
      </c>
      <c r="M3272" t="s">
        <v>964</v>
      </c>
      <c r="N3272" s="110">
        <v>43777</v>
      </c>
      <c r="O3272">
        <v>0</v>
      </c>
      <c r="P3272">
        <v>0</v>
      </c>
      <c r="Q3272">
        <v>15433.174000000001</v>
      </c>
      <c r="R3272">
        <v>1697.7080000000001</v>
      </c>
      <c r="S3272">
        <v>3.5369999999999999</v>
      </c>
      <c r="T3272">
        <v>33</v>
      </c>
      <c r="U3272">
        <v>5144.5699999999897</v>
      </c>
      <c r="V3272">
        <v>8</v>
      </c>
      <c r="W3272">
        <v>1.857</v>
      </c>
      <c r="X3272">
        <v>3</v>
      </c>
      <c r="Y3272" s="110">
        <v>43777</v>
      </c>
      <c r="Z3272">
        <v>408714.84091621602</v>
      </c>
      <c r="AA3272">
        <v>3660561.7167580598</v>
      </c>
    </row>
    <row r="3273" spans="1:27" x14ac:dyDescent="0.25">
      <c r="A3273">
        <v>-111.97807317</v>
      </c>
      <c r="B3273">
        <v>33.0798427699999</v>
      </c>
      <c r="C3273" t="s">
        <v>968</v>
      </c>
      <c r="D3273" t="s">
        <v>967</v>
      </c>
      <c r="E3273" t="s">
        <v>966</v>
      </c>
      <c r="F3273">
        <v>1706</v>
      </c>
      <c r="G3273">
        <v>1</v>
      </c>
      <c r="H3273">
        <v>13.33</v>
      </c>
      <c r="I3273">
        <v>2.8220000000000001</v>
      </c>
      <c r="J3273">
        <v>1</v>
      </c>
      <c r="K3273">
        <v>1172.644</v>
      </c>
      <c r="L3273" t="s">
        <v>965</v>
      </c>
      <c r="M3273" t="s">
        <v>964</v>
      </c>
      <c r="N3273" s="110">
        <v>43777</v>
      </c>
      <c r="O3273">
        <v>0</v>
      </c>
      <c r="P3273">
        <v>0</v>
      </c>
      <c r="Q3273">
        <v>14864.307000000001</v>
      </c>
      <c r="R3273">
        <v>1578.0909999999899</v>
      </c>
      <c r="S3273">
        <v>3.2879999999999998</v>
      </c>
      <c r="T3273">
        <v>33</v>
      </c>
      <c r="U3273">
        <v>4782.0940000000001</v>
      </c>
      <c r="V3273">
        <v>8</v>
      </c>
      <c r="W3273">
        <v>1.9239999999999999</v>
      </c>
      <c r="X3273">
        <v>3.1080000000000001</v>
      </c>
      <c r="Y3273" s="110">
        <v>43777</v>
      </c>
      <c r="Z3273">
        <v>408714.846349645</v>
      </c>
      <c r="AA3273">
        <v>3660562.6004028898</v>
      </c>
    </row>
    <row r="3274" spans="1:27" x14ac:dyDescent="0.25">
      <c r="A3274">
        <v>-111.97807434000001</v>
      </c>
      <c r="B3274">
        <v>33.079850780000001</v>
      </c>
      <c r="C3274" t="s">
        <v>968</v>
      </c>
      <c r="D3274" t="s">
        <v>967</v>
      </c>
      <c r="E3274" t="s">
        <v>966</v>
      </c>
      <c r="F3274">
        <v>1707</v>
      </c>
      <c r="G3274">
        <v>2</v>
      </c>
      <c r="H3274">
        <v>13.33</v>
      </c>
      <c r="I3274">
        <v>2.7559999999999998</v>
      </c>
      <c r="J3274">
        <v>1</v>
      </c>
      <c r="K3274">
        <v>1172.6110000000001</v>
      </c>
      <c r="L3274" t="s">
        <v>965</v>
      </c>
      <c r="M3274" t="s">
        <v>964</v>
      </c>
      <c r="N3274" s="110">
        <v>43777</v>
      </c>
      <c r="O3274">
        <v>0</v>
      </c>
      <c r="P3274">
        <v>0</v>
      </c>
      <c r="Q3274">
        <v>11908.656999999899</v>
      </c>
      <c r="R3274">
        <v>1294.403</v>
      </c>
      <c r="S3274">
        <v>2.6970000000000001</v>
      </c>
      <c r="T3274">
        <v>33</v>
      </c>
      <c r="U3274">
        <v>3922.4319999999898</v>
      </c>
      <c r="V3274">
        <v>8</v>
      </c>
      <c r="W3274">
        <v>1.879</v>
      </c>
      <c r="X3274">
        <v>3.036</v>
      </c>
      <c r="Y3274" s="110">
        <v>43777</v>
      </c>
      <c r="Z3274">
        <v>408714.74542004999</v>
      </c>
      <c r="AA3274">
        <v>3660563.4894739198</v>
      </c>
    </row>
    <row r="3275" spans="1:27" x14ac:dyDescent="0.25">
      <c r="A3275">
        <v>-111.97807249</v>
      </c>
      <c r="B3275">
        <v>33.079857779999898</v>
      </c>
      <c r="C3275" t="s">
        <v>968</v>
      </c>
      <c r="D3275" t="s">
        <v>967</v>
      </c>
      <c r="E3275" t="s">
        <v>966</v>
      </c>
      <c r="F3275">
        <v>1708</v>
      </c>
      <c r="G3275">
        <v>357</v>
      </c>
      <c r="H3275">
        <v>13.33</v>
      </c>
      <c r="I3275">
        <v>2.7890000000000001</v>
      </c>
      <c r="J3275">
        <v>1</v>
      </c>
      <c r="K3275">
        <v>1172.5029999999899</v>
      </c>
      <c r="L3275" t="s">
        <v>965</v>
      </c>
      <c r="M3275" t="s">
        <v>964</v>
      </c>
      <c r="N3275" s="110">
        <v>43777</v>
      </c>
      <c r="O3275">
        <v>0</v>
      </c>
      <c r="P3275">
        <v>0</v>
      </c>
      <c r="Q3275">
        <v>11268.075000000001</v>
      </c>
      <c r="R3275">
        <v>1210.36599999999</v>
      </c>
      <c r="S3275">
        <v>2.5219999999999998</v>
      </c>
      <c r="T3275">
        <v>33</v>
      </c>
      <c r="U3275">
        <v>3667.7750000000001</v>
      </c>
      <c r="V3275">
        <v>8</v>
      </c>
      <c r="W3275">
        <v>1.901</v>
      </c>
      <c r="X3275">
        <v>3.0720000000000001</v>
      </c>
      <c r="Y3275" s="110">
        <v>43777</v>
      </c>
      <c r="Z3275">
        <v>408714.92532523797</v>
      </c>
      <c r="AA3275">
        <v>3660564.2639416298</v>
      </c>
    </row>
    <row r="3276" spans="1:27" x14ac:dyDescent="0.25">
      <c r="A3276">
        <v>-111.97807351</v>
      </c>
      <c r="B3276">
        <v>33.079865779999899</v>
      </c>
      <c r="C3276" t="s">
        <v>968</v>
      </c>
      <c r="D3276" t="s">
        <v>967</v>
      </c>
      <c r="E3276" t="s">
        <v>966</v>
      </c>
      <c r="F3276">
        <v>1709</v>
      </c>
      <c r="G3276">
        <v>3</v>
      </c>
      <c r="H3276">
        <v>13.33</v>
      </c>
      <c r="I3276">
        <v>2.887</v>
      </c>
      <c r="J3276">
        <v>1</v>
      </c>
      <c r="K3276">
        <v>1172.605</v>
      </c>
      <c r="L3276" t="s">
        <v>965</v>
      </c>
      <c r="M3276" t="s">
        <v>964</v>
      </c>
      <c r="N3276" s="110">
        <v>43777</v>
      </c>
      <c r="O3276">
        <v>0</v>
      </c>
      <c r="P3276">
        <v>0</v>
      </c>
      <c r="Q3276">
        <v>11255.218000000001</v>
      </c>
      <c r="R3276">
        <v>1167.769</v>
      </c>
      <c r="S3276">
        <v>2.4329999999999998</v>
      </c>
      <c r="T3276">
        <v>33</v>
      </c>
      <c r="U3276">
        <v>3538.6950000000002</v>
      </c>
      <c r="V3276">
        <v>8</v>
      </c>
      <c r="W3276">
        <v>1.9690000000000001</v>
      </c>
      <c r="X3276">
        <v>3.181</v>
      </c>
      <c r="Y3276" s="110">
        <v>43777</v>
      </c>
      <c r="Z3276">
        <v>408714.83838590002</v>
      </c>
      <c r="AA3276">
        <v>3660565.1517735301</v>
      </c>
    </row>
    <row r="3277" spans="1:27" x14ac:dyDescent="0.25">
      <c r="A3277">
        <v>-111.97807400000001</v>
      </c>
      <c r="B3277">
        <v>33.079873769999899</v>
      </c>
      <c r="C3277" t="s">
        <v>968</v>
      </c>
      <c r="D3277" t="s">
        <v>967</v>
      </c>
      <c r="E3277" t="s">
        <v>966</v>
      </c>
      <c r="F3277">
        <v>1710</v>
      </c>
      <c r="G3277">
        <v>360</v>
      </c>
      <c r="H3277">
        <v>13.33</v>
      </c>
      <c r="I3277">
        <v>2.69</v>
      </c>
      <c r="J3277">
        <v>1</v>
      </c>
      <c r="K3277">
        <v>1172.6310000000001</v>
      </c>
      <c r="L3277" t="s">
        <v>965</v>
      </c>
      <c r="M3277" t="s">
        <v>964</v>
      </c>
      <c r="N3277" s="110">
        <v>43777</v>
      </c>
      <c r="O3277">
        <v>0</v>
      </c>
      <c r="P3277">
        <v>0</v>
      </c>
      <c r="Q3277">
        <v>12922.046</v>
      </c>
      <c r="R3277">
        <v>1438.80899999999</v>
      </c>
      <c r="S3277">
        <v>2.9980000000000002</v>
      </c>
      <c r="T3277">
        <v>33</v>
      </c>
      <c r="U3277">
        <v>4360.0290000000005</v>
      </c>
      <c r="V3277">
        <v>8</v>
      </c>
      <c r="W3277">
        <v>1.8340000000000001</v>
      </c>
      <c r="X3277">
        <v>2.964</v>
      </c>
      <c r="Y3277" s="110">
        <v>43777</v>
      </c>
      <c r="Z3277">
        <v>408714.80090492498</v>
      </c>
      <c r="AA3277">
        <v>3660566.03803579</v>
      </c>
    </row>
    <row r="3278" spans="1:27" x14ac:dyDescent="0.25">
      <c r="A3278">
        <v>-111.97807400000001</v>
      </c>
      <c r="B3278">
        <v>33.079880770000003</v>
      </c>
      <c r="C3278" t="s">
        <v>968</v>
      </c>
      <c r="D3278" t="s">
        <v>967</v>
      </c>
      <c r="E3278" t="s">
        <v>966</v>
      </c>
      <c r="F3278">
        <v>1711</v>
      </c>
      <c r="G3278">
        <v>0</v>
      </c>
      <c r="H3278">
        <v>13.33</v>
      </c>
      <c r="I3278">
        <v>2.69</v>
      </c>
      <c r="J3278">
        <v>1</v>
      </c>
      <c r="K3278">
        <v>1172.595</v>
      </c>
      <c r="L3278" t="s">
        <v>965</v>
      </c>
      <c r="M3278" t="s">
        <v>964</v>
      </c>
      <c r="N3278" s="110">
        <v>43777</v>
      </c>
      <c r="O3278">
        <v>0</v>
      </c>
      <c r="P3278">
        <v>0</v>
      </c>
      <c r="Q3278">
        <v>10605.6069999999</v>
      </c>
      <c r="R3278">
        <v>1180.88499999999</v>
      </c>
      <c r="S3278">
        <v>2.46</v>
      </c>
      <c r="T3278">
        <v>33</v>
      </c>
      <c r="U3278">
        <v>3578.4389999999898</v>
      </c>
      <c r="V3278">
        <v>8</v>
      </c>
      <c r="W3278">
        <v>1.8340000000000001</v>
      </c>
      <c r="X3278">
        <v>2.964</v>
      </c>
      <c r="Y3278" s="110">
        <v>43777</v>
      </c>
      <c r="Z3278">
        <v>408714.80813640699</v>
      </c>
      <c r="AA3278">
        <v>3660566.8141124798</v>
      </c>
    </row>
    <row r="3279" spans="1:27" x14ac:dyDescent="0.25">
      <c r="A3279">
        <v>-111.978072999999</v>
      </c>
      <c r="B3279">
        <v>33.079905230000001</v>
      </c>
      <c r="C3279" t="s">
        <v>968</v>
      </c>
      <c r="D3279" t="s">
        <v>967</v>
      </c>
      <c r="E3279" t="s">
        <v>966</v>
      </c>
      <c r="F3279">
        <v>1712</v>
      </c>
      <c r="G3279">
        <v>180</v>
      </c>
      <c r="H3279">
        <v>13.33</v>
      </c>
      <c r="I3279">
        <v>2.69</v>
      </c>
      <c r="J3279">
        <v>1</v>
      </c>
      <c r="K3279">
        <v>1172.6869999999899</v>
      </c>
      <c r="L3279" t="s">
        <v>965</v>
      </c>
      <c r="M3279" t="s">
        <v>964</v>
      </c>
      <c r="N3279" s="110">
        <v>43777</v>
      </c>
      <c r="O3279">
        <v>0</v>
      </c>
      <c r="P3279">
        <v>0</v>
      </c>
      <c r="Q3279">
        <v>8070.0209999999897</v>
      </c>
      <c r="R3279">
        <v>898.55899999999895</v>
      </c>
      <c r="S3279">
        <v>1.8720000000000001</v>
      </c>
      <c r="T3279">
        <v>33</v>
      </c>
      <c r="U3279">
        <v>2722.9070000000002</v>
      </c>
      <c r="V3279">
        <v>8</v>
      </c>
      <c r="W3279">
        <v>1.8340000000000001</v>
      </c>
      <c r="X3279">
        <v>2.964</v>
      </c>
      <c r="Y3279" s="110">
        <v>43777</v>
      </c>
      <c r="Z3279">
        <v>408714.92674237199</v>
      </c>
      <c r="AA3279">
        <v>3660569.5250764601</v>
      </c>
    </row>
    <row r="3280" spans="1:27" x14ac:dyDescent="0.25">
      <c r="A3280">
        <v>-111.978072999999</v>
      </c>
      <c r="B3280">
        <v>33.079905240000002</v>
      </c>
      <c r="C3280" t="s">
        <v>968</v>
      </c>
      <c r="D3280" t="s">
        <v>967</v>
      </c>
      <c r="E3280" t="s">
        <v>966</v>
      </c>
      <c r="F3280">
        <v>1713</v>
      </c>
      <c r="G3280">
        <v>180</v>
      </c>
      <c r="H3280">
        <v>13.33</v>
      </c>
      <c r="I3280">
        <v>2.7890000000000001</v>
      </c>
      <c r="J3280">
        <v>1</v>
      </c>
      <c r="K3280">
        <v>1172.6310000000001</v>
      </c>
      <c r="L3280" t="s">
        <v>965</v>
      </c>
      <c r="M3280" t="s">
        <v>964</v>
      </c>
      <c r="N3280" s="110">
        <v>43777</v>
      </c>
      <c r="O3280">
        <v>0</v>
      </c>
      <c r="P3280">
        <v>0</v>
      </c>
      <c r="Q3280">
        <v>8070.0209999999897</v>
      </c>
      <c r="R3280">
        <v>866.84500000000003</v>
      </c>
      <c r="S3280">
        <v>1.806</v>
      </c>
      <c r="T3280">
        <v>33</v>
      </c>
      <c r="U3280">
        <v>2626.8040000000001</v>
      </c>
      <c r="V3280">
        <v>8</v>
      </c>
      <c r="W3280">
        <v>1.901</v>
      </c>
      <c r="X3280">
        <v>3.0720000000000001</v>
      </c>
      <c r="Y3280" s="110">
        <v>43777</v>
      </c>
      <c r="Z3280">
        <v>408714.92675270297</v>
      </c>
      <c r="AA3280">
        <v>3660569.52618514</v>
      </c>
    </row>
    <row r="3281" spans="1:27" x14ac:dyDescent="0.25">
      <c r="A3281">
        <v>-111.97807369</v>
      </c>
      <c r="B3281">
        <v>33.079903790000003</v>
      </c>
      <c r="C3281" t="s">
        <v>968</v>
      </c>
      <c r="D3281" t="s">
        <v>967</v>
      </c>
      <c r="E3281" t="s">
        <v>966</v>
      </c>
      <c r="F3281">
        <v>1714</v>
      </c>
      <c r="G3281">
        <v>4</v>
      </c>
      <c r="H3281">
        <v>13.33</v>
      </c>
      <c r="I3281">
        <v>2.7890000000000001</v>
      </c>
      <c r="J3281">
        <v>1</v>
      </c>
      <c r="K3281">
        <v>1172.6279999999899</v>
      </c>
      <c r="L3281" t="s">
        <v>965</v>
      </c>
      <c r="M3281" t="s">
        <v>964</v>
      </c>
      <c r="N3281" s="110">
        <v>43777</v>
      </c>
      <c r="O3281">
        <v>0</v>
      </c>
      <c r="P3281">
        <v>0</v>
      </c>
      <c r="Q3281">
        <v>10280.8019999999</v>
      </c>
      <c r="R3281">
        <v>1104.317</v>
      </c>
      <c r="S3281">
        <v>2.3010000000000002</v>
      </c>
      <c r="T3281">
        <v>33</v>
      </c>
      <c r="U3281">
        <v>3346.4160000000002</v>
      </c>
      <c r="V3281">
        <v>8</v>
      </c>
      <c r="W3281">
        <v>1.901</v>
      </c>
      <c r="X3281">
        <v>3.0720000000000001</v>
      </c>
      <c r="Y3281" s="110">
        <v>43777</v>
      </c>
      <c r="Z3281">
        <v>408714.86085216101</v>
      </c>
      <c r="AA3281">
        <v>3660569.3660264998</v>
      </c>
    </row>
    <row r="3282" spans="1:27" x14ac:dyDescent="0.25">
      <c r="A3282">
        <v>-111.978072859999</v>
      </c>
      <c r="B3282">
        <v>33.079911799999898</v>
      </c>
      <c r="C3282" t="s">
        <v>968</v>
      </c>
      <c r="D3282" t="s">
        <v>967</v>
      </c>
      <c r="E3282" t="s">
        <v>966</v>
      </c>
      <c r="F3282">
        <v>1715</v>
      </c>
      <c r="G3282">
        <v>5</v>
      </c>
      <c r="H3282">
        <v>13.33</v>
      </c>
      <c r="I3282">
        <v>2.8540000000000001</v>
      </c>
      <c r="J3282">
        <v>1</v>
      </c>
      <c r="K3282">
        <v>1172.6410000000001</v>
      </c>
      <c r="L3282" t="s">
        <v>965</v>
      </c>
      <c r="M3282" t="s">
        <v>964</v>
      </c>
      <c r="N3282" s="110">
        <v>43777</v>
      </c>
      <c r="O3282">
        <v>0</v>
      </c>
      <c r="P3282">
        <v>0</v>
      </c>
      <c r="Q3282">
        <v>10103.826999999899</v>
      </c>
      <c r="R3282">
        <v>1060.3579999999899</v>
      </c>
      <c r="S3282">
        <v>2.2090000000000001</v>
      </c>
      <c r="T3282">
        <v>33</v>
      </c>
      <c r="U3282">
        <v>3213.2060000000001</v>
      </c>
      <c r="V3282">
        <v>8</v>
      </c>
      <c r="W3282">
        <v>1.946</v>
      </c>
      <c r="X3282">
        <v>3.1440000000000001</v>
      </c>
      <c r="Y3282" s="110">
        <v>43777</v>
      </c>
      <c r="Z3282">
        <v>408714.94659682497</v>
      </c>
      <c r="AA3282">
        <v>3660570.2533581099</v>
      </c>
    </row>
    <row r="3283" spans="1:27" x14ac:dyDescent="0.25">
      <c r="A3283">
        <v>-111.978072339999</v>
      </c>
      <c r="B3283">
        <v>33.07991878</v>
      </c>
      <c r="C3283" t="s">
        <v>968</v>
      </c>
      <c r="D3283" t="s">
        <v>967</v>
      </c>
      <c r="E3283" t="s">
        <v>966</v>
      </c>
      <c r="F3283">
        <v>1716</v>
      </c>
      <c r="G3283">
        <v>2</v>
      </c>
      <c r="H3283">
        <v>13.33</v>
      </c>
      <c r="I3283">
        <v>2.9860000000000002</v>
      </c>
      <c r="J3283">
        <v>1</v>
      </c>
      <c r="K3283">
        <v>1172.5719999999901</v>
      </c>
      <c r="L3283" t="s">
        <v>965</v>
      </c>
      <c r="M3283" t="s">
        <v>964</v>
      </c>
      <c r="N3283" s="110">
        <v>43777</v>
      </c>
      <c r="O3283">
        <v>0</v>
      </c>
      <c r="P3283">
        <v>0</v>
      </c>
      <c r="Q3283">
        <v>8941.8080000000009</v>
      </c>
      <c r="R3283">
        <v>897.15999999999894</v>
      </c>
      <c r="S3283">
        <v>1.869</v>
      </c>
      <c r="T3283">
        <v>33</v>
      </c>
      <c r="U3283">
        <v>2718.6660000000002</v>
      </c>
      <c r="V3283">
        <v>8</v>
      </c>
      <c r="W3283">
        <v>2.036</v>
      </c>
      <c r="X3283">
        <v>3.2890000000000001</v>
      </c>
      <c r="Y3283" s="110">
        <v>43777</v>
      </c>
      <c r="Z3283">
        <v>408715.00234292401</v>
      </c>
      <c r="AA3283">
        <v>3660571.0267651901</v>
      </c>
    </row>
    <row r="3284" spans="1:27" x14ac:dyDescent="0.25">
      <c r="A3284">
        <v>-111.97807134</v>
      </c>
      <c r="B3284">
        <v>33.079926780000001</v>
      </c>
      <c r="C3284" t="s">
        <v>968</v>
      </c>
      <c r="D3284" t="s">
        <v>967</v>
      </c>
      <c r="E3284" t="s">
        <v>966</v>
      </c>
      <c r="F3284">
        <v>1717</v>
      </c>
      <c r="G3284">
        <v>2</v>
      </c>
      <c r="H3284">
        <v>13.33</v>
      </c>
      <c r="I3284">
        <v>2.5590000000000002</v>
      </c>
      <c r="J3284">
        <v>1</v>
      </c>
      <c r="K3284">
        <v>1172.575</v>
      </c>
      <c r="L3284" t="s">
        <v>965</v>
      </c>
      <c r="M3284" t="s">
        <v>964</v>
      </c>
      <c r="N3284" s="110">
        <v>43777</v>
      </c>
      <c r="O3284">
        <v>0</v>
      </c>
      <c r="P3284">
        <v>0</v>
      </c>
      <c r="Q3284">
        <v>6983.317</v>
      </c>
      <c r="R3284">
        <v>817.43499999999904</v>
      </c>
      <c r="S3284">
        <v>1.7030000000000001</v>
      </c>
      <c r="T3284">
        <v>33</v>
      </c>
      <c r="U3284">
        <v>2477.0749999999898</v>
      </c>
      <c r="V3284">
        <v>8</v>
      </c>
      <c r="W3284">
        <v>1.7450000000000001</v>
      </c>
      <c r="X3284">
        <v>2.819</v>
      </c>
      <c r="Y3284" s="110">
        <v>43777</v>
      </c>
      <c r="Z3284">
        <v>408715.10394453601</v>
      </c>
      <c r="AA3284">
        <v>3660571.9128402602</v>
      </c>
    </row>
    <row r="3285" spans="1:27" x14ac:dyDescent="0.25">
      <c r="A3285">
        <v>-111.97807203000001</v>
      </c>
      <c r="B3285">
        <v>33.079934819999899</v>
      </c>
      <c r="C3285" t="s">
        <v>968</v>
      </c>
      <c r="D3285" t="s">
        <v>967</v>
      </c>
      <c r="E3285" t="s">
        <v>966</v>
      </c>
      <c r="F3285">
        <v>1718</v>
      </c>
      <c r="G3285">
        <v>6</v>
      </c>
      <c r="H3285">
        <v>13.33</v>
      </c>
      <c r="I3285">
        <v>2.7559999999999998</v>
      </c>
      <c r="J3285">
        <v>1</v>
      </c>
      <c r="K3285">
        <v>1172.6379999999899</v>
      </c>
      <c r="L3285" t="s">
        <v>965</v>
      </c>
      <c r="M3285" t="s">
        <v>964</v>
      </c>
      <c r="N3285" s="110">
        <v>43777</v>
      </c>
      <c r="O3285">
        <v>0</v>
      </c>
      <c r="P3285">
        <v>0</v>
      </c>
      <c r="Q3285">
        <v>4373.7879999999896</v>
      </c>
      <c r="R3285">
        <v>475.40600000000001</v>
      </c>
      <c r="S3285">
        <v>0.99</v>
      </c>
      <c r="T3285">
        <v>33</v>
      </c>
      <c r="U3285">
        <v>1440.623</v>
      </c>
      <c r="V3285">
        <v>8</v>
      </c>
      <c r="W3285">
        <v>1.879</v>
      </c>
      <c r="X3285">
        <v>3.036</v>
      </c>
      <c r="Y3285" s="110">
        <v>43777</v>
      </c>
      <c r="Z3285">
        <v>408715.04784782999</v>
      </c>
      <c r="AA3285">
        <v>3660572.8048198801</v>
      </c>
    </row>
    <row r="3286" spans="1:27" x14ac:dyDescent="0.25">
      <c r="A3286">
        <v>-111.97807186</v>
      </c>
      <c r="B3286">
        <v>33.079942799999898</v>
      </c>
      <c r="C3286" t="s">
        <v>968</v>
      </c>
      <c r="D3286" t="s">
        <v>967</v>
      </c>
      <c r="E3286" t="s">
        <v>966</v>
      </c>
      <c r="F3286">
        <v>1719</v>
      </c>
      <c r="G3286">
        <v>5</v>
      </c>
      <c r="H3286">
        <v>13.33</v>
      </c>
      <c r="I3286">
        <v>2.887</v>
      </c>
      <c r="J3286">
        <v>1</v>
      </c>
      <c r="K3286">
        <v>1172.5650000000001</v>
      </c>
      <c r="L3286" t="s">
        <v>965</v>
      </c>
      <c r="M3286" t="s">
        <v>964</v>
      </c>
      <c r="N3286" s="110">
        <v>43777</v>
      </c>
      <c r="O3286">
        <v>0</v>
      </c>
      <c r="P3286">
        <v>0</v>
      </c>
      <c r="Q3286">
        <v>5364.7759999999898</v>
      </c>
      <c r="R3286">
        <v>556.61500000000001</v>
      </c>
      <c r="S3286">
        <v>1.1599999999999999</v>
      </c>
      <c r="T3286">
        <v>33</v>
      </c>
      <c r="U3286">
        <v>1686.71199999999</v>
      </c>
      <c r="V3286">
        <v>8</v>
      </c>
      <c r="W3286">
        <v>1.9690000000000001</v>
      </c>
      <c r="X3286">
        <v>3.181</v>
      </c>
      <c r="Y3286" s="110">
        <v>43777</v>
      </c>
      <c r="Z3286">
        <v>408715.07195901498</v>
      </c>
      <c r="AA3286">
        <v>3660573.6893994701</v>
      </c>
    </row>
    <row r="3287" spans="1:27" x14ac:dyDescent="0.25">
      <c r="A3287">
        <v>-111.97806997000001</v>
      </c>
      <c r="B3287">
        <v>33.079949820000003</v>
      </c>
      <c r="C3287" t="s">
        <v>968</v>
      </c>
      <c r="D3287" t="s">
        <v>967</v>
      </c>
      <c r="E3287" t="s">
        <v>966</v>
      </c>
      <c r="F3287">
        <v>1720</v>
      </c>
      <c r="G3287">
        <v>354</v>
      </c>
      <c r="H3287">
        <v>13.33</v>
      </c>
      <c r="I3287">
        <v>2.69</v>
      </c>
      <c r="J3287">
        <v>1</v>
      </c>
      <c r="K3287">
        <v>1172.6210000000001</v>
      </c>
      <c r="L3287" t="s">
        <v>965</v>
      </c>
      <c r="M3287" t="s">
        <v>964</v>
      </c>
      <c r="N3287" s="110">
        <v>43777</v>
      </c>
      <c r="O3287">
        <v>0</v>
      </c>
      <c r="P3287">
        <v>0</v>
      </c>
      <c r="Q3287">
        <v>5836.67</v>
      </c>
      <c r="R3287">
        <v>649.88599999999894</v>
      </c>
      <c r="S3287">
        <v>1.3540000000000001</v>
      </c>
      <c r="T3287">
        <v>33</v>
      </c>
      <c r="U3287">
        <v>1969.3510000000001</v>
      </c>
      <c r="V3287">
        <v>8</v>
      </c>
      <c r="W3287">
        <v>1.8340000000000001</v>
      </c>
      <c r="X3287">
        <v>2.964</v>
      </c>
      <c r="Y3287" s="110">
        <v>43777</v>
      </c>
      <c r="Z3287">
        <v>408715.25561816501</v>
      </c>
      <c r="AA3287">
        <v>3660574.4660497699</v>
      </c>
    </row>
    <row r="3288" spans="1:27" x14ac:dyDescent="0.25">
      <c r="A3288">
        <v>-111.97807134</v>
      </c>
      <c r="B3288">
        <v>33.079957780000001</v>
      </c>
      <c r="C3288" t="s">
        <v>968</v>
      </c>
      <c r="D3288" t="s">
        <v>967</v>
      </c>
      <c r="E3288" t="s">
        <v>966</v>
      </c>
      <c r="F3288">
        <v>1721</v>
      </c>
      <c r="G3288">
        <v>2</v>
      </c>
      <c r="H3288">
        <v>13.33</v>
      </c>
      <c r="I3288">
        <v>2.7890000000000001</v>
      </c>
      <c r="J3288">
        <v>1</v>
      </c>
      <c r="K3288">
        <v>1172.6210000000001</v>
      </c>
      <c r="L3288" t="s">
        <v>965</v>
      </c>
      <c r="M3288" t="s">
        <v>964</v>
      </c>
      <c r="N3288" s="110">
        <v>43777</v>
      </c>
      <c r="O3288">
        <v>0</v>
      </c>
      <c r="P3288">
        <v>0</v>
      </c>
      <c r="Q3288">
        <v>5036.1419999999898</v>
      </c>
      <c r="R3288">
        <v>540.96</v>
      </c>
      <c r="S3288">
        <v>1.127</v>
      </c>
      <c r="T3288">
        <v>33</v>
      </c>
      <c r="U3288">
        <v>1639.2719999999899</v>
      </c>
      <c r="V3288">
        <v>8</v>
      </c>
      <c r="W3288">
        <v>1.901</v>
      </c>
      <c r="X3288">
        <v>3.0720000000000001</v>
      </c>
      <c r="Y3288" s="110">
        <v>43777</v>
      </c>
      <c r="Z3288">
        <v>408715.13596964098</v>
      </c>
      <c r="AA3288">
        <v>3660575.34975135</v>
      </c>
    </row>
    <row r="3289" spans="1:27" x14ac:dyDescent="0.25">
      <c r="A3289">
        <v>-111.978070489999</v>
      </c>
      <c r="B3289">
        <v>33.079965780000002</v>
      </c>
      <c r="C3289" t="s">
        <v>968</v>
      </c>
      <c r="D3289" t="s">
        <v>967</v>
      </c>
      <c r="E3289" t="s">
        <v>966</v>
      </c>
      <c r="F3289">
        <v>1722</v>
      </c>
      <c r="G3289">
        <v>357</v>
      </c>
      <c r="H3289">
        <v>13.33</v>
      </c>
      <c r="I3289">
        <v>2.9529999999999998</v>
      </c>
      <c r="J3289">
        <v>1</v>
      </c>
      <c r="K3289">
        <v>1172.595</v>
      </c>
      <c r="L3289" t="s">
        <v>965</v>
      </c>
      <c r="M3289" t="s">
        <v>964</v>
      </c>
      <c r="N3289" s="110">
        <v>43777</v>
      </c>
      <c r="O3289">
        <v>0</v>
      </c>
      <c r="P3289">
        <v>0</v>
      </c>
      <c r="Q3289">
        <v>5319.1180000000004</v>
      </c>
      <c r="R3289">
        <v>539.61400000000003</v>
      </c>
      <c r="S3289">
        <v>1.1240000000000001</v>
      </c>
      <c r="T3289">
        <v>33</v>
      </c>
      <c r="U3289">
        <v>1635.19299999999</v>
      </c>
      <c r="V3289">
        <v>8</v>
      </c>
      <c r="W3289">
        <v>2.0129999999999999</v>
      </c>
      <c r="X3289">
        <v>3.2530000000000001</v>
      </c>
      <c r="Y3289" s="110">
        <v>43777</v>
      </c>
      <c r="Z3289">
        <v>408715.22357065999</v>
      </c>
      <c r="AA3289">
        <v>3660576.23595689</v>
      </c>
    </row>
    <row r="3290" spans="1:27" x14ac:dyDescent="0.25">
      <c r="A3290">
        <v>-111.97807134</v>
      </c>
      <c r="B3290">
        <v>33.079972779999899</v>
      </c>
      <c r="C3290" t="s">
        <v>968</v>
      </c>
      <c r="D3290" t="s">
        <v>967</v>
      </c>
      <c r="E3290" t="s">
        <v>966</v>
      </c>
      <c r="F3290">
        <v>1723</v>
      </c>
      <c r="G3290">
        <v>2</v>
      </c>
      <c r="H3290">
        <v>13.33</v>
      </c>
      <c r="I3290">
        <v>2.5920000000000001</v>
      </c>
      <c r="J3290">
        <v>1</v>
      </c>
      <c r="K3290">
        <v>1172.585</v>
      </c>
      <c r="L3290" t="s">
        <v>965</v>
      </c>
      <c r="M3290" t="s">
        <v>964</v>
      </c>
      <c r="N3290" s="110">
        <v>43777</v>
      </c>
      <c r="O3290">
        <v>0</v>
      </c>
      <c r="P3290">
        <v>0</v>
      </c>
      <c r="Q3290">
        <v>6218.5619999999899</v>
      </c>
      <c r="R3290">
        <v>718.70199999999897</v>
      </c>
      <c r="S3290">
        <v>1.4970000000000001</v>
      </c>
      <c r="T3290">
        <v>33</v>
      </c>
      <c r="U3290">
        <v>2177.884</v>
      </c>
      <c r="V3290">
        <v>8</v>
      </c>
      <c r="W3290">
        <v>1.7669999999999999</v>
      </c>
      <c r="X3290">
        <v>2.855</v>
      </c>
      <c r="Y3290" s="110">
        <v>43777</v>
      </c>
      <c r="Z3290">
        <v>408715.15146566898</v>
      </c>
      <c r="AA3290">
        <v>3660577.01277284</v>
      </c>
    </row>
    <row r="3291" spans="1:27" x14ac:dyDescent="0.25">
      <c r="A3291">
        <v>-111.978071</v>
      </c>
      <c r="B3291">
        <v>33.079980769999899</v>
      </c>
      <c r="C3291" t="s">
        <v>968</v>
      </c>
      <c r="D3291" t="s">
        <v>967</v>
      </c>
      <c r="E3291" t="s">
        <v>966</v>
      </c>
      <c r="F3291">
        <v>1724</v>
      </c>
      <c r="G3291">
        <v>0</v>
      </c>
      <c r="H3291">
        <v>13.33</v>
      </c>
      <c r="I3291">
        <v>2.92</v>
      </c>
      <c r="J3291">
        <v>1</v>
      </c>
      <c r="K3291">
        <v>1172.5429999999899</v>
      </c>
      <c r="L3291" t="s">
        <v>965</v>
      </c>
      <c r="M3291" t="s">
        <v>964</v>
      </c>
      <c r="N3291" s="110">
        <v>43777</v>
      </c>
      <c r="O3291">
        <v>0</v>
      </c>
      <c r="P3291">
        <v>0</v>
      </c>
      <c r="Q3291">
        <v>4256.9859999999899</v>
      </c>
      <c r="R3291">
        <v>436.71499999999901</v>
      </c>
      <c r="S3291">
        <v>0.91</v>
      </c>
      <c r="T3291">
        <v>33</v>
      </c>
      <c r="U3291">
        <v>1323.3789999999899</v>
      </c>
      <c r="V3291">
        <v>8</v>
      </c>
      <c r="W3291">
        <v>1.9910000000000001</v>
      </c>
      <c r="X3291">
        <v>3.2170000000000001</v>
      </c>
      <c r="Y3291" s="110">
        <v>43777</v>
      </c>
      <c r="Z3291">
        <v>408715.19145447202</v>
      </c>
      <c r="AA3291">
        <v>3660577.8983132602</v>
      </c>
    </row>
    <row r="3292" spans="1:27" x14ac:dyDescent="0.25">
      <c r="A3292">
        <v>-111.97807186</v>
      </c>
      <c r="B3292">
        <v>33.079988800000002</v>
      </c>
      <c r="C3292" t="s">
        <v>968</v>
      </c>
      <c r="D3292" t="s">
        <v>967</v>
      </c>
      <c r="E3292" t="s">
        <v>966</v>
      </c>
      <c r="F3292">
        <v>1725</v>
      </c>
      <c r="G3292">
        <v>5</v>
      </c>
      <c r="H3292">
        <v>13.33</v>
      </c>
      <c r="I3292">
        <v>2.7890000000000001</v>
      </c>
      <c r="J3292">
        <v>1</v>
      </c>
      <c r="K3292">
        <v>1172.5429999999899</v>
      </c>
      <c r="L3292" t="s">
        <v>965</v>
      </c>
      <c r="M3292" t="s">
        <v>964</v>
      </c>
      <c r="N3292" s="110">
        <v>43777</v>
      </c>
      <c r="O3292">
        <v>0</v>
      </c>
      <c r="P3292">
        <v>0</v>
      </c>
      <c r="Q3292">
        <v>959.27300000000002</v>
      </c>
      <c r="R3292">
        <v>103.040999999999</v>
      </c>
      <c r="S3292">
        <v>0.215</v>
      </c>
      <c r="T3292">
        <v>33</v>
      </c>
      <c r="U3292">
        <v>312.245</v>
      </c>
      <c r="V3292">
        <v>8</v>
      </c>
      <c r="W3292">
        <v>1.901</v>
      </c>
      <c r="X3292">
        <v>3.0720000000000001</v>
      </c>
      <c r="Y3292" s="110">
        <v>43777</v>
      </c>
      <c r="Z3292">
        <v>408715.11948019301</v>
      </c>
      <c r="AA3292">
        <v>3660578.7893320601</v>
      </c>
    </row>
    <row r="3293" spans="1:27" x14ac:dyDescent="0.25">
      <c r="A3293">
        <v>-111.97787531</v>
      </c>
      <c r="B3293">
        <v>33.080005210000003</v>
      </c>
      <c r="C3293" t="s">
        <v>968</v>
      </c>
      <c r="D3293" t="s">
        <v>967</v>
      </c>
      <c r="E3293" t="s">
        <v>966</v>
      </c>
      <c r="F3293">
        <v>1726</v>
      </c>
      <c r="G3293">
        <v>184</v>
      </c>
      <c r="H3293">
        <v>13.33</v>
      </c>
      <c r="I3293">
        <v>1.3120000000000001</v>
      </c>
      <c r="J3293">
        <v>1</v>
      </c>
      <c r="K3293">
        <v>1172.5820000000001</v>
      </c>
      <c r="L3293" t="s">
        <v>965</v>
      </c>
      <c r="M3293" t="s">
        <v>964</v>
      </c>
      <c r="N3293" s="110">
        <v>43777</v>
      </c>
      <c r="O3293">
        <v>0</v>
      </c>
      <c r="P3293">
        <v>0</v>
      </c>
      <c r="Q3293">
        <v>26.286000000000001</v>
      </c>
      <c r="R3293">
        <v>6</v>
      </c>
      <c r="S3293">
        <v>1.2999999999999999E-2</v>
      </c>
      <c r="T3293">
        <v>33</v>
      </c>
      <c r="U3293">
        <v>18.181999999999899</v>
      </c>
      <c r="V3293">
        <v>9</v>
      </c>
      <c r="W3293">
        <v>0.89500000000000002</v>
      </c>
      <c r="X3293">
        <v>1.446</v>
      </c>
      <c r="Y3293" s="110">
        <v>43777</v>
      </c>
      <c r="Z3293">
        <v>408733.481816691</v>
      </c>
      <c r="AA3293">
        <v>3660580.4377522799</v>
      </c>
    </row>
    <row r="3294" spans="1:27" x14ac:dyDescent="0.25">
      <c r="A3294">
        <v>-111.97787771</v>
      </c>
      <c r="B3294">
        <v>33.080002100000002</v>
      </c>
      <c r="C3294" t="s">
        <v>968</v>
      </c>
      <c r="D3294" t="s">
        <v>967</v>
      </c>
      <c r="E3294" t="s">
        <v>966</v>
      </c>
      <c r="F3294">
        <v>1727</v>
      </c>
      <c r="G3294">
        <v>170</v>
      </c>
      <c r="H3294">
        <v>13.33</v>
      </c>
      <c r="I3294">
        <v>1.3120000000000001</v>
      </c>
      <c r="J3294">
        <v>1</v>
      </c>
      <c r="K3294">
        <v>1172.6179999999899</v>
      </c>
      <c r="L3294" t="s">
        <v>965</v>
      </c>
      <c r="M3294" t="s">
        <v>964</v>
      </c>
      <c r="N3294" s="110">
        <v>43777</v>
      </c>
      <c r="O3294">
        <v>0</v>
      </c>
      <c r="P3294">
        <v>0</v>
      </c>
      <c r="Q3294">
        <v>97.03</v>
      </c>
      <c r="R3294">
        <v>22.148</v>
      </c>
      <c r="S3294">
        <v>4.5999999999999999E-2</v>
      </c>
      <c r="T3294">
        <v>33</v>
      </c>
      <c r="U3294">
        <v>67.114999999999895</v>
      </c>
      <c r="V3294">
        <v>9</v>
      </c>
      <c r="W3294">
        <v>0.89500000000000002</v>
      </c>
      <c r="X3294">
        <v>1.446</v>
      </c>
      <c r="Y3294" s="110">
        <v>43777</v>
      </c>
      <c r="Z3294">
        <v>408733.25459572702</v>
      </c>
      <c r="AA3294">
        <v>3660580.09503939</v>
      </c>
    </row>
    <row r="3295" spans="1:27" x14ac:dyDescent="0.25">
      <c r="A3295">
        <v>-111.97787787</v>
      </c>
      <c r="B3295">
        <v>33.079998080000003</v>
      </c>
      <c r="C3295" t="s">
        <v>968</v>
      </c>
      <c r="D3295" t="s">
        <v>967</v>
      </c>
      <c r="E3295" t="s">
        <v>966</v>
      </c>
      <c r="F3295">
        <v>1728</v>
      </c>
      <c r="G3295">
        <v>169</v>
      </c>
      <c r="H3295">
        <v>13.33</v>
      </c>
      <c r="I3295">
        <v>1.9359999999999999</v>
      </c>
      <c r="J3295">
        <v>1</v>
      </c>
      <c r="K3295">
        <v>1172.5619999999899</v>
      </c>
      <c r="L3295" t="s">
        <v>965</v>
      </c>
      <c r="M3295" t="s">
        <v>964</v>
      </c>
      <c r="N3295" s="110">
        <v>43777</v>
      </c>
      <c r="O3295">
        <v>0</v>
      </c>
      <c r="P3295">
        <v>0</v>
      </c>
      <c r="Q3295">
        <v>801.49900000000002</v>
      </c>
      <c r="R3295">
        <v>124.033</v>
      </c>
      <c r="S3295">
        <v>0.25800000000000001</v>
      </c>
      <c r="T3295">
        <v>33</v>
      </c>
      <c r="U3295">
        <v>375.85700000000003</v>
      </c>
      <c r="V3295">
        <v>9</v>
      </c>
      <c r="W3295">
        <v>1.32</v>
      </c>
      <c r="X3295">
        <v>2.1320000000000001</v>
      </c>
      <c r="Y3295" s="110">
        <v>43777</v>
      </c>
      <c r="Z3295">
        <v>408733.23550969298</v>
      </c>
      <c r="AA3295">
        <v>3660579.6494887602</v>
      </c>
    </row>
    <row r="3296" spans="1:27" x14ac:dyDescent="0.25">
      <c r="A3296">
        <v>-111.97787549</v>
      </c>
      <c r="B3296">
        <v>33.079994220000003</v>
      </c>
      <c r="C3296" t="s">
        <v>968</v>
      </c>
      <c r="D3296" t="s">
        <v>967</v>
      </c>
      <c r="E3296" t="s">
        <v>966</v>
      </c>
      <c r="F3296">
        <v>1729</v>
      </c>
      <c r="G3296">
        <v>183</v>
      </c>
      <c r="H3296">
        <v>13.33</v>
      </c>
      <c r="I3296">
        <v>1.575</v>
      </c>
      <c r="J3296">
        <v>1</v>
      </c>
      <c r="K3296">
        <v>1172.6310000000001</v>
      </c>
      <c r="L3296" t="s">
        <v>965</v>
      </c>
      <c r="M3296" t="s">
        <v>964</v>
      </c>
      <c r="N3296" s="110">
        <v>43777</v>
      </c>
      <c r="O3296">
        <v>0</v>
      </c>
      <c r="P3296">
        <v>0</v>
      </c>
      <c r="Q3296">
        <v>1270.13599999999</v>
      </c>
      <c r="R3296">
        <v>241.59899999999899</v>
      </c>
      <c r="S3296">
        <v>0.503</v>
      </c>
      <c r="T3296">
        <v>33</v>
      </c>
      <c r="U3296">
        <v>732.11800000000005</v>
      </c>
      <c r="V3296">
        <v>9</v>
      </c>
      <c r="W3296">
        <v>1.0740000000000001</v>
      </c>
      <c r="X3296">
        <v>1.7350000000000001</v>
      </c>
      <c r="Y3296" s="110">
        <v>43777</v>
      </c>
      <c r="Z3296">
        <v>408733.453664876</v>
      </c>
      <c r="AA3296">
        <v>3660579.2194683999</v>
      </c>
    </row>
    <row r="3297" spans="1:27" x14ac:dyDescent="0.25">
      <c r="A3297">
        <v>-111.977876859999</v>
      </c>
      <c r="B3297">
        <v>33.079990199999898</v>
      </c>
      <c r="C3297" t="s">
        <v>968</v>
      </c>
      <c r="D3297" t="s">
        <v>967</v>
      </c>
      <c r="E3297" t="s">
        <v>966</v>
      </c>
      <c r="F3297">
        <v>1730</v>
      </c>
      <c r="G3297">
        <v>175</v>
      </c>
      <c r="H3297">
        <v>13.33</v>
      </c>
      <c r="I3297">
        <v>1.772</v>
      </c>
      <c r="J3297">
        <v>1</v>
      </c>
      <c r="K3297">
        <v>1172.68399999999</v>
      </c>
      <c r="L3297" t="s">
        <v>965</v>
      </c>
      <c r="M3297" t="s">
        <v>964</v>
      </c>
      <c r="N3297" s="110">
        <v>43777</v>
      </c>
      <c r="O3297">
        <v>0</v>
      </c>
      <c r="P3297">
        <v>0</v>
      </c>
      <c r="Q3297">
        <v>1529.3969999999899</v>
      </c>
      <c r="R3297">
        <v>258.58999999999901</v>
      </c>
      <c r="S3297">
        <v>0.53900000000000003</v>
      </c>
      <c r="T3297">
        <v>33</v>
      </c>
      <c r="U3297">
        <v>783.60699999999895</v>
      </c>
      <c r="V3297">
        <v>9</v>
      </c>
      <c r="W3297">
        <v>1.208</v>
      </c>
      <c r="X3297">
        <v>1.952</v>
      </c>
      <c r="Y3297" s="110">
        <v>43777</v>
      </c>
      <c r="Z3297">
        <v>408733.32164108398</v>
      </c>
      <c r="AA3297">
        <v>3660578.7749699201</v>
      </c>
    </row>
    <row r="3298" spans="1:27" x14ac:dyDescent="0.25">
      <c r="A3298">
        <v>-111.977876339999</v>
      </c>
      <c r="B3298">
        <v>33.079986220000002</v>
      </c>
      <c r="C3298" t="s">
        <v>968</v>
      </c>
      <c r="D3298" t="s">
        <v>967</v>
      </c>
      <c r="E3298" t="s">
        <v>966</v>
      </c>
      <c r="F3298">
        <v>1731</v>
      </c>
      <c r="G3298">
        <v>178</v>
      </c>
      <c r="H3298">
        <v>13.33</v>
      </c>
      <c r="I3298">
        <v>1.411</v>
      </c>
      <c r="J3298">
        <v>1</v>
      </c>
      <c r="K3298">
        <v>1172.68</v>
      </c>
      <c r="L3298" t="s">
        <v>965</v>
      </c>
      <c r="M3298" t="s">
        <v>964</v>
      </c>
      <c r="N3298" s="110">
        <v>43777</v>
      </c>
      <c r="O3298">
        <v>0</v>
      </c>
      <c r="P3298">
        <v>0</v>
      </c>
      <c r="Q3298">
        <v>1923.0039999999899</v>
      </c>
      <c r="R3298">
        <v>408.31700000000001</v>
      </c>
      <c r="S3298">
        <v>0.85099999999999998</v>
      </c>
      <c r="T3298">
        <v>33</v>
      </c>
      <c r="U3298">
        <v>1237.3240000000001</v>
      </c>
      <c r="V3298">
        <v>9</v>
      </c>
      <c r="W3298">
        <v>0.96199999999999997</v>
      </c>
      <c r="X3298">
        <v>1.554</v>
      </c>
      <c r="Y3298" s="110">
        <v>43777</v>
      </c>
      <c r="Z3298">
        <v>408733.36606552702</v>
      </c>
      <c r="AA3298">
        <v>3660578.3332627299</v>
      </c>
    </row>
    <row r="3299" spans="1:27" x14ac:dyDescent="0.25">
      <c r="A3299">
        <v>-111.977874799999</v>
      </c>
      <c r="B3299">
        <v>33.079981170000003</v>
      </c>
      <c r="C3299" t="s">
        <v>968</v>
      </c>
      <c r="D3299" t="s">
        <v>967</v>
      </c>
      <c r="E3299" t="s">
        <v>966</v>
      </c>
      <c r="F3299">
        <v>1732</v>
      </c>
      <c r="G3299">
        <v>187</v>
      </c>
      <c r="H3299">
        <v>13.33</v>
      </c>
      <c r="I3299">
        <v>1.673</v>
      </c>
      <c r="J3299">
        <v>1</v>
      </c>
      <c r="K3299">
        <v>1172.6379999999899</v>
      </c>
      <c r="L3299" t="s">
        <v>965</v>
      </c>
      <c r="M3299" t="s">
        <v>964</v>
      </c>
      <c r="N3299" s="110">
        <v>43777</v>
      </c>
      <c r="O3299">
        <v>0</v>
      </c>
      <c r="P3299">
        <v>0</v>
      </c>
      <c r="Q3299">
        <v>3272.2840000000001</v>
      </c>
      <c r="R3299">
        <v>585.82299999999896</v>
      </c>
      <c r="S3299">
        <v>1.22</v>
      </c>
      <c r="T3299">
        <v>33</v>
      </c>
      <c r="U3299">
        <v>1775.22199999999</v>
      </c>
      <c r="V3299">
        <v>9</v>
      </c>
      <c r="W3299">
        <v>1.141</v>
      </c>
      <c r="X3299">
        <v>1.843</v>
      </c>
      <c r="Y3299" s="110">
        <v>43777</v>
      </c>
      <c r="Z3299">
        <v>408733.50458855898</v>
      </c>
      <c r="AA3299">
        <v>3660577.7720397399</v>
      </c>
    </row>
    <row r="3300" spans="1:27" x14ac:dyDescent="0.25">
      <c r="A3300">
        <v>-111.977876339999</v>
      </c>
      <c r="B3300">
        <v>33.079976219999899</v>
      </c>
      <c r="C3300" t="s">
        <v>968</v>
      </c>
      <c r="D3300" t="s">
        <v>967</v>
      </c>
      <c r="E3300" t="s">
        <v>966</v>
      </c>
      <c r="F3300">
        <v>1733</v>
      </c>
      <c r="G3300">
        <v>178</v>
      </c>
      <c r="H3300">
        <v>13.33</v>
      </c>
      <c r="I3300">
        <v>2.1</v>
      </c>
      <c r="J3300">
        <v>1</v>
      </c>
      <c r="K3300">
        <v>1172.585</v>
      </c>
      <c r="L3300" t="s">
        <v>965</v>
      </c>
      <c r="M3300" t="s">
        <v>964</v>
      </c>
      <c r="N3300" s="110">
        <v>43777</v>
      </c>
      <c r="O3300">
        <v>0</v>
      </c>
      <c r="P3300">
        <v>0</v>
      </c>
      <c r="Q3300">
        <v>4483.2179999999898</v>
      </c>
      <c r="R3300">
        <v>639.58100000000002</v>
      </c>
      <c r="S3300">
        <v>1.3320000000000001</v>
      </c>
      <c r="T3300">
        <v>33</v>
      </c>
      <c r="U3300">
        <v>1938.125</v>
      </c>
      <c r="V3300">
        <v>9</v>
      </c>
      <c r="W3300">
        <v>1.4319999999999999</v>
      </c>
      <c r="X3300">
        <v>2.3130000000000002</v>
      </c>
      <c r="Y3300" s="110">
        <v>43777</v>
      </c>
      <c r="Z3300">
        <v>408733.35573689803</v>
      </c>
      <c r="AA3300">
        <v>3660577.2245817501</v>
      </c>
    </row>
    <row r="3301" spans="1:27" x14ac:dyDescent="0.25">
      <c r="A3301">
        <v>-111.97787737</v>
      </c>
      <c r="B3301">
        <v>33.079969149999897</v>
      </c>
      <c r="C3301" t="s">
        <v>968</v>
      </c>
      <c r="D3301" t="s">
        <v>967</v>
      </c>
      <c r="E3301" t="s">
        <v>966</v>
      </c>
      <c r="F3301">
        <v>1734</v>
      </c>
      <c r="G3301">
        <v>172</v>
      </c>
      <c r="H3301">
        <v>13.33</v>
      </c>
      <c r="I3301">
        <v>2.4609999999999999</v>
      </c>
      <c r="J3301">
        <v>1</v>
      </c>
      <c r="K3301">
        <v>1172.5650000000001</v>
      </c>
      <c r="L3301" t="s">
        <v>965</v>
      </c>
      <c r="M3301" t="s">
        <v>964</v>
      </c>
      <c r="N3301" s="110">
        <v>43777</v>
      </c>
      <c r="O3301">
        <v>0</v>
      </c>
      <c r="P3301">
        <v>0</v>
      </c>
      <c r="Q3301">
        <v>5175.4579999999896</v>
      </c>
      <c r="R3301">
        <v>630.048</v>
      </c>
      <c r="S3301">
        <v>1.3129999999999999</v>
      </c>
      <c r="T3301">
        <v>33</v>
      </c>
      <c r="U3301">
        <v>1909.2349999999899</v>
      </c>
      <c r="V3301">
        <v>9</v>
      </c>
      <c r="W3301">
        <v>1.6779999999999999</v>
      </c>
      <c r="X3301">
        <v>2.7109999999999999</v>
      </c>
      <c r="Y3301" s="110">
        <v>43777</v>
      </c>
      <c r="Z3301">
        <v>408733.25229742797</v>
      </c>
      <c r="AA3301">
        <v>3660576.44163993</v>
      </c>
    </row>
    <row r="3302" spans="1:27" x14ac:dyDescent="0.25">
      <c r="A3302">
        <v>-111.97787497</v>
      </c>
      <c r="B3302">
        <v>33.07996318</v>
      </c>
      <c r="C3302" t="s">
        <v>968</v>
      </c>
      <c r="D3302" t="s">
        <v>967</v>
      </c>
      <c r="E3302" t="s">
        <v>966</v>
      </c>
      <c r="F3302">
        <v>1735</v>
      </c>
      <c r="G3302">
        <v>186</v>
      </c>
      <c r="H3302">
        <v>13.33</v>
      </c>
      <c r="I3302">
        <v>2.3290000000000002</v>
      </c>
      <c r="J3302">
        <v>1</v>
      </c>
      <c r="K3302">
        <v>1172.4770000000001</v>
      </c>
      <c r="L3302" t="s">
        <v>965</v>
      </c>
      <c r="M3302" t="s">
        <v>964</v>
      </c>
      <c r="N3302" s="110">
        <v>43777</v>
      </c>
      <c r="O3302">
        <v>0</v>
      </c>
      <c r="P3302">
        <v>0</v>
      </c>
      <c r="Q3302">
        <v>5869.0699999999897</v>
      </c>
      <c r="R3302">
        <v>754.73900000000003</v>
      </c>
      <c r="S3302">
        <v>1.5720000000000001</v>
      </c>
      <c r="T3302">
        <v>33</v>
      </c>
      <c r="U3302">
        <v>2287.0880000000002</v>
      </c>
      <c r="V3302">
        <v>9</v>
      </c>
      <c r="W3302">
        <v>1.5880000000000001</v>
      </c>
      <c r="X3302">
        <v>2.5659999999999998</v>
      </c>
      <c r="Y3302" s="110">
        <v>43777</v>
      </c>
      <c r="Z3302">
        <v>408733.47014009301</v>
      </c>
      <c r="AA3302">
        <v>3660575.7776704901</v>
      </c>
    </row>
    <row r="3303" spans="1:27" x14ac:dyDescent="0.25">
      <c r="A3303">
        <v>-111.977875139999</v>
      </c>
      <c r="B3303">
        <v>33.079956199999899</v>
      </c>
      <c r="C3303" t="s">
        <v>968</v>
      </c>
      <c r="D3303" t="s">
        <v>967</v>
      </c>
      <c r="E3303" t="s">
        <v>966</v>
      </c>
      <c r="F3303">
        <v>1736</v>
      </c>
      <c r="G3303">
        <v>185</v>
      </c>
      <c r="H3303">
        <v>13.33</v>
      </c>
      <c r="I3303">
        <v>2.3620000000000001</v>
      </c>
      <c r="J3303">
        <v>1</v>
      </c>
      <c r="K3303">
        <v>1172.5060000000001</v>
      </c>
      <c r="L3303" t="s">
        <v>965</v>
      </c>
      <c r="M3303" t="s">
        <v>964</v>
      </c>
      <c r="N3303" s="110">
        <v>43777</v>
      </c>
      <c r="O3303">
        <v>0</v>
      </c>
      <c r="P3303">
        <v>0</v>
      </c>
      <c r="Q3303">
        <v>5797.5259999999898</v>
      </c>
      <c r="R3303">
        <v>735.18399999999895</v>
      </c>
      <c r="S3303">
        <v>1.532</v>
      </c>
      <c r="T3303">
        <v>33</v>
      </c>
      <c r="U3303">
        <v>2227.8299999999899</v>
      </c>
      <c r="V3303">
        <v>9</v>
      </c>
      <c r="W3303">
        <v>1.611</v>
      </c>
      <c r="X3303">
        <v>2.6019999999999999</v>
      </c>
      <c r="Y3303" s="110">
        <v>43777</v>
      </c>
      <c r="Z3303">
        <v>408733.44706342899</v>
      </c>
      <c r="AA3303">
        <v>3660575.0039590001</v>
      </c>
    </row>
    <row r="3304" spans="1:27" x14ac:dyDescent="0.25">
      <c r="A3304">
        <v>-111.97787703</v>
      </c>
      <c r="B3304">
        <v>33.079950179999898</v>
      </c>
      <c r="C3304" t="s">
        <v>968</v>
      </c>
      <c r="D3304" t="s">
        <v>967</v>
      </c>
      <c r="E3304" t="s">
        <v>966</v>
      </c>
      <c r="F3304">
        <v>1737</v>
      </c>
      <c r="G3304">
        <v>174</v>
      </c>
      <c r="H3304">
        <v>13.33</v>
      </c>
      <c r="I3304">
        <v>2.3620000000000001</v>
      </c>
      <c r="J3304">
        <v>1</v>
      </c>
      <c r="K3304">
        <v>1172.556</v>
      </c>
      <c r="L3304" t="s">
        <v>965</v>
      </c>
      <c r="M3304" t="s">
        <v>964</v>
      </c>
      <c r="N3304" s="110">
        <v>43777</v>
      </c>
      <c r="O3304">
        <v>0</v>
      </c>
      <c r="P3304">
        <v>0</v>
      </c>
      <c r="Q3304">
        <v>6402.1080000000002</v>
      </c>
      <c r="R3304">
        <v>811.85099999999898</v>
      </c>
      <c r="S3304">
        <v>1.6910000000000001</v>
      </c>
      <c r="T3304">
        <v>33</v>
      </c>
      <c r="U3304">
        <v>2460.1550000000002</v>
      </c>
      <c r="V3304">
        <v>9</v>
      </c>
      <c r="W3304">
        <v>1.611</v>
      </c>
      <c r="X3304">
        <v>2.6019999999999999</v>
      </c>
      <c r="Y3304" s="110">
        <v>43777</v>
      </c>
      <c r="Z3304">
        <v>408733.26443860302</v>
      </c>
      <c r="AA3304">
        <v>3660574.33817648</v>
      </c>
    </row>
    <row r="3305" spans="1:27" x14ac:dyDescent="0.25">
      <c r="A3305">
        <v>-111.97787583</v>
      </c>
      <c r="B3305">
        <v>33.079943229999898</v>
      </c>
      <c r="C3305" t="s">
        <v>968</v>
      </c>
      <c r="D3305" t="s">
        <v>967</v>
      </c>
      <c r="E3305" t="s">
        <v>966</v>
      </c>
      <c r="F3305">
        <v>1738</v>
      </c>
      <c r="G3305">
        <v>181</v>
      </c>
      <c r="H3305">
        <v>13.33</v>
      </c>
      <c r="I3305">
        <v>2.4929999999999999</v>
      </c>
      <c r="J3305">
        <v>1</v>
      </c>
      <c r="K3305">
        <v>1172.634</v>
      </c>
      <c r="L3305" t="s">
        <v>965</v>
      </c>
      <c r="M3305" t="s">
        <v>964</v>
      </c>
      <c r="N3305" s="110">
        <v>43777</v>
      </c>
      <c r="O3305">
        <v>0</v>
      </c>
      <c r="P3305">
        <v>0</v>
      </c>
      <c r="Q3305">
        <v>5932.2139999999899</v>
      </c>
      <c r="R3305">
        <v>712.67100000000005</v>
      </c>
      <c r="S3305">
        <v>1.4850000000000001</v>
      </c>
      <c r="T3305">
        <v>33</v>
      </c>
      <c r="U3305">
        <v>2159.6089999999899</v>
      </c>
      <c r="V3305">
        <v>9</v>
      </c>
      <c r="W3305">
        <v>1.7</v>
      </c>
      <c r="X3305">
        <v>2.7469999999999999</v>
      </c>
      <c r="Y3305" s="110">
        <v>43777</v>
      </c>
      <c r="Z3305">
        <v>408733.36926466302</v>
      </c>
      <c r="AA3305">
        <v>3660573.5665997602</v>
      </c>
    </row>
    <row r="3306" spans="1:27" x14ac:dyDescent="0.25">
      <c r="A3306">
        <v>-111.97787669</v>
      </c>
      <c r="B3306">
        <v>33.079937209999898</v>
      </c>
      <c r="C3306" t="s">
        <v>968</v>
      </c>
      <c r="D3306" t="s">
        <v>967</v>
      </c>
      <c r="E3306" t="s">
        <v>966</v>
      </c>
      <c r="F3306">
        <v>1739</v>
      </c>
      <c r="G3306">
        <v>176</v>
      </c>
      <c r="H3306">
        <v>13.33</v>
      </c>
      <c r="I3306">
        <v>2.2970000000000002</v>
      </c>
      <c r="J3306">
        <v>1</v>
      </c>
      <c r="K3306">
        <v>1172.6110000000001</v>
      </c>
      <c r="L3306" t="s">
        <v>965</v>
      </c>
      <c r="M3306" t="s">
        <v>964</v>
      </c>
      <c r="N3306" s="110">
        <v>43777</v>
      </c>
      <c r="O3306">
        <v>0</v>
      </c>
      <c r="P3306">
        <v>0</v>
      </c>
      <c r="Q3306">
        <v>7142.8059999999896</v>
      </c>
      <c r="R3306">
        <v>931.65800000000002</v>
      </c>
      <c r="S3306">
        <v>1.9410000000000001</v>
      </c>
      <c r="T3306">
        <v>33</v>
      </c>
      <c r="U3306">
        <v>2823.2069999999899</v>
      </c>
      <c r="V3306">
        <v>9</v>
      </c>
      <c r="W3306">
        <v>1.5660000000000001</v>
      </c>
      <c r="X3306">
        <v>2.5299999999999998</v>
      </c>
      <c r="Y3306" s="110">
        <v>43777</v>
      </c>
      <c r="Z3306">
        <v>408733.28277697199</v>
      </c>
      <c r="AA3306">
        <v>3660572.8999216198</v>
      </c>
    </row>
    <row r="3307" spans="1:27" x14ac:dyDescent="0.25">
      <c r="A3307">
        <v>-111.97787583</v>
      </c>
      <c r="B3307">
        <v>33.079930230000002</v>
      </c>
      <c r="C3307" t="s">
        <v>968</v>
      </c>
      <c r="D3307" t="s">
        <v>967</v>
      </c>
      <c r="E3307" t="s">
        <v>966</v>
      </c>
      <c r="F3307">
        <v>1740</v>
      </c>
      <c r="G3307">
        <v>181</v>
      </c>
      <c r="H3307">
        <v>13.33</v>
      </c>
      <c r="I3307">
        <v>2.2309999999999999</v>
      </c>
      <c r="J3307">
        <v>1</v>
      </c>
      <c r="K3307">
        <v>1172.6410000000001</v>
      </c>
      <c r="L3307" t="s">
        <v>965</v>
      </c>
      <c r="M3307" t="s">
        <v>964</v>
      </c>
      <c r="N3307" s="110">
        <v>43777</v>
      </c>
      <c r="O3307">
        <v>0</v>
      </c>
      <c r="P3307">
        <v>0</v>
      </c>
      <c r="Q3307">
        <v>9695.8770000000004</v>
      </c>
      <c r="R3307">
        <v>1301.8589999999899</v>
      </c>
      <c r="S3307">
        <v>2.7120000000000002</v>
      </c>
      <c r="T3307">
        <v>33</v>
      </c>
      <c r="U3307">
        <v>3945.0279999999898</v>
      </c>
      <c r="V3307">
        <v>9</v>
      </c>
      <c r="W3307">
        <v>1.5209999999999999</v>
      </c>
      <c r="X3307">
        <v>2.4580000000000002</v>
      </c>
      <c r="Y3307" s="110">
        <v>43777</v>
      </c>
      <c r="Z3307">
        <v>408733.355837468</v>
      </c>
      <c r="AA3307">
        <v>3660572.12531451</v>
      </c>
    </row>
    <row r="3308" spans="1:27" x14ac:dyDescent="0.25">
      <c r="A3308">
        <v>-111.977875999999</v>
      </c>
      <c r="B3308">
        <v>33.079924230000003</v>
      </c>
      <c r="C3308" t="s">
        <v>968</v>
      </c>
      <c r="D3308" t="s">
        <v>967</v>
      </c>
      <c r="E3308" t="s">
        <v>966</v>
      </c>
      <c r="F3308">
        <v>1741</v>
      </c>
      <c r="G3308">
        <v>180</v>
      </c>
      <c r="H3308">
        <v>13.33</v>
      </c>
      <c r="I3308">
        <v>2.3620000000000001</v>
      </c>
      <c r="J3308">
        <v>1</v>
      </c>
      <c r="K3308">
        <v>1172.6079999999899</v>
      </c>
      <c r="L3308" t="s">
        <v>965</v>
      </c>
      <c r="M3308" t="s">
        <v>964</v>
      </c>
      <c r="N3308" s="110">
        <v>43777</v>
      </c>
      <c r="O3308">
        <v>0</v>
      </c>
      <c r="P3308">
        <v>0</v>
      </c>
      <c r="Q3308">
        <v>9129.1820000000007</v>
      </c>
      <c r="R3308">
        <v>1157.671</v>
      </c>
      <c r="S3308">
        <v>2.4119999999999999</v>
      </c>
      <c r="T3308">
        <v>33</v>
      </c>
      <c r="U3308">
        <v>3508.0949999999898</v>
      </c>
      <c r="V3308">
        <v>9</v>
      </c>
      <c r="W3308">
        <v>1.611</v>
      </c>
      <c r="X3308">
        <v>2.6019999999999999</v>
      </c>
      <c r="Y3308" s="110">
        <v>43777</v>
      </c>
      <c r="Z3308">
        <v>408733.33377300098</v>
      </c>
      <c r="AA3308">
        <v>3660571.46025375</v>
      </c>
    </row>
    <row r="3309" spans="1:27" x14ac:dyDescent="0.25">
      <c r="A3309">
        <v>-111.97787617</v>
      </c>
      <c r="B3309">
        <v>33.07991723</v>
      </c>
      <c r="C3309" t="s">
        <v>968</v>
      </c>
      <c r="D3309" t="s">
        <v>967</v>
      </c>
      <c r="E3309" t="s">
        <v>966</v>
      </c>
      <c r="F3309">
        <v>1742</v>
      </c>
      <c r="G3309">
        <v>179</v>
      </c>
      <c r="H3309">
        <v>13.33</v>
      </c>
      <c r="I3309">
        <v>2.395</v>
      </c>
      <c r="J3309">
        <v>1</v>
      </c>
      <c r="K3309">
        <v>1172.5920000000001</v>
      </c>
      <c r="L3309" t="s">
        <v>965</v>
      </c>
      <c r="M3309" t="s">
        <v>964</v>
      </c>
      <c r="N3309" s="110">
        <v>43777</v>
      </c>
      <c r="O3309">
        <v>0</v>
      </c>
      <c r="P3309">
        <v>0</v>
      </c>
      <c r="Q3309">
        <v>10109.77</v>
      </c>
      <c r="R3309">
        <v>1264.4580000000001</v>
      </c>
      <c r="S3309">
        <v>2.6339999999999999</v>
      </c>
      <c r="T3309">
        <v>33</v>
      </c>
      <c r="U3309">
        <v>3831.69</v>
      </c>
      <c r="V3309">
        <v>9</v>
      </c>
      <c r="W3309">
        <v>1.633</v>
      </c>
      <c r="X3309">
        <v>2.6379999999999999</v>
      </c>
      <c r="Y3309" s="110">
        <v>43777</v>
      </c>
      <c r="Z3309">
        <v>408733.31067567097</v>
      </c>
      <c r="AA3309">
        <v>3660570.6843249002</v>
      </c>
    </row>
    <row r="3310" spans="1:27" x14ac:dyDescent="0.25">
      <c r="A3310">
        <v>-111.97787549</v>
      </c>
      <c r="B3310">
        <v>33.07991122</v>
      </c>
      <c r="C3310" t="s">
        <v>968</v>
      </c>
      <c r="D3310" t="s">
        <v>967</v>
      </c>
      <c r="E3310" t="s">
        <v>966</v>
      </c>
      <c r="F3310">
        <v>1743</v>
      </c>
      <c r="G3310">
        <v>183</v>
      </c>
      <c r="H3310">
        <v>13.33</v>
      </c>
      <c r="I3310">
        <v>2.2970000000000002</v>
      </c>
      <c r="J3310">
        <v>1</v>
      </c>
      <c r="K3310">
        <v>1172.5229999999899</v>
      </c>
      <c r="L3310" t="s">
        <v>965</v>
      </c>
      <c r="M3310" t="s">
        <v>964</v>
      </c>
      <c r="N3310" s="110">
        <v>43777</v>
      </c>
      <c r="O3310">
        <v>0</v>
      </c>
      <c r="P3310">
        <v>0</v>
      </c>
      <c r="Q3310">
        <v>11322.075999999901</v>
      </c>
      <c r="R3310">
        <v>1476.7739999999901</v>
      </c>
      <c r="S3310">
        <v>3.077</v>
      </c>
      <c r="T3310">
        <v>33</v>
      </c>
      <c r="U3310">
        <v>4475.0709999999899</v>
      </c>
      <c r="V3310">
        <v>9</v>
      </c>
      <c r="W3310">
        <v>1.5660000000000001</v>
      </c>
      <c r="X3310">
        <v>2.5299999999999998</v>
      </c>
      <c r="Y3310" s="110">
        <v>43777</v>
      </c>
      <c r="Z3310">
        <v>408733.36793739302</v>
      </c>
      <c r="AA3310">
        <v>3660570.0174163501</v>
      </c>
    </row>
    <row r="3311" spans="1:27" x14ac:dyDescent="0.25">
      <c r="A3311">
        <v>-111.97787549</v>
      </c>
      <c r="B3311">
        <v>33.079905220000001</v>
      </c>
      <c r="C3311" t="s">
        <v>968</v>
      </c>
      <c r="D3311" t="s">
        <v>967</v>
      </c>
      <c r="E3311" t="s">
        <v>966</v>
      </c>
      <c r="F3311">
        <v>1744</v>
      </c>
      <c r="G3311">
        <v>183</v>
      </c>
      <c r="H3311">
        <v>13.33</v>
      </c>
      <c r="I3311">
        <v>2.4279999999999999</v>
      </c>
      <c r="J3311">
        <v>1</v>
      </c>
      <c r="K3311">
        <v>1172.54899999999</v>
      </c>
      <c r="L3311" t="s">
        <v>965</v>
      </c>
      <c r="M3311" t="s">
        <v>964</v>
      </c>
      <c r="N3311" s="110">
        <v>43777</v>
      </c>
      <c r="O3311">
        <v>0</v>
      </c>
      <c r="P3311">
        <v>0</v>
      </c>
      <c r="Q3311">
        <v>12651.584000000001</v>
      </c>
      <c r="R3311">
        <v>1560.9860000000001</v>
      </c>
      <c r="S3311">
        <v>3.2519999999999998</v>
      </c>
      <c r="T3311">
        <v>33</v>
      </c>
      <c r="U3311">
        <v>4730.2610000000004</v>
      </c>
      <c r="V3311">
        <v>9</v>
      </c>
      <c r="W3311">
        <v>1.655</v>
      </c>
      <c r="X3311">
        <v>2.6749999999999998</v>
      </c>
      <c r="Y3311" s="110">
        <v>43777</v>
      </c>
      <c r="Z3311">
        <v>408733.36174023303</v>
      </c>
      <c r="AA3311">
        <v>3660569.3522077701</v>
      </c>
    </row>
    <row r="3312" spans="1:27" x14ac:dyDescent="0.25">
      <c r="A3312">
        <v>-111.97787651</v>
      </c>
      <c r="B3312">
        <v>33.079898219999897</v>
      </c>
      <c r="C3312" t="s">
        <v>968</v>
      </c>
      <c r="D3312" t="s">
        <v>967</v>
      </c>
      <c r="E3312" t="s">
        <v>966</v>
      </c>
      <c r="F3312">
        <v>1745</v>
      </c>
      <c r="G3312">
        <v>177</v>
      </c>
      <c r="H3312">
        <v>13.33</v>
      </c>
      <c r="I3312">
        <v>2.165</v>
      </c>
      <c r="J3312">
        <v>1</v>
      </c>
      <c r="K3312">
        <v>1172.5260000000001</v>
      </c>
      <c r="L3312" t="s">
        <v>965</v>
      </c>
      <c r="M3312" t="s">
        <v>964</v>
      </c>
      <c r="N3312" s="110">
        <v>43777</v>
      </c>
      <c r="O3312">
        <v>0</v>
      </c>
      <c r="P3312">
        <v>0</v>
      </c>
      <c r="Q3312">
        <v>11314.59</v>
      </c>
      <c r="R3312">
        <v>1565.239</v>
      </c>
      <c r="S3312">
        <v>3.2610000000000001</v>
      </c>
      <c r="T3312">
        <v>33</v>
      </c>
      <c r="U3312">
        <v>4743.1499999999896</v>
      </c>
      <c r="V3312">
        <v>9</v>
      </c>
      <c r="W3312">
        <v>1.476</v>
      </c>
      <c r="X3312">
        <v>2.3849999999999998</v>
      </c>
      <c r="Y3312" s="110">
        <v>43777</v>
      </c>
      <c r="Z3312">
        <v>408733.25930637697</v>
      </c>
      <c r="AA3312">
        <v>3660568.57701803</v>
      </c>
    </row>
    <row r="3313" spans="1:27" x14ac:dyDescent="0.25">
      <c r="A3313">
        <v>-111.977875139999</v>
      </c>
      <c r="B3313">
        <v>33.079892200000003</v>
      </c>
      <c r="C3313" t="s">
        <v>968</v>
      </c>
      <c r="D3313" t="s">
        <v>967</v>
      </c>
      <c r="E3313" t="s">
        <v>966</v>
      </c>
      <c r="F3313">
        <v>1746</v>
      </c>
      <c r="G3313">
        <v>185</v>
      </c>
      <c r="H3313">
        <v>13.33</v>
      </c>
      <c r="I3313">
        <v>2.2309999999999999</v>
      </c>
      <c r="J3313">
        <v>1</v>
      </c>
      <c r="K3313">
        <v>1172.5650000000001</v>
      </c>
      <c r="L3313" t="s">
        <v>965</v>
      </c>
      <c r="M3313" t="s">
        <v>964</v>
      </c>
      <c r="N3313" s="110">
        <v>43777</v>
      </c>
      <c r="O3313">
        <v>0</v>
      </c>
      <c r="P3313">
        <v>0</v>
      </c>
      <c r="Q3313">
        <v>10091.370000000001</v>
      </c>
      <c r="R3313">
        <v>1354.96199999999</v>
      </c>
      <c r="S3313">
        <v>2.823</v>
      </c>
      <c r="T3313">
        <v>33</v>
      </c>
      <c r="U3313">
        <v>4105.9449999999897</v>
      </c>
      <c r="V3313">
        <v>9</v>
      </c>
      <c r="W3313">
        <v>1.5209999999999999</v>
      </c>
      <c r="X3313">
        <v>2.4580000000000002</v>
      </c>
      <c r="Y3313" s="110">
        <v>43777</v>
      </c>
      <c r="Z3313">
        <v>408733.38096038398</v>
      </c>
      <c r="AA3313">
        <v>3660567.9084008201</v>
      </c>
    </row>
    <row r="3314" spans="1:27" x14ac:dyDescent="0.25">
      <c r="A3314">
        <v>-111.977874799999</v>
      </c>
      <c r="B3314">
        <v>33.079885169999898</v>
      </c>
      <c r="C3314" t="s">
        <v>968</v>
      </c>
      <c r="D3314" t="s">
        <v>967</v>
      </c>
      <c r="E3314" t="s">
        <v>966</v>
      </c>
      <c r="F3314">
        <v>1747</v>
      </c>
      <c r="G3314">
        <v>187</v>
      </c>
      <c r="H3314">
        <v>13.33</v>
      </c>
      <c r="I3314">
        <v>2.4279999999999999</v>
      </c>
      <c r="J3314">
        <v>1</v>
      </c>
      <c r="K3314">
        <v>1172.5360000000001</v>
      </c>
      <c r="L3314" t="s">
        <v>965</v>
      </c>
      <c r="M3314" t="s">
        <v>964</v>
      </c>
      <c r="N3314" s="110">
        <v>43777</v>
      </c>
      <c r="O3314">
        <v>0</v>
      </c>
      <c r="P3314">
        <v>0</v>
      </c>
      <c r="Q3314">
        <v>11404.934999999899</v>
      </c>
      <c r="R3314">
        <v>1407.171</v>
      </c>
      <c r="S3314">
        <v>2.9319999999999999</v>
      </c>
      <c r="T3314">
        <v>33</v>
      </c>
      <c r="U3314">
        <v>4264.1549999999897</v>
      </c>
      <c r="V3314">
        <v>9</v>
      </c>
      <c r="W3314">
        <v>1.655</v>
      </c>
      <c r="X3314">
        <v>2.6749999999999998</v>
      </c>
      <c r="Y3314" s="110">
        <v>43777</v>
      </c>
      <c r="Z3314">
        <v>408733.405434001</v>
      </c>
      <c r="AA3314">
        <v>3660567.1287024701</v>
      </c>
    </row>
    <row r="3315" spans="1:27" x14ac:dyDescent="0.25">
      <c r="A3315">
        <v>-111.977877509999</v>
      </c>
      <c r="B3315">
        <v>33.079879220000002</v>
      </c>
      <c r="C3315" t="s">
        <v>968</v>
      </c>
      <c r="D3315" t="s">
        <v>967</v>
      </c>
      <c r="E3315" t="s">
        <v>966</v>
      </c>
      <c r="F3315">
        <v>1748</v>
      </c>
      <c r="G3315">
        <v>177</v>
      </c>
      <c r="H3315">
        <v>13.33</v>
      </c>
      <c r="I3315">
        <v>2.395</v>
      </c>
      <c r="J3315">
        <v>1</v>
      </c>
      <c r="K3315">
        <v>1172.5060000000001</v>
      </c>
      <c r="L3315" t="s">
        <v>965</v>
      </c>
      <c r="M3315" t="s">
        <v>964</v>
      </c>
      <c r="N3315" s="110">
        <v>43777</v>
      </c>
      <c r="O3315">
        <v>0</v>
      </c>
      <c r="P3315">
        <v>0</v>
      </c>
      <c r="Q3315">
        <v>12231.7489999999</v>
      </c>
      <c r="R3315">
        <v>1529.8589999999899</v>
      </c>
      <c r="S3315">
        <v>3.1869999999999998</v>
      </c>
      <c r="T3315">
        <v>33</v>
      </c>
      <c r="U3315">
        <v>4635.9380000000001</v>
      </c>
      <c r="V3315">
        <v>9</v>
      </c>
      <c r="W3315">
        <v>1.633</v>
      </c>
      <c r="X3315">
        <v>2.6379999999999999</v>
      </c>
      <c r="Y3315" s="110">
        <v>43777</v>
      </c>
      <c r="Z3315">
        <v>408733.14634491398</v>
      </c>
      <c r="AA3315">
        <v>3660566.47139375</v>
      </c>
    </row>
    <row r="3316" spans="1:27" x14ac:dyDescent="0.25">
      <c r="A3316">
        <v>-111.977876339999</v>
      </c>
      <c r="B3316">
        <v>33.079873220000003</v>
      </c>
      <c r="C3316" t="s">
        <v>968</v>
      </c>
      <c r="D3316" t="s">
        <v>967</v>
      </c>
      <c r="E3316" t="s">
        <v>966</v>
      </c>
      <c r="F3316">
        <v>1749</v>
      </c>
      <c r="G3316">
        <v>178</v>
      </c>
      <c r="H3316">
        <v>13.33</v>
      </c>
      <c r="I3316">
        <v>2.2309999999999999</v>
      </c>
      <c r="J3316">
        <v>1</v>
      </c>
      <c r="K3316">
        <v>1172.5260000000001</v>
      </c>
      <c r="L3316" t="s">
        <v>965</v>
      </c>
      <c r="M3316" t="s">
        <v>964</v>
      </c>
      <c r="N3316" s="110">
        <v>43777</v>
      </c>
      <c r="O3316">
        <v>0</v>
      </c>
      <c r="P3316">
        <v>0</v>
      </c>
      <c r="Q3316">
        <v>11609.737999999899</v>
      </c>
      <c r="R3316">
        <v>1558.8320000000001</v>
      </c>
      <c r="S3316">
        <v>3.2480000000000002</v>
      </c>
      <c r="T3316">
        <v>33</v>
      </c>
      <c r="U3316">
        <v>4723.7340000000004</v>
      </c>
      <c r="V3316">
        <v>9</v>
      </c>
      <c r="W3316">
        <v>1.5209999999999999</v>
      </c>
      <c r="X3316">
        <v>2.4580000000000002</v>
      </c>
      <c r="Y3316" s="110">
        <v>43777</v>
      </c>
      <c r="Z3316">
        <v>408733.24935217702</v>
      </c>
      <c r="AA3316">
        <v>3660565.8051678101</v>
      </c>
    </row>
    <row r="3317" spans="1:27" x14ac:dyDescent="0.25">
      <c r="A3317">
        <v>-111.97787614000001</v>
      </c>
      <c r="B3317">
        <v>33.079866199999898</v>
      </c>
      <c r="C3317" t="s">
        <v>968</v>
      </c>
      <c r="D3317" t="s">
        <v>967</v>
      </c>
      <c r="E3317" t="s">
        <v>966</v>
      </c>
      <c r="F3317">
        <v>1750</v>
      </c>
      <c r="G3317">
        <v>185</v>
      </c>
      <c r="H3317">
        <v>13.33</v>
      </c>
      <c r="I3317">
        <v>2.2639999999999998</v>
      </c>
      <c r="J3317">
        <v>1</v>
      </c>
      <c r="K3317">
        <v>1172.5429999999899</v>
      </c>
      <c r="L3317" t="s">
        <v>965</v>
      </c>
      <c r="M3317" t="s">
        <v>964</v>
      </c>
      <c r="N3317" s="110">
        <v>43777</v>
      </c>
      <c r="O3317">
        <v>0</v>
      </c>
      <c r="P3317">
        <v>0</v>
      </c>
      <c r="Q3317">
        <v>13906.1769999999</v>
      </c>
      <c r="R3317">
        <v>1840.1130000000001</v>
      </c>
      <c r="S3317">
        <v>3.8340000000000001</v>
      </c>
      <c r="T3317">
        <v>33</v>
      </c>
      <c r="U3317">
        <v>5576.1</v>
      </c>
      <c r="V3317">
        <v>9</v>
      </c>
      <c r="W3317">
        <v>1.5429999999999999</v>
      </c>
      <c r="X3317">
        <v>2.4940000000000002</v>
      </c>
      <c r="Y3317" s="110">
        <v>43777</v>
      </c>
      <c r="Z3317">
        <v>408733.26076892501</v>
      </c>
      <c r="AA3317">
        <v>3660565.0266998801</v>
      </c>
    </row>
    <row r="3318" spans="1:27" x14ac:dyDescent="0.25">
      <c r="A3318">
        <v>-111.97787734000001</v>
      </c>
      <c r="B3318">
        <v>33.07986022</v>
      </c>
      <c r="C3318" t="s">
        <v>968</v>
      </c>
      <c r="D3318" t="s">
        <v>967</v>
      </c>
      <c r="E3318" t="s">
        <v>966</v>
      </c>
      <c r="F3318">
        <v>1751</v>
      </c>
      <c r="G3318">
        <v>178</v>
      </c>
      <c r="H3318">
        <v>13.33</v>
      </c>
      <c r="I3318">
        <v>2.2970000000000002</v>
      </c>
      <c r="J3318">
        <v>1</v>
      </c>
      <c r="K3318">
        <v>1172.5029999999899</v>
      </c>
      <c r="L3318" t="s">
        <v>965</v>
      </c>
      <c r="M3318" t="s">
        <v>964</v>
      </c>
      <c r="N3318" s="110">
        <v>43777</v>
      </c>
      <c r="O3318">
        <v>0</v>
      </c>
      <c r="P3318">
        <v>0</v>
      </c>
      <c r="Q3318">
        <v>14552.8729999999</v>
      </c>
      <c r="R3318">
        <v>1898.1759999999899</v>
      </c>
      <c r="S3318">
        <v>3.9550000000000001</v>
      </c>
      <c r="T3318">
        <v>33</v>
      </c>
      <c r="U3318">
        <v>5752.05</v>
      </c>
      <c r="V3318">
        <v>9</v>
      </c>
      <c r="W3318">
        <v>1.5660000000000001</v>
      </c>
      <c r="X3318">
        <v>2.5299999999999998</v>
      </c>
      <c r="Y3318" s="110">
        <v>43777</v>
      </c>
      <c r="Z3318">
        <v>408733.142587865</v>
      </c>
      <c r="AA3318">
        <v>3660564.3647521101</v>
      </c>
    </row>
    <row r="3319" spans="1:27" x14ac:dyDescent="0.25">
      <c r="A3319">
        <v>-111.97787549</v>
      </c>
      <c r="B3319">
        <v>33.079854220000001</v>
      </c>
      <c r="C3319" t="s">
        <v>968</v>
      </c>
      <c r="D3319" t="s">
        <v>967</v>
      </c>
      <c r="E3319" t="s">
        <v>966</v>
      </c>
      <c r="F3319">
        <v>1752</v>
      </c>
      <c r="G3319">
        <v>183</v>
      </c>
      <c r="H3319">
        <v>13.33</v>
      </c>
      <c r="I3319">
        <v>2.3620000000000001</v>
      </c>
      <c r="J3319">
        <v>1</v>
      </c>
      <c r="K3319">
        <v>1172.59799999999</v>
      </c>
      <c r="L3319" t="s">
        <v>965</v>
      </c>
      <c r="M3319" t="s">
        <v>964</v>
      </c>
      <c r="N3319" s="110">
        <v>43777</v>
      </c>
      <c r="O3319">
        <v>0</v>
      </c>
      <c r="P3319">
        <v>0</v>
      </c>
      <c r="Q3319">
        <v>14255.6679999999</v>
      </c>
      <c r="R3319">
        <v>1807.76099999999</v>
      </c>
      <c r="S3319">
        <v>3.766</v>
      </c>
      <c r="T3319">
        <v>33</v>
      </c>
      <c r="U3319">
        <v>5478.0630000000001</v>
      </c>
      <c r="V3319">
        <v>9</v>
      </c>
      <c r="W3319">
        <v>1.611</v>
      </c>
      <c r="X3319">
        <v>2.6019999999999999</v>
      </c>
      <c r="Y3319" s="110">
        <v>43777</v>
      </c>
      <c r="Z3319">
        <v>408733.30906441301</v>
      </c>
      <c r="AA3319">
        <v>3660563.6979348902</v>
      </c>
    </row>
    <row r="3320" spans="1:27" x14ac:dyDescent="0.25">
      <c r="A3320">
        <v>-111.97787651</v>
      </c>
      <c r="B3320">
        <v>33.079847219999898</v>
      </c>
      <c r="C3320" t="s">
        <v>968</v>
      </c>
      <c r="D3320" t="s">
        <v>967</v>
      </c>
      <c r="E3320" t="s">
        <v>966</v>
      </c>
      <c r="F3320">
        <v>1753</v>
      </c>
      <c r="G3320">
        <v>177</v>
      </c>
      <c r="H3320">
        <v>13.33</v>
      </c>
      <c r="I3320">
        <v>2.2639999999999998</v>
      </c>
      <c r="J3320">
        <v>1</v>
      </c>
      <c r="K3320">
        <v>1172.585</v>
      </c>
      <c r="L3320" t="s">
        <v>965</v>
      </c>
      <c r="M3320" t="s">
        <v>964</v>
      </c>
      <c r="N3320" s="110">
        <v>43777</v>
      </c>
      <c r="O3320">
        <v>0</v>
      </c>
      <c r="P3320">
        <v>0</v>
      </c>
      <c r="Q3320">
        <v>14076.465</v>
      </c>
      <c r="R3320">
        <v>1862.64599999999</v>
      </c>
      <c r="S3320">
        <v>3.8809999999999998</v>
      </c>
      <c r="T3320">
        <v>33</v>
      </c>
      <c r="U3320">
        <v>5644.3829999999898</v>
      </c>
      <c r="V3320">
        <v>9</v>
      </c>
      <c r="W3320">
        <v>1.5429999999999999</v>
      </c>
      <c r="X3320">
        <v>2.4940000000000002</v>
      </c>
      <c r="Y3320" s="110">
        <v>43777</v>
      </c>
      <c r="Z3320">
        <v>408733.20663051202</v>
      </c>
      <c r="AA3320">
        <v>3660562.9227451598</v>
      </c>
    </row>
    <row r="3321" spans="1:27" x14ac:dyDescent="0.25">
      <c r="A3321">
        <v>-111.97787617</v>
      </c>
      <c r="B3321">
        <v>33.07984123</v>
      </c>
      <c r="C3321" t="s">
        <v>968</v>
      </c>
      <c r="D3321" t="s">
        <v>967</v>
      </c>
      <c r="E3321" t="s">
        <v>966</v>
      </c>
      <c r="F3321">
        <v>1754</v>
      </c>
      <c r="G3321">
        <v>179</v>
      </c>
      <c r="H3321">
        <v>13.33</v>
      </c>
      <c r="I3321">
        <v>2.2970000000000002</v>
      </c>
      <c r="J3321">
        <v>1</v>
      </c>
      <c r="K3321">
        <v>1172.56899999999</v>
      </c>
      <c r="L3321" t="s">
        <v>965</v>
      </c>
      <c r="M3321" t="s">
        <v>964</v>
      </c>
      <c r="N3321" s="110">
        <v>43777</v>
      </c>
      <c r="O3321">
        <v>0</v>
      </c>
      <c r="P3321">
        <v>0</v>
      </c>
      <c r="Q3321">
        <v>15418.9449999999</v>
      </c>
      <c r="R3321">
        <v>2011.1410000000001</v>
      </c>
      <c r="S3321">
        <v>4.1900000000000004</v>
      </c>
      <c r="T3321">
        <v>33</v>
      </c>
      <c r="U3321">
        <v>6094.36599999999</v>
      </c>
      <c r="V3321">
        <v>9</v>
      </c>
      <c r="W3321">
        <v>1.5660000000000001</v>
      </c>
      <c r="X3321">
        <v>2.5299999999999998</v>
      </c>
      <c r="Y3321" s="110">
        <v>43777</v>
      </c>
      <c r="Z3321">
        <v>408733.23217831698</v>
      </c>
      <c r="AA3321">
        <v>3660562.2583496198</v>
      </c>
    </row>
    <row r="3322" spans="1:27" x14ac:dyDescent="0.25">
      <c r="A3322">
        <v>-111.97787683</v>
      </c>
      <c r="B3322">
        <v>33.07983523</v>
      </c>
      <c r="C3322" t="s">
        <v>968</v>
      </c>
      <c r="D3322" t="s">
        <v>967</v>
      </c>
      <c r="E3322" t="s">
        <v>966</v>
      </c>
      <c r="F3322">
        <v>1755</v>
      </c>
      <c r="G3322">
        <v>181</v>
      </c>
      <c r="H3322">
        <v>13.33</v>
      </c>
      <c r="I3322">
        <v>2.4609999999999999</v>
      </c>
      <c r="J3322">
        <v>1</v>
      </c>
      <c r="K3322">
        <v>1172.53899999999</v>
      </c>
      <c r="L3322" t="s">
        <v>965</v>
      </c>
      <c r="M3322" t="s">
        <v>964</v>
      </c>
      <c r="N3322" s="110">
        <v>43777</v>
      </c>
      <c r="O3322">
        <v>0</v>
      </c>
      <c r="P3322">
        <v>0</v>
      </c>
      <c r="Q3322">
        <v>15396.772999999899</v>
      </c>
      <c r="R3322">
        <v>1874.36599999999</v>
      </c>
      <c r="S3322">
        <v>3.9049999999999998</v>
      </c>
      <c r="T3322">
        <v>33</v>
      </c>
      <c r="U3322">
        <v>5679.8959999999897</v>
      </c>
      <c r="V3322">
        <v>9</v>
      </c>
      <c r="W3322">
        <v>1.6779999999999999</v>
      </c>
      <c r="X3322">
        <v>2.7109999999999999</v>
      </c>
      <c r="Y3322" s="110">
        <v>43777</v>
      </c>
      <c r="Z3322">
        <v>408733.16437864001</v>
      </c>
      <c r="AA3322">
        <v>3660561.5937149501</v>
      </c>
    </row>
    <row r="3323" spans="1:27" x14ac:dyDescent="0.25">
      <c r="A3323">
        <v>-111.97787583</v>
      </c>
      <c r="B3323">
        <v>33.079828229999897</v>
      </c>
      <c r="C3323" t="s">
        <v>968</v>
      </c>
      <c r="D3323" t="s">
        <v>967</v>
      </c>
      <c r="E3323" t="s">
        <v>966</v>
      </c>
      <c r="F3323">
        <v>1756</v>
      </c>
      <c r="G3323">
        <v>181</v>
      </c>
      <c r="H3323">
        <v>13.33</v>
      </c>
      <c r="I3323">
        <v>2.2970000000000002</v>
      </c>
      <c r="J3323">
        <v>1</v>
      </c>
      <c r="K3323">
        <v>1172.53899999999</v>
      </c>
      <c r="L3323" t="s">
        <v>965</v>
      </c>
      <c r="M3323" t="s">
        <v>964</v>
      </c>
      <c r="N3323" s="110">
        <v>43777</v>
      </c>
      <c r="O3323">
        <v>0</v>
      </c>
      <c r="P3323">
        <v>0</v>
      </c>
      <c r="Q3323">
        <v>11847.398999999899</v>
      </c>
      <c r="R3323">
        <v>1545.2929999999899</v>
      </c>
      <c r="S3323">
        <v>3.2189999999999999</v>
      </c>
      <c r="T3323">
        <v>33</v>
      </c>
      <c r="U3323">
        <v>4682.7060000000001</v>
      </c>
      <c r="V3323">
        <v>9</v>
      </c>
      <c r="W3323">
        <v>1.5660000000000001</v>
      </c>
      <c r="X3323">
        <v>2.5299999999999998</v>
      </c>
      <c r="Y3323" s="110">
        <v>43777</v>
      </c>
      <c r="Z3323">
        <v>408733.25048579299</v>
      </c>
      <c r="AA3323">
        <v>3660560.8167687501</v>
      </c>
    </row>
    <row r="3324" spans="1:27" x14ac:dyDescent="0.25">
      <c r="A3324">
        <v>-111.97787683</v>
      </c>
      <c r="B3324">
        <v>33.079822229999898</v>
      </c>
      <c r="C3324" t="s">
        <v>968</v>
      </c>
      <c r="D3324" t="s">
        <v>967</v>
      </c>
      <c r="E3324" t="s">
        <v>966</v>
      </c>
      <c r="F3324">
        <v>1757</v>
      </c>
      <c r="G3324">
        <v>181</v>
      </c>
      <c r="H3324">
        <v>13.33</v>
      </c>
      <c r="I3324">
        <v>2.2309999999999999</v>
      </c>
      <c r="J3324">
        <v>1</v>
      </c>
      <c r="K3324">
        <v>1172.54899999999</v>
      </c>
      <c r="L3324" t="s">
        <v>965</v>
      </c>
      <c r="M3324" t="s">
        <v>964</v>
      </c>
      <c r="N3324" s="110">
        <v>43777</v>
      </c>
      <c r="O3324">
        <v>0</v>
      </c>
      <c r="P3324">
        <v>0</v>
      </c>
      <c r="Q3324">
        <v>11126.0159999999</v>
      </c>
      <c r="R3324">
        <v>1493.883</v>
      </c>
      <c r="S3324">
        <v>3.1120000000000001</v>
      </c>
      <c r="T3324">
        <v>33</v>
      </c>
      <c r="U3324">
        <v>4526.9189999999899</v>
      </c>
      <c r="V3324">
        <v>9</v>
      </c>
      <c r="W3324">
        <v>1.5209999999999999</v>
      </c>
      <c r="X3324">
        <v>2.4580000000000002</v>
      </c>
      <c r="Y3324" s="110">
        <v>43777</v>
      </c>
      <c r="Z3324">
        <v>408733.15095147002</v>
      </c>
      <c r="AA3324">
        <v>3660560.1524297101</v>
      </c>
    </row>
    <row r="3325" spans="1:27" x14ac:dyDescent="0.25">
      <c r="A3325">
        <v>-111.97787700000001</v>
      </c>
      <c r="B3325">
        <v>33.079799770000001</v>
      </c>
      <c r="C3325" t="s">
        <v>968</v>
      </c>
      <c r="D3325" t="s">
        <v>967</v>
      </c>
      <c r="E3325" t="s">
        <v>966</v>
      </c>
      <c r="F3325">
        <v>1758</v>
      </c>
      <c r="G3325">
        <v>0</v>
      </c>
      <c r="H3325">
        <v>13.33</v>
      </c>
      <c r="I3325">
        <v>2.395</v>
      </c>
      <c r="J3325">
        <v>1</v>
      </c>
      <c r="K3325">
        <v>1172.4929999999899</v>
      </c>
      <c r="L3325" t="s">
        <v>965</v>
      </c>
      <c r="M3325" t="s">
        <v>964</v>
      </c>
      <c r="N3325" s="110">
        <v>43777</v>
      </c>
      <c r="O3325">
        <v>0</v>
      </c>
      <c r="P3325">
        <v>0</v>
      </c>
      <c r="Q3325">
        <v>12274.664000000001</v>
      </c>
      <c r="R3325">
        <v>1535.2270000000001</v>
      </c>
      <c r="S3325">
        <v>3.198</v>
      </c>
      <c r="T3325">
        <v>33</v>
      </c>
      <c r="U3325">
        <v>4652.2030000000004</v>
      </c>
      <c r="V3325">
        <v>9</v>
      </c>
      <c r="W3325">
        <v>1.633</v>
      </c>
      <c r="X3325">
        <v>2.6379999999999999</v>
      </c>
      <c r="Y3325" s="110">
        <v>43777</v>
      </c>
      <c r="Z3325">
        <v>408733.11188613798</v>
      </c>
      <c r="AA3325">
        <v>3660557.6624801299</v>
      </c>
    </row>
    <row r="3326" spans="1:27" x14ac:dyDescent="0.25">
      <c r="A3326">
        <v>-111.97787700000001</v>
      </c>
      <c r="B3326">
        <v>33.07979976</v>
      </c>
      <c r="C3326" t="s">
        <v>968</v>
      </c>
      <c r="D3326" t="s">
        <v>967</v>
      </c>
      <c r="E3326" t="s">
        <v>966</v>
      </c>
      <c r="F3326">
        <v>1759</v>
      </c>
      <c r="G3326">
        <v>0</v>
      </c>
      <c r="H3326">
        <v>13.33</v>
      </c>
      <c r="I3326">
        <v>2.165</v>
      </c>
      <c r="J3326">
        <v>1</v>
      </c>
      <c r="K3326">
        <v>1172.53899999999</v>
      </c>
      <c r="L3326" t="s">
        <v>965</v>
      </c>
      <c r="M3326" t="s">
        <v>964</v>
      </c>
      <c r="N3326" s="110">
        <v>43777</v>
      </c>
      <c r="O3326">
        <v>0</v>
      </c>
      <c r="P3326">
        <v>0</v>
      </c>
      <c r="Q3326">
        <v>12274.664000000001</v>
      </c>
      <c r="R3326">
        <v>1698.0540000000001</v>
      </c>
      <c r="S3326">
        <v>3.5379999999999998</v>
      </c>
      <c r="T3326">
        <v>33</v>
      </c>
      <c r="U3326">
        <v>5145.6189999999897</v>
      </c>
      <c r="V3326">
        <v>9</v>
      </c>
      <c r="W3326">
        <v>1.476</v>
      </c>
      <c r="X3326">
        <v>2.3849999999999998</v>
      </c>
      <c r="Y3326" s="110">
        <v>43777</v>
      </c>
      <c r="Z3326">
        <v>408733.11187581002</v>
      </c>
      <c r="AA3326">
        <v>3660557.6613714499</v>
      </c>
    </row>
    <row r="3327" spans="1:27" x14ac:dyDescent="0.25">
      <c r="A3327">
        <v>-111.977878029999</v>
      </c>
      <c r="B3327">
        <v>33.079803179999899</v>
      </c>
      <c r="C3327" t="s">
        <v>968</v>
      </c>
      <c r="D3327" t="s">
        <v>967</v>
      </c>
      <c r="E3327" t="s">
        <v>966</v>
      </c>
      <c r="F3327">
        <v>1760</v>
      </c>
      <c r="G3327">
        <v>174</v>
      </c>
      <c r="H3327">
        <v>13.33</v>
      </c>
      <c r="I3327">
        <v>2.2970000000000002</v>
      </c>
      <c r="J3327">
        <v>1</v>
      </c>
      <c r="K3327">
        <v>1172.556</v>
      </c>
      <c r="L3327" t="s">
        <v>965</v>
      </c>
      <c r="M3327" t="s">
        <v>964</v>
      </c>
      <c r="N3327" s="110">
        <v>43777</v>
      </c>
      <c r="O3327">
        <v>0</v>
      </c>
      <c r="P3327">
        <v>0</v>
      </c>
      <c r="Q3327">
        <v>12823.1869999999</v>
      </c>
      <c r="R3327">
        <v>1672.56799999999</v>
      </c>
      <c r="S3327">
        <v>3.4849999999999999</v>
      </c>
      <c r="T3327">
        <v>33</v>
      </c>
      <c r="U3327">
        <v>5068.3879999999899</v>
      </c>
      <c r="V3327">
        <v>9</v>
      </c>
      <c r="W3327">
        <v>1.5660000000000001</v>
      </c>
      <c r="X3327">
        <v>2.5299999999999998</v>
      </c>
      <c r="Y3327" s="110">
        <v>43777</v>
      </c>
      <c r="Z3327">
        <v>408733.019270877</v>
      </c>
      <c r="AA3327">
        <v>3660558.0414359602</v>
      </c>
    </row>
    <row r="3328" spans="1:27" x14ac:dyDescent="0.25">
      <c r="A3328">
        <v>-111.97787666000001</v>
      </c>
      <c r="B3328">
        <v>33.079796219999899</v>
      </c>
      <c r="C3328" t="s">
        <v>968</v>
      </c>
      <c r="D3328" t="s">
        <v>967</v>
      </c>
      <c r="E3328" t="s">
        <v>966</v>
      </c>
      <c r="F3328">
        <v>1761</v>
      </c>
      <c r="G3328">
        <v>182</v>
      </c>
      <c r="H3328">
        <v>13.33</v>
      </c>
      <c r="I3328">
        <v>2.2309999999999999</v>
      </c>
      <c r="J3328">
        <v>1</v>
      </c>
      <c r="K3328">
        <v>1172.6410000000001</v>
      </c>
      <c r="L3328" t="s">
        <v>965</v>
      </c>
      <c r="M3328" t="s">
        <v>964</v>
      </c>
      <c r="N3328" s="110">
        <v>43777</v>
      </c>
      <c r="O3328">
        <v>0</v>
      </c>
      <c r="P3328">
        <v>0</v>
      </c>
      <c r="Q3328">
        <v>13102.735000000001</v>
      </c>
      <c r="R3328">
        <v>1759.296</v>
      </c>
      <c r="S3328">
        <v>3.665</v>
      </c>
      <c r="T3328">
        <v>33</v>
      </c>
      <c r="U3328">
        <v>5331.1999999999898</v>
      </c>
      <c r="V3328">
        <v>9</v>
      </c>
      <c r="W3328">
        <v>1.5209999999999999</v>
      </c>
      <c r="X3328">
        <v>2.4580000000000002</v>
      </c>
      <c r="Y3328" s="110">
        <v>43777</v>
      </c>
      <c r="Z3328">
        <v>408733.13995414</v>
      </c>
      <c r="AA3328">
        <v>3660557.26860276</v>
      </c>
    </row>
    <row r="3329" spans="1:27" x14ac:dyDescent="0.25">
      <c r="A3329">
        <v>-111.977876309999</v>
      </c>
      <c r="B3329">
        <v>33.079790209999899</v>
      </c>
      <c r="C3329" t="s">
        <v>968</v>
      </c>
      <c r="D3329" t="s">
        <v>967</v>
      </c>
      <c r="E3329" t="s">
        <v>966</v>
      </c>
      <c r="F3329">
        <v>1762</v>
      </c>
      <c r="G3329">
        <v>184</v>
      </c>
      <c r="H3329">
        <v>13.33</v>
      </c>
      <c r="I3329">
        <v>2.5590000000000002</v>
      </c>
      <c r="J3329">
        <v>1</v>
      </c>
      <c r="K3329">
        <v>1172.556</v>
      </c>
      <c r="L3329" t="s">
        <v>965</v>
      </c>
      <c r="M3329" t="s">
        <v>964</v>
      </c>
      <c r="N3329" s="110">
        <v>43777</v>
      </c>
      <c r="O3329">
        <v>0</v>
      </c>
      <c r="P3329">
        <v>0</v>
      </c>
      <c r="Q3329">
        <v>12391.236999999899</v>
      </c>
      <c r="R3329">
        <v>1450.461</v>
      </c>
      <c r="S3329">
        <v>3.0219999999999998</v>
      </c>
      <c r="T3329">
        <v>33</v>
      </c>
      <c r="U3329">
        <v>4395.335</v>
      </c>
      <c r="V3329">
        <v>9</v>
      </c>
      <c r="W3329">
        <v>1.7450000000000001</v>
      </c>
      <c r="X3329">
        <v>2.819</v>
      </c>
      <c r="Y3329" s="110">
        <v>43777</v>
      </c>
      <c r="Z3329">
        <v>408733.166414687</v>
      </c>
      <c r="AA3329">
        <v>3660556.60198117</v>
      </c>
    </row>
    <row r="3330" spans="1:27" x14ac:dyDescent="0.25">
      <c r="A3330">
        <v>-111.97787683</v>
      </c>
      <c r="B3330">
        <v>33.079783229999897</v>
      </c>
      <c r="C3330" t="s">
        <v>968</v>
      </c>
      <c r="D3330" t="s">
        <v>967</v>
      </c>
      <c r="E3330" t="s">
        <v>966</v>
      </c>
      <c r="F3330">
        <v>1763</v>
      </c>
      <c r="G3330">
        <v>181</v>
      </c>
      <c r="H3330">
        <v>13.33</v>
      </c>
      <c r="I3330">
        <v>2.2309999999999999</v>
      </c>
      <c r="J3330">
        <v>1</v>
      </c>
      <c r="K3330">
        <v>1172.54899999999</v>
      </c>
      <c r="L3330" t="s">
        <v>965</v>
      </c>
      <c r="M3330" t="s">
        <v>964</v>
      </c>
      <c r="N3330" s="110">
        <v>43777</v>
      </c>
      <c r="O3330">
        <v>0</v>
      </c>
      <c r="P3330">
        <v>0</v>
      </c>
      <c r="Q3330">
        <v>13029.2479999999</v>
      </c>
      <c r="R3330">
        <v>1749.4290000000001</v>
      </c>
      <c r="S3330">
        <v>3.645</v>
      </c>
      <c r="T3330">
        <v>33</v>
      </c>
      <c r="U3330">
        <v>5301.3</v>
      </c>
      <c r="V3330">
        <v>9</v>
      </c>
      <c r="W3330">
        <v>1.5209999999999999</v>
      </c>
      <c r="X3330">
        <v>2.4580000000000002</v>
      </c>
      <c r="Y3330" s="110">
        <v>43777</v>
      </c>
      <c r="Z3330">
        <v>408733.11066998902</v>
      </c>
      <c r="AA3330">
        <v>3660555.8285740302</v>
      </c>
    </row>
    <row r="3331" spans="1:27" x14ac:dyDescent="0.25">
      <c r="A3331">
        <v>-111.977877169999</v>
      </c>
      <c r="B3331">
        <v>33.079777229999898</v>
      </c>
      <c r="C3331" t="s">
        <v>968</v>
      </c>
      <c r="D3331" t="s">
        <v>967</v>
      </c>
      <c r="E3331" t="s">
        <v>966</v>
      </c>
      <c r="F3331">
        <v>1764</v>
      </c>
      <c r="G3331">
        <v>179</v>
      </c>
      <c r="H3331">
        <v>13.33</v>
      </c>
      <c r="I3331">
        <v>2.198</v>
      </c>
      <c r="J3331">
        <v>1</v>
      </c>
      <c r="K3331">
        <v>1172.5789999999899</v>
      </c>
      <c r="L3331" t="s">
        <v>965</v>
      </c>
      <c r="M3331" t="s">
        <v>964</v>
      </c>
      <c r="N3331" s="110">
        <v>43777</v>
      </c>
      <c r="O3331">
        <v>0</v>
      </c>
      <c r="P3331">
        <v>0</v>
      </c>
      <c r="Q3331">
        <v>12867.415999999899</v>
      </c>
      <c r="R3331">
        <v>1753.4860000000001</v>
      </c>
      <c r="S3331">
        <v>3.653</v>
      </c>
      <c r="T3331">
        <v>33</v>
      </c>
      <c r="U3331">
        <v>5313.5950000000003</v>
      </c>
      <c r="V3331">
        <v>9</v>
      </c>
      <c r="W3331">
        <v>1.4990000000000001</v>
      </c>
      <c r="X3331">
        <v>2.4220000000000002</v>
      </c>
      <c r="Y3331" s="110">
        <v>43777</v>
      </c>
      <c r="Z3331">
        <v>408733.07273818599</v>
      </c>
      <c r="AA3331">
        <v>3660555.1636611102</v>
      </c>
    </row>
    <row r="3332" spans="1:27" x14ac:dyDescent="0.25">
      <c r="A3332">
        <v>-111.977877509999</v>
      </c>
      <c r="B3332">
        <v>33.079771219999898</v>
      </c>
      <c r="C3332" t="s">
        <v>968</v>
      </c>
      <c r="D3332" t="s">
        <v>967</v>
      </c>
      <c r="E3332" t="s">
        <v>966</v>
      </c>
      <c r="F3332">
        <v>1765</v>
      </c>
      <c r="G3332">
        <v>177</v>
      </c>
      <c r="H3332">
        <v>13.33</v>
      </c>
      <c r="I3332">
        <v>2.4609999999999999</v>
      </c>
      <c r="J3332">
        <v>1</v>
      </c>
      <c r="K3332">
        <v>1172.556</v>
      </c>
      <c r="L3332" t="s">
        <v>965</v>
      </c>
      <c r="M3332" t="s">
        <v>964</v>
      </c>
      <c r="N3332" s="110">
        <v>43777</v>
      </c>
      <c r="O3332">
        <v>0</v>
      </c>
      <c r="P3332">
        <v>0</v>
      </c>
      <c r="Q3332">
        <v>9894.5660000000007</v>
      </c>
      <c r="R3332">
        <v>1204.53999999999</v>
      </c>
      <c r="S3332">
        <v>2.5089999999999999</v>
      </c>
      <c r="T3332">
        <v>33</v>
      </c>
      <c r="U3332">
        <v>3650.1219999999898</v>
      </c>
      <c r="V3332">
        <v>9</v>
      </c>
      <c r="W3332">
        <v>1.6779999999999999</v>
      </c>
      <c r="X3332">
        <v>2.7109999999999999</v>
      </c>
      <c r="Y3332" s="110">
        <v>43777</v>
      </c>
      <c r="Z3332">
        <v>408733.03479605197</v>
      </c>
      <c r="AA3332">
        <v>3660554.4976395098</v>
      </c>
    </row>
    <row r="3333" spans="1:27" x14ac:dyDescent="0.25">
      <c r="A3333">
        <v>-111.97787666000001</v>
      </c>
      <c r="B3333">
        <v>33.079764220000001</v>
      </c>
      <c r="C3333" t="s">
        <v>968</v>
      </c>
      <c r="D3333" t="s">
        <v>967</v>
      </c>
      <c r="E3333" t="s">
        <v>966</v>
      </c>
      <c r="F3333">
        <v>1766</v>
      </c>
      <c r="G3333">
        <v>182</v>
      </c>
      <c r="H3333">
        <v>13.33</v>
      </c>
      <c r="I3333">
        <v>2.2309999999999999</v>
      </c>
      <c r="J3333">
        <v>1</v>
      </c>
      <c r="K3333">
        <v>1172.5229999999899</v>
      </c>
      <c r="L3333" t="s">
        <v>965</v>
      </c>
      <c r="M3333" t="s">
        <v>964</v>
      </c>
      <c r="N3333" s="110">
        <v>43777</v>
      </c>
      <c r="O3333">
        <v>0</v>
      </c>
      <c r="P3333">
        <v>0</v>
      </c>
      <c r="Q3333">
        <v>10745.2659999999</v>
      </c>
      <c r="R3333">
        <v>1442.75999999999</v>
      </c>
      <c r="S3333">
        <v>3.0059999999999998</v>
      </c>
      <c r="T3333">
        <v>33</v>
      </c>
      <c r="U3333">
        <v>4372</v>
      </c>
      <c r="V3333">
        <v>9</v>
      </c>
      <c r="W3333">
        <v>1.5209999999999999</v>
      </c>
      <c r="X3333">
        <v>2.4580000000000002</v>
      </c>
      <c r="Y3333" s="110">
        <v>43777</v>
      </c>
      <c r="Z3333">
        <v>408733.10690269398</v>
      </c>
      <c r="AA3333">
        <v>3660553.7208237499</v>
      </c>
    </row>
    <row r="3334" spans="1:27" x14ac:dyDescent="0.25">
      <c r="A3334">
        <v>-111.977878369999</v>
      </c>
      <c r="B3334">
        <v>33.079758150000004</v>
      </c>
      <c r="C3334" t="s">
        <v>968</v>
      </c>
      <c r="D3334" t="s">
        <v>967</v>
      </c>
      <c r="E3334" t="s">
        <v>966</v>
      </c>
      <c r="F3334">
        <v>1767</v>
      </c>
      <c r="G3334">
        <v>172</v>
      </c>
      <c r="H3334">
        <v>13.33</v>
      </c>
      <c r="I3334">
        <v>2.395</v>
      </c>
      <c r="J3334">
        <v>1</v>
      </c>
      <c r="K3334">
        <v>1172.5920000000001</v>
      </c>
      <c r="L3334" t="s">
        <v>965</v>
      </c>
      <c r="M3334" t="s">
        <v>964</v>
      </c>
      <c r="N3334" s="110">
        <v>43777</v>
      </c>
      <c r="O3334">
        <v>0</v>
      </c>
      <c r="P3334">
        <v>0</v>
      </c>
      <c r="Q3334">
        <v>11329.3909999999</v>
      </c>
      <c r="R3334">
        <v>1416.999</v>
      </c>
      <c r="S3334">
        <v>2.952</v>
      </c>
      <c r="T3334">
        <v>33</v>
      </c>
      <c r="U3334">
        <v>4293.9359999999897</v>
      </c>
      <c r="V3334">
        <v>9</v>
      </c>
      <c r="W3334">
        <v>1.633</v>
      </c>
      <c r="X3334">
        <v>2.6379999999999999</v>
      </c>
      <c r="Y3334" s="110">
        <v>43777</v>
      </c>
      <c r="Z3334">
        <v>408732.94102656801</v>
      </c>
      <c r="AA3334">
        <v>3660553.0493413298</v>
      </c>
    </row>
    <row r="3335" spans="1:27" x14ac:dyDescent="0.25">
      <c r="A3335">
        <v>-111.97787580000001</v>
      </c>
      <c r="B3335">
        <v>33.079751170000002</v>
      </c>
      <c r="C3335" t="s">
        <v>968</v>
      </c>
      <c r="D3335" t="s">
        <v>967</v>
      </c>
      <c r="E3335" t="s">
        <v>966</v>
      </c>
      <c r="F3335">
        <v>1768</v>
      </c>
      <c r="G3335">
        <v>187</v>
      </c>
      <c r="H3335">
        <v>13.33</v>
      </c>
      <c r="I3335">
        <v>2.2639999999999998</v>
      </c>
      <c r="J3335">
        <v>1</v>
      </c>
      <c r="K3335">
        <v>1172.58799999999</v>
      </c>
      <c r="L3335" t="s">
        <v>965</v>
      </c>
      <c r="M3335" t="s">
        <v>964</v>
      </c>
      <c r="N3335" s="110">
        <v>43777</v>
      </c>
      <c r="O3335">
        <v>0</v>
      </c>
      <c r="P3335">
        <v>0</v>
      </c>
      <c r="Q3335">
        <v>11948.601000000001</v>
      </c>
      <c r="R3335">
        <v>1581.0799999999899</v>
      </c>
      <c r="S3335">
        <v>3.294</v>
      </c>
      <c r="T3335">
        <v>33</v>
      </c>
      <c r="U3335">
        <v>4791.1509999999898</v>
      </c>
      <c r="V3335">
        <v>9</v>
      </c>
      <c r="W3335">
        <v>1.5429999999999999</v>
      </c>
      <c r="X3335">
        <v>2.4940000000000002</v>
      </c>
      <c r="Y3335" s="110">
        <v>43777</v>
      </c>
      <c r="Z3335">
        <v>408733.17369394301</v>
      </c>
      <c r="AA3335">
        <v>3660552.2732473202</v>
      </c>
    </row>
    <row r="3336" spans="1:27" x14ac:dyDescent="0.25">
      <c r="A3336">
        <v>-111.97787700000001</v>
      </c>
      <c r="B3336">
        <v>33.07974523</v>
      </c>
      <c r="C3336" t="s">
        <v>968</v>
      </c>
      <c r="D3336" t="s">
        <v>967</v>
      </c>
      <c r="E3336" t="s">
        <v>966</v>
      </c>
      <c r="F3336">
        <v>1769</v>
      </c>
      <c r="G3336">
        <v>180</v>
      </c>
      <c r="H3336">
        <v>13.33</v>
      </c>
      <c r="I3336">
        <v>2.4929999999999999</v>
      </c>
      <c r="J3336">
        <v>1</v>
      </c>
      <c r="K3336">
        <v>1172.65399999999</v>
      </c>
      <c r="L3336" t="s">
        <v>965</v>
      </c>
      <c r="M3336" t="s">
        <v>964</v>
      </c>
      <c r="N3336" s="110">
        <v>43777</v>
      </c>
      <c r="O3336">
        <v>0</v>
      </c>
      <c r="P3336">
        <v>0</v>
      </c>
      <c r="Q3336">
        <v>11308.876</v>
      </c>
      <c r="R3336">
        <v>1358.5999999999899</v>
      </c>
      <c r="S3336">
        <v>2.83</v>
      </c>
      <c r="T3336">
        <v>33</v>
      </c>
      <c r="U3336">
        <v>4116.9709999999905</v>
      </c>
      <c r="V3336">
        <v>9</v>
      </c>
      <c r="W3336">
        <v>1.7</v>
      </c>
      <c r="X3336">
        <v>2.7469999999999999</v>
      </c>
      <c r="Y3336" s="110">
        <v>43777</v>
      </c>
      <c r="Z3336">
        <v>408733.05555407301</v>
      </c>
      <c r="AA3336">
        <v>3660551.6157342899</v>
      </c>
    </row>
    <row r="3337" spans="1:27" x14ac:dyDescent="0.25">
      <c r="A3337">
        <v>-111.97787683</v>
      </c>
      <c r="B3337">
        <v>33.079738229999897</v>
      </c>
      <c r="C3337" t="s">
        <v>968</v>
      </c>
      <c r="D3337" t="s">
        <v>967</v>
      </c>
      <c r="E3337" t="s">
        <v>966</v>
      </c>
      <c r="F3337">
        <v>1770</v>
      </c>
      <c r="G3337">
        <v>181</v>
      </c>
      <c r="H3337">
        <v>13.33</v>
      </c>
      <c r="I3337">
        <v>2.2309999999999999</v>
      </c>
      <c r="J3337">
        <v>1</v>
      </c>
      <c r="K3337">
        <v>1172.6279999999899</v>
      </c>
      <c r="L3337" t="s">
        <v>965</v>
      </c>
      <c r="M3337" t="s">
        <v>964</v>
      </c>
      <c r="N3337" s="110">
        <v>43777</v>
      </c>
      <c r="O3337">
        <v>0</v>
      </c>
      <c r="P3337">
        <v>0</v>
      </c>
      <c r="Q3337">
        <v>12239.576999999899</v>
      </c>
      <c r="R3337">
        <v>1643.4</v>
      </c>
      <c r="S3337">
        <v>3.4239999999999999</v>
      </c>
      <c r="T3337">
        <v>33</v>
      </c>
      <c r="U3337">
        <v>4980.0010000000002</v>
      </c>
      <c r="V3337">
        <v>9</v>
      </c>
      <c r="W3337">
        <v>1.5209999999999999</v>
      </c>
      <c r="X3337">
        <v>2.4580000000000002</v>
      </c>
      <c r="Y3337" s="110">
        <v>43777</v>
      </c>
      <c r="Z3337">
        <v>408733.06419141003</v>
      </c>
      <c r="AA3337">
        <v>3660550.8395098201</v>
      </c>
    </row>
    <row r="3338" spans="1:27" x14ac:dyDescent="0.25">
      <c r="A3338">
        <v>-111.97787649</v>
      </c>
      <c r="B3338">
        <v>33.079732219999897</v>
      </c>
      <c r="C3338" t="s">
        <v>968</v>
      </c>
      <c r="D3338" t="s">
        <v>967</v>
      </c>
      <c r="E3338" t="s">
        <v>966</v>
      </c>
      <c r="F3338">
        <v>1771</v>
      </c>
      <c r="G3338">
        <v>183</v>
      </c>
      <c r="H3338">
        <v>13.33</v>
      </c>
      <c r="I3338">
        <v>2.2970000000000002</v>
      </c>
      <c r="J3338">
        <v>1</v>
      </c>
      <c r="K3338">
        <v>1172.6610000000001</v>
      </c>
      <c r="L3338" t="s">
        <v>965</v>
      </c>
      <c r="M3338" t="s">
        <v>964</v>
      </c>
      <c r="N3338" s="110">
        <v>43777</v>
      </c>
      <c r="O3338">
        <v>0</v>
      </c>
      <c r="P3338">
        <v>0</v>
      </c>
      <c r="Q3338">
        <v>11452.021000000001</v>
      </c>
      <c r="R3338">
        <v>1493.72299999999</v>
      </c>
      <c r="S3338">
        <v>3.1120000000000001</v>
      </c>
      <c r="T3338">
        <v>33</v>
      </c>
      <c r="U3338">
        <v>4526.4319999999898</v>
      </c>
      <c r="V3338">
        <v>9</v>
      </c>
      <c r="W3338">
        <v>1.5660000000000001</v>
      </c>
      <c r="X3338">
        <v>2.5299999999999998</v>
      </c>
      <c r="Y3338" s="110">
        <v>43777</v>
      </c>
      <c r="Z3338">
        <v>408733.08971861302</v>
      </c>
      <c r="AA3338">
        <v>3660550.17289693</v>
      </c>
    </row>
    <row r="3339" spans="1:27" x14ac:dyDescent="0.25">
      <c r="A3339">
        <v>-111.97787766</v>
      </c>
      <c r="B3339">
        <v>33.07972522</v>
      </c>
      <c r="C3339" t="s">
        <v>968</v>
      </c>
      <c r="D3339" t="s">
        <v>967</v>
      </c>
      <c r="E3339" t="s">
        <v>966</v>
      </c>
      <c r="F3339">
        <v>1772</v>
      </c>
      <c r="G3339">
        <v>182</v>
      </c>
      <c r="H3339">
        <v>13.33</v>
      </c>
      <c r="I3339">
        <v>2.625</v>
      </c>
      <c r="J3339">
        <v>1</v>
      </c>
      <c r="K3339">
        <v>1172.5789999999899</v>
      </c>
      <c r="L3339" t="s">
        <v>965</v>
      </c>
      <c r="M3339" t="s">
        <v>964</v>
      </c>
      <c r="N3339" s="110">
        <v>43777</v>
      </c>
      <c r="O3339">
        <v>0</v>
      </c>
      <c r="P3339">
        <v>0</v>
      </c>
      <c r="Q3339">
        <v>13586.343000000001</v>
      </c>
      <c r="R3339">
        <v>1550.595</v>
      </c>
      <c r="S3339">
        <v>3.23</v>
      </c>
      <c r="T3339">
        <v>33</v>
      </c>
      <c r="U3339">
        <v>4698.7730000000001</v>
      </c>
      <c r="V3339">
        <v>9</v>
      </c>
      <c r="W3339">
        <v>1.79</v>
      </c>
      <c r="X3339">
        <v>2.891</v>
      </c>
      <c r="Y3339" s="110">
        <v>43777</v>
      </c>
      <c r="Z3339">
        <v>408732.973284006</v>
      </c>
      <c r="AA3339">
        <v>3660549.3978376398</v>
      </c>
    </row>
    <row r="3340" spans="1:27" x14ac:dyDescent="0.25">
      <c r="A3340">
        <v>-111.97787714</v>
      </c>
      <c r="B3340">
        <v>33.079718200000002</v>
      </c>
      <c r="C3340" t="s">
        <v>968</v>
      </c>
      <c r="D3340" t="s">
        <v>967</v>
      </c>
      <c r="E3340" t="s">
        <v>966</v>
      </c>
      <c r="F3340">
        <v>1773</v>
      </c>
      <c r="G3340">
        <v>185</v>
      </c>
      <c r="H3340">
        <v>13.33</v>
      </c>
      <c r="I3340">
        <v>2.625</v>
      </c>
      <c r="J3340">
        <v>1</v>
      </c>
      <c r="K3340">
        <v>1172.5229999999899</v>
      </c>
      <c r="L3340" t="s">
        <v>965</v>
      </c>
      <c r="M3340" t="s">
        <v>964</v>
      </c>
      <c r="N3340" s="110">
        <v>43777</v>
      </c>
      <c r="O3340">
        <v>0</v>
      </c>
      <c r="P3340">
        <v>0</v>
      </c>
      <c r="Q3340">
        <v>15353.4009999999</v>
      </c>
      <c r="R3340">
        <v>1752.268</v>
      </c>
      <c r="S3340">
        <v>3.6509999999999998</v>
      </c>
      <c r="T3340">
        <v>33</v>
      </c>
      <c r="U3340">
        <v>5309.902</v>
      </c>
      <c r="V3340">
        <v>9</v>
      </c>
      <c r="W3340">
        <v>1.79</v>
      </c>
      <c r="X3340">
        <v>2.891</v>
      </c>
      <c r="Y3340" s="110">
        <v>43777</v>
      </c>
      <c r="Z3340">
        <v>408733.01456873701</v>
      </c>
      <c r="AA3340">
        <v>3660548.6190914698</v>
      </c>
    </row>
    <row r="3341" spans="1:27" x14ac:dyDescent="0.25">
      <c r="A3341">
        <v>-111.97787649</v>
      </c>
      <c r="B3341">
        <v>33.07971122</v>
      </c>
      <c r="C3341" t="s">
        <v>968</v>
      </c>
      <c r="D3341" t="s">
        <v>967</v>
      </c>
      <c r="E3341" t="s">
        <v>966</v>
      </c>
      <c r="F3341">
        <v>1774</v>
      </c>
      <c r="G3341">
        <v>183</v>
      </c>
      <c r="H3341">
        <v>13.33</v>
      </c>
      <c r="I3341">
        <v>2.3290000000000002</v>
      </c>
      <c r="J3341">
        <v>1</v>
      </c>
      <c r="K3341">
        <v>1172.4870000000001</v>
      </c>
      <c r="L3341" t="s">
        <v>965</v>
      </c>
      <c r="M3341" t="s">
        <v>964</v>
      </c>
      <c r="N3341" s="110">
        <v>43777</v>
      </c>
      <c r="O3341">
        <v>0</v>
      </c>
      <c r="P3341">
        <v>0</v>
      </c>
      <c r="Q3341">
        <v>13463.084000000001</v>
      </c>
      <c r="R3341">
        <v>1731.29899999999</v>
      </c>
      <c r="S3341">
        <v>3.6070000000000002</v>
      </c>
      <c r="T3341">
        <v>33</v>
      </c>
      <c r="U3341">
        <v>5246.3599999999897</v>
      </c>
      <c r="V3341">
        <v>9</v>
      </c>
      <c r="W3341">
        <v>1.5880000000000001</v>
      </c>
      <c r="X3341">
        <v>2.5659999999999998</v>
      </c>
      <c r="Y3341" s="110">
        <v>43777</v>
      </c>
      <c r="Z3341">
        <v>408733.06802863901</v>
      </c>
      <c r="AA3341">
        <v>3660547.8446669802</v>
      </c>
    </row>
    <row r="3342" spans="1:27" x14ac:dyDescent="0.25">
      <c r="A3342">
        <v>-111.977878689999</v>
      </c>
      <c r="B3342">
        <v>33.079704210000003</v>
      </c>
      <c r="C3342" t="s">
        <v>968</v>
      </c>
      <c r="D3342" t="s">
        <v>967</v>
      </c>
      <c r="E3342" t="s">
        <v>966</v>
      </c>
      <c r="F3342">
        <v>1775</v>
      </c>
      <c r="G3342">
        <v>176</v>
      </c>
      <c r="H3342">
        <v>13.33</v>
      </c>
      <c r="I3342">
        <v>2.4609999999999999</v>
      </c>
      <c r="J3342">
        <v>1</v>
      </c>
      <c r="K3342">
        <v>1172.50999999999</v>
      </c>
      <c r="L3342" t="s">
        <v>965</v>
      </c>
      <c r="M3342" t="s">
        <v>964</v>
      </c>
      <c r="N3342" s="110">
        <v>43777</v>
      </c>
      <c r="O3342">
        <v>0</v>
      </c>
      <c r="P3342">
        <v>0</v>
      </c>
      <c r="Q3342">
        <v>11557.394</v>
      </c>
      <c r="R3342">
        <v>1406.9690000000001</v>
      </c>
      <c r="S3342">
        <v>2.931</v>
      </c>
      <c r="T3342">
        <v>33</v>
      </c>
      <c r="U3342">
        <v>4263.5420000000004</v>
      </c>
      <c r="V3342">
        <v>9</v>
      </c>
      <c r="W3342">
        <v>1.6779999999999999</v>
      </c>
      <c r="X3342">
        <v>2.7109999999999999</v>
      </c>
      <c r="Y3342" s="110">
        <v>43777</v>
      </c>
      <c r="Z3342">
        <v>408732.85544626601</v>
      </c>
      <c r="AA3342">
        <v>3660547.0693946402</v>
      </c>
    </row>
    <row r="3343" spans="1:27" x14ac:dyDescent="0.25">
      <c r="A3343">
        <v>-111.97787666000001</v>
      </c>
      <c r="B3343">
        <v>33.07969722</v>
      </c>
      <c r="C3343" t="s">
        <v>968</v>
      </c>
      <c r="D3343" t="s">
        <v>967</v>
      </c>
      <c r="E3343" t="s">
        <v>966</v>
      </c>
      <c r="F3343">
        <v>1776</v>
      </c>
      <c r="G3343">
        <v>182</v>
      </c>
      <c r="H3343">
        <v>13.33</v>
      </c>
      <c r="I3343">
        <v>2.3290000000000002</v>
      </c>
      <c r="J3343">
        <v>1</v>
      </c>
      <c r="K3343">
        <v>1172.4929999999899</v>
      </c>
      <c r="L3343" t="s">
        <v>965</v>
      </c>
      <c r="M3343" t="s">
        <v>964</v>
      </c>
      <c r="N3343" s="110">
        <v>43777</v>
      </c>
      <c r="O3343">
        <v>0</v>
      </c>
      <c r="P3343">
        <v>0</v>
      </c>
      <c r="Q3343">
        <v>13475.9979999999</v>
      </c>
      <c r="R3343">
        <v>1732.96</v>
      </c>
      <c r="S3343">
        <v>3.61</v>
      </c>
      <c r="T3343">
        <v>33</v>
      </c>
      <c r="U3343">
        <v>5251.393</v>
      </c>
      <c r="V3343">
        <v>9</v>
      </c>
      <c r="W3343">
        <v>1.5880000000000001</v>
      </c>
      <c r="X3343">
        <v>2.5659999999999998</v>
      </c>
      <c r="Y3343" s="110">
        <v>43777</v>
      </c>
      <c r="Z3343">
        <v>408733.037701322</v>
      </c>
      <c r="AA3343">
        <v>3660546.2926615099</v>
      </c>
    </row>
    <row r="3344" spans="1:27" x14ac:dyDescent="0.25">
      <c r="A3344">
        <v>-111.977877829999</v>
      </c>
      <c r="B3344">
        <v>33.079691230000002</v>
      </c>
      <c r="C3344" t="s">
        <v>968</v>
      </c>
      <c r="D3344" t="s">
        <v>967</v>
      </c>
      <c r="E3344" t="s">
        <v>966</v>
      </c>
      <c r="F3344">
        <v>1777</v>
      </c>
      <c r="G3344">
        <v>181</v>
      </c>
      <c r="H3344">
        <v>13.33</v>
      </c>
      <c r="I3344">
        <v>2.4609999999999999</v>
      </c>
      <c r="J3344">
        <v>1</v>
      </c>
      <c r="K3344">
        <v>1172.50999999999</v>
      </c>
      <c r="L3344" t="s">
        <v>965</v>
      </c>
      <c r="M3344" t="s">
        <v>964</v>
      </c>
      <c r="N3344" s="110">
        <v>43777</v>
      </c>
      <c r="O3344">
        <v>0</v>
      </c>
      <c r="P3344">
        <v>0</v>
      </c>
      <c r="Q3344">
        <v>10562.005999999899</v>
      </c>
      <c r="R3344">
        <v>1285.7929999999899</v>
      </c>
      <c r="S3344">
        <v>2.6789999999999998</v>
      </c>
      <c r="T3344">
        <v>33</v>
      </c>
      <c r="U3344">
        <v>3896.3420000000001</v>
      </c>
      <c r="V3344">
        <v>9</v>
      </c>
      <c r="W3344">
        <v>1.6779999999999999</v>
      </c>
      <c r="X3344">
        <v>2.7109999999999999</v>
      </c>
      <c r="Y3344" s="110">
        <v>43777</v>
      </c>
      <c r="Z3344">
        <v>408732.92230986402</v>
      </c>
      <c r="AA3344">
        <v>3660545.6295789899</v>
      </c>
    </row>
    <row r="3345" spans="1:27" x14ac:dyDescent="0.25">
      <c r="A3345">
        <v>-111.977878169999</v>
      </c>
      <c r="B3345">
        <v>33.079684229999899</v>
      </c>
      <c r="C3345" t="s">
        <v>968</v>
      </c>
      <c r="D3345" t="s">
        <v>967</v>
      </c>
      <c r="E3345" t="s">
        <v>966</v>
      </c>
      <c r="F3345">
        <v>1778</v>
      </c>
      <c r="G3345">
        <v>179</v>
      </c>
      <c r="H3345">
        <v>13.33</v>
      </c>
      <c r="I3345">
        <v>2.7559999999999998</v>
      </c>
      <c r="J3345">
        <v>1</v>
      </c>
      <c r="K3345">
        <v>1172.5129999999899</v>
      </c>
      <c r="L3345" t="s">
        <v>965</v>
      </c>
      <c r="M3345" t="s">
        <v>964</v>
      </c>
      <c r="N3345" s="110">
        <v>43777</v>
      </c>
      <c r="O3345">
        <v>0</v>
      </c>
      <c r="P3345">
        <v>0</v>
      </c>
      <c r="Q3345">
        <v>13612.858</v>
      </c>
      <c r="R3345">
        <v>1479.6389999999899</v>
      </c>
      <c r="S3345">
        <v>3.0830000000000002</v>
      </c>
      <c r="T3345">
        <v>33</v>
      </c>
      <c r="U3345">
        <v>4483.7560000000003</v>
      </c>
      <c r="V3345">
        <v>9</v>
      </c>
      <c r="W3345">
        <v>1.879</v>
      </c>
      <c r="X3345">
        <v>3.036</v>
      </c>
      <c r="Y3345" s="110">
        <v>43777</v>
      </c>
      <c r="Z3345">
        <v>408732.88334518002</v>
      </c>
      <c r="AA3345">
        <v>3660544.8537979899</v>
      </c>
    </row>
    <row r="3346" spans="1:27" x14ac:dyDescent="0.25">
      <c r="A3346">
        <v>-111.977877309999</v>
      </c>
      <c r="B3346">
        <v>33.079676210000002</v>
      </c>
      <c r="C3346" t="s">
        <v>968</v>
      </c>
      <c r="D3346" t="s">
        <v>967</v>
      </c>
      <c r="E3346" t="s">
        <v>966</v>
      </c>
      <c r="F3346">
        <v>1779</v>
      </c>
      <c r="G3346">
        <v>184</v>
      </c>
      <c r="H3346">
        <v>13.33</v>
      </c>
      <c r="I3346">
        <v>2.5920000000000001</v>
      </c>
      <c r="J3346">
        <v>1</v>
      </c>
      <c r="K3346">
        <v>1172.51999999999</v>
      </c>
      <c r="L3346" t="s">
        <v>965</v>
      </c>
      <c r="M3346" t="s">
        <v>964</v>
      </c>
      <c r="N3346" s="110">
        <v>43777</v>
      </c>
      <c r="O3346">
        <v>0</v>
      </c>
      <c r="P3346">
        <v>0</v>
      </c>
      <c r="Q3346">
        <v>12928.789000000001</v>
      </c>
      <c r="R3346">
        <v>1494.2270000000001</v>
      </c>
      <c r="S3346">
        <v>3.113</v>
      </c>
      <c r="T3346">
        <v>33</v>
      </c>
      <c r="U3346">
        <v>4527.9610000000002</v>
      </c>
      <c r="V3346">
        <v>9</v>
      </c>
      <c r="W3346">
        <v>1.7669999999999999</v>
      </c>
      <c r="X3346">
        <v>2.855</v>
      </c>
      <c r="Y3346" s="110">
        <v>43777</v>
      </c>
      <c r="Z3346">
        <v>408732.95533177297</v>
      </c>
      <c r="AA3346">
        <v>3660543.9638880901</v>
      </c>
    </row>
    <row r="3347" spans="1:27" x14ac:dyDescent="0.25">
      <c r="A3347">
        <v>-111.977877309999</v>
      </c>
      <c r="B3347">
        <v>33.079669209999899</v>
      </c>
      <c r="C3347" t="s">
        <v>968</v>
      </c>
      <c r="D3347" t="s">
        <v>967</v>
      </c>
      <c r="E3347" t="s">
        <v>966</v>
      </c>
      <c r="F3347">
        <v>1780</v>
      </c>
      <c r="G3347">
        <v>184</v>
      </c>
      <c r="H3347">
        <v>13.33</v>
      </c>
      <c r="I3347">
        <v>2.625</v>
      </c>
      <c r="J3347">
        <v>1</v>
      </c>
      <c r="K3347">
        <v>1172.451</v>
      </c>
      <c r="L3347" t="s">
        <v>965</v>
      </c>
      <c r="M3347" t="s">
        <v>964</v>
      </c>
      <c r="N3347" s="110">
        <v>43777</v>
      </c>
      <c r="O3347">
        <v>0</v>
      </c>
      <c r="P3347">
        <v>0</v>
      </c>
      <c r="Q3347">
        <v>10978.3559999999</v>
      </c>
      <c r="R3347">
        <v>1252.9480000000001</v>
      </c>
      <c r="S3347">
        <v>2.61</v>
      </c>
      <c r="T3347">
        <v>33</v>
      </c>
      <c r="U3347">
        <v>3796.8130000000001</v>
      </c>
      <c r="V3347">
        <v>9</v>
      </c>
      <c r="W3347">
        <v>1.79</v>
      </c>
      <c r="X3347">
        <v>2.891</v>
      </c>
      <c r="Y3347" s="110">
        <v>43777</v>
      </c>
      <c r="Z3347">
        <v>408732.94810178602</v>
      </c>
      <c r="AA3347">
        <v>3660543.1878114399</v>
      </c>
    </row>
    <row r="3348" spans="1:27" x14ac:dyDescent="0.25">
      <c r="A3348">
        <v>-111.977879029999</v>
      </c>
      <c r="B3348">
        <v>33.07966218</v>
      </c>
      <c r="C3348" t="s">
        <v>968</v>
      </c>
      <c r="D3348" t="s">
        <v>967</v>
      </c>
      <c r="E3348" t="s">
        <v>966</v>
      </c>
      <c r="F3348">
        <v>1781</v>
      </c>
      <c r="G3348">
        <v>174</v>
      </c>
      <c r="H3348">
        <v>13.33</v>
      </c>
      <c r="I3348">
        <v>2.5590000000000002</v>
      </c>
      <c r="J3348">
        <v>1</v>
      </c>
      <c r="K3348">
        <v>1172.52899999999</v>
      </c>
      <c r="L3348" t="s">
        <v>965</v>
      </c>
      <c r="M3348" t="s">
        <v>964</v>
      </c>
      <c r="N3348" s="110">
        <v>43777</v>
      </c>
      <c r="O3348">
        <v>0</v>
      </c>
      <c r="P3348">
        <v>0</v>
      </c>
      <c r="Q3348">
        <v>10524.406000000001</v>
      </c>
      <c r="R3348">
        <v>1231.9380000000001</v>
      </c>
      <c r="S3348">
        <v>2.5670000000000002</v>
      </c>
      <c r="T3348">
        <v>33</v>
      </c>
      <c r="U3348">
        <v>3733.14499999999</v>
      </c>
      <c r="V3348">
        <v>9</v>
      </c>
      <c r="W3348">
        <v>1.7450000000000001</v>
      </c>
      <c r="X3348">
        <v>2.819</v>
      </c>
      <c r="Y3348" s="110">
        <v>43777</v>
      </c>
      <c r="Z3348">
        <v>408732.78030058398</v>
      </c>
      <c r="AA3348">
        <v>3660542.4099043598</v>
      </c>
    </row>
    <row r="3349" spans="1:27" x14ac:dyDescent="0.25">
      <c r="A3349">
        <v>-111.977876289999</v>
      </c>
      <c r="B3349">
        <v>33.079655099999897</v>
      </c>
      <c r="C3349" t="s">
        <v>968</v>
      </c>
      <c r="D3349" t="s">
        <v>967</v>
      </c>
      <c r="E3349" t="s">
        <v>966</v>
      </c>
      <c r="F3349">
        <v>1782</v>
      </c>
      <c r="G3349">
        <v>190</v>
      </c>
      <c r="H3349">
        <v>13.33</v>
      </c>
      <c r="I3349">
        <v>2.7229999999999999</v>
      </c>
      <c r="J3349">
        <v>1</v>
      </c>
      <c r="K3349">
        <v>1172.5719999999901</v>
      </c>
      <c r="L3349" t="s">
        <v>965</v>
      </c>
      <c r="M3349" t="s">
        <v>964</v>
      </c>
      <c r="N3349" s="110">
        <v>43777</v>
      </c>
      <c r="O3349">
        <v>0</v>
      </c>
      <c r="P3349">
        <v>0</v>
      </c>
      <c r="Q3349">
        <v>11978.200999999901</v>
      </c>
      <c r="R3349">
        <v>1317.6479999999899</v>
      </c>
      <c r="S3349">
        <v>2.7450000000000001</v>
      </c>
      <c r="T3349">
        <v>33</v>
      </c>
      <c r="U3349">
        <v>3992.8719999999898</v>
      </c>
      <c r="V3349">
        <v>9</v>
      </c>
      <c r="W3349">
        <v>1.857</v>
      </c>
      <c r="X3349">
        <v>3</v>
      </c>
      <c r="Y3349" s="110">
        <v>43777</v>
      </c>
      <c r="Z3349">
        <v>408733.02873229899</v>
      </c>
      <c r="AA3349">
        <v>3660541.6225757301</v>
      </c>
    </row>
    <row r="3350" spans="1:27" x14ac:dyDescent="0.25">
      <c r="A3350">
        <v>-111.977878509999</v>
      </c>
      <c r="B3350">
        <v>33.079647219999899</v>
      </c>
      <c r="C3350" t="s">
        <v>968</v>
      </c>
      <c r="D3350" t="s">
        <v>967</v>
      </c>
      <c r="E3350" t="s">
        <v>966</v>
      </c>
      <c r="F3350">
        <v>1783</v>
      </c>
      <c r="G3350">
        <v>177</v>
      </c>
      <c r="H3350">
        <v>13.33</v>
      </c>
      <c r="I3350">
        <v>2.625</v>
      </c>
      <c r="J3350">
        <v>1</v>
      </c>
      <c r="K3350">
        <v>1172.52899999999</v>
      </c>
      <c r="L3350" t="s">
        <v>965</v>
      </c>
      <c r="M3350" t="s">
        <v>964</v>
      </c>
      <c r="N3350" s="110">
        <v>43777</v>
      </c>
      <c r="O3350">
        <v>0</v>
      </c>
      <c r="P3350">
        <v>0</v>
      </c>
      <c r="Q3350">
        <v>13271.652</v>
      </c>
      <c r="R3350">
        <v>1514.68</v>
      </c>
      <c r="S3350">
        <v>3.1560000000000001</v>
      </c>
      <c r="T3350">
        <v>33</v>
      </c>
      <c r="U3350">
        <v>4589.9390000000003</v>
      </c>
      <c r="V3350">
        <v>9</v>
      </c>
      <c r="W3350">
        <v>1.79</v>
      </c>
      <c r="X3350">
        <v>2.891</v>
      </c>
      <c r="Y3350" s="110">
        <v>43777</v>
      </c>
      <c r="Z3350">
        <v>408732.81338447402</v>
      </c>
      <c r="AA3350">
        <v>3660540.7508655498</v>
      </c>
    </row>
    <row r="3351" spans="1:27" x14ac:dyDescent="0.25">
      <c r="A3351">
        <v>-111.977878</v>
      </c>
      <c r="B3351">
        <v>33.079640230000003</v>
      </c>
      <c r="C3351" t="s">
        <v>968</v>
      </c>
      <c r="D3351" t="s">
        <v>967</v>
      </c>
      <c r="E3351" t="s">
        <v>966</v>
      </c>
      <c r="F3351">
        <v>1784</v>
      </c>
      <c r="G3351">
        <v>180</v>
      </c>
      <c r="H3351">
        <v>13.33</v>
      </c>
      <c r="I3351">
        <v>2.5259999999999998</v>
      </c>
      <c r="J3351">
        <v>1</v>
      </c>
      <c r="K3351">
        <v>1172.51999999999</v>
      </c>
      <c r="L3351" t="s">
        <v>965</v>
      </c>
      <c r="M3351" t="s">
        <v>964</v>
      </c>
      <c r="N3351" s="110">
        <v>43777</v>
      </c>
      <c r="O3351">
        <v>0</v>
      </c>
      <c r="P3351">
        <v>0</v>
      </c>
      <c r="Q3351">
        <v>12153.175999999899</v>
      </c>
      <c r="R3351">
        <v>1441.06899999999</v>
      </c>
      <c r="S3351">
        <v>3.0019999999999998</v>
      </c>
      <c r="T3351">
        <v>33</v>
      </c>
      <c r="U3351">
        <v>4366.8770000000004</v>
      </c>
      <c r="V3351">
        <v>9</v>
      </c>
      <c r="W3351">
        <v>1.722</v>
      </c>
      <c r="X3351">
        <v>2.7829999999999999</v>
      </c>
      <c r="Y3351" s="110">
        <v>43777</v>
      </c>
      <c r="Z3351">
        <v>408732.85376686801</v>
      </c>
      <c r="AA3351">
        <v>3660539.97545412</v>
      </c>
    </row>
    <row r="3352" spans="1:27" x14ac:dyDescent="0.25">
      <c r="A3352">
        <v>-111.97787766</v>
      </c>
      <c r="B3352">
        <v>33.079633219999899</v>
      </c>
      <c r="C3352" t="s">
        <v>968</v>
      </c>
      <c r="D3352" t="s">
        <v>967</v>
      </c>
      <c r="E3352" t="s">
        <v>966</v>
      </c>
      <c r="F3352">
        <v>1785</v>
      </c>
      <c r="G3352">
        <v>182</v>
      </c>
      <c r="H3352">
        <v>13.33</v>
      </c>
      <c r="I3352">
        <v>2.5920000000000001</v>
      </c>
      <c r="J3352">
        <v>1</v>
      </c>
      <c r="K3352">
        <v>1172.5029999999899</v>
      </c>
      <c r="L3352" t="s">
        <v>965</v>
      </c>
      <c r="M3352" t="s">
        <v>964</v>
      </c>
      <c r="N3352" s="110">
        <v>43777</v>
      </c>
      <c r="O3352">
        <v>0</v>
      </c>
      <c r="P3352">
        <v>0</v>
      </c>
      <c r="Q3352">
        <v>11934.657999999899</v>
      </c>
      <c r="R3352">
        <v>1379.3320000000001</v>
      </c>
      <c r="S3352">
        <v>2.8740000000000001</v>
      </c>
      <c r="T3352">
        <v>33</v>
      </c>
      <c r="U3352">
        <v>4179.7929999999897</v>
      </c>
      <c r="V3352">
        <v>9</v>
      </c>
      <c r="W3352">
        <v>1.7669999999999999</v>
      </c>
      <c r="X3352">
        <v>2.855</v>
      </c>
      <c r="Y3352" s="110">
        <v>43777</v>
      </c>
      <c r="Z3352">
        <v>408732.87826126098</v>
      </c>
      <c r="AA3352">
        <v>3660539.1979731601</v>
      </c>
    </row>
    <row r="3353" spans="1:27" x14ac:dyDescent="0.25">
      <c r="A3353">
        <v>-111.977878</v>
      </c>
      <c r="B3353">
        <v>33.079626230000002</v>
      </c>
      <c r="C3353" t="s">
        <v>968</v>
      </c>
      <c r="D3353" t="s">
        <v>967</v>
      </c>
      <c r="E3353" t="s">
        <v>966</v>
      </c>
      <c r="F3353">
        <v>1786</v>
      </c>
      <c r="G3353">
        <v>180</v>
      </c>
      <c r="H3353">
        <v>13.33</v>
      </c>
      <c r="I3353">
        <v>2.625</v>
      </c>
      <c r="J3353">
        <v>1</v>
      </c>
      <c r="K3353">
        <v>1172.5260000000001</v>
      </c>
      <c r="L3353" t="s">
        <v>965</v>
      </c>
      <c r="M3353" t="s">
        <v>964</v>
      </c>
      <c r="N3353" s="110">
        <v>43777</v>
      </c>
      <c r="O3353">
        <v>0</v>
      </c>
      <c r="P3353">
        <v>0</v>
      </c>
      <c r="Q3353">
        <v>12523.067999999899</v>
      </c>
      <c r="R3353">
        <v>1429.2449999999899</v>
      </c>
      <c r="S3353">
        <v>2.9780000000000002</v>
      </c>
      <c r="T3353">
        <v>33</v>
      </c>
      <c r="U3353">
        <v>4331.0450000000001</v>
      </c>
      <c r="V3353">
        <v>9</v>
      </c>
      <c r="W3353">
        <v>1.79</v>
      </c>
      <c r="X3353">
        <v>2.891</v>
      </c>
      <c r="Y3353" s="110">
        <v>43777</v>
      </c>
      <c r="Z3353">
        <v>408732.83930689801</v>
      </c>
      <c r="AA3353">
        <v>3660538.42330084</v>
      </c>
    </row>
    <row r="3354" spans="1:27" x14ac:dyDescent="0.25">
      <c r="A3354">
        <v>-111.977877829999</v>
      </c>
      <c r="B3354">
        <v>33.079618230000001</v>
      </c>
      <c r="C3354" t="s">
        <v>968</v>
      </c>
      <c r="D3354" t="s">
        <v>967</v>
      </c>
      <c r="E3354" t="s">
        <v>966</v>
      </c>
      <c r="F3354">
        <v>1787</v>
      </c>
      <c r="G3354">
        <v>181</v>
      </c>
      <c r="H3354">
        <v>13.33</v>
      </c>
      <c r="I3354">
        <v>2.5259999999999998</v>
      </c>
      <c r="J3354">
        <v>1</v>
      </c>
      <c r="K3354">
        <v>1172.54899999999</v>
      </c>
      <c r="L3354" t="s">
        <v>965</v>
      </c>
      <c r="M3354" t="s">
        <v>964</v>
      </c>
      <c r="N3354" s="110">
        <v>43777</v>
      </c>
      <c r="O3354">
        <v>0</v>
      </c>
      <c r="P3354">
        <v>0</v>
      </c>
      <c r="Q3354">
        <v>14242.754000000001</v>
      </c>
      <c r="R3354">
        <v>1688.8420000000001</v>
      </c>
      <c r="S3354">
        <v>3.5179999999999998</v>
      </c>
      <c r="T3354">
        <v>33</v>
      </c>
      <c r="U3354">
        <v>5117.7039999999897</v>
      </c>
      <c r="V3354">
        <v>9</v>
      </c>
      <c r="W3354">
        <v>1.722</v>
      </c>
      <c r="X3354">
        <v>2.7829999999999999</v>
      </c>
      <c r="Y3354" s="110">
        <v>43777</v>
      </c>
      <c r="Z3354">
        <v>408732.84691141802</v>
      </c>
      <c r="AA3354">
        <v>3660537.5362082901</v>
      </c>
    </row>
    <row r="3355" spans="1:27" x14ac:dyDescent="0.25">
      <c r="A3355">
        <v>-111.97787834</v>
      </c>
      <c r="B3355">
        <v>33.079611219999897</v>
      </c>
      <c r="C3355" t="s">
        <v>968</v>
      </c>
      <c r="D3355" t="s">
        <v>967</v>
      </c>
      <c r="E3355" t="s">
        <v>966</v>
      </c>
      <c r="F3355">
        <v>1788</v>
      </c>
      <c r="G3355">
        <v>178</v>
      </c>
      <c r="H3355">
        <v>13.33</v>
      </c>
      <c r="I3355">
        <v>2.5590000000000002</v>
      </c>
      <c r="J3355">
        <v>1</v>
      </c>
      <c r="K3355">
        <v>1172.51999999999</v>
      </c>
      <c r="L3355" t="s">
        <v>965</v>
      </c>
      <c r="M3355" t="s">
        <v>964</v>
      </c>
      <c r="N3355" s="110">
        <v>43777</v>
      </c>
      <c r="O3355">
        <v>0</v>
      </c>
      <c r="P3355">
        <v>0</v>
      </c>
      <c r="Q3355">
        <v>13127.763999999899</v>
      </c>
      <c r="R3355">
        <v>1536.67499999999</v>
      </c>
      <c r="S3355">
        <v>3.2010000000000001</v>
      </c>
      <c r="T3355">
        <v>33</v>
      </c>
      <c r="U3355">
        <v>4656.5910000000003</v>
      </c>
      <c r="V3355">
        <v>9</v>
      </c>
      <c r="W3355">
        <v>1.7450000000000001</v>
      </c>
      <c r="X3355">
        <v>2.819</v>
      </c>
      <c r="Y3355" s="110">
        <v>43777</v>
      </c>
      <c r="Z3355">
        <v>408732.79206903599</v>
      </c>
      <c r="AA3355">
        <v>3660536.7594664302</v>
      </c>
    </row>
    <row r="3356" spans="1:27" x14ac:dyDescent="0.25">
      <c r="A3356">
        <v>-111.977878309999</v>
      </c>
      <c r="B3356">
        <v>33.0796042099999</v>
      </c>
      <c r="C3356" t="s">
        <v>968</v>
      </c>
      <c r="D3356" t="s">
        <v>967</v>
      </c>
      <c r="E3356" t="s">
        <v>966</v>
      </c>
      <c r="F3356">
        <v>1789</v>
      </c>
      <c r="G3356">
        <v>184</v>
      </c>
      <c r="H3356">
        <v>13.33</v>
      </c>
      <c r="I3356">
        <v>2.657</v>
      </c>
      <c r="J3356">
        <v>1</v>
      </c>
      <c r="K3356">
        <v>1172.5</v>
      </c>
      <c r="L3356" t="s">
        <v>965</v>
      </c>
      <c r="M3356" t="s">
        <v>964</v>
      </c>
      <c r="N3356" s="110">
        <v>43777</v>
      </c>
      <c r="O3356">
        <v>0</v>
      </c>
      <c r="P3356">
        <v>0</v>
      </c>
      <c r="Q3356">
        <v>14805.163</v>
      </c>
      <c r="R3356">
        <v>1668.83699999999</v>
      </c>
      <c r="S3356">
        <v>3.4769999999999999</v>
      </c>
      <c r="T3356">
        <v>33</v>
      </c>
      <c r="U3356">
        <v>5057.0829999999896</v>
      </c>
      <c r="V3356">
        <v>9</v>
      </c>
      <c r="W3356">
        <v>1.8120000000000001</v>
      </c>
      <c r="X3356">
        <v>2.9279999999999999</v>
      </c>
      <c r="Y3356" s="110">
        <v>43777</v>
      </c>
      <c r="Z3356">
        <v>408732.78762884799</v>
      </c>
      <c r="AA3356">
        <v>3660535.98225503</v>
      </c>
    </row>
    <row r="3357" spans="1:27" x14ac:dyDescent="0.25">
      <c r="A3357">
        <v>-111.977878829999</v>
      </c>
      <c r="B3357">
        <v>33.079597229999898</v>
      </c>
      <c r="C3357" t="s">
        <v>968</v>
      </c>
      <c r="D3357" t="s">
        <v>967</v>
      </c>
      <c r="E3357" t="s">
        <v>966</v>
      </c>
      <c r="F3357">
        <v>1790</v>
      </c>
      <c r="G3357">
        <v>181</v>
      </c>
      <c r="H3357">
        <v>13.33</v>
      </c>
      <c r="I3357">
        <v>2.7559999999999998</v>
      </c>
      <c r="J3357">
        <v>1</v>
      </c>
      <c r="K3357">
        <v>1172.5129999999899</v>
      </c>
      <c r="L3357" t="s">
        <v>965</v>
      </c>
      <c r="M3357" t="s">
        <v>964</v>
      </c>
      <c r="N3357" s="110">
        <v>43777</v>
      </c>
      <c r="O3357">
        <v>0</v>
      </c>
      <c r="P3357">
        <v>0</v>
      </c>
      <c r="Q3357">
        <v>12755.871999999899</v>
      </c>
      <c r="R3357">
        <v>1386.49</v>
      </c>
      <c r="S3357">
        <v>2.8889999999999998</v>
      </c>
      <c r="T3357">
        <v>33</v>
      </c>
      <c r="U3357">
        <v>4201.4849999999897</v>
      </c>
      <c r="V3357">
        <v>9</v>
      </c>
      <c r="W3357">
        <v>1.879</v>
      </c>
      <c r="X3357">
        <v>3.036</v>
      </c>
      <c r="Y3357" s="110">
        <v>43777</v>
      </c>
      <c r="Z3357">
        <v>408732.73188406898</v>
      </c>
      <c r="AA3357">
        <v>3660535.2088479102</v>
      </c>
    </row>
    <row r="3358" spans="1:27" x14ac:dyDescent="0.25">
      <c r="A3358">
        <v>-111.977877309999</v>
      </c>
      <c r="B3358">
        <v>33.079589210000002</v>
      </c>
      <c r="C3358" t="s">
        <v>968</v>
      </c>
      <c r="D3358" t="s">
        <v>967</v>
      </c>
      <c r="E3358" t="s">
        <v>966</v>
      </c>
      <c r="F3358">
        <v>1791</v>
      </c>
      <c r="G3358">
        <v>184</v>
      </c>
      <c r="H3358">
        <v>13.33</v>
      </c>
      <c r="I3358">
        <v>2.4279999999999999</v>
      </c>
      <c r="J3358">
        <v>1</v>
      </c>
      <c r="K3358">
        <v>1172.5160000000001</v>
      </c>
      <c r="L3358" t="s">
        <v>965</v>
      </c>
      <c r="M3358" t="s">
        <v>964</v>
      </c>
      <c r="N3358" s="110">
        <v>43777</v>
      </c>
      <c r="O3358">
        <v>0</v>
      </c>
      <c r="P3358">
        <v>0</v>
      </c>
      <c r="Q3358">
        <v>13443.083000000001</v>
      </c>
      <c r="R3358">
        <v>1658.643</v>
      </c>
      <c r="S3358">
        <v>3.456</v>
      </c>
      <c r="T3358">
        <v>33</v>
      </c>
      <c r="U3358">
        <v>5026.192</v>
      </c>
      <c r="V3358">
        <v>9</v>
      </c>
      <c r="W3358">
        <v>1.655</v>
      </c>
      <c r="X3358">
        <v>2.6749999999999998</v>
      </c>
      <c r="Y3358" s="110">
        <v>43777</v>
      </c>
      <c r="Z3358">
        <v>408732.86547345301</v>
      </c>
      <c r="AA3358">
        <v>3660534.3183641299</v>
      </c>
    </row>
    <row r="3359" spans="1:27" x14ac:dyDescent="0.25">
      <c r="A3359">
        <v>-111.977880029999</v>
      </c>
      <c r="B3359">
        <v>33.079582180000003</v>
      </c>
      <c r="C3359" t="s">
        <v>968</v>
      </c>
      <c r="D3359" t="s">
        <v>967</v>
      </c>
      <c r="E3359" t="s">
        <v>966</v>
      </c>
      <c r="F3359">
        <v>1792</v>
      </c>
      <c r="G3359">
        <v>174</v>
      </c>
      <c r="H3359">
        <v>13.33</v>
      </c>
      <c r="I3359">
        <v>2.5920000000000001</v>
      </c>
      <c r="J3359">
        <v>1</v>
      </c>
      <c r="K3359">
        <v>1172.575</v>
      </c>
      <c r="L3359" t="s">
        <v>965</v>
      </c>
      <c r="M3359" t="s">
        <v>964</v>
      </c>
      <c r="N3359" s="110">
        <v>43777</v>
      </c>
      <c r="O3359">
        <v>0</v>
      </c>
      <c r="P3359">
        <v>0</v>
      </c>
      <c r="Q3359">
        <v>17814.128000000001</v>
      </c>
      <c r="R3359">
        <v>2058.8440000000001</v>
      </c>
      <c r="S3359">
        <v>4.2889999999999997</v>
      </c>
      <c r="T3359">
        <v>33</v>
      </c>
      <c r="U3359">
        <v>6238.92</v>
      </c>
      <c r="V3359">
        <v>9</v>
      </c>
      <c r="W3359">
        <v>1.7669999999999999</v>
      </c>
      <c r="X3359">
        <v>2.855</v>
      </c>
      <c r="Y3359" s="110">
        <v>43777</v>
      </c>
      <c r="Z3359">
        <v>408732.60433469299</v>
      </c>
      <c r="AA3359">
        <v>3660533.5413265899</v>
      </c>
    </row>
    <row r="3360" spans="1:27" x14ac:dyDescent="0.25">
      <c r="A3360">
        <v>-111.977878829999</v>
      </c>
      <c r="B3360">
        <v>33.079575230000003</v>
      </c>
      <c r="C3360" t="s">
        <v>968</v>
      </c>
      <c r="D3360" t="s">
        <v>967</v>
      </c>
      <c r="E3360" t="s">
        <v>966</v>
      </c>
      <c r="F3360">
        <v>1793</v>
      </c>
      <c r="G3360">
        <v>181</v>
      </c>
      <c r="H3360">
        <v>13.33</v>
      </c>
      <c r="I3360">
        <v>2.69</v>
      </c>
      <c r="J3360">
        <v>1</v>
      </c>
      <c r="K3360">
        <v>1172.4770000000001</v>
      </c>
      <c r="L3360" t="s">
        <v>965</v>
      </c>
      <c r="M3360" t="s">
        <v>964</v>
      </c>
      <c r="N3360" s="110">
        <v>43777</v>
      </c>
      <c r="O3360">
        <v>0</v>
      </c>
      <c r="P3360">
        <v>0</v>
      </c>
      <c r="Q3360">
        <v>16495.248999999902</v>
      </c>
      <c r="R3360">
        <v>1836.6690000000001</v>
      </c>
      <c r="S3360">
        <v>3.8260000000000001</v>
      </c>
      <c r="T3360">
        <v>33</v>
      </c>
      <c r="U3360">
        <v>5565.6629999999896</v>
      </c>
      <c r="V3360">
        <v>9</v>
      </c>
      <c r="W3360">
        <v>1.8340000000000001</v>
      </c>
      <c r="X3360">
        <v>2.964</v>
      </c>
      <c r="Y3360" s="110">
        <v>43777</v>
      </c>
      <c r="Z3360">
        <v>408732.70916126901</v>
      </c>
      <c r="AA3360">
        <v>3660532.7697499199</v>
      </c>
    </row>
    <row r="3361" spans="1:27" x14ac:dyDescent="0.25">
      <c r="A3361">
        <v>-111.977877969999</v>
      </c>
      <c r="B3361">
        <v>33.079568180000003</v>
      </c>
      <c r="C3361" t="s">
        <v>968</v>
      </c>
      <c r="D3361" t="s">
        <v>967</v>
      </c>
      <c r="E3361" t="s">
        <v>966</v>
      </c>
      <c r="F3361">
        <v>1794</v>
      </c>
      <c r="G3361">
        <v>186</v>
      </c>
      <c r="H3361">
        <v>13.33</v>
      </c>
      <c r="I3361">
        <v>2.69</v>
      </c>
      <c r="J3361">
        <v>1</v>
      </c>
      <c r="K3361">
        <v>1172.42399999999</v>
      </c>
      <c r="L3361" t="s">
        <v>965</v>
      </c>
      <c r="M3361" t="s">
        <v>964</v>
      </c>
      <c r="N3361" s="110">
        <v>43777</v>
      </c>
      <c r="O3361">
        <v>0</v>
      </c>
      <c r="P3361">
        <v>0</v>
      </c>
      <c r="Q3361">
        <v>16333.702999999899</v>
      </c>
      <c r="R3361">
        <v>1818.682</v>
      </c>
      <c r="S3361">
        <v>3.7890000000000001</v>
      </c>
      <c r="T3361">
        <v>33</v>
      </c>
      <c r="U3361">
        <v>5511.1559999999899</v>
      </c>
      <c r="V3361">
        <v>9</v>
      </c>
      <c r="W3361">
        <v>1.8340000000000001</v>
      </c>
      <c r="X3361">
        <v>2.964</v>
      </c>
      <c r="Y3361" s="110">
        <v>43777</v>
      </c>
      <c r="Z3361">
        <v>408732.782149848</v>
      </c>
      <c r="AA3361">
        <v>3660531.9873820799</v>
      </c>
    </row>
    <row r="3362" spans="1:27" x14ac:dyDescent="0.25">
      <c r="A3362">
        <v>-111.977879689999</v>
      </c>
      <c r="B3362">
        <v>33.079561210000001</v>
      </c>
      <c r="C3362" t="s">
        <v>968</v>
      </c>
      <c r="D3362" t="s">
        <v>967</v>
      </c>
      <c r="E3362" t="s">
        <v>966</v>
      </c>
      <c r="F3362">
        <v>1795</v>
      </c>
      <c r="G3362">
        <v>176</v>
      </c>
      <c r="H3362">
        <v>13.33</v>
      </c>
      <c r="I3362">
        <v>2.69</v>
      </c>
      <c r="J3362">
        <v>1</v>
      </c>
      <c r="K3362">
        <v>1172.4970000000001</v>
      </c>
      <c r="L3362" t="s">
        <v>965</v>
      </c>
      <c r="M3362" t="s">
        <v>964</v>
      </c>
      <c r="N3362" s="110">
        <v>43777</v>
      </c>
      <c r="O3362">
        <v>0</v>
      </c>
      <c r="P3362">
        <v>0</v>
      </c>
      <c r="Q3362">
        <v>15319.1149999999</v>
      </c>
      <c r="R3362">
        <v>1705.71199999999</v>
      </c>
      <c r="S3362">
        <v>3.5539999999999998</v>
      </c>
      <c r="T3362">
        <v>33</v>
      </c>
      <c r="U3362">
        <v>5168.8239999999896</v>
      </c>
      <c r="V3362">
        <v>9</v>
      </c>
      <c r="W3362">
        <v>1.8340000000000001</v>
      </c>
      <c r="X3362">
        <v>2.964</v>
      </c>
      <c r="Y3362" s="110">
        <v>43777</v>
      </c>
      <c r="Z3362">
        <v>408732.61441044701</v>
      </c>
      <c r="AA3362">
        <v>3660531.2161270999</v>
      </c>
    </row>
    <row r="3363" spans="1:27" x14ac:dyDescent="0.25">
      <c r="A3363">
        <v>-111.977879169999</v>
      </c>
      <c r="B3363">
        <v>33.079553230000002</v>
      </c>
      <c r="C3363" t="s">
        <v>968</v>
      </c>
      <c r="D3363" t="s">
        <v>967</v>
      </c>
      <c r="E3363" t="s">
        <v>966</v>
      </c>
      <c r="F3363">
        <v>1796</v>
      </c>
      <c r="G3363">
        <v>179</v>
      </c>
      <c r="H3363">
        <v>13.33</v>
      </c>
      <c r="I3363">
        <v>2.4929999999999999</v>
      </c>
      <c r="J3363">
        <v>1</v>
      </c>
      <c r="K3363">
        <v>1172.46</v>
      </c>
      <c r="L3363" t="s">
        <v>965</v>
      </c>
      <c r="M3363" t="s">
        <v>964</v>
      </c>
      <c r="N3363" s="110">
        <v>43777</v>
      </c>
      <c r="O3363">
        <v>0</v>
      </c>
      <c r="P3363">
        <v>0</v>
      </c>
      <c r="Q3363">
        <v>15318.2579999999</v>
      </c>
      <c r="R3363">
        <v>1840.26999999999</v>
      </c>
      <c r="S3363">
        <v>3.8340000000000001</v>
      </c>
      <c r="T3363">
        <v>33</v>
      </c>
      <c r="U3363">
        <v>5576.5770000000002</v>
      </c>
      <c r="V3363">
        <v>9</v>
      </c>
      <c r="W3363">
        <v>1.7</v>
      </c>
      <c r="X3363">
        <v>2.7469999999999999</v>
      </c>
      <c r="Y3363" s="110">
        <v>43777</v>
      </c>
      <c r="Z3363">
        <v>408732.65470374603</v>
      </c>
      <c r="AA3363">
        <v>3660530.3309475798</v>
      </c>
    </row>
    <row r="3364" spans="1:27" x14ac:dyDescent="0.25">
      <c r="A3364">
        <v>-111.97787814</v>
      </c>
      <c r="B3364">
        <v>33.079546200000003</v>
      </c>
      <c r="C3364" t="s">
        <v>968</v>
      </c>
      <c r="D3364" t="s">
        <v>967</v>
      </c>
      <c r="E3364" t="s">
        <v>966</v>
      </c>
      <c r="F3364">
        <v>1797</v>
      </c>
      <c r="G3364">
        <v>185</v>
      </c>
      <c r="H3364">
        <v>13.33</v>
      </c>
      <c r="I3364">
        <v>2.657</v>
      </c>
      <c r="J3364">
        <v>1</v>
      </c>
      <c r="K3364">
        <v>1172.51999999999</v>
      </c>
      <c r="L3364" t="s">
        <v>965</v>
      </c>
      <c r="M3364" t="s">
        <v>964</v>
      </c>
      <c r="N3364" s="110">
        <v>43777</v>
      </c>
      <c r="O3364">
        <v>0</v>
      </c>
      <c r="P3364">
        <v>0</v>
      </c>
      <c r="Q3364">
        <v>14172.924000000001</v>
      </c>
      <c r="R3364">
        <v>1597.5709999999899</v>
      </c>
      <c r="S3364">
        <v>3.3279999999999998</v>
      </c>
      <c r="T3364">
        <v>33</v>
      </c>
      <c r="U3364">
        <v>4841.1260000000002</v>
      </c>
      <c r="V3364">
        <v>9</v>
      </c>
      <c r="W3364">
        <v>1.8120000000000001</v>
      </c>
      <c r="X3364">
        <v>2.9279999999999999</v>
      </c>
      <c r="Y3364" s="110">
        <v>43777</v>
      </c>
      <c r="Z3364">
        <v>408732.74358037201</v>
      </c>
      <c r="AA3364">
        <v>3660529.5506492802</v>
      </c>
    </row>
    <row r="3365" spans="1:27" x14ac:dyDescent="0.25">
      <c r="A3365">
        <v>-111.977879169999</v>
      </c>
      <c r="B3365">
        <v>33.079539230000002</v>
      </c>
      <c r="C3365" t="s">
        <v>968</v>
      </c>
      <c r="D3365" t="s">
        <v>967</v>
      </c>
      <c r="E3365" t="s">
        <v>966</v>
      </c>
      <c r="F3365">
        <v>1798</v>
      </c>
      <c r="G3365">
        <v>179</v>
      </c>
      <c r="H3365">
        <v>13.33</v>
      </c>
      <c r="I3365">
        <v>2.657</v>
      </c>
      <c r="J3365">
        <v>1</v>
      </c>
      <c r="K3365">
        <v>1172.52899999999</v>
      </c>
      <c r="L3365" t="s">
        <v>965</v>
      </c>
      <c r="M3365" t="s">
        <v>964</v>
      </c>
      <c r="N3365" s="110">
        <v>43777</v>
      </c>
      <c r="O3365">
        <v>0</v>
      </c>
      <c r="P3365">
        <v>0</v>
      </c>
      <c r="Q3365">
        <v>13902.461999999899</v>
      </c>
      <c r="R3365">
        <v>1567.085</v>
      </c>
      <c r="S3365">
        <v>3.2650000000000001</v>
      </c>
      <c r="T3365">
        <v>33</v>
      </c>
      <c r="U3365">
        <v>4748.7430000000004</v>
      </c>
      <c r="V3365">
        <v>9</v>
      </c>
      <c r="W3365">
        <v>1.8120000000000001</v>
      </c>
      <c r="X3365">
        <v>2.9279999999999999</v>
      </c>
      <c r="Y3365" s="110">
        <v>43777</v>
      </c>
      <c r="Z3365">
        <v>408732.64024379198</v>
      </c>
      <c r="AA3365">
        <v>3660528.7787943198</v>
      </c>
    </row>
    <row r="3366" spans="1:27" x14ac:dyDescent="0.25">
      <c r="A3366">
        <v>-111.977879</v>
      </c>
      <c r="B3366">
        <v>33.079532229999899</v>
      </c>
      <c r="C3366" t="s">
        <v>968</v>
      </c>
      <c r="D3366" t="s">
        <v>967</v>
      </c>
      <c r="E3366" t="s">
        <v>966</v>
      </c>
      <c r="F3366">
        <v>1799</v>
      </c>
      <c r="G3366">
        <v>180</v>
      </c>
      <c r="H3366">
        <v>13.33</v>
      </c>
      <c r="I3366">
        <v>2.5259999999999998</v>
      </c>
      <c r="J3366">
        <v>1</v>
      </c>
      <c r="K3366">
        <v>1172.52899999999</v>
      </c>
      <c r="L3366" t="s">
        <v>965</v>
      </c>
      <c r="M3366" t="s">
        <v>964</v>
      </c>
      <c r="N3366" s="110">
        <v>43777</v>
      </c>
      <c r="O3366">
        <v>0</v>
      </c>
      <c r="P3366">
        <v>0</v>
      </c>
      <c r="Q3366">
        <v>16566.049999999901</v>
      </c>
      <c r="R3366">
        <v>1964.32799999999</v>
      </c>
      <c r="S3366">
        <v>4.0919999999999996</v>
      </c>
      <c r="T3366">
        <v>33</v>
      </c>
      <c r="U3366">
        <v>5952.51</v>
      </c>
      <c r="V3366">
        <v>9</v>
      </c>
      <c r="W3366">
        <v>1.722</v>
      </c>
      <c r="X3366">
        <v>2.7829999999999999</v>
      </c>
      <c r="Y3366" s="110">
        <v>43777</v>
      </c>
      <c r="Z3366">
        <v>408732.64888118801</v>
      </c>
      <c r="AA3366">
        <v>3660528.0025698701</v>
      </c>
    </row>
    <row r="3367" spans="1:27" x14ac:dyDescent="0.25">
      <c r="A3367">
        <v>-111.977879</v>
      </c>
      <c r="B3367">
        <v>33.079525230000002</v>
      </c>
      <c r="C3367" t="s">
        <v>968</v>
      </c>
      <c r="D3367" t="s">
        <v>967</v>
      </c>
      <c r="E3367" t="s">
        <v>966</v>
      </c>
      <c r="F3367">
        <v>1800</v>
      </c>
      <c r="G3367">
        <v>180</v>
      </c>
      <c r="H3367">
        <v>13.33</v>
      </c>
      <c r="I3367">
        <v>2.69</v>
      </c>
      <c r="J3367">
        <v>1</v>
      </c>
      <c r="K3367">
        <v>1172.4929999999899</v>
      </c>
      <c r="L3367" t="s">
        <v>965</v>
      </c>
      <c r="M3367" t="s">
        <v>964</v>
      </c>
      <c r="N3367" s="110">
        <v>43777</v>
      </c>
      <c r="O3367">
        <v>0</v>
      </c>
      <c r="P3367">
        <v>0</v>
      </c>
      <c r="Q3367">
        <v>15700.378000000001</v>
      </c>
      <c r="R3367">
        <v>1748.16399999999</v>
      </c>
      <c r="S3367">
        <v>3.6419999999999999</v>
      </c>
      <c r="T3367">
        <v>33</v>
      </c>
      <c r="U3367">
        <v>5297.4660000000003</v>
      </c>
      <c r="V3367">
        <v>9</v>
      </c>
      <c r="W3367">
        <v>1.8340000000000001</v>
      </c>
      <c r="X3367">
        <v>2.964</v>
      </c>
      <c r="Y3367" s="110">
        <v>43777</v>
      </c>
      <c r="Z3367">
        <v>408732.64165121602</v>
      </c>
      <c r="AA3367">
        <v>3660527.2264932399</v>
      </c>
    </row>
    <row r="3368" spans="1:27" x14ac:dyDescent="0.25">
      <c r="A3368">
        <v>-111.977879689999</v>
      </c>
      <c r="B3368">
        <v>33.079517209999899</v>
      </c>
      <c r="C3368" t="s">
        <v>968</v>
      </c>
      <c r="D3368" t="s">
        <v>967</v>
      </c>
      <c r="E3368" t="s">
        <v>966</v>
      </c>
      <c r="F3368">
        <v>1801</v>
      </c>
      <c r="G3368">
        <v>176</v>
      </c>
      <c r="H3368">
        <v>13.33</v>
      </c>
      <c r="I3368">
        <v>2.8220000000000001</v>
      </c>
      <c r="J3368">
        <v>1</v>
      </c>
      <c r="K3368">
        <v>1172.5029999999899</v>
      </c>
      <c r="L3368" t="s">
        <v>965</v>
      </c>
      <c r="M3368" t="s">
        <v>964</v>
      </c>
      <c r="N3368" s="110">
        <v>43777</v>
      </c>
      <c r="O3368">
        <v>0</v>
      </c>
      <c r="P3368">
        <v>0</v>
      </c>
      <c r="Q3368">
        <v>13759.202999999899</v>
      </c>
      <c r="R3368">
        <v>1460.7660000000001</v>
      </c>
      <c r="S3368">
        <v>3.0430000000000001</v>
      </c>
      <c r="T3368">
        <v>33</v>
      </c>
      <c r="U3368">
        <v>4426.5640000000003</v>
      </c>
      <c r="V3368">
        <v>9</v>
      </c>
      <c r="W3368">
        <v>1.9239999999999999</v>
      </c>
      <c r="X3368">
        <v>3.1080000000000001</v>
      </c>
      <c r="Y3368" s="110">
        <v>43777</v>
      </c>
      <c r="Z3368">
        <v>408732.56896486401</v>
      </c>
      <c r="AA3368">
        <v>3660526.3379311399</v>
      </c>
    </row>
    <row r="3369" spans="1:27" x14ac:dyDescent="0.25">
      <c r="A3369">
        <v>-111.977879169999</v>
      </c>
      <c r="B3369">
        <v>33.079510229999897</v>
      </c>
      <c r="C3369" t="s">
        <v>968</v>
      </c>
      <c r="D3369" t="s">
        <v>967</v>
      </c>
      <c r="E3369" t="s">
        <v>966</v>
      </c>
      <c r="F3369">
        <v>1802</v>
      </c>
      <c r="G3369">
        <v>179</v>
      </c>
      <c r="H3369">
        <v>13.33</v>
      </c>
      <c r="I3369">
        <v>2.2639999999999998</v>
      </c>
      <c r="J3369">
        <v>1</v>
      </c>
      <c r="K3369">
        <v>1172.5619999999899</v>
      </c>
      <c r="L3369" t="s">
        <v>965</v>
      </c>
      <c r="M3369" t="s">
        <v>964</v>
      </c>
      <c r="N3369" s="110">
        <v>43777</v>
      </c>
      <c r="O3369">
        <v>0</v>
      </c>
      <c r="P3369">
        <v>0</v>
      </c>
      <c r="Q3369">
        <v>12380.608</v>
      </c>
      <c r="R3369">
        <v>1638.2449999999899</v>
      </c>
      <c r="S3369">
        <v>3.4129999999999998</v>
      </c>
      <c r="T3369">
        <v>33</v>
      </c>
      <c r="U3369">
        <v>4964.3779999999897</v>
      </c>
      <c r="V3369">
        <v>9</v>
      </c>
      <c r="W3369">
        <v>1.5429999999999999</v>
      </c>
      <c r="X3369">
        <v>2.4940000000000002</v>
      </c>
      <c r="Y3369" s="110">
        <v>43777</v>
      </c>
      <c r="Z3369">
        <v>408732.610291049</v>
      </c>
      <c r="AA3369">
        <v>3660525.5636197198</v>
      </c>
    </row>
    <row r="3370" spans="1:27" x14ac:dyDescent="0.25">
      <c r="A3370">
        <v>-111.977878489999</v>
      </c>
      <c r="B3370">
        <v>33.0795032199999</v>
      </c>
      <c r="C3370" t="s">
        <v>968</v>
      </c>
      <c r="D3370" t="s">
        <v>967</v>
      </c>
      <c r="E3370" t="s">
        <v>966</v>
      </c>
      <c r="F3370">
        <v>1803</v>
      </c>
      <c r="G3370">
        <v>183</v>
      </c>
      <c r="H3370">
        <v>13.33</v>
      </c>
      <c r="I3370">
        <v>2.7890000000000001</v>
      </c>
      <c r="J3370">
        <v>1</v>
      </c>
      <c r="K3370">
        <v>1172.4929999999899</v>
      </c>
      <c r="L3370" t="s">
        <v>965</v>
      </c>
      <c r="M3370" t="s">
        <v>964</v>
      </c>
      <c r="N3370" s="110">
        <v>43777</v>
      </c>
      <c r="O3370">
        <v>0</v>
      </c>
      <c r="P3370">
        <v>0</v>
      </c>
      <c r="Q3370">
        <v>15822.209000000001</v>
      </c>
      <c r="R3370">
        <v>1699.54999999999</v>
      </c>
      <c r="S3370">
        <v>3.5409999999999999</v>
      </c>
      <c r="T3370">
        <v>33</v>
      </c>
      <c r="U3370">
        <v>5150.1530000000002</v>
      </c>
      <c r="V3370">
        <v>9</v>
      </c>
      <c r="W3370">
        <v>1.901</v>
      </c>
      <c r="X3370">
        <v>3.0720000000000001</v>
      </c>
      <c r="Y3370" s="110">
        <v>43777</v>
      </c>
      <c r="Z3370">
        <v>408732.66652025899</v>
      </c>
      <c r="AA3370">
        <v>3660524.7858431302</v>
      </c>
    </row>
    <row r="3371" spans="1:27" x14ac:dyDescent="0.25">
      <c r="A3371">
        <v>-111.97787866</v>
      </c>
      <c r="B3371">
        <v>33.079496220000003</v>
      </c>
      <c r="C3371" t="s">
        <v>968</v>
      </c>
      <c r="D3371" t="s">
        <v>967</v>
      </c>
      <c r="E3371" t="s">
        <v>966</v>
      </c>
      <c r="F3371">
        <v>1804</v>
      </c>
      <c r="G3371">
        <v>182</v>
      </c>
      <c r="H3371">
        <v>13.33</v>
      </c>
      <c r="I3371">
        <v>2.5920000000000001</v>
      </c>
      <c r="J3371">
        <v>1</v>
      </c>
      <c r="K3371">
        <v>1172.5260000000001</v>
      </c>
      <c r="L3371" t="s">
        <v>965</v>
      </c>
      <c r="M3371" t="s">
        <v>964</v>
      </c>
      <c r="N3371" s="110">
        <v>43777</v>
      </c>
      <c r="O3371">
        <v>0</v>
      </c>
      <c r="P3371">
        <v>0</v>
      </c>
      <c r="Q3371">
        <v>14955.736999999899</v>
      </c>
      <c r="R3371">
        <v>1728.489</v>
      </c>
      <c r="S3371">
        <v>3.601</v>
      </c>
      <c r="T3371">
        <v>33</v>
      </c>
      <c r="U3371">
        <v>5237.8450000000003</v>
      </c>
      <c r="V3371">
        <v>9</v>
      </c>
      <c r="W3371">
        <v>1.7669999999999999</v>
      </c>
      <c r="X3371">
        <v>2.855</v>
      </c>
      <c r="Y3371" s="110">
        <v>43777</v>
      </c>
      <c r="Z3371">
        <v>408732.64342291799</v>
      </c>
      <c r="AA3371">
        <v>3660524.00991432</v>
      </c>
    </row>
    <row r="3372" spans="1:27" x14ac:dyDescent="0.25">
      <c r="A3372">
        <v>-111.977880029999</v>
      </c>
      <c r="B3372">
        <v>33.079489180000003</v>
      </c>
      <c r="C3372" t="s">
        <v>968</v>
      </c>
      <c r="D3372" t="s">
        <v>967</v>
      </c>
      <c r="E3372" t="s">
        <v>966</v>
      </c>
      <c r="F3372">
        <v>1805</v>
      </c>
      <c r="G3372">
        <v>174</v>
      </c>
      <c r="H3372">
        <v>13.33</v>
      </c>
      <c r="I3372">
        <v>2.5590000000000002</v>
      </c>
      <c r="J3372">
        <v>1</v>
      </c>
      <c r="K3372">
        <v>1172.5650000000001</v>
      </c>
      <c r="L3372" t="s">
        <v>965</v>
      </c>
      <c r="M3372" t="s">
        <v>964</v>
      </c>
      <c r="N3372" s="110">
        <v>43777</v>
      </c>
      <c r="O3372">
        <v>0</v>
      </c>
      <c r="P3372">
        <v>0</v>
      </c>
      <c r="Q3372">
        <v>13635.029</v>
      </c>
      <c r="R3372">
        <v>1596.0530000000001</v>
      </c>
      <c r="S3372">
        <v>3.3250000000000002</v>
      </c>
      <c r="T3372">
        <v>33</v>
      </c>
      <c r="U3372">
        <v>4836.5249999999896</v>
      </c>
      <c r="V3372">
        <v>9</v>
      </c>
      <c r="W3372">
        <v>1.7450000000000001</v>
      </c>
      <c r="X3372">
        <v>2.819</v>
      </c>
      <c r="Y3372" s="110">
        <v>43777</v>
      </c>
      <c r="Z3372">
        <v>408732.50827923103</v>
      </c>
      <c r="AA3372">
        <v>3660523.2305942401</v>
      </c>
    </row>
    <row r="3373" spans="1:27" x14ac:dyDescent="0.25">
      <c r="A3373">
        <v>-111.97787814</v>
      </c>
      <c r="B3373">
        <v>33.079481199999897</v>
      </c>
      <c r="C3373" t="s">
        <v>968</v>
      </c>
      <c r="D3373" t="s">
        <v>967</v>
      </c>
      <c r="E3373" t="s">
        <v>966</v>
      </c>
      <c r="F3373">
        <v>1806</v>
      </c>
      <c r="G3373">
        <v>185</v>
      </c>
      <c r="H3373">
        <v>13.33</v>
      </c>
      <c r="I3373">
        <v>2.657</v>
      </c>
      <c r="J3373">
        <v>1</v>
      </c>
      <c r="K3373">
        <v>1172.4639999999899</v>
      </c>
      <c r="L3373" t="s">
        <v>965</v>
      </c>
      <c r="M3373" t="s">
        <v>964</v>
      </c>
      <c r="N3373" s="110">
        <v>43777</v>
      </c>
      <c r="O3373">
        <v>0</v>
      </c>
      <c r="P3373">
        <v>0</v>
      </c>
      <c r="Q3373">
        <v>12047.3459999999</v>
      </c>
      <c r="R3373">
        <v>1357.9760000000001</v>
      </c>
      <c r="S3373">
        <v>2.8290000000000002</v>
      </c>
      <c r="T3373">
        <v>33</v>
      </c>
      <c r="U3373">
        <v>4115.0799999999899</v>
      </c>
      <c r="V3373">
        <v>9</v>
      </c>
      <c r="W3373">
        <v>1.8120000000000001</v>
      </c>
      <c r="X3373">
        <v>2.9279999999999999</v>
      </c>
      <c r="Y3373" s="110">
        <v>43777</v>
      </c>
      <c r="Z3373">
        <v>408732.67644500302</v>
      </c>
      <c r="AA3373">
        <v>3660522.34422347</v>
      </c>
    </row>
    <row r="3374" spans="1:27" x14ac:dyDescent="0.25">
      <c r="A3374">
        <v>-111.977877289999</v>
      </c>
      <c r="B3374">
        <v>33.079474099999899</v>
      </c>
      <c r="C3374" t="s">
        <v>968</v>
      </c>
      <c r="D3374" t="s">
        <v>967</v>
      </c>
      <c r="E3374" t="s">
        <v>966</v>
      </c>
      <c r="F3374">
        <v>1807</v>
      </c>
      <c r="G3374">
        <v>190</v>
      </c>
      <c r="H3374">
        <v>13.33</v>
      </c>
      <c r="I3374">
        <v>2.7890000000000001</v>
      </c>
      <c r="J3374">
        <v>1</v>
      </c>
      <c r="K3374">
        <v>1172.5060000000001</v>
      </c>
      <c r="L3374" t="s">
        <v>965</v>
      </c>
      <c r="M3374" t="s">
        <v>964</v>
      </c>
      <c r="N3374" s="110">
        <v>43777</v>
      </c>
      <c r="O3374">
        <v>0</v>
      </c>
      <c r="P3374">
        <v>0</v>
      </c>
      <c r="Q3374">
        <v>14754.877</v>
      </c>
      <c r="R3374">
        <v>1584.902</v>
      </c>
      <c r="S3374">
        <v>3.302</v>
      </c>
      <c r="T3374">
        <v>33</v>
      </c>
      <c r="U3374">
        <v>4802.7349999999897</v>
      </c>
      <c r="V3374">
        <v>9</v>
      </c>
      <c r="W3374">
        <v>1.901</v>
      </c>
      <c r="X3374">
        <v>3.0720000000000001</v>
      </c>
      <c r="Y3374" s="110">
        <v>43777</v>
      </c>
      <c r="Z3374">
        <v>408732.74844867398</v>
      </c>
      <c r="AA3374">
        <v>3660521.5563209299</v>
      </c>
    </row>
    <row r="3375" spans="1:27" x14ac:dyDescent="0.25">
      <c r="A3375">
        <v>-111.977880859999</v>
      </c>
      <c r="B3375">
        <v>33.079467200000003</v>
      </c>
      <c r="C3375" t="s">
        <v>968</v>
      </c>
      <c r="D3375" t="s">
        <v>967</v>
      </c>
      <c r="E3375" t="s">
        <v>966</v>
      </c>
      <c r="F3375">
        <v>1808</v>
      </c>
      <c r="G3375">
        <v>175</v>
      </c>
      <c r="H3375">
        <v>13.33</v>
      </c>
      <c r="I3375">
        <v>2.5920000000000001</v>
      </c>
      <c r="J3375">
        <v>1</v>
      </c>
      <c r="K3375">
        <v>1172.5329999999899</v>
      </c>
      <c r="L3375" t="s">
        <v>965</v>
      </c>
      <c r="M3375" t="s">
        <v>964</v>
      </c>
      <c r="N3375" s="110">
        <v>43777</v>
      </c>
      <c r="O3375">
        <v>0</v>
      </c>
      <c r="P3375">
        <v>0</v>
      </c>
      <c r="Q3375">
        <v>12405.009</v>
      </c>
      <c r="R3375">
        <v>1433.692</v>
      </c>
      <c r="S3375">
        <v>2.9870000000000001</v>
      </c>
      <c r="T3375">
        <v>33</v>
      </c>
      <c r="U3375">
        <v>4344.5209999999897</v>
      </c>
      <c r="V3375">
        <v>9</v>
      </c>
      <c r="W3375">
        <v>1.7669999999999999</v>
      </c>
      <c r="X3375">
        <v>2.855</v>
      </c>
      <c r="Y3375" s="110">
        <v>43777</v>
      </c>
      <c r="Z3375">
        <v>408732.40810695902</v>
      </c>
      <c r="AA3375">
        <v>3660520.7944353698</v>
      </c>
    </row>
    <row r="3376" spans="1:27" x14ac:dyDescent="0.25">
      <c r="A3376">
        <v>-111.97787863000001</v>
      </c>
      <c r="B3376">
        <v>33.079460150000003</v>
      </c>
      <c r="C3376" t="s">
        <v>968</v>
      </c>
      <c r="D3376" t="s">
        <v>967</v>
      </c>
      <c r="E3376" t="s">
        <v>966</v>
      </c>
      <c r="F3376">
        <v>1809</v>
      </c>
      <c r="G3376">
        <v>188</v>
      </c>
      <c r="H3376">
        <v>13.33</v>
      </c>
      <c r="I3376">
        <v>2.7229999999999999</v>
      </c>
      <c r="J3376">
        <v>1</v>
      </c>
      <c r="K3376">
        <v>1172.5060000000001</v>
      </c>
      <c r="L3376" t="s">
        <v>965</v>
      </c>
      <c r="M3376" t="s">
        <v>964</v>
      </c>
      <c r="N3376" s="110">
        <v>43777</v>
      </c>
      <c r="O3376">
        <v>0</v>
      </c>
      <c r="P3376">
        <v>0</v>
      </c>
      <c r="Q3376">
        <v>14668.475</v>
      </c>
      <c r="R3376">
        <v>1613.58799999999</v>
      </c>
      <c r="S3376">
        <v>3.3620000000000001</v>
      </c>
      <c r="T3376">
        <v>33</v>
      </c>
      <c r="U3376">
        <v>4889.6620000000003</v>
      </c>
      <c r="V3376">
        <v>9</v>
      </c>
      <c r="W3376">
        <v>1.857</v>
      </c>
      <c r="X3376">
        <v>3</v>
      </c>
      <c r="Y3376" s="110">
        <v>43777</v>
      </c>
      <c r="Z3376">
        <v>408732.60896809399</v>
      </c>
      <c r="AA3376">
        <v>3660520.0108762798</v>
      </c>
    </row>
    <row r="3377" spans="1:27" x14ac:dyDescent="0.25">
      <c r="A3377">
        <v>-111.977879999999</v>
      </c>
      <c r="B3377">
        <v>33.079453229999899</v>
      </c>
      <c r="C3377" t="s">
        <v>968</v>
      </c>
      <c r="D3377" t="s">
        <v>967</v>
      </c>
      <c r="E3377" t="s">
        <v>966</v>
      </c>
      <c r="F3377">
        <v>1810</v>
      </c>
      <c r="G3377">
        <v>180</v>
      </c>
      <c r="H3377">
        <v>13.33</v>
      </c>
      <c r="I3377">
        <v>2.7890000000000001</v>
      </c>
      <c r="J3377">
        <v>1</v>
      </c>
      <c r="K3377">
        <v>1172.5</v>
      </c>
      <c r="L3377" t="s">
        <v>965</v>
      </c>
      <c r="M3377" t="s">
        <v>964</v>
      </c>
      <c r="N3377" s="110">
        <v>43777</v>
      </c>
      <c r="O3377">
        <v>0</v>
      </c>
      <c r="P3377">
        <v>0</v>
      </c>
      <c r="Q3377">
        <v>16089.242</v>
      </c>
      <c r="R3377">
        <v>1728.2339999999899</v>
      </c>
      <c r="S3377">
        <v>3.6</v>
      </c>
      <c r="T3377">
        <v>33</v>
      </c>
      <c r="U3377">
        <v>5237.0720000000001</v>
      </c>
      <c r="V3377">
        <v>9</v>
      </c>
      <c r="W3377">
        <v>1.901</v>
      </c>
      <c r="X3377">
        <v>3.0720000000000001</v>
      </c>
      <c r="Y3377" s="110">
        <v>43777</v>
      </c>
      <c r="Z3377">
        <v>408732.47394830501</v>
      </c>
      <c r="AA3377">
        <v>3660519.2448603702</v>
      </c>
    </row>
    <row r="3378" spans="1:27" x14ac:dyDescent="0.25">
      <c r="A3378">
        <v>-111.97787949000001</v>
      </c>
      <c r="B3378">
        <v>33.079445219999897</v>
      </c>
      <c r="C3378" t="s">
        <v>968</v>
      </c>
      <c r="D3378" t="s">
        <v>967</v>
      </c>
      <c r="E3378" t="s">
        <v>966</v>
      </c>
      <c r="F3378">
        <v>1811</v>
      </c>
      <c r="G3378">
        <v>183</v>
      </c>
      <c r="H3378">
        <v>13.33</v>
      </c>
      <c r="I3378">
        <v>2.4929999999999999</v>
      </c>
      <c r="J3378">
        <v>1</v>
      </c>
      <c r="K3378">
        <v>1172.5</v>
      </c>
      <c r="L3378" t="s">
        <v>965</v>
      </c>
      <c r="M3378" t="s">
        <v>964</v>
      </c>
      <c r="N3378" s="110">
        <v>43777</v>
      </c>
      <c r="O3378">
        <v>0</v>
      </c>
      <c r="P3378">
        <v>0</v>
      </c>
      <c r="Q3378">
        <v>14119.609</v>
      </c>
      <c r="R3378">
        <v>1696.26999999999</v>
      </c>
      <c r="S3378">
        <v>3.5339999999999998</v>
      </c>
      <c r="T3378">
        <v>33</v>
      </c>
      <c r="U3378">
        <v>5140.2120000000004</v>
      </c>
      <c r="V3378">
        <v>9</v>
      </c>
      <c r="W3378">
        <v>1.7</v>
      </c>
      <c r="X3378">
        <v>2.7469999999999999</v>
      </c>
      <c r="Y3378" s="110">
        <v>43777</v>
      </c>
      <c r="Z3378">
        <v>408732.513277322</v>
      </c>
      <c r="AA3378">
        <v>3660518.35636352</v>
      </c>
    </row>
    <row r="3379" spans="1:27" x14ac:dyDescent="0.25">
      <c r="A3379">
        <v>-111.97788151</v>
      </c>
      <c r="B3379">
        <v>33.07943822</v>
      </c>
      <c r="C3379" t="s">
        <v>968</v>
      </c>
      <c r="D3379" t="s">
        <v>967</v>
      </c>
      <c r="E3379" t="s">
        <v>966</v>
      </c>
      <c r="F3379">
        <v>1812</v>
      </c>
      <c r="G3379">
        <v>177</v>
      </c>
      <c r="H3379">
        <v>13.33</v>
      </c>
      <c r="I3379">
        <v>2.8220000000000001</v>
      </c>
      <c r="J3379">
        <v>1</v>
      </c>
      <c r="K3379">
        <v>1172.42399999999</v>
      </c>
      <c r="L3379" t="s">
        <v>965</v>
      </c>
      <c r="M3379" t="s">
        <v>964</v>
      </c>
      <c r="N3379" s="110">
        <v>43777</v>
      </c>
      <c r="O3379">
        <v>0</v>
      </c>
      <c r="P3379">
        <v>0</v>
      </c>
      <c r="Q3379">
        <v>14134.466</v>
      </c>
      <c r="R3379">
        <v>1500.60699999999</v>
      </c>
      <c r="S3379">
        <v>3.1259999999999999</v>
      </c>
      <c r="T3379">
        <v>33</v>
      </c>
      <c r="U3379">
        <v>4547.2920000000004</v>
      </c>
      <c r="V3379">
        <v>9</v>
      </c>
      <c r="W3379">
        <v>1.9239999999999999</v>
      </c>
      <c r="X3379">
        <v>3.1080000000000001</v>
      </c>
      <c r="Y3379" s="110">
        <v>43777</v>
      </c>
      <c r="Z3379">
        <v>408732.31750545203</v>
      </c>
      <c r="AA3379">
        <v>3660517.58204336</v>
      </c>
    </row>
    <row r="3380" spans="1:27" x14ac:dyDescent="0.25">
      <c r="A3380">
        <v>-111.97788083</v>
      </c>
      <c r="B3380">
        <v>33.079431229999898</v>
      </c>
      <c r="C3380" t="s">
        <v>968</v>
      </c>
      <c r="D3380" t="s">
        <v>967</v>
      </c>
      <c r="E3380" t="s">
        <v>966</v>
      </c>
      <c r="F3380">
        <v>1813</v>
      </c>
      <c r="G3380">
        <v>181</v>
      </c>
      <c r="H3380">
        <v>13.33</v>
      </c>
      <c r="I3380">
        <v>2.657</v>
      </c>
      <c r="J3380">
        <v>1</v>
      </c>
      <c r="K3380">
        <v>1172.4539999999899</v>
      </c>
      <c r="L3380" t="s">
        <v>965</v>
      </c>
      <c r="M3380" t="s">
        <v>964</v>
      </c>
      <c r="N3380" s="110">
        <v>43777</v>
      </c>
      <c r="O3380">
        <v>0</v>
      </c>
      <c r="P3380">
        <v>0</v>
      </c>
      <c r="Q3380">
        <v>13380.625</v>
      </c>
      <c r="R3380">
        <v>1508.2639999999899</v>
      </c>
      <c r="S3380">
        <v>3.1419999999999999</v>
      </c>
      <c r="T3380">
        <v>33</v>
      </c>
      <c r="U3380">
        <v>4570.4960000000001</v>
      </c>
      <c r="V3380">
        <v>9</v>
      </c>
      <c r="W3380">
        <v>1.8120000000000001</v>
      </c>
      <c r="X3380">
        <v>2.9279999999999999</v>
      </c>
      <c r="Y3380" s="110">
        <v>43777</v>
      </c>
      <c r="Z3380">
        <v>408732.37375536701</v>
      </c>
      <c r="AA3380">
        <v>3660516.80648414</v>
      </c>
    </row>
    <row r="3381" spans="1:27" x14ac:dyDescent="0.25">
      <c r="A3381">
        <v>-111.97787897000001</v>
      </c>
      <c r="B3381">
        <v>33.079424179999897</v>
      </c>
      <c r="C3381" t="s">
        <v>968</v>
      </c>
      <c r="D3381" t="s">
        <v>967</v>
      </c>
      <c r="E3381" t="s">
        <v>966</v>
      </c>
      <c r="F3381">
        <v>1814</v>
      </c>
      <c r="G3381">
        <v>186</v>
      </c>
      <c r="H3381">
        <v>13.33</v>
      </c>
      <c r="I3381">
        <v>2.5259999999999998</v>
      </c>
      <c r="J3381">
        <v>1</v>
      </c>
      <c r="K3381">
        <v>1172.4670000000001</v>
      </c>
      <c r="L3381" t="s">
        <v>965</v>
      </c>
      <c r="M3381" t="s">
        <v>964</v>
      </c>
      <c r="N3381" s="110">
        <v>43777</v>
      </c>
      <c r="O3381">
        <v>0</v>
      </c>
      <c r="P3381">
        <v>0</v>
      </c>
      <c r="Q3381">
        <v>13006.5619999999</v>
      </c>
      <c r="R3381">
        <v>1542.25999999999</v>
      </c>
      <c r="S3381">
        <v>3.2130000000000001</v>
      </c>
      <c r="T3381">
        <v>33</v>
      </c>
      <c r="U3381">
        <v>4673.5159999999896</v>
      </c>
      <c r="V3381">
        <v>9</v>
      </c>
      <c r="W3381">
        <v>1.722</v>
      </c>
      <c r="X3381">
        <v>2.7829999999999999</v>
      </c>
      <c r="Y3381" s="110">
        <v>43777</v>
      </c>
      <c r="Z3381">
        <v>408732.540081685</v>
      </c>
      <c r="AA3381">
        <v>3660516.02324678</v>
      </c>
    </row>
    <row r="3382" spans="1:27" x14ac:dyDescent="0.25">
      <c r="A3382">
        <v>-111.977881859999</v>
      </c>
      <c r="B3382">
        <v>33.079417200000002</v>
      </c>
      <c r="C3382" t="s">
        <v>968</v>
      </c>
      <c r="D3382" t="s">
        <v>967</v>
      </c>
      <c r="E3382" t="s">
        <v>966</v>
      </c>
      <c r="F3382">
        <v>1815</v>
      </c>
      <c r="G3382">
        <v>175</v>
      </c>
      <c r="H3382">
        <v>13.33</v>
      </c>
      <c r="I3382">
        <v>2.5259999999999998</v>
      </c>
      <c r="J3382">
        <v>1</v>
      </c>
      <c r="K3382">
        <v>1172.56899999999</v>
      </c>
      <c r="L3382" t="s">
        <v>965</v>
      </c>
      <c r="M3382" t="s">
        <v>964</v>
      </c>
      <c r="N3382" s="110">
        <v>43777</v>
      </c>
      <c r="O3382">
        <v>0</v>
      </c>
      <c r="P3382">
        <v>0</v>
      </c>
      <c r="Q3382">
        <v>12480.324000000001</v>
      </c>
      <c r="R3382">
        <v>1479.8610000000001</v>
      </c>
      <c r="S3382">
        <v>3.0830000000000002</v>
      </c>
      <c r="T3382">
        <v>33</v>
      </c>
      <c r="U3382">
        <v>4484.4279999999899</v>
      </c>
      <c r="V3382">
        <v>9</v>
      </c>
      <c r="W3382">
        <v>1.722</v>
      </c>
      <c r="X3382">
        <v>2.7829999999999999</v>
      </c>
      <c r="Y3382" s="110">
        <v>43777</v>
      </c>
      <c r="Z3382">
        <v>408732.26312672201</v>
      </c>
      <c r="AA3382">
        <v>3660515.2519004899</v>
      </c>
    </row>
    <row r="3383" spans="1:27" x14ac:dyDescent="0.25">
      <c r="A3383">
        <v>-111.977879999999</v>
      </c>
      <c r="B3383">
        <v>33.079409230000003</v>
      </c>
      <c r="C3383" t="s">
        <v>968</v>
      </c>
      <c r="D3383" t="s">
        <v>967</v>
      </c>
      <c r="E3383" t="s">
        <v>966</v>
      </c>
      <c r="F3383">
        <v>1816</v>
      </c>
      <c r="G3383">
        <v>180</v>
      </c>
      <c r="H3383">
        <v>13.33</v>
      </c>
      <c r="I3383">
        <v>2.625</v>
      </c>
      <c r="J3383">
        <v>1</v>
      </c>
      <c r="K3383">
        <v>1172.5260000000001</v>
      </c>
      <c r="L3383" t="s">
        <v>965</v>
      </c>
      <c r="M3383" t="s">
        <v>964</v>
      </c>
      <c r="N3383" s="110">
        <v>43777</v>
      </c>
      <c r="O3383">
        <v>0</v>
      </c>
      <c r="P3383">
        <v>0</v>
      </c>
      <c r="Q3383">
        <v>11555.9089999999</v>
      </c>
      <c r="R3383">
        <v>1318.864</v>
      </c>
      <c r="S3383">
        <v>2.7480000000000002</v>
      </c>
      <c r="T3383">
        <v>33</v>
      </c>
      <c r="U3383">
        <v>3996.5569999999898</v>
      </c>
      <c r="V3383">
        <v>9</v>
      </c>
      <c r="W3383">
        <v>1.79</v>
      </c>
      <c r="X3383">
        <v>2.891</v>
      </c>
      <c r="Y3383" s="110">
        <v>43777</v>
      </c>
      <c r="Z3383">
        <v>408732.428502839</v>
      </c>
      <c r="AA3383">
        <v>3660514.3666645</v>
      </c>
    </row>
    <row r="3384" spans="1:27" x14ac:dyDescent="0.25">
      <c r="A3384">
        <v>-111.97787931000001</v>
      </c>
      <c r="B3384">
        <v>33.079402209999898</v>
      </c>
      <c r="C3384" t="s">
        <v>968</v>
      </c>
      <c r="D3384" t="s">
        <v>967</v>
      </c>
      <c r="E3384" t="s">
        <v>966</v>
      </c>
      <c r="F3384">
        <v>1817</v>
      </c>
      <c r="G3384">
        <v>184</v>
      </c>
      <c r="H3384">
        <v>13.33</v>
      </c>
      <c r="I3384">
        <v>2.625</v>
      </c>
      <c r="J3384">
        <v>1</v>
      </c>
      <c r="K3384">
        <v>1172.5519999999899</v>
      </c>
      <c r="L3384" t="s">
        <v>965</v>
      </c>
      <c r="M3384" t="s">
        <v>964</v>
      </c>
      <c r="N3384" s="110">
        <v>43777</v>
      </c>
      <c r="O3384">
        <v>0</v>
      </c>
      <c r="P3384">
        <v>0</v>
      </c>
      <c r="Q3384">
        <v>12833.3019999999</v>
      </c>
      <c r="R3384">
        <v>1464.6510000000001</v>
      </c>
      <c r="S3384">
        <v>3.0510000000000002</v>
      </c>
      <c r="T3384">
        <v>33</v>
      </c>
      <c r="U3384">
        <v>4438.3379999999897</v>
      </c>
      <c r="V3384">
        <v>9</v>
      </c>
      <c r="W3384">
        <v>1.79</v>
      </c>
      <c r="X3384">
        <v>2.891</v>
      </c>
      <c r="Y3384" s="110">
        <v>43777</v>
      </c>
      <c r="Z3384">
        <v>408732.48565518198</v>
      </c>
      <c r="AA3384">
        <v>3660513.5877705398</v>
      </c>
    </row>
    <row r="3385" spans="1:27" x14ac:dyDescent="0.25">
      <c r="A3385">
        <v>-111.97788117</v>
      </c>
      <c r="B3385">
        <v>33.079395230000003</v>
      </c>
      <c r="C3385" t="s">
        <v>968</v>
      </c>
      <c r="D3385" t="s">
        <v>967</v>
      </c>
      <c r="E3385" t="s">
        <v>966</v>
      </c>
      <c r="F3385">
        <v>1818</v>
      </c>
      <c r="G3385">
        <v>179</v>
      </c>
      <c r="H3385">
        <v>13.33</v>
      </c>
      <c r="I3385">
        <v>2.4929999999999999</v>
      </c>
      <c r="J3385">
        <v>1</v>
      </c>
      <c r="K3385">
        <v>1172.5719999999901</v>
      </c>
      <c r="L3385" t="s">
        <v>965</v>
      </c>
      <c r="M3385" t="s">
        <v>964</v>
      </c>
      <c r="N3385" s="110">
        <v>43777</v>
      </c>
      <c r="O3385">
        <v>0</v>
      </c>
      <c r="P3385">
        <v>0</v>
      </c>
      <c r="Q3385">
        <v>13818.3469999999</v>
      </c>
      <c r="R3385">
        <v>1660.07699999999</v>
      </c>
      <c r="S3385">
        <v>3.4580000000000002</v>
      </c>
      <c r="T3385">
        <v>33</v>
      </c>
      <c r="U3385">
        <v>5030.5379999999896</v>
      </c>
      <c r="V3385">
        <v>9</v>
      </c>
      <c r="W3385">
        <v>1.7</v>
      </c>
      <c r="X3385">
        <v>2.7469999999999999</v>
      </c>
      <c r="Y3385" s="110">
        <v>43777</v>
      </c>
      <c r="Z3385">
        <v>408732.30483790801</v>
      </c>
      <c r="AA3385">
        <v>3660512.8155286298</v>
      </c>
    </row>
    <row r="3386" spans="1:27" x14ac:dyDescent="0.25">
      <c r="A3386">
        <v>-111.977880659999</v>
      </c>
      <c r="B3386">
        <v>33.079388219999899</v>
      </c>
      <c r="C3386" t="s">
        <v>968</v>
      </c>
      <c r="D3386" t="s">
        <v>967</v>
      </c>
      <c r="E3386" t="s">
        <v>966</v>
      </c>
      <c r="F3386">
        <v>1819</v>
      </c>
      <c r="G3386">
        <v>182</v>
      </c>
      <c r="H3386">
        <v>13.33</v>
      </c>
      <c r="I3386">
        <v>2.7890000000000001</v>
      </c>
      <c r="J3386">
        <v>1</v>
      </c>
      <c r="K3386">
        <v>1172.4929999999899</v>
      </c>
      <c r="L3386" t="s">
        <v>965</v>
      </c>
      <c r="M3386" t="s">
        <v>964</v>
      </c>
      <c r="N3386" s="110">
        <v>43777</v>
      </c>
      <c r="O3386">
        <v>0</v>
      </c>
      <c r="P3386">
        <v>0</v>
      </c>
      <c r="Q3386">
        <v>15233.913</v>
      </c>
      <c r="R3386">
        <v>1636.3579999999899</v>
      </c>
      <c r="S3386">
        <v>3.4089999999999998</v>
      </c>
      <c r="T3386">
        <v>33</v>
      </c>
      <c r="U3386">
        <v>4958.6620000000003</v>
      </c>
      <c r="V3386">
        <v>9</v>
      </c>
      <c r="W3386">
        <v>1.901</v>
      </c>
      <c r="X3386">
        <v>3.0720000000000001</v>
      </c>
      <c r="Y3386" s="110">
        <v>43777</v>
      </c>
      <c r="Z3386">
        <v>408732.34519981098</v>
      </c>
      <c r="AA3386">
        <v>3660512.03789987</v>
      </c>
    </row>
    <row r="3387" spans="1:27" x14ac:dyDescent="0.25">
      <c r="A3387">
        <v>-111.97787997</v>
      </c>
      <c r="B3387">
        <v>33.079380180000001</v>
      </c>
      <c r="C3387" t="s">
        <v>968</v>
      </c>
      <c r="D3387" t="s">
        <v>967</v>
      </c>
      <c r="E3387" t="s">
        <v>966</v>
      </c>
      <c r="F3387">
        <v>1820</v>
      </c>
      <c r="G3387">
        <v>186</v>
      </c>
      <c r="H3387">
        <v>13.33</v>
      </c>
      <c r="I3387">
        <v>2.5590000000000002</v>
      </c>
      <c r="J3387">
        <v>1</v>
      </c>
      <c r="K3387">
        <v>1172.5160000000001</v>
      </c>
      <c r="L3387" t="s">
        <v>965</v>
      </c>
      <c r="M3387" t="s">
        <v>964</v>
      </c>
      <c r="N3387" s="110">
        <v>43777</v>
      </c>
      <c r="O3387">
        <v>0</v>
      </c>
      <c r="P3387">
        <v>0</v>
      </c>
      <c r="Q3387">
        <v>12963.647000000001</v>
      </c>
      <c r="R3387">
        <v>1517.4639999999899</v>
      </c>
      <c r="S3387">
        <v>3.161</v>
      </c>
      <c r="T3387">
        <v>33</v>
      </c>
      <c r="U3387">
        <v>4598.3760000000002</v>
      </c>
      <c r="V3387">
        <v>9</v>
      </c>
      <c r="W3387">
        <v>1.7450000000000001</v>
      </c>
      <c r="X3387">
        <v>2.819</v>
      </c>
      <c r="Y3387" s="110">
        <v>43777</v>
      </c>
      <c r="Z3387">
        <v>408732.40129866201</v>
      </c>
      <c r="AA3387">
        <v>3660511.1459204699</v>
      </c>
    </row>
    <row r="3388" spans="1:27" x14ac:dyDescent="0.25">
      <c r="A3388">
        <v>-111.977881339999</v>
      </c>
      <c r="B3388">
        <v>33.079373220000001</v>
      </c>
      <c r="C3388" t="s">
        <v>968</v>
      </c>
      <c r="D3388" t="s">
        <v>967</v>
      </c>
      <c r="E3388" t="s">
        <v>966</v>
      </c>
      <c r="F3388">
        <v>1821</v>
      </c>
      <c r="G3388">
        <v>178</v>
      </c>
      <c r="H3388">
        <v>13.33</v>
      </c>
      <c r="I3388">
        <v>2.7229999999999999</v>
      </c>
      <c r="J3388">
        <v>1</v>
      </c>
      <c r="K3388">
        <v>1172.50999999999</v>
      </c>
      <c r="L3388" t="s">
        <v>965</v>
      </c>
      <c r="M3388" t="s">
        <v>964</v>
      </c>
      <c r="N3388" s="110">
        <v>43777</v>
      </c>
      <c r="O3388">
        <v>0</v>
      </c>
      <c r="P3388">
        <v>0</v>
      </c>
      <c r="Q3388">
        <v>13066.1049999999</v>
      </c>
      <c r="R3388">
        <v>1437.3219999999901</v>
      </c>
      <c r="S3388">
        <v>2.9940000000000002</v>
      </c>
      <c r="T3388">
        <v>33</v>
      </c>
      <c r="U3388">
        <v>4355.5200000000004</v>
      </c>
      <c r="V3388">
        <v>9</v>
      </c>
      <c r="W3388">
        <v>1.857</v>
      </c>
      <c r="X3388">
        <v>3</v>
      </c>
      <c r="Y3388" s="110">
        <v>43777</v>
      </c>
      <c r="Z3388">
        <v>408732.26623744803</v>
      </c>
      <c r="AA3388">
        <v>3660510.3754698499</v>
      </c>
    </row>
    <row r="3389" spans="1:27" x14ac:dyDescent="0.25">
      <c r="A3389">
        <v>-111.977880999999</v>
      </c>
      <c r="B3389">
        <v>33.079366229999899</v>
      </c>
      <c r="C3389" t="s">
        <v>968</v>
      </c>
      <c r="D3389" t="s">
        <v>967</v>
      </c>
      <c r="E3389" t="s">
        <v>966</v>
      </c>
      <c r="F3389">
        <v>1822</v>
      </c>
      <c r="G3389">
        <v>180</v>
      </c>
      <c r="H3389">
        <v>13.33</v>
      </c>
      <c r="I3389">
        <v>2.657</v>
      </c>
      <c r="J3389">
        <v>1</v>
      </c>
      <c r="K3389">
        <v>1172.5229999999899</v>
      </c>
      <c r="L3389" t="s">
        <v>965</v>
      </c>
      <c r="M3389" t="s">
        <v>964</v>
      </c>
      <c r="N3389" s="110">
        <v>43777</v>
      </c>
      <c r="O3389">
        <v>0</v>
      </c>
      <c r="P3389">
        <v>0</v>
      </c>
      <c r="Q3389">
        <v>16776.396000000001</v>
      </c>
      <c r="R3389">
        <v>1891.0350000000001</v>
      </c>
      <c r="S3389">
        <v>3.94</v>
      </c>
      <c r="T3389">
        <v>33</v>
      </c>
      <c r="U3389">
        <v>5730.4089999999896</v>
      </c>
      <c r="V3389">
        <v>9</v>
      </c>
      <c r="W3389">
        <v>1.8120000000000001</v>
      </c>
      <c r="X3389">
        <v>2.9279999999999999</v>
      </c>
      <c r="Y3389" s="110">
        <v>43777</v>
      </c>
      <c r="Z3389">
        <v>408732.29075262102</v>
      </c>
      <c r="AA3389">
        <v>3660509.6002062801</v>
      </c>
    </row>
    <row r="3390" spans="1:27" x14ac:dyDescent="0.25">
      <c r="A3390">
        <v>-111.977879799999</v>
      </c>
      <c r="B3390">
        <v>33.079359169999897</v>
      </c>
      <c r="C3390" t="s">
        <v>968</v>
      </c>
      <c r="D3390" t="s">
        <v>967</v>
      </c>
      <c r="E3390" t="s">
        <v>966</v>
      </c>
      <c r="F3390">
        <v>1823</v>
      </c>
      <c r="G3390">
        <v>187</v>
      </c>
      <c r="H3390">
        <v>13.33</v>
      </c>
      <c r="I3390">
        <v>2.4929999999999999</v>
      </c>
      <c r="J3390">
        <v>1</v>
      </c>
      <c r="K3390">
        <v>1172.58799999999</v>
      </c>
      <c r="L3390" t="s">
        <v>965</v>
      </c>
      <c r="M3390" t="s">
        <v>964</v>
      </c>
      <c r="N3390" s="110">
        <v>43777</v>
      </c>
      <c r="O3390">
        <v>0</v>
      </c>
      <c r="P3390">
        <v>0</v>
      </c>
      <c r="Q3390">
        <v>12431.4089999999</v>
      </c>
      <c r="R3390">
        <v>1493.4570000000001</v>
      </c>
      <c r="S3390">
        <v>3.1110000000000002</v>
      </c>
      <c r="T3390">
        <v>33</v>
      </c>
      <c r="U3390">
        <v>4525.6260000000002</v>
      </c>
      <c r="V3390">
        <v>9</v>
      </c>
      <c r="W3390">
        <v>1.7</v>
      </c>
      <c r="X3390">
        <v>2.7469999999999999</v>
      </c>
      <c r="Y3390" s="110">
        <v>43777</v>
      </c>
      <c r="Z3390">
        <v>408732.39546589099</v>
      </c>
      <c r="AA3390">
        <v>3660508.8164341399</v>
      </c>
    </row>
    <row r="3391" spans="1:27" x14ac:dyDescent="0.25">
      <c r="A3391">
        <v>-111.977880659999</v>
      </c>
      <c r="B3391">
        <v>33.079352219999897</v>
      </c>
      <c r="C3391" t="s">
        <v>968</v>
      </c>
      <c r="D3391" t="s">
        <v>967</v>
      </c>
      <c r="E3391" t="s">
        <v>966</v>
      </c>
      <c r="F3391">
        <v>1824</v>
      </c>
      <c r="G3391">
        <v>182</v>
      </c>
      <c r="H3391">
        <v>13.33</v>
      </c>
      <c r="I3391">
        <v>2.7559999999999998</v>
      </c>
      <c r="J3391">
        <v>1</v>
      </c>
      <c r="K3391">
        <v>1172.595</v>
      </c>
      <c r="L3391" t="s">
        <v>965</v>
      </c>
      <c r="M3391" t="s">
        <v>964</v>
      </c>
      <c r="N3391" s="110">
        <v>43777</v>
      </c>
      <c r="O3391">
        <v>0</v>
      </c>
      <c r="P3391">
        <v>0</v>
      </c>
      <c r="Q3391">
        <v>12632.27</v>
      </c>
      <c r="R3391">
        <v>1373.0550000000001</v>
      </c>
      <c r="S3391">
        <v>2.8610000000000002</v>
      </c>
      <c r="T3391">
        <v>33</v>
      </c>
      <c r="U3391">
        <v>4160.7730000000001</v>
      </c>
      <c r="V3391">
        <v>9</v>
      </c>
      <c r="W3391">
        <v>1.879</v>
      </c>
      <c r="X3391">
        <v>3.036</v>
      </c>
      <c r="Y3391" s="110">
        <v>43777</v>
      </c>
      <c r="Z3391">
        <v>408732.30801719398</v>
      </c>
      <c r="AA3391">
        <v>3660508.0466487398</v>
      </c>
    </row>
    <row r="3392" spans="1:27" x14ac:dyDescent="0.25">
      <c r="A3392">
        <v>-111.977881339999</v>
      </c>
      <c r="B3392">
        <v>33.07934522</v>
      </c>
      <c r="C3392" t="s">
        <v>968</v>
      </c>
      <c r="D3392" t="s">
        <v>967</v>
      </c>
      <c r="E3392" t="s">
        <v>966</v>
      </c>
      <c r="F3392">
        <v>1825</v>
      </c>
      <c r="G3392">
        <v>178</v>
      </c>
      <c r="H3392">
        <v>13.33</v>
      </c>
      <c r="I3392">
        <v>2.69</v>
      </c>
      <c r="J3392">
        <v>1</v>
      </c>
      <c r="K3392">
        <v>1172.5920000000001</v>
      </c>
      <c r="L3392" t="s">
        <v>965</v>
      </c>
      <c r="M3392" t="s">
        <v>964</v>
      </c>
      <c r="N3392" s="110">
        <v>43777</v>
      </c>
      <c r="O3392">
        <v>0</v>
      </c>
      <c r="P3392">
        <v>0</v>
      </c>
      <c r="Q3392">
        <v>12875.0169999999</v>
      </c>
      <c r="R3392">
        <v>1433.5730000000001</v>
      </c>
      <c r="S3392">
        <v>2.9870000000000001</v>
      </c>
      <c r="T3392">
        <v>33</v>
      </c>
      <c r="U3392">
        <v>4344.1610000000001</v>
      </c>
      <c r="V3392">
        <v>9</v>
      </c>
      <c r="W3392">
        <v>1.8340000000000001</v>
      </c>
      <c r="X3392">
        <v>2.964</v>
      </c>
      <c r="Y3392" s="110">
        <v>43777</v>
      </c>
      <c r="Z3392">
        <v>408732.237317622</v>
      </c>
      <c r="AA3392">
        <v>3660507.2711634198</v>
      </c>
    </row>
    <row r="3393" spans="1:27" x14ac:dyDescent="0.25">
      <c r="A3393">
        <v>-111.97788031</v>
      </c>
      <c r="B3393">
        <v>33.079337209999899</v>
      </c>
      <c r="C3393" t="s">
        <v>968</v>
      </c>
      <c r="D3393" t="s">
        <v>967</v>
      </c>
      <c r="E3393" t="s">
        <v>966</v>
      </c>
      <c r="F3393">
        <v>1826</v>
      </c>
      <c r="G3393">
        <v>184</v>
      </c>
      <c r="H3393">
        <v>13.33</v>
      </c>
      <c r="I3393">
        <v>2.5920000000000001</v>
      </c>
      <c r="J3393">
        <v>1</v>
      </c>
      <c r="K3393">
        <v>1172.546</v>
      </c>
      <c r="L3393" t="s">
        <v>965</v>
      </c>
      <c r="M3393" t="s">
        <v>964</v>
      </c>
      <c r="N3393" s="110">
        <v>43777</v>
      </c>
      <c r="O3393">
        <v>0</v>
      </c>
      <c r="P3393">
        <v>0</v>
      </c>
      <c r="Q3393">
        <v>15705.636</v>
      </c>
      <c r="R3393">
        <v>1815.1569999999899</v>
      </c>
      <c r="S3393">
        <v>3.782</v>
      </c>
      <c r="T3393">
        <v>33</v>
      </c>
      <c r="U3393">
        <v>5500.4769999999899</v>
      </c>
      <c r="V3393">
        <v>9</v>
      </c>
      <c r="W3393">
        <v>1.7669999999999999</v>
      </c>
      <c r="X3393">
        <v>2.855</v>
      </c>
      <c r="Y3393" s="110">
        <v>43777</v>
      </c>
      <c r="Z3393">
        <v>408732.32518230798</v>
      </c>
      <c r="AA3393">
        <v>3660506.38221442</v>
      </c>
    </row>
    <row r="3394" spans="1:27" x14ac:dyDescent="0.25">
      <c r="A3394">
        <v>-111.97788169</v>
      </c>
      <c r="B3394">
        <v>33.079330210000002</v>
      </c>
      <c r="C3394" t="s">
        <v>968</v>
      </c>
      <c r="D3394" t="s">
        <v>967</v>
      </c>
      <c r="E3394" t="s">
        <v>966</v>
      </c>
      <c r="F3394">
        <v>1827</v>
      </c>
      <c r="G3394">
        <v>176</v>
      </c>
      <c r="H3394">
        <v>13.33</v>
      </c>
      <c r="I3394">
        <v>2.5920000000000001</v>
      </c>
      <c r="J3394">
        <v>1</v>
      </c>
      <c r="K3394">
        <v>1172.5719999999901</v>
      </c>
      <c r="L3394" t="s">
        <v>965</v>
      </c>
      <c r="M3394" t="s">
        <v>964</v>
      </c>
      <c r="N3394" s="110">
        <v>43777</v>
      </c>
      <c r="O3394">
        <v>0</v>
      </c>
      <c r="P3394">
        <v>0</v>
      </c>
      <c r="Q3394">
        <v>13394.797</v>
      </c>
      <c r="R3394">
        <v>1548.085</v>
      </c>
      <c r="S3394">
        <v>3.2250000000000001</v>
      </c>
      <c r="T3394">
        <v>33</v>
      </c>
      <c r="U3394">
        <v>4691.1679999999897</v>
      </c>
      <c r="V3394">
        <v>9</v>
      </c>
      <c r="W3394">
        <v>1.7669999999999999</v>
      </c>
      <c r="X3394">
        <v>2.855</v>
      </c>
      <c r="Y3394" s="110">
        <v>43777</v>
      </c>
      <c r="Z3394">
        <v>408732.18914634601</v>
      </c>
      <c r="AA3394">
        <v>3660505.6073377798</v>
      </c>
    </row>
    <row r="3395" spans="1:27" x14ac:dyDescent="0.25">
      <c r="A3395">
        <v>-111.97788049</v>
      </c>
      <c r="B3395">
        <v>33.0793232199999</v>
      </c>
      <c r="C3395" t="s">
        <v>968</v>
      </c>
      <c r="D3395" t="s">
        <v>967</v>
      </c>
      <c r="E3395" t="s">
        <v>966</v>
      </c>
      <c r="F3395">
        <v>1828</v>
      </c>
      <c r="G3395">
        <v>183</v>
      </c>
      <c r="H3395">
        <v>13.33</v>
      </c>
      <c r="I3395">
        <v>2.657</v>
      </c>
      <c r="J3395">
        <v>1</v>
      </c>
      <c r="K3395">
        <v>1172.4970000000001</v>
      </c>
      <c r="L3395" t="s">
        <v>965</v>
      </c>
      <c r="M3395" t="s">
        <v>964</v>
      </c>
      <c r="N3395" s="110">
        <v>43777</v>
      </c>
      <c r="O3395">
        <v>0</v>
      </c>
      <c r="P3395">
        <v>0</v>
      </c>
      <c r="Q3395">
        <v>14403.898999999899</v>
      </c>
      <c r="R3395">
        <v>1623.60699999999</v>
      </c>
      <c r="S3395">
        <v>3.383</v>
      </c>
      <c r="T3395">
        <v>33</v>
      </c>
      <c r="U3395">
        <v>4920.0209999999897</v>
      </c>
      <c r="V3395">
        <v>9</v>
      </c>
      <c r="W3395">
        <v>1.8120000000000001</v>
      </c>
      <c r="X3395">
        <v>2.9279999999999999</v>
      </c>
      <c r="Y3395" s="110">
        <v>43777</v>
      </c>
      <c r="Z3395">
        <v>408732.29393196403</v>
      </c>
      <c r="AA3395">
        <v>3660504.8313264102</v>
      </c>
    </row>
    <row r="3396" spans="1:27" x14ac:dyDescent="0.25">
      <c r="A3396">
        <v>-111.977880999999</v>
      </c>
      <c r="B3396">
        <v>33.079316230000003</v>
      </c>
      <c r="C3396" t="s">
        <v>968</v>
      </c>
      <c r="D3396" t="s">
        <v>967</v>
      </c>
      <c r="E3396" t="s">
        <v>966</v>
      </c>
      <c r="F3396">
        <v>1829</v>
      </c>
      <c r="G3396">
        <v>180</v>
      </c>
      <c r="H3396">
        <v>13.33</v>
      </c>
      <c r="I3396">
        <v>2.92</v>
      </c>
      <c r="J3396">
        <v>1</v>
      </c>
      <c r="K3396">
        <v>1172.4670000000001</v>
      </c>
      <c r="L3396" t="s">
        <v>965</v>
      </c>
      <c r="M3396" t="s">
        <v>964</v>
      </c>
      <c r="N3396" s="110">
        <v>43777</v>
      </c>
      <c r="O3396">
        <v>0</v>
      </c>
      <c r="P3396">
        <v>0</v>
      </c>
      <c r="Q3396">
        <v>15625.4629999999</v>
      </c>
      <c r="R3396">
        <v>1602.98199999999</v>
      </c>
      <c r="S3396">
        <v>3.34</v>
      </c>
      <c r="T3396">
        <v>33</v>
      </c>
      <c r="U3396">
        <v>4857.5219999999899</v>
      </c>
      <c r="V3396">
        <v>9</v>
      </c>
      <c r="W3396">
        <v>1.9910000000000001</v>
      </c>
      <c r="X3396">
        <v>3.2170000000000001</v>
      </c>
      <c r="Y3396" s="110">
        <v>43777</v>
      </c>
      <c r="Z3396">
        <v>408732.23911011801</v>
      </c>
      <c r="AA3396">
        <v>3660504.0568019599</v>
      </c>
    </row>
    <row r="3397" spans="1:27" x14ac:dyDescent="0.25">
      <c r="A3397">
        <v>-111.977881339999</v>
      </c>
      <c r="B3397">
        <v>33.079309219999899</v>
      </c>
      <c r="C3397" t="s">
        <v>968</v>
      </c>
      <c r="D3397" t="s">
        <v>967</v>
      </c>
      <c r="E3397" t="s">
        <v>966</v>
      </c>
      <c r="F3397">
        <v>1830</v>
      </c>
      <c r="G3397">
        <v>178</v>
      </c>
      <c r="H3397">
        <v>13.33</v>
      </c>
      <c r="I3397">
        <v>2.657</v>
      </c>
      <c r="J3397">
        <v>1</v>
      </c>
      <c r="K3397">
        <v>1172.546</v>
      </c>
      <c r="L3397" t="s">
        <v>965</v>
      </c>
      <c r="M3397" t="s">
        <v>964</v>
      </c>
      <c r="N3397" s="110">
        <v>43777</v>
      </c>
      <c r="O3397">
        <v>0</v>
      </c>
      <c r="P3397">
        <v>0</v>
      </c>
      <c r="Q3397">
        <v>12730.5</v>
      </c>
      <c r="R3397">
        <v>1434.98099999999</v>
      </c>
      <c r="S3397">
        <v>2.99</v>
      </c>
      <c r="T3397">
        <v>33</v>
      </c>
      <c r="U3397">
        <v>4348.4290000000001</v>
      </c>
      <c r="V3397">
        <v>9</v>
      </c>
      <c r="W3397">
        <v>1.8120000000000001</v>
      </c>
      <c r="X3397">
        <v>2.9279999999999999</v>
      </c>
      <c r="Y3397" s="110">
        <v>43777</v>
      </c>
      <c r="Z3397">
        <v>408732.20013502199</v>
      </c>
      <c r="AA3397">
        <v>3660503.27991232</v>
      </c>
    </row>
    <row r="3398" spans="1:27" x14ac:dyDescent="0.25">
      <c r="A3398">
        <v>-111.97788083</v>
      </c>
      <c r="B3398">
        <v>33.079301229999899</v>
      </c>
      <c r="C3398" t="s">
        <v>968</v>
      </c>
      <c r="D3398" t="s">
        <v>967</v>
      </c>
      <c r="E3398" t="s">
        <v>966</v>
      </c>
      <c r="F3398">
        <v>1831</v>
      </c>
      <c r="G3398">
        <v>181</v>
      </c>
      <c r="H3398">
        <v>13.33</v>
      </c>
      <c r="I3398">
        <v>2.5920000000000001</v>
      </c>
      <c r="J3398">
        <v>1</v>
      </c>
      <c r="K3398">
        <v>1172.54899999999</v>
      </c>
      <c r="L3398" t="s">
        <v>965</v>
      </c>
      <c r="M3398" t="s">
        <v>964</v>
      </c>
      <c r="N3398" s="110">
        <v>43777</v>
      </c>
      <c r="O3398">
        <v>0</v>
      </c>
      <c r="P3398">
        <v>0</v>
      </c>
      <c r="Q3398">
        <v>12839.759</v>
      </c>
      <c r="R3398">
        <v>1483.9380000000001</v>
      </c>
      <c r="S3398">
        <v>3.0920000000000001</v>
      </c>
      <c r="T3398">
        <v>33</v>
      </c>
      <c r="U3398">
        <v>4496.7809999999899</v>
      </c>
      <c r="V3398">
        <v>9</v>
      </c>
      <c r="W3398">
        <v>1.7669999999999999</v>
      </c>
      <c r="X3398">
        <v>2.855</v>
      </c>
      <c r="Y3398" s="110">
        <v>43777</v>
      </c>
      <c r="Z3398">
        <v>408732.23948479397</v>
      </c>
      <c r="AA3398">
        <v>3660502.3936328501</v>
      </c>
    </row>
    <row r="3399" spans="1:27" x14ac:dyDescent="0.25">
      <c r="A3399">
        <v>-111.977881339999</v>
      </c>
      <c r="B3399">
        <v>33.079294220000001</v>
      </c>
      <c r="C3399" t="s">
        <v>968</v>
      </c>
      <c r="D3399" t="s">
        <v>967</v>
      </c>
      <c r="E3399" t="s">
        <v>966</v>
      </c>
      <c r="F3399">
        <v>1832</v>
      </c>
      <c r="G3399">
        <v>178</v>
      </c>
      <c r="H3399">
        <v>13.33</v>
      </c>
      <c r="I3399">
        <v>2.395</v>
      </c>
      <c r="J3399">
        <v>1</v>
      </c>
      <c r="K3399">
        <v>1172.5789999999899</v>
      </c>
      <c r="L3399" t="s">
        <v>965</v>
      </c>
      <c r="M3399" t="s">
        <v>964</v>
      </c>
      <c r="N3399" s="110">
        <v>43777</v>
      </c>
      <c r="O3399">
        <v>0</v>
      </c>
      <c r="P3399">
        <v>0</v>
      </c>
      <c r="Q3399">
        <v>14325.155000000001</v>
      </c>
      <c r="R3399">
        <v>1791.6880000000001</v>
      </c>
      <c r="S3399">
        <v>3.7330000000000001</v>
      </c>
      <c r="T3399">
        <v>33</v>
      </c>
      <c r="U3399">
        <v>5429.35699999999</v>
      </c>
      <c r="V3399">
        <v>9</v>
      </c>
      <c r="W3399">
        <v>1.633</v>
      </c>
      <c r="X3399">
        <v>2.6379999999999999</v>
      </c>
      <c r="Y3399" s="110">
        <v>43777</v>
      </c>
      <c r="Z3399">
        <v>408732.18464228202</v>
      </c>
      <c r="AA3399">
        <v>3660501.6168910302</v>
      </c>
    </row>
    <row r="3400" spans="1:27" x14ac:dyDescent="0.25">
      <c r="A3400">
        <v>-111.97788151</v>
      </c>
      <c r="B3400">
        <v>33.079287219999898</v>
      </c>
      <c r="C3400" t="s">
        <v>968</v>
      </c>
      <c r="D3400" t="s">
        <v>967</v>
      </c>
      <c r="E3400" t="s">
        <v>966</v>
      </c>
      <c r="F3400">
        <v>1833</v>
      </c>
      <c r="G3400">
        <v>177</v>
      </c>
      <c r="H3400">
        <v>13.33</v>
      </c>
      <c r="I3400">
        <v>2.5590000000000002</v>
      </c>
      <c r="J3400">
        <v>1</v>
      </c>
      <c r="K3400">
        <v>1172.5029999999899</v>
      </c>
      <c r="L3400" t="s">
        <v>965</v>
      </c>
      <c r="M3400" t="s">
        <v>964</v>
      </c>
      <c r="N3400" s="110">
        <v>43777</v>
      </c>
      <c r="O3400">
        <v>0</v>
      </c>
      <c r="P3400">
        <v>0</v>
      </c>
      <c r="Q3400">
        <v>14193.039000000001</v>
      </c>
      <c r="R3400">
        <v>1661.3710000000001</v>
      </c>
      <c r="S3400">
        <v>3.4609999999999999</v>
      </c>
      <c r="T3400">
        <v>33</v>
      </c>
      <c r="U3400">
        <v>5034.4579999999896</v>
      </c>
      <c r="V3400">
        <v>9</v>
      </c>
      <c r="W3400">
        <v>1.7450000000000001</v>
      </c>
      <c r="X3400">
        <v>2.819</v>
      </c>
      <c r="Y3400" s="110">
        <v>43777</v>
      </c>
      <c r="Z3400">
        <v>408732.16154492402</v>
      </c>
      <c r="AA3400">
        <v>3660500.8409622498</v>
      </c>
    </row>
    <row r="3401" spans="1:27" x14ac:dyDescent="0.25">
      <c r="A3401">
        <v>-111.97788083</v>
      </c>
      <c r="B3401">
        <v>33.079280230000002</v>
      </c>
      <c r="C3401" t="s">
        <v>968</v>
      </c>
      <c r="D3401" t="s">
        <v>967</v>
      </c>
      <c r="E3401" t="s">
        <v>966</v>
      </c>
      <c r="F3401">
        <v>1834</v>
      </c>
      <c r="G3401">
        <v>181</v>
      </c>
      <c r="H3401">
        <v>13.33</v>
      </c>
      <c r="I3401">
        <v>2.9529999999999998</v>
      </c>
      <c r="J3401">
        <v>1</v>
      </c>
      <c r="K3401">
        <v>1172.5650000000001</v>
      </c>
      <c r="L3401" t="s">
        <v>965</v>
      </c>
      <c r="M3401" t="s">
        <v>964</v>
      </c>
      <c r="N3401" s="110">
        <v>43777</v>
      </c>
      <c r="O3401">
        <v>0</v>
      </c>
      <c r="P3401">
        <v>0</v>
      </c>
      <c r="Q3401">
        <v>13521.656000000001</v>
      </c>
      <c r="R3401">
        <v>1371.7449999999899</v>
      </c>
      <c r="S3401">
        <v>2.8580000000000001</v>
      </c>
      <c r="T3401">
        <v>33</v>
      </c>
      <c r="U3401">
        <v>4156.8019999999897</v>
      </c>
      <c r="V3401">
        <v>9</v>
      </c>
      <c r="W3401">
        <v>2.0129999999999999</v>
      </c>
      <c r="X3401">
        <v>3.2530000000000001</v>
      </c>
      <c r="Y3401" s="110">
        <v>43777</v>
      </c>
      <c r="Z3401">
        <v>408732.21779497701</v>
      </c>
      <c r="AA3401">
        <v>3660500.0654030498</v>
      </c>
    </row>
    <row r="3402" spans="1:27" x14ac:dyDescent="0.25">
      <c r="A3402">
        <v>-111.97788251</v>
      </c>
      <c r="B3402">
        <v>33.079273219999898</v>
      </c>
      <c r="C3402" t="s">
        <v>968</v>
      </c>
      <c r="D3402" t="s">
        <v>967</v>
      </c>
      <c r="E3402" t="s">
        <v>966</v>
      </c>
      <c r="F3402">
        <v>1835</v>
      </c>
      <c r="G3402">
        <v>177</v>
      </c>
      <c r="H3402">
        <v>13.33</v>
      </c>
      <c r="I3402">
        <v>2.5259999999999998</v>
      </c>
      <c r="J3402">
        <v>1</v>
      </c>
      <c r="K3402">
        <v>1172.56899999999</v>
      </c>
      <c r="L3402" t="s">
        <v>965</v>
      </c>
      <c r="M3402" t="s">
        <v>964</v>
      </c>
      <c r="N3402" s="110">
        <v>43777</v>
      </c>
      <c r="O3402">
        <v>0</v>
      </c>
      <c r="P3402">
        <v>0</v>
      </c>
      <c r="Q3402">
        <v>13435.5969999999</v>
      </c>
      <c r="R3402">
        <v>1593.133</v>
      </c>
      <c r="S3402">
        <v>3.319</v>
      </c>
      <c r="T3402">
        <v>33</v>
      </c>
      <c r="U3402">
        <v>4827.6769999999897</v>
      </c>
      <c r="V3402">
        <v>9</v>
      </c>
      <c r="W3402">
        <v>1.722</v>
      </c>
      <c r="X3402">
        <v>2.7829999999999999</v>
      </c>
      <c r="Y3402" s="110">
        <v>43777</v>
      </c>
      <c r="Z3402">
        <v>408732.05374728399</v>
      </c>
      <c r="AA3402">
        <v>3660499.2896785899</v>
      </c>
    </row>
    <row r="3403" spans="1:27" x14ac:dyDescent="0.25">
      <c r="A3403">
        <v>-111.97788269</v>
      </c>
      <c r="B3403">
        <v>33.079265210000003</v>
      </c>
      <c r="C3403" t="s">
        <v>968</v>
      </c>
      <c r="D3403" t="s">
        <v>967</v>
      </c>
      <c r="E3403" t="s">
        <v>966</v>
      </c>
      <c r="F3403">
        <v>1836</v>
      </c>
      <c r="G3403">
        <v>176</v>
      </c>
      <c r="H3403">
        <v>13.33</v>
      </c>
      <c r="I3403">
        <v>2.69</v>
      </c>
      <c r="J3403">
        <v>1</v>
      </c>
      <c r="K3403">
        <v>1172.5229999999899</v>
      </c>
      <c r="L3403" t="s">
        <v>965</v>
      </c>
      <c r="M3403" t="s">
        <v>964</v>
      </c>
      <c r="N3403" s="110">
        <v>43777</v>
      </c>
      <c r="O3403">
        <v>0</v>
      </c>
      <c r="P3403">
        <v>0</v>
      </c>
      <c r="Q3403">
        <v>15061.281999999899</v>
      </c>
      <c r="R3403">
        <v>1677.0029999999899</v>
      </c>
      <c r="S3403">
        <v>3.4940000000000002</v>
      </c>
      <c r="T3403">
        <v>33</v>
      </c>
      <c r="U3403">
        <v>5081.8289999999897</v>
      </c>
      <c r="V3403">
        <v>9</v>
      </c>
      <c r="W3403">
        <v>1.8340000000000001</v>
      </c>
      <c r="X3403">
        <v>2.964</v>
      </c>
      <c r="Y3403" s="110">
        <v>43777</v>
      </c>
      <c r="Z3403">
        <v>408732.02867336199</v>
      </c>
      <c r="AA3403">
        <v>3660498.4017817499</v>
      </c>
    </row>
    <row r="3404" spans="1:27" x14ac:dyDescent="0.25">
      <c r="A3404">
        <v>-111.977881659999</v>
      </c>
      <c r="B3404">
        <v>33.07925822</v>
      </c>
      <c r="C3404" t="s">
        <v>968</v>
      </c>
      <c r="D3404" t="s">
        <v>967</v>
      </c>
      <c r="E3404" t="s">
        <v>966</v>
      </c>
      <c r="F3404">
        <v>1837</v>
      </c>
      <c r="G3404">
        <v>182</v>
      </c>
      <c r="H3404">
        <v>13.33</v>
      </c>
      <c r="I3404">
        <v>2.2639999999999998</v>
      </c>
      <c r="J3404">
        <v>1</v>
      </c>
      <c r="K3404">
        <v>1172.4929999999899</v>
      </c>
      <c r="L3404" t="s">
        <v>965</v>
      </c>
      <c r="M3404" t="s">
        <v>964</v>
      </c>
      <c r="N3404" s="110">
        <v>43777</v>
      </c>
      <c r="O3404">
        <v>0</v>
      </c>
      <c r="P3404">
        <v>0</v>
      </c>
      <c r="Q3404">
        <v>13766.689</v>
      </c>
      <c r="R3404">
        <v>1821.6559999999899</v>
      </c>
      <c r="S3404">
        <v>3.7949999999999999</v>
      </c>
      <c r="T3404">
        <v>33</v>
      </c>
      <c r="U3404">
        <v>5520.1679999999897</v>
      </c>
      <c r="V3404">
        <v>9</v>
      </c>
      <c r="W3404">
        <v>1.5429999999999999</v>
      </c>
      <c r="X3404">
        <v>2.4940000000000002</v>
      </c>
      <c r="Y3404" s="110">
        <v>43777</v>
      </c>
      <c r="Z3404">
        <v>408732.11759164702</v>
      </c>
      <c r="AA3404">
        <v>3660497.62591821</v>
      </c>
    </row>
    <row r="3405" spans="1:27" x14ac:dyDescent="0.25">
      <c r="A3405">
        <v>-111.97788217</v>
      </c>
      <c r="B3405">
        <v>33.079251229999898</v>
      </c>
      <c r="C3405" t="s">
        <v>968</v>
      </c>
      <c r="D3405" t="s">
        <v>967</v>
      </c>
      <c r="E3405" t="s">
        <v>966</v>
      </c>
      <c r="F3405">
        <v>1838</v>
      </c>
      <c r="G3405">
        <v>179</v>
      </c>
      <c r="H3405">
        <v>13.33</v>
      </c>
      <c r="I3405">
        <v>2.5920000000000001</v>
      </c>
      <c r="J3405">
        <v>1</v>
      </c>
      <c r="K3405">
        <v>1172.5360000000001</v>
      </c>
      <c r="L3405" t="s">
        <v>965</v>
      </c>
      <c r="M3405" t="s">
        <v>964</v>
      </c>
      <c r="N3405" s="110">
        <v>43777</v>
      </c>
      <c r="O3405">
        <v>0</v>
      </c>
      <c r="P3405">
        <v>0</v>
      </c>
      <c r="Q3405">
        <v>14278.012000000001</v>
      </c>
      <c r="R3405">
        <v>1650.162</v>
      </c>
      <c r="S3405">
        <v>3.4380000000000002</v>
      </c>
      <c r="T3405">
        <v>33</v>
      </c>
      <c r="U3405">
        <v>5000.4899999999898</v>
      </c>
      <c r="V3405">
        <v>9</v>
      </c>
      <c r="W3405">
        <v>1.7669999999999999</v>
      </c>
      <c r="X3405">
        <v>2.855</v>
      </c>
      <c r="Y3405" s="110">
        <v>43777</v>
      </c>
      <c r="Z3405">
        <v>408732.06276976899</v>
      </c>
      <c r="AA3405">
        <v>3660496.8513937602</v>
      </c>
    </row>
    <row r="3406" spans="1:27" x14ac:dyDescent="0.25">
      <c r="A3406">
        <v>-111.97788149</v>
      </c>
      <c r="B3406">
        <v>33.07924422</v>
      </c>
      <c r="C3406" t="s">
        <v>968</v>
      </c>
      <c r="D3406" t="s">
        <v>967</v>
      </c>
      <c r="E3406" t="s">
        <v>966</v>
      </c>
      <c r="F3406">
        <v>1839</v>
      </c>
      <c r="G3406">
        <v>183</v>
      </c>
      <c r="H3406">
        <v>13.33</v>
      </c>
      <c r="I3406">
        <v>2.7559999999999998</v>
      </c>
      <c r="J3406">
        <v>1</v>
      </c>
      <c r="K3406">
        <v>1172.5060000000001</v>
      </c>
      <c r="L3406" t="s">
        <v>965</v>
      </c>
      <c r="M3406" t="s">
        <v>964</v>
      </c>
      <c r="N3406" s="110">
        <v>43777</v>
      </c>
      <c r="O3406">
        <v>0</v>
      </c>
      <c r="P3406">
        <v>0</v>
      </c>
      <c r="Q3406">
        <v>12739.7</v>
      </c>
      <c r="R3406">
        <v>1384.73199999999</v>
      </c>
      <c r="S3406">
        <v>2.8849999999999998</v>
      </c>
      <c r="T3406">
        <v>33</v>
      </c>
      <c r="U3406">
        <v>4196.1580000000004</v>
      </c>
      <c r="V3406">
        <v>9</v>
      </c>
      <c r="W3406">
        <v>1.879</v>
      </c>
      <c r="X3406">
        <v>3.036</v>
      </c>
      <c r="Y3406" s="110">
        <v>43777</v>
      </c>
      <c r="Z3406">
        <v>408732.11899919499</v>
      </c>
      <c r="AA3406">
        <v>3660496.0736171999</v>
      </c>
    </row>
    <row r="3407" spans="1:27" x14ac:dyDescent="0.25">
      <c r="A3407">
        <v>-111.97788269</v>
      </c>
      <c r="B3407">
        <v>33.079237210000002</v>
      </c>
      <c r="C3407" t="s">
        <v>968</v>
      </c>
      <c r="D3407" t="s">
        <v>967</v>
      </c>
      <c r="E3407" t="s">
        <v>966</v>
      </c>
      <c r="F3407">
        <v>1840</v>
      </c>
      <c r="G3407">
        <v>176</v>
      </c>
      <c r="H3407">
        <v>13.33</v>
      </c>
      <c r="I3407">
        <v>2.4929999999999999</v>
      </c>
      <c r="J3407">
        <v>1</v>
      </c>
      <c r="K3407">
        <v>1172.5160000000001</v>
      </c>
      <c r="L3407" t="s">
        <v>965</v>
      </c>
      <c r="M3407" t="s">
        <v>964</v>
      </c>
      <c r="N3407" s="110">
        <v>43777</v>
      </c>
      <c r="O3407">
        <v>0</v>
      </c>
      <c r="P3407">
        <v>0</v>
      </c>
      <c r="Q3407">
        <v>13624.572</v>
      </c>
      <c r="R3407">
        <v>1636.798</v>
      </c>
      <c r="S3407">
        <v>3.41</v>
      </c>
      <c r="T3407">
        <v>33</v>
      </c>
      <c r="U3407">
        <v>4959.9949999999899</v>
      </c>
      <c r="V3407">
        <v>9</v>
      </c>
      <c r="W3407">
        <v>1.7</v>
      </c>
      <c r="X3407">
        <v>2.7469999999999999</v>
      </c>
      <c r="Y3407" s="110">
        <v>43777</v>
      </c>
      <c r="Z3407">
        <v>408731.99975358101</v>
      </c>
      <c r="AA3407">
        <v>3660495.2974753701</v>
      </c>
    </row>
    <row r="3408" spans="1:27" x14ac:dyDescent="0.25">
      <c r="A3408">
        <v>-111.97788183</v>
      </c>
      <c r="B3408">
        <v>33.079229230000003</v>
      </c>
      <c r="C3408" t="s">
        <v>968</v>
      </c>
      <c r="D3408" t="s">
        <v>967</v>
      </c>
      <c r="E3408" t="s">
        <v>966</v>
      </c>
      <c r="F3408">
        <v>1841</v>
      </c>
      <c r="G3408">
        <v>181</v>
      </c>
      <c r="H3408">
        <v>13.33</v>
      </c>
      <c r="I3408">
        <v>2.7229999999999999</v>
      </c>
      <c r="J3408">
        <v>1</v>
      </c>
      <c r="K3408">
        <v>1172.4970000000001</v>
      </c>
      <c r="L3408" t="s">
        <v>965</v>
      </c>
      <c r="M3408" t="s">
        <v>964</v>
      </c>
      <c r="N3408" s="110">
        <v>43777</v>
      </c>
      <c r="O3408">
        <v>0</v>
      </c>
      <c r="P3408">
        <v>0</v>
      </c>
      <c r="Q3408">
        <v>14559.902</v>
      </c>
      <c r="R3408">
        <v>1601.64499999999</v>
      </c>
      <c r="S3408">
        <v>3.3370000000000002</v>
      </c>
      <c r="T3408">
        <v>33</v>
      </c>
      <c r="U3408">
        <v>4853.4690000000001</v>
      </c>
      <c r="V3408">
        <v>9</v>
      </c>
      <c r="W3408">
        <v>1.857</v>
      </c>
      <c r="X3408">
        <v>3</v>
      </c>
      <c r="Y3408" s="110">
        <v>43777</v>
      </c>
      <c r="Z3408">
        <v>408732.07178195502</v>
      </c>
      <c r="AA3408">
        <v>3660494.4120002501</v>
      </c>
    </row>
    <row r="3409" spans="1:27" x14ac:dyDescent="0.25">
      <c r="A3409">
        <v>-111.977882859999</v>
      </c>
      <c r="B3409">
        <v>33.079222199999897</v>
      </c>
      <c r="C3409" t="s">
        <v>968</v>
      </c>
      <c r="D3409" t="s">
        <v>967</v>
      </c>
      <c r="E3409" t="s">
        <v>966</v>
      </c>
      <c r="F3409">
        <v>1842</v>
      </c>
      <c r="G3409">
        <v>175</v>
      </c>
      <c r="H3409">
        <v>13.33</v>
      </c>
      <c r="I3409">
        <v>2.5920000000000001</v>
      </c>
      <c r="J3409">
        <v>1</v>
      </c>
      <c r="K3409">
        <v>1172.5060000000001</v>
      </c>
      <c r="L3409" t="s">
        <v>965</v>
      </c>
      <c r="M3409" t="s">
        <v>964</v>
      </c>
      <c r="N3409" s="110">
        <v>43777</v>
      </c>
      <c r="O3409">
        <v>0</v>
      </c>
      <c r="P3409">
        <v>0</v>
      </c>
      <c r="Q3409">
        <v>12167.233</v>
      </c>
      <c r="R3409">
        <v>1406.211</v>
      </c>
      <c r="S3409">
        <v>2.93</v>
      </c>
      <c r="T3409">
        <v>33</v>
      </c>
      <c r="U3409">
        <v>4261.2470000000003</v>
      </c>
      <c r="V3409">
        <v>9</v>
      </c>
      <c r="W3409">
        <v>1.7669999999999999</v>
      </c>
      <c r="X3409">
        <v>2.855</v>
      </c>
      <c r="Y3409" s="110">
        <v>43777</v>
      </c>
      <c r="Z3409">
        <v>408731.968383094</v>
      </c>
      <c r="AA3409">
        <v>3660493.63349324</v>
      </c>
    </row>
    <row r="3410" spans="1:27" x14ac:dyDescent="0.25">
      <c r="A3410">
        <v>-111.97788217</v>
      </c>
      <c r="B3410">
        <v>33.079215230000003</v>
      </c>
      <c r="C3410" t="s">
        <v>968</v>
      </c>
      <c r="D3410" t="s">
        <v>967</v>
      </c>
      <c r="E3410" t="s">
        <v>966</v>
      </c>
      <c r="F3410">
        <v>1843</v>
      </c>
      <c r="G3410">
        <v>179</v>
      </c>
      <c r="H3410">
        <v>13.33</v>
      </c>
      <c r="I3410">
        <v>2.4929999999999999</v>
      </c>
      <c r="J3410">
        <v>1</v>
      </c>
      <c r="K3410">
        <v>1172.4639999999899</v>
      </c>
      <c r="L3410" t="s">
        <v>965</v>
      </c>
      <c r="M3410" t="s">
        <v>964</v>
      </c>
      <c r="N3410" s="110">
        <v>43777</v>
      </c>
      <c r="O3410">
        <v>0</v>
      </c>
      <c r="P3410">
        <v>0</v>
      </c>
      <c r="Q3410">
        <v>12288.3209999999</v>
      </c>
      <c r="R3410">
        <v>1476.2670000000001</v>
      </c>
      <c r="S3410">
        <v>3.0760000000000001</v>
      </c>
      <c r="T3410">
        <v>33</v>
      </c>
      <c r="U3410">
        <v>4473.5349999999899</v>
      </c>
      <c r="V3410">
        <v>9</v>
      </c>
      <c r="W3410">
        <v>1.7</v>
      </c>
      <c r="X3410">
        <v>2.7469999999999999</v>
      </c>
      <c r="Y3410" s="110">
        <v>43777</v>
      </c>
      <c r="Z3410">
        <v>408732.02558723098</v>
      </c>
      <c r="AA3410">
        <v>3660492.8601427102</v>
      </c>
    </row>
    <row r="3411" spans="1:27" x14ac:dyDescent="0.25">
      <c r="A3411">
        <v>-111.97788149</v>
      </c>
      <c r="B3411">
        <v>33.079208219999899</v>
      </c>
      <c r="C3411" t="s">
        <v>968</v>
      </c>
      <c r="D3411" t="s">
        <v>967</v>
      </c>
      <c r="E3411" t="s">
        <v>966</v>
      </c>
      <c r="F3411">
        <v>1844</v>
      </c>
      <c r="G3411">
        <v>183</v>
      </c>
      <c r="H3411">
        <v>13.33</v>
      </c>
      <c r="I3411">
        <v>2.4929999999999999</v>
      </c>
      <c r="J3411">
        <v>1</v>
      </c>
      <c r="K3411">
        <v>1172.5260000000001</v>
      </c>
      <c r="L3411" t="s">
        <v>965</v>
      </c>
      <c r="M3411" t="s">
        <v>964</v>
      </c>
      <c r="N3411" s="110">
        <v>43777</v>
      </c>
      <c r="O3411">
        <v>0</v>
      </c>
      <c r="P3411">
        <v>0</v>
      </c>
      <c r="Q3411">
        <v>14377.4989999999</v>
      </c>
      <c r="R3411">
        <v>1727.2519999999899</v>
      </c>
      <c r="S3411">
        <v>3.5979999999999999</v>
      </c>
      <c r="T3411">
        <v>33</v>
      </c>
      <c r="U3411">
        <v>5234.0959999999905</v>
      </c>
      <c r="V3411">
        <v>9</v>
      </c>
      <c r="W3411">
        <v>1.7</v>
      </c>
      <c r="X3411">
        <v>2.7469999999999999</v>
      </c>
      <c r="Y3411" s="110">
        <v>43777</v>
      </c>
      <c r="Z3411">
        <v>408732.08181668998</v>
      </c>
      <c r="AA3411">
        <v>3660492.0823661601</v>
      </c>
    </row>
    <row r="3412" spans="1:27" x14ac:dyDescent="0.25">
      <c r="A3412">
        <v>-111.977881659999</v>
      </c>
      <c r="B3412">
        <v>33.079200219999898</v>
      </c>
      <c r="C3412" t="s">
        <v>968</v>
      </c>
      <c r="D3412" t="s">
        <v>967</v>
      </c>
      <c r="E3412" t="s">
        <v>966</v>
      </c>
      <c r="F3412">
        <v>1845</v>
      </c>
      <c r="G3412">
        <v>182</v>
      </c>
      <c r="H3412">
        <v>13.33</v>
      </c>
      <c r="I3412">
        <v>2.5590000000000002</v>
      </c>
      <c r="J3412">
        <v>1</v>
      </c>
      <c r="K3412">
        <v>1172.5360000000001</v>
      </c>
      <c r="L3412" t="s">
        <v>965</v>
      </c>
      <c r="M3412" t="s">
        <v>964</v>
      </c>
      <c r="N3412" s="110">
        <v>43777</v>
      </c>
      <c r="O3412">
        <v>0</v>
      </c>
      <c r="P3412">
        <v>0</v>
      </c>
      <c r="Q3412">
        <v>13443.9979999999</v>
      </c>
      <c r="R3412">
        <v>1573.692</v>
      </c>
      <c r="S3412">
        <v>3.2789999999999999</v>
      </c>
      <c r="T3412">
        <v>33</v>
      </c>
      <c r="U3412">
        <v>4768.7629999999899</v>
      </c>
      <c r="V3412">
        <v>9</v>
      </c>
      <c r="W3412">
        <v>1.7450000000000001</v>
      </c>
      <c r="X3412">
        <v>2.819</v>
      </c>
      <c r="Y3412" s="110">
        <v>43777</v>
      </c>
      <c r="Z3412">
        <v>408732.05768648401</v>
      </c>
      <c r="AA3412">
        <v>3660491.1955693001</v>
      </c>
    </row>
    <row r="3413" spans="1:27" x14ac:dyDescent="0.25">
      <c r="A3413">
        <v>-111.97788183</v>
      </c>
      <c r="B3413">
        <v>33.079193230000001</v>
      </c>
      <c r="C3413" t="s">
        <v>968</v>
      </c>
      <c r="D3413" t="s">
        <v>967</v>
      </c>
      <c r="E3413" t="s">
        <v>966</v>
      </c>
      <c r="F3413">
        <v>1846</v>
      </c>
      <c r="G3413">
        <v>181</v>
      </c>
      <c r="H3413">
        <v>13.33</v>
      </c>
      <c r="I3413">
        <v>2.8220000000000001</v>
      </c>
      <c r="J3413">
        <v>1</v>
      </c>
      <c r="K3413">
        <v>1172.4469999999901</v>
      </c>
      <c r="L3413" t="s">
        <v>965</v>
      </c>
      <c r="M3413" t="s">
        <v>964</v>
      </c>
      <c r="N3413" s="110">
        <v>43777</v>
      </c>
      <c r="O3413">
        <v>0</v>
      </c>
      <c r="P3413">
        <v>0</v>
      </c>
      <c r="Q3413">
        <v>14467.9009999999</v>
      </c>
      <c r="R3413">
        <v>1536.0060000000001</v>
      </c>
      <c r="S3413">
        <v>3.2</v>
      </c>
      <c r="T3413">
        <v>33</v>
      </c>
      <c r="U3413">
        <v>4654.5640000000003</v>
      </c>
      <c r="V3413">
        <v>9</v>
      </c>
      <c r="W3413">
        <v>1.9239999999999999</v>
      </c>
      <c r="X3413">
        <v>3.1080000000000001</v>
      </c>
      <c r="Y3413" s="110">
        <v>43777</v>
      </c>
      <c r="Z3413">
        <v>408732.03459945199</v>
      </c>
      <c r="AA3413">
        <v>3660490.4207492201</v>
      </c>
    </row>
    <row r="3414" spans="1:27" x14ac:dyDescent="0.25">
      <c r="A3414">
        <v>-111.97788217</v>
      </c>
      <c r="B3414">
        <v>33.079186229999898</v>
      </c>
      <c r="C3414" t="s">
        <v>968</v>
      </c>
      <c r="D3414" t="s">
        <v>967</v>
      </c>
      <c r="E3414" t="s">
        <v>966</v>
      </c>
      <c r="F3414">
        <v>1847</v>
      </c>
      <c r="G3414">
        <v>179</v>
      </c>
      <c r="H3414">
        <v>13.33</v>
      </c>
      <c r="I3414">
        <v>2.4609999999999999</v>
      </c>
      <c r="J3414">
        <v>1</v>
      </c>
      <c r="K3414">
        <v>1172.4829999999899</v>
      </c>
      <c r="L3414" t="s">
        <v>965</v>
      </c>
      <c r="M3414" t="s">
        <v>964</v>
      </c>
      <c r="N3414" s="110">
        <v>43777</v>
      </c>
      <c r="O3414">
        <v>0</v>
      </c>
      <c r="P3414">
        <v>0</v>
      </c>
      <c r="Q3414">
        <v>14088.236999999899</v>
      </c>
      <c r="R3414">
        <v>1715.06799999999</v>
      </c>
      <c r="S3414">
        <v>3.573</v>
      </c>
      <c r="T3414">
        <v>33</v>
      </c>
      <c r="U3414">
        <v>5197.1750000000002</v>
      </c>
      <c r="V3414">
        <v>9</v>
      </c>
      <c r="W3414">
        <v>1.6779999999999999</v>
      </c>
      <c r="X3414">
        <v>2.7109999999999999</v>
      </c>
      <c r="Y3414" s="110">
        <v>43777</v>
      </c>
      <c r="Z3414">
        <v>408731.99563465797</v>
      </c>
      <c r="AA3414">
        <v>3660489.6449682699</v>
      </c>
    </row>
    <row r="3415" spans="1:27" x14ac:dyDescent="0.25">
      <c r="A3415">
        <v>-111.977881139999</v>
      </c>
      <c r="B3415">
        <v>33.079178200000001</v>
      </c>
      <c r="C3415" t="s">
        <v>968</v>
      </c>
      <c r="D3415" t="s">
        <v>967</v>
      </c>
      <c r="E3415" t="s">
        <v>966</v>
      </c>
      <c r="F3415">
        <v>1848</v>
      </c>
      <c r="G3415">
        <v>185</v>
      </c>
      <c r="H3415">
        <v>13.33</v>
      </c>
      <c r="I3415">
        <v>2.5590000000000002</v>
      </c>
      <c r="J3415">
        <v>1</v>
      </c>
      <c r="K3415">
        <v>1172.4770000000001</v>
      </c>
      <c r="L3415" t="s">
        <v>965</v>
      </c>
      <c r="M3415" t="s">
        <v>964</v>
      </c>
      <c r="N3415" s="110">
        <v>43777</v>
      </c>
      <c r="O3415">
        <v>0</v>
      </c>
      <c r="P3415">
        <v>0</v>
      </c>
      <c r="Q3415">
        <v>13738.344999999899</v>
      </c>
      <c r="R3415">
        <v>1608.1469999999899</v>
      </c>
      <c r="S3415">
        <v>3.35</v>
      </c>
      <c r="T3415">
        <v>33</v>
      </c>
      <c r="U3415">
        <v>4873.1719999999896</v>
      </c>
      <c r="V3415">
        <v>9</v>
      </c>
      <c r="W3415">
        <v>1.7450000000000001</v>
      </c>
      <c r="X3415">
        <v>2.819</v>
      </c>
      <c r="Y3415" s="110">
        <v>43777</v>
      </c>
      <c r="Z3415">
        <v>408732.08347888902</v>
      </c>
      <c r="AA3415">
        <v>3660488.75380194</v>
      </c>
    </row>
    <row r="3416" spans="1:27" x14ac:dyDescent="0.25">
      <c r="A3416">
        <v>-111.97788149</v>
      </c>
      <c r="B3416">
        <v>33.0791712199999</v>
      </c>
      <c r="C3416" t="s">
        <v>968</v>
      </c>
      <c r="D3416" t="s">
        <v>967</v>
      </c>
      <c r="E3416" t="s">
        <v>966</v>
      </c>
      <c r="F3416">
        <v>1849</v>
      </c>
      <c r="G3416">
        <v>183</v>
      </c>
      <c r="H3416">
        <v>13.33</v>
      </c>
      <c r="I3416">
        <v>2.625</v>
      </c>
      <c r="J3416">
        <v>1</v>
      </c>
      <c r="K3416">
        <v>1172.5229999999899</v>
      </c>
      <c r="L3416" t="s">
        <v>965</v>
      </c>
      <c r="M3416" t="s">
        <v>964</v>
      </c>
      <c r="N3416" s="110">
        <v>43777</v>
      </c>
      <c r="O3416">
        <v>0</v>
      </c>
      <c r="P3416">
        <v>0</v>
      </c>
      <c r="Q3416">
        <v>14489.157999999899</v>
      </c>
      <c r="R3416">
        <v>1653.633</v>
      </c>
      <c r="S3416">
        <v>3.4449999999999998</v>
      </c>
      <c r="T3416">
        <v>33</v>
      </c>
      <c r="U3416">
        <v>5011.0079999999898</v>
      </c>
      <c r="V3416">
        <v>9</v>
      </c>
      <c r="W3416">
        <v>1.79</v>
      </c>
      <c r="X3416">
        <v>2.891</v>
      </c>
      <c r="Y3416" s="110">
        <v>43777</v>
      </c>
      <c r="Z3416">
        <v>408732.04360137501</v>
      </c>
      <c r="AA3416">
        <v>3660487.9802470501</v>
      </c>
    </row>
    <row r="3417" spans="1:27" x14ac:dyDescent="0.25">
      <c r="A3417">
        <v>-111.97788251</v>
      </c>
      <c r="B3417">
        <v>33.079164220000003</v>
      </c>
      <c r="C3417" t="s">
        <v>968</v>
      </c>
      <c r="D3417" t="s">
        <v>967</v>
      </c>
      <c r="E3417" t="s">
        <v>966</v>
      </c>
      <c r="F3417">
        <v>1850</v>
      </c>
      <c r="G3417">
        <v>177</v>
      </c>
      <c r="H3417">
        <v>13.33</v>
      </c>
      <c r="I3417">
        <v>2.5590000000000002</v>
      </c>
      <c r="J3417">
        <v>1</v>
      </c>
      <c r="K3417">
        <v>1172.46</v>
      </c>
      <c r="L3417" t="s">
        <v>965</v>
      </c>
      <c r="M3417" t="s">
        <v>964</v>
      </c>
      <c r="N3417" s="110">
        <v>43777</v>
      </c>
      <c r="O3417">
        <v>0</v>
      </c>
      <c r="P3417">
        <v>0</v>
      </c>
      <c r="Q3417">
        <v>14924.193999999899</v>
      </c>
      <c r="R3417">
        <v>1746.9570000000001</v>
      </c>
      <c r="S3417">
        <v>3.6389999999999998</v>
      </c>
      <c r="T3417">
        <v>33</v>
      </c>
      <c r="U3417">
        <v>5293.80799999999</v>
      </c>
      <c r="V3417">
        <v>9</v>
      </c>
      <c r="W3417">
        <v>1.7450000000000001</v>
      </c>
      <c r="X3417">
        <v>2.819</v>
      </c>
      <c r="Y3417" s="110">
        <v>43777</v>
      </c>
      <c r="Z3417">
        <v>408731.94116682699</v>
      </c>
      <c r="AA3417">
        <v>3660487.2050573998</v>
      </c>
    </row>
    <row r="3418" spans="1:27" x14ac:dyDescent="0.25">
      <c r="A3418">
        <v>-111.97788097</v>
      </c>
      <c r="B3418">
        <v>33.079157180000003</v>
      </c>
      <c r="C3418" t="s">
        <v>968</v>
      </c>
      <c r="D3418" t="s">
        <v>967</v>
      </c>
      <c r="E3418" t="s">
        <v>966</v>
      </c>
      <c r="F3418">
        <v>1851</v>
      </c>
      <c r="G3418">
        <v>186</v>
      </c>
      <c r="H3418">
        <v>13.33</v>
      </c>
      <c r="I3418">
        <v>2.7559999999999998</v>
      </c>
      <c r="J3418">
        <v>1</v>
      </c>
      <c r="K3418">
        <v>1172.5</v>
      </c>
      <c r="L3418" t="s">
        <v>965</v>
      </c>
      <c r="M3418" t="s">
        <v>964</v>
      </c>
      <c r="N3418" s="110">
        <v>43777</v>
      </c>
      <c r="O3418">
        <v>0</v>
      </c>
      <c r="P3418">
        <v>0</v>
      </c>
      <c r="Q3418">
        <v>15881.4099999999</v>
      </c>
      <c r="R3418">
        <v>1726.2180000000001</v>
      </c>
      <c r="S3418">
        <v>3.5960000000000001</v>
      </c>
      <c r="T3418">
        <v>33</v>
      </c>
      <c r="U3418">
        <v>5230.9639999999899</v>
      </c>
      <c r="V3418">
        <v>9</v>
      </c>
      <c r="W3418">
        <v>1.879</v>
      </c>
      <c r="X3418">
        <v>3.036</v>
      </c>
      <c r="Y3418" s="110">
        <v>43777</v>
      </c>
      <c r="Z3418">
        <v>408732.077635917</v>
      </c>
      <c r="AA3418">
        <v>3660486.4232070101</v>
      </c>
    </row>
    <row r="3419" spans="1:27" x14ac:dyDescent="0.25">
      <c r="A3419">
        <v>-111.97788269</v>
      </c>
      <c r="B3419">
        <v>33.079150210000002</v>
      </c>
      <c r="C3419" t="s">
        <v>968</v>
      </c>
      <c r="D3419" t="s">
        <v>967</v>
      </c>
      <c r="E3419" t="s">
        <v>966</v>
      </c>
      <c r="F3419">
        <v>1852</v>
      </c>
      <c r="G3419">
        <v>176</v>
      </c>
      <c r="H3419">
        <v>13.33</v>
      </c>
      <c r="I3419">
        <v>2.887</v>
      </c>
      <c r="J3419">
        <v>1</v>
      </c>
      <c r="K3419">
        <v>1172.4570000000001</v>
      </c>
      <c r="L3419" t="s">
        <v>965</v>
      </c>
      <c r="M3419" t="s">
        <v>964</v>
      </c>
      <c r="N3419" s="110">
        <v>43777</v>
      </c>
      <c r="O3419">
        <v>0</v>
      </c>
      <c r="P3419">
        <v>0</v>
      </c>
      <c r="Q3419">
        <v>14107.665999999899</v>
      </c>
      <c r="R3419">
        <v>1463.721</v>
      </c>
      <c r="S3419">
        <v>3.0489999999999999</v>
      </c>
      <c r="T3419">
        <v>33</v>
      </c>
      <c r="U3419">
        <v>4435.5190000000002</v>
      </c>
      <c r="V3419">
        <v>9</v>
      </c>
      <c r="W3419">
        <v>1.9690000000000001</v>
      </c>
      <c r="X3419">
        <v>3.181</v>
      </c>
      <c r="Y3419" s="110">
        <v>43777</v>
      </c>
      <c r="Z3419">
        <v>408731.90989582898</v>
      </c>
      <c r="AA3419">
        <v>3660485.6519520702</v>
      </c>
    </row>
    <row r="3420" spans="1:27" x14ac:dyDescent="0.25">
      <c r="A3420">
        <v>-111.97788251</v>
      </c>
      <c r="B3420">
        <v>33.079142220000001</v>
      </c>
      <c r="C3420" t="s">
        <v>968</v>
      </c>
      <c r="D3420" t="s">
        <v>967</v>
      </c>
      <c r="E3420" t="s">
        <v>966</v>
      </c>
      <c r="F3420">
        <v>1853</v>
      </c>
      <c r="G3420">
        <v>177</v>
      </c>
      <c r="H3420">
        <v>13.33</v>
      </c>
      <c r="I3420">
        <v>2.5920000000000001</v>
      </c>
      <c r="J3420">
        <v>1</v>
      </c>
      <c r="K3420">
        <v>1172.43399999999</v>
      </c>
      <c r="L3420" t="s">
        <v>965</v>
      </c>
      <c r="M3420" t="s">
        <v>964</v>
      </c>
      <c r="N3420" s="110">
        <v>43777</v>
      </c>
      <c r="O3420">
        <v>0</v>
      </c>
      <c r="P3420">
        <v>0</v>
      </c>
      <c r="Q3420">
        <v>13147.077999999899</v>
      </c>
      <c r="R3420">
        <v>1519.4559999999899</v>
      </c>
      <c r="S3420">
        <v>3.1659999999999999</v>
      </c>
      <c r="T3420">
        <v>33</v>
      </c>
      <c r="U3420">
        <v>4604.4110000000001</v>
      </c>
      <c r="V3420">
        <v>9</v>
      </c>
      <c r="W3420">
        <v>1.7669999999999999</v>
      </c>
      <c r="X3420">
        <v>2.855</v>
      </c>
      <c r="Y3420" s="110">
        <v>43777</v>
      </c>
      <c r="Z3420">
        <v>408731.91844420601</v>
      </c>
      <c r="AA3420">
        <v>3660484.7659595599</v>
      </c>
    </row>
    <row r="3421" spans="1:27" x14ac:dyDescent="0.25">
      <c r="A3421">
        <v>-111.97788131</v>
      </c>
      <c r="B3421">
        <v>33.079135209999897</v>
      </c>
      <c r="C3421" t="s">
        <v>968</v>
      </c>
      <c r="D3421" t="s">
        <v>967</v>
      </c>
      <c r="E3421" t="s">
        <v>966</v>
      </c>
      <c r="F3421">
        <v>1854</v>
      </c>
      <c r="G3421">
        <v>184</v>
      </c>
      <c r="H3421">
        <v>13.33</v>
      </c>
      <c r="I3421">
        <v>2.69</v>
      </c>
      <c r="J3421">
        <v>1</v>
      </c>
      <c r="K3421">
        <v>1172.4829999999899</v>
      </c>
      <c r="L3421" t="s">
        <v>965</v>
      </c>
      <c r="M3421" t="s">
        <v>964</v>
      </c>
      <c r="N3421" s="110">
        <v>43777</v>
      </c>
      <c r="O3421">
        <v>0</v>
      </c>
      <c r="P3421">
        <v>0</v>
      </c>
      <c r="Q3421">
        <v>12265.7489999999</v>
      </c>
      <c r="R3421">
        <v>1365.7339999999899</v>
      </c>
      <c r="S3421">
        <v>2.8450000000000002</v>
      </c>
      <c r="T3421">
        <v>33</v>
      </c>
      <c r="U3421">
        <v>4138.5879999999897</v>
      </c>
      <c r="V3421">
        <v>9</v>
      </c>
      <c r="W3421">
        <v>1.8340000000000001</v>
      </c>
      <c r="X3421">
        <v>2.964</v>
      </c>
      <c r="Y3421" s="110">
        <v>43777</v>
      </c>
      <c r="Z3421">
        <v>408732.02320943598</v>
      </c>
      <c r="AA3421">
        <v>3660483.9877308598</v>
      </c>
    </row>
    <row r="3422" spans="1:27" x14ac:dyDescent="0.25">
      <c r="A3422">
        <v>-111.977881999999</v>
      </c>
      <c r="B3422">
        <v>33.079128230000002</v>
      </c>
      <c r="C3422" t="s">
        <v>968</v>
      </c>
      <c r="D3422" t="s">
        <v>967</v>
      </c>
      <c r="E3422" t="s">
        <v>966</v>
      </c>
      <c r="F3422">
        <v>1855</v>
      </c>
      <c r="G3422">
        <v>180</v>
      </c>
      <c r="H3422">
        <v>13.33</v>
      </c>
      <c r="I3422">
        <v>2.5920000000000001</v>
      </c>
      <c r="J3422">
        <v>1</v>
      </c>
      <c r="K3422">
        <v>1172.48</v>
      </c>
      <c r="L3422" t="s">
        <v>965</v>
      </c>
      <c r="M3422" t="s">
        <v>964</v>
      </c>
      <c r="N3422" s="110">
        <v>43777</v>
      </c>
      <c r="O3422">
        <v>0</v>
      </c>
      <c r="P3422">
        <v>0</v>
      </c>
      <c r="Q3422">
        <v>13640.172</v>
      </c>
      <c r="R3422">
        <v>1576.44399999999</v>
      </c>
      <c r="S3422">
        <v>3.2839999999999998</v>
      </c>
      <c r="T3422">
        <v>33</v>
      </c>
      <c r="U3422">
        <v>4777.1040000000003</v>
      </c>
      <c r="V3422">
        <v>9</v>
      </c>
      <c r="W3422">
        <v>1.7669999999999999</v>
      </c>
      <c r="X3422">
        <v>2.855</v>
      </c>
      <c r="Y3422" s="110">
        <v>43777</v>
      </c>
      <c r="Z3422">
        <v>408731.95159702603</v>
      </c>
      <c r="AA3422">
        <v>3660483.21447162</v>
      </c>
    </row>
    <row r="3423" spans="1:27" x14ac:dyDescent="0.25">
      <c r="A3423">
        <v>-111.977882339999</v>
      </c>
      <c r="B3423">
        <v>33.079121219999898</v>
      </c>
      <c r="C3423" t="s">
        <v>968</v>
      </c>
      <c r="D3423" t="s">
        <v>967</v>
      </c>
      <c r="E3423" t="s">
        <v>966</v>
      </c>
      <c r="F3423">
        <v>1856</v>
      </c>
      <c r="G3423">
        <v>178</v>
      </c>
      <c r="H3423">
        <v>13.33</v>
      </c>
      <c r="I3423">
        <v>2.69</v>
      </c>
      <c r="J3423">
        <v>1</v>
      </c>
      <c r="K3423">
        <v>1172.50999999999</v>
      </c>
      <c r="L3423" t="s">
        <v>965</v>
      </c>
      <c r="M3423" t="s">
        <v>964</v>
      </c>
      <c r="N3423" s="110">
        <v>43777</v>
      </c>
      <c r="O3423">
        <v>0</v>
      </c>
      <c r="P3423">
        <v>0</v>
      </c>
      <c r="Q3423">
        <v>12987.476000000001</v>
      </c>
      <c r="R3423">
        <v>1446.095</v>
      </c>
      <c r="S3423">
        <v>3.0129999999999999</v>
      </c>
      <c r="T3423">
        <v>33</v>
      </c>
      <c r="U3423">
        <v>4382.1049999999896</v>
      </c>
      <c r="V3423">
        <v>9</v>
      </c>
      <c r="W3423">
        <v>1.8340000000000001</v>
      </c>
      <c r="X3423">
        <v>2.964</v>
      </c>
      <c r="Y3423" s="110">
        <v>43777</v>
      </c>
      <c r="Z3423">
        <v>408731.91262189101</v>
      </c>
      <c r="AA3423">
        <v>3660482.4375820002</v>
      </c>
    </row>
    <row r="3424" spans="1:27" x14ac:dyDescent="0.25">
      <c r="A3424">
        <v>-111.977881659999</v>
      </c>
      <c r="B3424">
        <v>33.079114220000001</v>
      </c>
      <c r="C3424" t="s">
        <v>968</v>
      </c>
      <c r="D3424" t="s">
        <v>967</v>
      </c>
      <c r="E3424" t="s">
        <v>966</v>
      </c>
      <c r="F3424">
        <v>1857</v>
      </c>
      <c r="G3424">
        <v>182</v>
      </c>
      <c r="H3424">
        <v>13.33</v>
      </c>
      <c r="I3424">
        <v>2.69</v>
      </c>
      <c r="J3424">
        <v>1</v>
      </c>
      <c r="K3424">
        <v>1172.52899999999</v>
      </c>
      <c r="L3424" t="s">
        <v>965</v>
      </c>
      <c r="M3424" t="s">
        <v>964</v>
      </c>
      <c r="N3424" s="110">
        <v>43777</v>
      </c>
      <c r="O3424">
        <v>0</v>
      </c>
      <c r="P3424">
        <v>0</v>
      </c>
      <c r="Q3424">
        <v>13830.3469999999</v>
      </c>
      <c r="R3424">
        <v>1539.9449999999899</v>
      </c>
      <c r="S3424">
        <v>3.2080000000000002</v>
      </c>
      <c r="T3424">
        <v>33</v>
      </c>
      <c r="U3424">
        <v>4666.4989999999898</v>
      </c>
      <c r="V3424">
        <v>9</v>
      </c>
      <c r="W3424">
        <v>1.8340000000000001</v>
      </c>
      <c r="X3424">
        <v>2.964</v>
      </c>
      <c r="Y3424" s="110">
        <v>43777</v>
      </c>
      <c r="Z3424">
        <v>408731.96886176098</v>
      </c>
      <c r="AA3424">
        <v>3660481.6609141398</v>
      </c>
    </row>
    <row r="3425" spans="1:27" x14ac:dyDescent="0.25">
      <c r="A3425">
        <v>-111.97788217</v>
      </c>
      <c r="B3425">
        <v>33.079106230000001</v>
      </c>
      <c r="C3425" t="s">
        <v>968</v>
      </c>
      <c r="D3425" t="s">
        <v>967</v>
      </c>
      <c r="E3425" t="s">
        <v>966</v>
      </c>
      <c r="F3425">
        <v>1858</v>
      </c>
      <c r="G3425">
        <v>179</v>
      </c>
      <c r="H3425">
        <v>13.33</v>
      </c>
      <c r="I3425">
        <v>2.7559999999999998</v>
      </c>
      <c r="J3425">
        <v>1</v>
      </c>
      <c r="K3425">
        <v>1172.595</v>
      </c>
      <c r="L3425" t="s">
        <v>965</v>
      </c>
      <c r="M3425" t="s">
        <v>964</v>
      </c>
      <c r="N3425" s="110">
        <v>43777</v>
      </c>
      <c r="O3425">
        <v>0</v>
      </c>
      <c r="P3425">
        <v>0</v>
      </c>
      <c r="Q3425">
        <v>14673.504000000001</v>
      </c>
      <c r="R3425">
        <v>1594.9259999999899</v>
      </c>
      <c r="S3425">
        <v>3.323</v>
      </c>
      <c r="T3425">
        <v>33</v>
      </c>
      <c r="U3425">
        <v>4833.1080000000002</v>
      </c>
      <c r="V3425">
        <v>9</v>
      </c>
      <c r="W3425">
        <v>1.879</v>
      </c>
      <c r="X3425">
        <v>3.036</v>
      </c>
      <c r="Y3425" s="110">
        <v>43777</v>
      </c>
      <c r="Z3425">
        <v>408731.91300698899</v>
      </c>
      <c r="AA3425">
        <v>3660480.7755216202</v>
      </c>
    </row>
    <row r="3426" spans="1:27" x14ac:dyDescent="0.25">
      <c r="A3426">
        <v>-111.977882339999</v>
      </c>
      <c r="B3426">
        <v>33.079099220000003</v>
      </c>
      <c r="C3426" t="s">
        <v>968</v>
      </c>
      <c r="D3426" t="s">
        <v>967</v>
      </c>
      <c r="E3426" t="s">
        <v>966</v>
      </c>
      <c r="F3426">
        <v>1859</v>
      </c>
      <c r="G3426">
        <v>178</v>
      </c>
      <c r="H3426">
        <v>13.33</v>
      </c>
      <c r="I3426">
        <v>2.5920000000000001</v>
      </c>
      <c r="J3426">
        <v>1</v>
      </c>
      <c r="K3426">
        <v>1172.4739999999899</v>
      </c>
      <c r="L3426" t="s">
        <v>965</v>
      </c>
      <c r="M3426" t="s">
        <v>964</v>
      </c>
      <c r="N3426" s="110">
        <v>43777</v>
      </c>
      <c r="O3426">
        <v>0</v>
      </c>
      <c r="P3426">
        <v>0</v>
      </c>
      <c r="Q3426">
        <v>13740.459999999901</v>
      </c>
      <c r="R3426">
        <v>1588.0350000000001</v>
      </c>
      <c r="S3426">
        <v>3.3079999999999998</v>
      </c>
      <c r="T3426">
        <v>33</v>
      </c>
      <c r="U3426">
        <v>4812.2269999999899</v>
      </c>
      <c r="V3426">
        <v>9</v>
      </c>
      <c r="W3426">
        <v>1.7669999999999999</v>
      </c>
      <c r="X3426">
        <v>2.855</v>
      </c>
      <c r="Y3426" s="110">
        <v>43777</v>
      </c>
      <c r="Z3426">
        <v>408731.8898993</v>
      </c>
      <c r="AA3426">
        <v>3660479.9984841901</v>
      </c>
    </row>
    <row r="3427" spans="1:27" x14ac:dyDescent="0.25">
      <c r="A3427">
        <v>-111.977882489999</v>
      </c>
      <c r="B3427">
        <v>33.07909222</v>
      </c>
      <c r="C3427" t="s">
        <v>968</v>
      </c>
      <c r="D3427" t="s">
        <v>967</v>
      </c>
      <c r="E3427" t="s">
        <v>966</v>
      </c>
      <c r="F3427">
        <v>1860</v>
      </c>
      <c r="G3427">
        <v>183</v>
      </c>
      <c r="H3427">
        <v>13.33</v>
      </c>
      <c r="I3427">
        <v>2.4279999999999999</v>
      </c>
      <c r="J3427">
        <v>1</v>
      </c>
      <c r="K3427">
        <v>1172.4469999999901</v>
      </c>
      <c r="L3427" t="s">
        <v>965</v>
      </c>
      <c r="M3427" t="s">
        <v>964</v>
      </c>
      <c r="N3427" s="110">
        <v>43777</v>
      </c>
      <c r="O3427">
        <v>0</v>
      </c>
      <c r="P3427">
        <v>0</v>
      </c>
      <c r="Q3427">
        <v>12422.438</v>
      </c>
      <c r="R3427">
        <v>1532.71299999999</v>
      </c>
      <c r="S3427">
        <v>3.1930000000000001</v>
      </c>
      <c r="T3427">
        <v>33</v>
      </c>
      <c r="U3427">
        <v>4644.5860000000002</v>
      </c>
      <c r="V3427">
        <v>9</v>
      </c>
      <c r="W3427">
        <v>1.655</v>
      </c>
      <c r="X3427">
        <v>2.6749999999999998</v>
      </c>
      <c r="Y3427" s="110">
        <v>43777</v>
      </c>
      <c r="Z3427">
        <v>408731.86866869498</v>
      </c>
      <c r="AA3427">
        <v>3660479.22253804</v>
      </c>
    </row>
    <row r="3428" spans="1:27" x14ac:dyDescent="0.25">
      <c r="A3428">
        <v>-111.977881139999</v>
      </c>
      <c r="B3428">
        <v>33.079085200000002</v>
      </c>
      <c r="C3428" t="s">
        <v>968</v>
      </c>
      <c r="D3428" t="s">
        <v>967</v>
      </c>
      <c r="E3428" t="s">
        <v>966</v>
      </c>
      <c r="F3428">
        <v>1861</v>
      </c>
      <c r="G3428">
        <v>185</v>
      </c>
      <c r="H3428">
        <v>13.33</v>
      </c>
      <c r="I3428">
        <v>2.7559999999999998</v>
      </c>
      <c r="J3428">
        <v>1</v>
      </c>
      <c r="K3428">
        <v>1172.4639999999899</v>
      </c>
      <c r="L3428" t="s">
        <v>965</v>
      </c>
      <c r="M3428" t="s">
        <v>964</v>
      </c>
      <c r="N3428" s="110">
        <v>43777</v>
      </c>
      <c r="O3428">
        <v>0</v>
      </c>
      <c r="P3428">
        <v>0</v>
      </c>
      <c r="Q3428">
        <v>11068.1859999999</v>
      </c>
      <c r="R3428">
        <v>1203.048</v>
      </c>
      <c r="S3428">
        <v>2.5059999999999998</v>
      </c>
      <c r="T3428">
        <v>33</v>
      </c>
      <c r="U3428">
        <v>3645.6010000000001</v>
      </c>
      <c r="V3428">
        <v>9</v>
      </c>
      <c r="W3428">
        <v>1.879</v>
      </c>
      <c r="X3428">
        <v>3.036</v>
      </c>
      <c r="Y3428" s="110">
        <v>43777</v>
      </c>
      <c r="Z3428">
        <v>408731.98742436402</v>
      </c>
      <c r="AA3428">
        <v>3660478.4430702399</v>
      </c>
    </row>
    <row r="3429" spans="1:27" x14ac:dyDescent="0.25">
      <c r="A3429">
        <v>-111.977881659999</v>
      </c>
      <c r="B3429">
        <v>33.07907822</v>
      </c>
      <c r="C3429" t="s">
        <v>968</v>
      </c>
      <c r="D3429" t="s">
        <v>967</v>
      </c>
      <c r="E3429" t="s">
        <v>966</v>
      </c>
      <c r="F3429">
        <v>1862</v>
      </c>
      <c r="G3429">
        <v>182</v>
      </c>
      <c r="H3429">
        <v>13.33</v>
      </c>
      <c r="I3429">
        <v>2.7229999999999999</v>
      </c>
      <c r="J3429">
        <v>1</v>
      </c>
      <c r="K3429">
        <v>1172.4829999999899</v>
      </c>
      <c r="L3429" t="s">
        <v>965</v>
      </c>
      <c r="M3429" t="s">
        <v>964</v>
      </c>
      <c r="N3429" s="110">
        <v>43777</v>
      </c>
      <c r="O3429">
        <v>0</v>
      </c>
      <c r="P3429">
        <v>0</v>
      </c>
      <c r="Q3429">
        <v>13839.889999999899</v>
      </c>
      <c r="R3429">
        <v>1522.441</v>
      </c>
      <c r="S3429">
        <v>3.1720000000000002</v>
      </c>
      <c r="T3429">
        <v>33</v>
      </c>
      <c r="U3429">
        <v>4613.4570000000003</v>
      </c>
      <c r="V3429">
        <v>9</v>
      </c>
      <c r="W3429">
        <v>1.857</v>
      </c>
      <c r="X3429">
        <v>3</v>
      </c>
      <c r="Y3429" s="110">
        <v>43777</v>
      </c>
      <c r="Z3429">
        <v>408731.93167938001</v>
      </c>
      <c r="AA3429">
        <v>3660477.6696631801</v>
      </c>
    </row>
    <row r="3430" spans="1:27" x14ac:dyDescent="0.25">
      <c r="A3430">
        <v>-111.97788251</v>
      </c>
      <c r="B3430">
        <v>33.079070219999899</v>
      </c>
      <c r="C3430" t="s">
        <v>968</v>
      </c>
      <c r="D3430" t="s">
        <v>967</v>
      </c>
      <c r="E3430" t="s">
        <v>966</v>
      </c>
      <c r="F3430">
        <v>1863</v>
      </c>
      <c r="G3430">
        <v>177</v>
      </c>
      <c r="H3430">
        <v>13.33</v>
      </c>
      <c r="I3430">
        <v>2.7890000000000001</v>
      </c>
      <c r="J3430">
        <v>1</v>
      </c>
      <c r="K3430">
        <v>1172.4829999999899</v>
      </c>
      <c r="L3430" t="s">
        <v>965</v>
      </c>
      <c r="M3430" t="s">
        <v>964</v>
      </c>
      <c r="N3430" s="110">
        <v>43777</v>
      </c>
      <c r="O3430">
        <v>0</v>
      </c>
      <c r="P3430">
        <v>0</v>
      </c>
      <c r="Q3430">
        <v>11686.3109999999</v>
      </c>
      <c r="R3430">
        <v>1255.2909999999899</v>
      </c>
      <c r="S3430">
        <v>2.6150000000000002</v>
      </c>
      <c r="T3430">
        <v>33</v>
      </c>
      <c r="U3430">
        <v>3803.9119999999898</v>
      </c>
      <c r="V3430">
        <v>9</v>
      </c>
      <c r="W3430">
        <v>1.901</v>
      </c>
      <c r="X3430">
        <v>3.0720000000000001</v>
      </c>
      <c r="Y3430" s="110">
        <v>43777</v>
      </c>
      <c r="Z3430">
        <v>408731.84407935903</v>
      </c>
      <c r="AA3430">
        <v>3660476.7834576298</v>
      </c>
    </row>
    <row r="3431" spans="1:27" x14ac:dyDescent="0.25">
      <c r="A3431">
        <v>-111.97788217</v>
      </c>
      <c r="B3431">
        <v>33.079063230000003</v>
      </c>
      <c r="C3431" t="s">
        <v>968</v>
      </c>
      <c r="D3431" t="s">
        <v>967</v>
      </c>
      <c r="E3431" t="s">
        <v>966</v>
      </c>
      <c r="F3431">
        <v>1864</v>
      </c>
      <c r="G3431">
        <v>179</v>
      </c>
      <c r="H3431">
        <v>13.33</v>
      </c>
      <c r="I3431">
        <v>2.625</v>
      </c>
      <c r="J3431">
        <v>1</v>
      </c>
      <c r="K3431">
        <v>1172.5</v>
      </c>
      <c r="L3431" t="s">
        <v>965</v>
      </c>
      <c r="M3431" t="s">
        <v>964</v>
      </c>
      <c r="N3431" s="110">
        <v>43777</v>
      </c>
      <c r="O3431">
        <v>0</v>
      </c>
      <c r="P3431">
        <v>0</v>
      </c>
      <c r="Q3431">
        <v>13538.628000000001</v>
      </c>
      <c r="R3431">
        <v>1545.15</v>
      </c>
      <c r="S3431">
        <v>3.2189999999999999</v>
      </c>
      <c r="T3431">
        <v>33</v>
      </c>
      <c r="U3431">
        <v>4682.2709999999897</v>
      </c>
      <c r="V3431">
        <v>9</v>
      </c>
      <c r="W3431">
        <v>1.79</v>
      </c>
      <c r="X3431">
        <v>2.891</v>
      </c>
      <c r="Y3431" s="110">
        <v>43777</v>
      </c>
      <c r="Z3431">
        <v>408731.86859469098</v>
      </c>
      <c r="AA3431">
        <v>3660476.0081941001</v>
      </c>
    </row>
    <row r="3432" spans="1:27" x14ac:dyDescent="0.25">
      <c r="A3432">
        <v>-111.977882829999</v>
      </c>
      <c r="B3432">
        <v>33.0790562299999</v>
      </c>
      <c r="C3432" t="s">
        <v>968</v>
      </c>
      <c r="D3432" t="s">
        <v>967</v>
      </c>
      <c r="E3432" t="s">
        <v>966</v>
      </c>
      <c r="F3432">
        <v>1865</v>
      </c>
      <c r="G3432">
        <v>181</v>
      </c>
      <c r="H3432">
        <v>13.33</v>
      </c>
      <c r="I3432">
        <v>2.5259999999999998</v>
      </c>
      <c r="J3432">
        <v>1</v>
      </c>
      <c r="K3432">
        <v>1172.5029999999899</v>
      </c>
      <c r="L3432" t="s">
        <v>965</v>
      </c>
      <c r="M3432" t="s">
        <v>964</v>
      </c>
      <c r="N3432" s="110">
        <v>43777</v>
      </c>
      <c r="O3432">
        <v>0</v>
      </c>
      <c r="P3432">
        <v>0</v>
      </c>
      <c r="Q3432">
        <v>11556.879999999899</v>
      </c>
      <c r="R3432">
        <v>1370.3630000000001</v>
      </c>
      <c r="S3432">
        <v>2.855</v>
      </c>
      <c r="T3432">
        <v>33</v>
      </c>
      <c r="U3432">
        <v>4152.61599999999</v>
      </c>
      <c r="V3432">
        <v>9</v>
      </c>
      <c r="W3432">
        <v>1.722</v>
      </c>
      <c r="X3432">
        <v>2.7829999999999999</v>
      </c>
      <c r="Y3432" s="110">
        <v>43777</v>
      </c>
      <c r="Z3432">
        <v>408731.79976171901</v>
      </c>
      <c r="AA3432">
        <v>3660475.2326914198</v>
      </c>
    </row>
    <row r="3433" spans="1:27" x14ac:dyDescent="0.25">
      <c r="A3433">
        <v>-111.97788149</v>
      </c>
      <c r="B3433">
        <v>33.079048219999898</v>
      </c>
      <c r="C3433" t="s">
        <v>968</v>
      </c>
      <c r="D3433" t="s">
        <v>967</v>
      </c>
      <c r="E3433" t="s">
        <v>966</v>
      </c>
      <c r="F3433">
        <v>1866</v>
      </c>
      <c r="G3433">
        <v>183</v>
      </c>
      <c r="H3433">
        <v>13.33</v>
      </c>
      <c r="I3433">
        <v>2.8220000000000001</v>
      </c>
      <c r="J3433">
        <v>1</v>
      </c>
      <c r="K3433">
        <v>1172.5</v>
      </c>
      <c r="L3433" t="s">
        <v>965</v>
      </c>
      <c r="M3433" t="s">
        <v>964</v>
      </c>
      <c r="N3433" s="110">
        <v>43777</v>
      </c>
      <c r="O3433">
        <v>0</v>
      </c>
      <c r="P3433">
        <v>0</v>
      </c>
      <c r="Q3433">
        <v>10689.494000000001</v>
      </c>
      <c r="R3433">
        <v>1134.86599999999</v>
      </c>
      <c r="S3433">
        <v>2.3639999999999999</v>
      </c>
      <c r="T3433">
        <v>33</v>
      </c>
      <c r="U3433">
        <v>3438.9879999999898</v>
      </c>
      <c r="V3433">
        <v>9</v>
      </c>
      <c r="W3433">
        <v>1.9239999999999999</v>
      </c>
      <c r="X3433">
        <v>3.1080000000000001</v>
      </c>
      <c r="Y3433" s="110">
        <v>43777</v>
      </c>
      <c r="Z3433">
        <v>408731.91656154802</v>
      </c>
      <c r="AA3433">
        <v>3660474.3434729101</v>
      </c>
    </row>
    <row r="3434" spans="1:27" x14ac:dyDescent="0.25">
      <c r="A3434">
        <v>-111.97788300000001</v>
      </c>
      <c r="B3434">
        <v>33.079041230000001</v>
      </c>
      <c r="C3434" t="s">
        <v>968</v>
      </c>
      <c r="D3434" t="s">
        <v>967</v>
      </c>
      <c r="E3434" t="s">
        <v>966</v>
      </c>
      <c r="F3434">
        <v>1867</v>
      </c>
      <c r="G3434">
        <v>180</v>
      </c>
      <c r="H3434">
        <v>13.33</v>
      </c>
      <c r="I3434">
        <v>2.657</v>
      </c>
      <c r="J3434">
        <v>1</v>
      </c>
      <c r="K3434">
        <v>1172.546</v>
      </c>
      <c r="L3434" t="s">
        <v>965</v>
      </c>
      <c r="M3434" t="s">
        <v>964</v>
      </c>
      <c r="N3434" s="110">
        <v>43777</v>
      </c>
      <c r="O3434">
        <v>0</v>
      </c>
      <c r="P3434">
        <v>0</v>
      </c>
      <c r="Q3434">
        <v>11572.823</v>
      </c>
      <c r="R3434">
        <v>1304.4880000000001</v>
      </c>
      <c r="S3434">
        <v>2.718</v>
      </c>
      <c r="T3434">
        <v>33</v>
      </c>
      <c r="U3434">
        <v>3952.9949999999899</v>
      </c>
      <c r="V3434">
        <v>9</v>
      </c>
      <c r="W3434">
        <v>1.8120000000000001</v>
      </c>
      <c r="X3434">
        <v>2.9279999999999999</v>
      </c>
      <c r="Y3434" s="110">
        <v>43777</v>
      </c>
      <c r="Z3434">
        <v>408731.76840160001</v>
      </c>
      <c r="AA3434">
        <v>3660473.5698180199</v>
      </c>
    </row>
    <row r="3435" spans="1:27" x14ac:dyDescent="0.25">
      <c r="A3435">
        <v>-111.977883689999</v>
      </c>
      <c r="B3435">
        <v>33.079034210000003</v>
      </c>
      <c r="C3435" t="s">
        <v>968</v>
      </c>
      <c r="D3435" t="s">
        <v>967</v>
      </c>
      <c r="E3435" t="s">
        <v>966</v>
      </c>
      <c r="F3435">
        <v>1868</v>
      </c>
      <c r="G3435">
        <v>176</v>
      </c>
      <c r="H3435">
        <v>13.33</v>
      </c>
      <c r="I3435">
        <v>2.5920000000000001</v>
      </c>
      <c r="J3435">
        <v>1</v>
      </c>
      <c r="K3435">
        <v>1172.5260000000001</v>
      </c>
      <c r="L3435" t="s">
        <v>965</v>
      </c>
      <c r="M3435" t="s">
        <v>964</v>
      </c>
      <c r="N3435" s="110">
        <v>43777</v>
      </c>
      <c r="O3435">
        <v>0</v>
      </c>
      <c r="P3435">
        <v>0</v>
      </c>
      <c r="Q3435">
        <v>14119.609</v>
      </c>
      <c r="R3435">
        <v>1631.855</v>
      </c>
      <c r="S3435">
        <v>3.4</v>
      </c>
      <c r="T3435">
        <v>33</v>
      </c>
      <c r="U3435">
        <v>4945.0140000000001</v>
      </c>
      <c r="V3435">
        <v>9</v>
      </c>
      <c r="W3435">
        <v>1.7669999999999999</v>
      </c>
      <c r="X3435">
        <v>2.855</v>
      </c>
      <c r="Y3435" s="110">
        <v>43777</v>
      </c>
      <c r="Z3435">
        <v>408731.69674781302</v>
      </c>
      <c r="AA3435">
        <v>3660472.7921240702</v>
      </c>
    </row>
    <row r="3436" spans="1:27" x14ac:dyDescent="0.25">
      <c r="A3436">
        <v>-111.977882489999</v>
      </c>
      <c r="B3436">
        <v>33.07902722</v>
      </c>
      <c r="C3436" t="s">
        <v>968</v>
      </c>
      <c r="D3436" t="s">
        <v>967</v>
      </c>
      <c r="E3436" t="s">
        <v>966</v>
      </c>
      <c r="F3436">
        <v>1869</v>
      </c>
      <c r="G3436">
        <v>183</v>
      </c>
      <c r="H3436">
        <v>13.33</v>
      </c>
      <c r="I3436">
        <v>2.625</v>
      </c>
      <c r="J3436">
        <v>1</v>
      </c>
      <c r="K3436">
        <v>1172.4929999999899</v>
      </c>
      <c r="L3436" t="s">
        <v>965</v>
      </c>
      <c r="M3436" t="s">
        <v>964</v>
      </c>
      <c r="N3436" s="110">
        <v>43777</v>
      </c>
      <c r="O3436">
        <v>0</v>
      </c>
      <c r="P3436">
        <v>0</v>
      </c>
      <c r="Q3436">
        <v>12911.416999999899</v>
      </c>
      <c r="R3436">
        <v>1473.567</v>
      </c>
      <c r="S3436">
        <v>3.07</v>
      </c>
      <c r="T3436">
        <v>33</v>
      </c>
      <c r="U3436">
        <v>4465.3540000000003</v>
      </c>
      <c r="V3436">
        <v>9</v>
      </c>
      <c r="W3436">
        <v>1.79</v>
      </c>
      <c r="X3436">
        <v>2.891</v>
      </c>
      <c r="Y3436" s="110">
        <v>43777</v>
      </c>
      <c r="Z3436">
        <v>408731.80153384898</v>
      </c>
      <c r="AA3436">
        <v>3660472.0161127402</v>
      </c>
    </row>
    <row r="3437" spans="1:27" x14ac:dyDescent="0.25">
      <c r="A3437">
        <v>-111.977882309999</v>
      </c>
      <c r="B3437">
        <v>33.079019209999899</v>
      </c>
      <c r="C3437" t="s">
        <v>968</v>
      </c>
      <c r="D3437" t="s">
        <v>967</v>
      </c>
      <c r="E3437" t="s">
        <v>966</v>
      </c>
      <c r="F3437">
        <v>1870</v>
      </c>
      <c r="G3437">
        <v>184</v>
      </c>
      <c r="H3437">
        <v>13.33</v>
      </c>
      <c r="I3437">
        <v>2.625</v>
      </c>
      <c r="J3437">
        <v>1</v>
      </c>
      <c r="K3437">
        <v>1172.3979999999899</v>
      </c>
      <c r="L3437" t="s">
        <v>965</v>
      </c>
      <c r="M3437" t="s">
        <v>964</v>
      </c>
      <c r="N3437" s="110">
        <v>43777</v>
      </c>
      <c r="O3437">
        <v>0</v>
      </c>
      <c r="P3437">
        <v>0</v>
      </c>
      <c r="Q3437">
        <v>13008.333000000001</v>
      </c>
      <c r="R3437">
        <v>1484.6279999999899</v>
      </c>
      <c r="S3437">
        <v>3.093</v>
      </c>
      <c r="T3437">
        <v>33</v>
      </c>
      <c r="U3437">
        <v>4498.8710000000001</v>
      </c>
      <c r="V3437">
        <v>9</v>
      </c>
      <c r="W3437">
        <v>1.79</v>
      </c>
      <c r="X3437">
        <v>2.891</v>
      </c>
      <c r="Y3437" s="110">
        <v>43777</v>
      </c>
      <c r="Z3437">
        <v>408731.81006162299</v>
      </c>
      <c r="AA3437">
        <v>3660471.1279028901</v>
      </c>
    </row>
    <row r="3438" spans="1:27" x14ac:dyDescent="0.25">
      <c r="A3438">
        <v>-111.97788266000001</v>
      </c>
      <c r="B3438">
        <v>33.079012220000003</v>
      </c>
      <c r="C3438" t="s">
        <v>968</v>
      </c>
      <c r="D3438" t="s">
        <v>967</v>
      </c>
      <c r="E3438" t="s">
        <v>966</v>
      </c>
      <c r="F3438">
        <v>1871</v>
      </c>
      <c r="G3438">
        <v>182</v>
      </c>
      <c r="H3438">
        <v>13.33</v>
      </c>
      <c r="I3438">
        <v>2.8220000000000001</v>
      </c>
      <c r="J3438">
        <v>1</v>
      </c>
      <c r="K3438">
        <v>1172.441</v>
      </c>
      <c r="L3438" t="s">
        <v>965</v>
      </c>
      <c r="M3438" t="s">
        <v>964</v>
      </c>
      <c r="N3438" s="110">
        <v>43777</v>
      </c>
      <c r="O3438">
        <v>0</v>
      </c>
      <c r="P3438">
        <v>0</v>
      </c>
      <c r="Q3438">
        <v>12654.326999999899</v>
      </c>
      <c r="R3438">
        <v>1343.4649999999899</v>
      </c>
      <c r="S3438">
        <v>2.7989999999999999</v>
      </c>
      <c r="T3438">
        <v>33</v>
      </c>
      <c r="U3438">
        <v>4071.10699999999</v>
      </c>
      <c r="V3438">
        <v>9</v>
      </c>
      <c r="W3438">
        <v>1.9239999999999999</v>
      </c>
      <c r="X3438">
        <v>3.1080000000000001</v>
      </c>
      <c r="Y3438" s="110">
        <v>43777</v>
      </c>
      <c r="Z3438">
        <v>408731.77017374401</v>
      </c>
      <c r="AA3438">
        <v>3660470.35323935</v>
      </c>
    </row>
    <row r="3439" spans="1:27" x14ac:dyDescent="0.25">
      <c r="A3439">
        <v>-111.977883689999</v>
      </c>
      <c r="B3439">
        <v>33.079005209999899</v>
      </c>
      <c r="C3439" t="s">
        <v>968</v>
      </c>
      <c r="D3439" t="s">
        <v>967</v>
      </c>
      <c r="E3439" t="s">
        <v>966</v>
      </c>
      <c r="F3439">
        <v>1872</v>
      </c>
      <c r="G3439">
        <v>176</v>
      </c>
      <c r="H3439">
        <v>13.33</v>
      </c>
      <c r="I3439">
        <v>2.5920000000000001</v>
      </c>
      <c r="J3439">
        <v>1</v>
      </c>
      <c r="K3439">
        <v>1172.4539999999899</v>
      </c>
      <c r="L3439" t="s">
        <v>965</v>
      </c>
      <c r="M3439" t="s">
        <v>964</v>
      </c>
      <c r="N3439" s="110">
        <v>43777</v>
      </c>
      <c r="O3439">
        <v>0</v>
      </c>
      <c r="P3439">
        <v>0</v>
      </c>
      <c r="Q3439">
        <v>12473.066999999901</v>
      </c>
      <c r="R3439">
        <v>1441.55799999999</v>
      </c>
      <c r="S3439">
        <v>3.0030000000000001</v>
      </c>
      <c r="T3439">
        <v>33</v>
      </c>
      <c r="U3439">
        <v>4368.35699999999</v>
      </c>
      <c r="V3439">
        <v>9</v>
      </c>
      <c r="W3439">
        <v>1.7669999999999999</v>
      </c>
      <c r="X3439">
        <v>2.855</v>
      </c>
      <c r="Y3439" s="110">
        <v>43777</v>
      </c>
      <c r="Z3439">
        <v>408731.66679533903</v>
      </c>
      <c r="AA3439">
        <v>3660469.5769497198</v>
      </c>
    </row>
    <row r="3440" spans="1:27" x14ac:dyDescent="0.25">
      <c r="A3440">
        <v>-111.97788300000001</v>
      </c>
      <c r="B3440">
        <v>33.078998230000003</v>
      </c>
      <c r="C3440" t="s">
        <v>968</v>
      </c>
      <c r="D3440" t="s">
        <v>967</v>
      </c>
      <c r="E3440" t="s">
        <v>966</v>
      </c>
      <c r="F3440">
        <v>1873</v>
      </c>
      <c r="G3440">
        <v>180</v>
      </c>
      <c r="H3440">
        <v>13.33</v>
      </c>
      <c r="I3440">
        <v>2.5259999999999998</v>
      </c>
      <c r="J3440">
        <v>1</v>
      </c>
      <c r="K3440">
        <v>1172.50999999999</v>
      </c>
      <c r="L3440" t="s">
        <v>965</v>
      </c>
      <c r="M3440" t="s">
        <v>964</v>
      </c>
      <c r="N3440" s="110">
        <v>43777</v>
      </c>
      <c r="O3440">
        <v>0</v>
      </c>
      <c r="P3440">
        <v>0</v>
      </c>
      <c r="Q3440">
        <v>12457.01</v>
      </c>
      <c r="R3440">
        <v>1477.09699999999</v>
      </c>
      <c r="S3440">
        <v>3.077</v>
      </c>
      <c r="T3440">
        <v>33</v>
      </c>
      <c r="U3440">
        <v>4476.0510000000004</v>
      </c>
      <c r="V3440">
        <v>9</v>
      </c>
      <c r="W3440">
        <v>1.722</v>
      </c>
      <c r="X3440">
        <v>2.7829999999999999</v>
      </c>
      <c r="Y3440" s="110">
        <v>43777</v>
      </c>
      <c r="Z3440">
        <v>408731.72398934199</v>
      </c>
      <c r="AA3440">
        <v>3660468.8024905398</v>
      </c>
    </row>
    <row r="3441" spans="1:27" x14ac:dyDescent="0.25">
      <c r="A3441">
        <v>-111.977882489999</v>
      </c>
      <c r="B3441">
        <v>33.078990220000001</v>
      </c>
      <c r="C3441" t="s">
        <v>968</v>
      </c>
      <c r="D3441" t="s">
        <v>967</v>
      </c>
      <c r="E3441" t="s">
        <v>966</v>
      </c>
      <c r="F3441">
        <v>1874</v>
      </c>
      <c r="G3441">
        <v>183</v>
      </c>
      <c r="H3441">
        <v>13.33</v>
      </c>
      <c r="I3441">
        <v>2.4929999999999999</v>
      </c>
      <c r="J3441">
        <v>1</v>
      </c>
      <c r="K3441">
        <v>1172.48</v>
      </c>
      <c r="L3441" t="s">
        <v>965</v>
      </c>
      <c r="M3441" t="s">
        <v>964</v>
      </c>
      <c r="N3441" s="110">
        <v>43777</v>
      </c>
      <c r="O3441">
        <v>0</v>
      </c>
      <c r="P3441">
        <v>0</v>
      </c>
      <c r="Q3441">
        <v>12133.69</v>
      </c>
      <c r="R3441">
        <v>1457.69</v>
      </c>
      <c r="S3441">
        <v>3.0369999999999999</v>
      </c>
      <c r="T3441">
        <v>33</v>
      </c>
      <c r="U3441">
        <v>4417.2420000000002</v>
      </c>
      <c r="V3441">
        <v>9</v>
      </c>
      <c r="W3441">
        <v>1.7</v>
      </c>
      <c r="X3441">
        <v>2.7469999999999999</v>
      </c>
      <c r="Y3441" s="110">
        <v>43777</v>
      </c>
      <c r="Z3441">
        <v>408731.76331868197</v>
      </c>
      <c r="AA3441">
        <v>3660467.9139937498</v>
      </c>
    </row>
    <row r="3442" spans="1:27" x14ac:dyDescent="0.25">
      <c r="A3442">
        <v>-111.977883689999</v>
      </c>
      <c r="B3442">
        <v>33.078983209999897</v>
      </c>
      <c r="C3442" t="s">
        <v>968</v>
      </c>
      <c r="D3442" t="s">
        <v>967</v>
      </c>
      <c r="E3442" t="s">
        <v>966</v>
      </c>
      <c r="F3442">
        <v>1875</v>
      </c>
      <c r="G3442">
        <v>176</v>
      </c>
      <c r="H3442">
        <v>13.33</v>
      </c>
      <c r="I3442">
        <v>2.625</v>
      </c>
      <c r="J3442">
        <v>1</v>
      </c>
      <c r="K3442">
        <v>1172.5360000000001</v>
      </c>
      <c r="L3442" t="s">
        <v>965</v>
      </c>
      <c r="M3442" t="s">
        <v>964</v>
      </c>
      <c r="N3442" s="110">
        <v>43777</v>
      </c>
      <c r="O3442">
        <v>0</v>
      </c>
      <c r="P3442">
        <v>0</v>
      </c>
      <c r="Q3442">
        <v>11898.143</v>
      </c>
      <c r="R3442">
        <v>1357.923</v>
      </c>
      <c r="S3442">
        <v>2.8290000000000002</v>
      </c>
      <c r="T3442">
        <v>33</v>
      </c>
      <c r="U3442">
        <v>4114.9170000000004</v>
      </c>
      <c r="V3442">
        <v>9</v>
      </c>
      <c r="W3442">
        <v>1.79</v>
      </c>
      <c r="X3442">
        <v>2.891</v>
      </c>
      <c r="Y3442" s="110">
        <v>43777</v>
      </c>
      <c r="Z3442">
        <v>408731.64407278801</v>
      </c>
      <c r="AA3442">
        <v>3660467.1378519498</v>
      </c>
    </row>
    <row r="3443" spans="1:27" x14ac:dyDescent="0.25">
      <c r="A3443">
        <v>-111.977883509999</v>
      </c>
      <c r="B3443">
        <v>33.078976220000001</v>
      </c>
      <c r="C3443" t="s">
        <v>968</v>
      </c>
      <c r="D3443" t="s">
        <v>967</v>
      </c>
      <c r="E3443" t="s">
        <v>966</v>
      </c>
      <c r="F3443">
        <v>1876</v>
      </c>
      <c r="G3443">
        <v>177</v>
      </c>
      <c r="H3443">
        <v>13.33</v>
      </c>
      <c r="I3443">
        <v>2.657</v>
      </c>
      <c r="J3443">
        <v>1</v>
      </c>
      <c r="K3443">
        <v>1172.5</v>
      </c>
      <c r="L3443" t="s">
        <v>965</v>
      </c>
      <c r="M3443" t="s">
        <v>964</v>
      </c>
      <c r="N3443" s="110">
        <v>43777</v>
      </c>
      <c r="O3443">
        <v>0</v>
      </c>
      <c r="P3443">
        <v>0</v>
      </c>
      <c r="Q3443">
        <v>13525.199000000001</v>
      </c>
      <c r="R3443">
        <v>1524.5599999999899</v>
      </c>
      <c r="S3443">
        <v>3.1760000000000002</v>
      </c>
      <c r="T3443">
        <v>33</v>
      </c>
      <c r="U3443">
        <v>4619.8789999999899</v>
      </c>
      <c r="V3443">
        <v>9</v>
      </c>
      <c r="W3443">
        <v>1.8120000000000001</v>
      </c>
      <c r="X3443">
        <v>2.9279999999999999</v>
      </c>
      <c r="Y3443" s="110">
        <v>43777</v>
      </c>
      <c r="Z3443">
        <v>408731.65365406999</v>
      </c>
      <c r="AA3443">
        <v>3660466.3627275499</v>
      </c>
    </row>
    <row r="3444" spans="1:27" x14ac:dyDescent="0.25">
      <c r="A3444">
        <v>-111.977881969999</v>
      </c>
      <c r="B3444">
        <v>33.078969180000001</v>
      </c>
      <c r="C3444" t="s">
        <v>968</v>
      </c>
      <c r="D3444" t="s">
        <v>967</v>
      </c>
      <c r="E3444" t="s">
        <v>966</v>
      </c>
      <c r="F3444">
        <v>1877</v>
      </c>
      <c r="G3444">
        <v>186</v>
      </c>
      <c r="H3444">
        <v>13.33</v>
      </c>
      <c r="I3444">
        <v>2.5259999999999998</v>
      </c>
      <c r="J3444">
        <v>1</v>
      </c>
      <c r="K3444">
        <v>1172.4770000000001</v>
      </c>
      <c r="L3444" t="s">
        <v>965</v>
      </c>
      <c r="M3444" t="s">
        <v>964</v>
      </c>
      <c r="N3444" s="110">
        <v>43777</v>
      </c>
      <c r="O3444">
        <v>0</v>
      </c>
      <c r="P3444">
        <v>0</v>
      </c>
      <c r="Q3444">
        <v>9475.9310000000005</v>
      </c>
      <c r="R3444">
        <v>1123.614</v>
      </c>
      <c r="S3444">
        <v>2.3410000000000002</v>
      </c>
      <c r="T3444">
        <v>33</v>
      </c>
      <c r="U3444">
        <v>3404.8899999999899</v>
      </c>
      <c r="V3444">
        <v>9</v>
      </c>
      <c r="W3444">
        <v>1.722</v>
      </c>
      <c r="X3444">
        <v>2.7829999999999999</v>
      </c>
      <c r="Y3444" s="110">
        <v>43777</v>
      </c>
      <c r="Z3444">
        <v>408731.79012349498</v>
      </c>
      <c r="AA3444">
        <v>3660465.58087719</v>
      </c>
    </row>
    <row r="3445" spans="1:27" x14ac:dyDescent="0.25">
      <c r="A3445">
        <v>-111.977884169999</v>
      </c>
      <c r="B3445">
        <v>33.078961229999898</v>
      </c>
      <c r="C3445" t="s">
        <v>968</v>
      </c>
      <c r="D3445" t="s">
        <v>967</v>
      </c>
      <c r="E3445" t="s">
        <v>966</v>
      </c>
      <c r="F3445">
        <v>1878</v>
      </c>
      <c r="G3445">
        <v>179</v>
      </c>
      <c r="H3445">
        <v>13.33</v>
      </c>
      <c r="I3445">
        <v>2.625</v>
      </c>
      <c r="J3445">
        <v>1</v>
      </c>
      <c r="K3445">
        <v>1172.4639999999899</v>
      </c>
      <c r="L3445" t="s">
        <v>965</v>
      </c>
      <c r="M3445" t="s">
        <v>964</v>
      </c>
      <c r="N3445" s="110">
        <v>43777</v>
      </c>
      <c r="O3445">
        <v>0</v>
      </c>
      <c r="P3445">
        <v>0</v>
      </c>
      <c r="Q3445">
        <v>11645.51</v>
      </c>
      <c r="R3445">
        <v>1329.0899999999899</v>
      </c>
      <c r="S3445">
        <v>2.7690000000000001</v>
      </c>
      <c r="T3445">
        <v>33</v>
      </c>
      <c r="U3445">
        <v>4027.5450000000001</v>
      </c>
      <c r="V3445">
        <v>9</v>
      </c>
      <c r="W3445">
        <v>1.79</v>
      </c>
      <c r="X3445">
        <v>2.891</v>
      </c>
      <c r="Y3445" s="110">
        <v>43777</v>
      </c>
      <c r="Z3445">
        <v>408731.57656862697</v>
      </c>
      <c r="AA3445">
        <v>3660464.7013889202</v>
      </c>
    </row>
    <row r="3446" spans="1:27" x14ac:dyDescent="0.25">
      <c r="A3446">
        <v>-111.97788434</v>
      </c>
      <c r="B3446">
        <v>33.07895422</v>
      </c>
      <c r="C3446" t="s">
        <v>968</v>
      </c>
      <c r="D3446" t="s">
        <v>967</v>
      </c>
      <c r="E3446" t="s">
        <v>966</v>
      </c>
      <c r="F3446">
        <v>1879</v>
      </c>
      <c r="G3446">
        <v>178</v>
      </c>
      <c r="H3446">
        <v>13.33</v>
      </c>
      <c r="I3446">
        <v>2.657</v>
      </c>
      <c r="J3446">
        <v>1</v>
      </c>
      <c r="K3446">
        <v>1172.3820000000001</v>
      </c>
      <c r="L3446" t="s">
        <v>965</v>
      </c>
      <c r="M3446" t="s">
        <v>964</v>
      </c>
      <c r="N3446" s="110">
        <v>43777</v>
      </c>
      <c r="O3446">
        <v>0</v>
      </c>
      <c r="P3446">
        <v>0</v>
      </c>
      <c r="Q3446">
        <v>12121.6319999999</v>
      </c>
      <c r="R3446">
        <v>1366.3499999999899</v>
      </c>
      <c r="S3446">
        <v>2.847</v>
      </c>
      <c r="T3446">
        <v>33</v>
      </c>
      <c r="U3446">
        <v>4140.4539999999897</v>
      </c>
      <c r="V3446">
        <v>9</v>
      </c>
      <c r="W3446">
        <v>1.8120000000000001</v>
      </c>
      <c r="X3446">
        <v>2.9279999999999999</v>
      </c>
      <c r="Y3446" s="110">
        <v>43777</v>
      </c>
      <c r="Z3446">
        <v>408731.55346092401</v>
      </c>
      <c r="AA3446">
        <v>3660463.9243515101</v>
      </c>
    </row>
    <row r="3447" spans="1:27" x14ac:dyDescent="0.25">
      <c r="A3447">
        <v>-111.977883829999</v>
      </c>
      <c r="B3447">
        <v>33.078947229999898</v>
      </c>
      <c r="C3447" t="s">
        <v>968</v>
      </c>
      <c r="D3447" t="s">
        <v>967</v>
      </c>
      <c r="E3447" t="s">
        <v>966</v>
      </c>
      <c r="F3447">
        <v>1880</v>
      </c>
      <c r="G3447">
        <v>181</v>
      </c>
      <c r="H3447">
        <v>13.33</v>
      </c>
      <c r="I3447">
        <v>2.5920000000000001</v>
      </c>
      <c r="J3447">
        <v>1</v>
      </c>
      <c r="K3447">
        <v>1172.365</v>
      </c>
      <c r="L3447" t="s">
        <v>965</v>
      </c>
      <c r="M3447" t="s">
        <v>964</v>
      </c>
      <c r="N3447" s="110">
        <v>43777</v>
      </c>
      <c r="O3447">
        <v>0</v>
      </c>
      <c r="P3447">
        <v>0</v>
      </c>
      <c r="Q3447">
        <v>11546.137000000001</v>
      </c>
      <c r="R3447">
        <v>1334.4290000000001</v>
      </c>
      <c r="S3447">
        <v>2.78</v>
      </c>
      <c r="T3447">
        <v>33</v>
      </c>
      <c r="U3447">
        <v>4043.7240000000002</v>
      </c>
      <c r="V3447">
        <v>9</v>
      </c>
      <c r="W3447">
        <v>1.7669999999999999</v>
      </c>
      <c r="X3447">
        <v>2.855</v>
      </c>
      <c r="Y3447" s="110">
        <v>43777</v>
      </c>
      <c r="Z3447">
        <v>408731.593843785</v>
      </c>
      <c r="AA3447">
        <v>3660463.1489401599</v>
      </c>
    </row>
    <row r="3448" spans="1:27" x14ac:dyDescent="0.25">
      <c r="A3448">
        <v>-111.977884169999</v>
      </c>
      <c r="B3448">
        <v>33.078940230000001</v>
      </c>
      <c r="C3448" t="s">
        <v>968</v>
      </c>
      <c r="D3448" t="s">
        <v>967</v>
      </c>
      <c r="E3448" t="s">
        <v>966</v>
      </c>
      <c r="F3448">
        <v>1881</v>
      </c>
      <c r="G3448">
        <v>179</v>
      </c>
      <c r="H3448">
        <v>13.33</v>
      </c>
      <c r="I3448">
        <v>2.657</v>
      </c>
      <c r="J3448">
        <v>1</v>
      </c>
      <c r="K3448">
        <v>1172.47</v>
      </c>
      <c r="L3448" t="s">
        <v>965</v>
      </c>
      <c r="M3448" t="s">
        <v>964</v>
      </c>
      <c r="N3448" s="110">
        <v>43777</v>
      </c>
      <c r="O3448">
        <v>0</v>
      </c>
      <c r="P3448">
        <v>0</v>
      </c>
      <c r="Q3448">
        <v>13075.02</v>
      </c>
      <c r="R3448">
        <v>1473.816</v>
      </c>
      <c r="S3448">
        <v>3.07</v>
      </c>
      <c r="T3448">
        <v>33</v>
      </c>
      <c r="U3448">
        <v>4466.1080000000002</v>
      </c>
      <c r="V3448">
        <v>9</v>
      </c>
      <c r="W3448">
        <v>1.8120000000000001</v>
      </c>
      <c r="X3448">
        <v>2.9279999999999999</v>
      </c>
      <c r="Y3448" s="110">
        <v>43777</v>
      </c>
      <c r="Z3448">
        <v>408731.554878934</v>
      </c>
      <c r="AA3448">
        <v>3660462.3731592498</v>
      </c>
    </row>
    <row r="3449" spans="1:27" x14ac:dyDescent="0.25">
      <c r="A3449">
        <v>-111.97788266000001</v>
      </c>
      <c r="B3449">
        <v>33.078932219999899</v>
      </c>
      <c r="C3449" t="s">
        <v>968</v>
      </c>
      <c r="D3449" t="s">
        <v>967</v>
      </c>
      <c r="E3449" t="s">
        <v>966</v>
      </c>
      <c r="F3449">
        <v>1882</v>
      </c>
      <c r="G3449">
        <v>182</v>
      </c>
      <c r="H3449">
        <v>13.33</v>
      </c>
      <c r="I3449">
        <v>2.5920000000000001</v>
      </c>
      <c r="J3449">
        <v>1</v>
      </c>
      <c r="K3449">
        <v>1172.50999999999</v>
      </c>
      <c r="L3449" t="s">
        <v>965</v>
      </c>
      <c r="M3449" t="s">
        <v>964</v>
      </c>
      <c r="N3449" s="110">
        <v>43777</v>
      </c>
      <c r="O3449">
        <v>0</v>
      </c>
      <c r="P3449">
        <v>0</v>
      </c>
      <c r="Q3449">
        <v>11600.538</v>
      </c>
      <c r="R3449">
        <v>1340.7159999999899</v>
      </c>
      <c r="S3449">
        <v>2.7930000000000001</v>
      </c>
      <c r="T3449">
        <v>33</v>
      </c>
      <c r="U3449">
        <v>4062.777</v>
      </c>
      <c r="V3449">
        <v>9</v>
      </c>
      <c r="W3449">
        <v>1.7669999999999999</v>
      </c>
      <c r="X3449">
        <v>2.855</v>
      </c>
      <c r="Y3449" s="110">
        <v>43777</v>
      </c>
      <c r="Z3449">
        <v>408731.68754642201</v>
      </c>
      <c r="AA3449">
        <v>3660461.4837929402</v>
      </c>
    </row>
    <row r="3450" spans="1:27" x14ac:dyDescent="0.25">
      <c r="A3450">
        <v>-111.977884689999</v>
      </c>
      <c r="B3450">
        <v>33.078925210000001</v>
      </c>
      <c r="C3450" t="s">
        <v>968</v>
      </c>
      <c r="D3450" t="s">
        <v>967</v>
      </c>
      <c r="E3450" t="s">
        <v>966</v>
      </c>
      <c r="F3450">
        <v>1883</v>
      </c>
      <c r="G3450">
        <v>176</v>
      </c>
      <c r="H3450">
        <v>13.33</v>
      </c>
      <c r="I3450">
        <v>2.625</v>
      </c>
      <c r="J3450">
        <v>1</v>
      </c>
      <c r="K3450">
        <v>1172.4770000000001</v>
      </c>
      <c r="L3450" t="s">
        <v>965</v>
      </c>
      <c r="M3450" t="s">
        <v>964</v>
      </c>
      <c r="N3450" s="110">
        <v>43777</v>
      </c>
      <c r="O3450">
        <v>0</v>
      </c>
      <c r="P3450">
        <v>0</v>
      </c>
      <c r="Q3450">
        <v>11505.736000000001</v>
      </c>
      <c r="R3450">
        <v>1313.1379999999899</v>
      </c>
      <c r="S3450">
        <v>2.7360000000000002</v>
      </c>
      <c r="T3450">
        <v>33</v>
      </c>
      <c r="U3450">
        <v>3979.2049999999899</v>
      </c>
      <c r="V3450">
        <v>9</v>
      </c>
      <c r="W3450">
        <v>1.79</v>
      </c>
      <c r="X3450">
        <v>2.891</v>
      </c>
      <c r="Y3450" s="110">
        <v>43777</v>
      </c>
      <c r="Z3450">
        <v>408731.490829824</v>
      </c>
      <c r="AA3450">
        <v>3660460.70837285</v>
      </c>
    </row>
    <row r="3451" spans="1:27" x14ac:dyDescent="0.25">
      <c r="A3451">
        <v>-111.977884</v>
      </c>
      <c r="B3451">
        <v>33.0789182299999</v>
      </c>
      <c r="C3451" t="s">
        <v>968</v>
      </c>
      <c r="D3451" t="s">
        <v>967</v>
      </c>
      <c r="E3451" t="s">
        <v>966</v>
      </c>
      <c r="F3451">
        <v>1884</v>
      </c>
      <c r="G3451">
        <v>180</v>
      </c>
      <c r="H3451">
        <v>13.33</v>
      </c>
      <c r="I3451">
        <v>2.625</v>
      </c>
      <c r="J3451">
        <v>1</v>
      </c>
      <c r="K3451">
        <v>1172.4970000000001</v>
      </c>
      <c r="L3451" t="s">
        <v>965</v>
      </c>
      <c r="M3451" t="s">
        <v>964</v>
      </c>
      <c r="N3451" s="110">
        <v>43777</v>
      </c>
      <c r="O3451">
        <v>0</v>
      </c>
      <c r="P3451">
        <v>0</v>
      </c>
      <c r="Q3451">
        <v>13963.148999999899</v>
      </c>
      <c r="R3451">
        <v>1593.5999999999899</v>
      </c>
      <c r="S3451">
        <v>3.32</v>
      </c>
      <c r="T3451">
        <v>33</v>
      </c>
      <c r="U3451">
        <v>4829.09</v>
      </c>
      <c r="V3451">
        <v>9</v>
      </c>
      <c r="W3451">
        <v>1.79</v>
      </c>
      <c r="X3451">
        <v>2.891</v>
      </c>
      <c r="Y3451" s="110">
        <v>43777</v>
      </c>
      <c r="Z3451">
        <v>408731.54802389402</v>
      </c>
      <c r="AA3451">
        <v>3660459.9339136798</v>
      </c>
    </row>
    <row r="3452" spans="1:27" x14ac:dyDescent="0.25">
      <c r="A3452">
        <v>-111.977884</v>
      </c>
      <c r="B3452">
        <v>33.078893770000001</v>
      </c>
      <c r="C3452" t="s">
        <v>968</v>
      </c>
      <c r="D3452" t="s">
        <v>967</v>
      </c>
      <c r="E3452" t="s">
        <v>966</v>
      </c>
      <c r="F3452">
        <v>1885</v>
      </c>
      <c r="G3452">
        <v>0</v>
      </c>
      <c r="H3452">
        <v>13.33</v>
      </c>
      <c r="I3452">
        <v>2.8220000000000001</v>
      </c>
      <c r="J3452">
        <v>1</v>
      </c>
      <c r="K3452">
        <v>1172.4179999999899</v>
      </c>
      <c r="L3452" t="s">
        <v>965</v>
      </c>
      <c r="M3452" t="s">
        <v>964</v>
      </c>
      <c r="N3452" s="110">
        <v>43777</v>
      </c>
      <c r="O3452">
        <v>0</v>
      </c>
      <c r="P3452">
        <v>0</v>
      </c>
      <c r="Q3452">
        <v>13986.691999999901</v>
      </c>
      <c r="R3452">
        <v>1484.9179999999899</v>
      </c>
      <c r="S3452">
        <v>3.0939999999999999</v>
      </c>
      <c r="T3452">
        <v>33</v>
      </c>
      <c r="U3452">
        <v>4499.7510000000002</v>
      </c>
      <c r="V3452">
        <v>9</v>
      </c>
      <c r="W3452">
        <v>1.9239999999999999</v>
      </c>
      <c r="X3452">
        <v>3.1080000000000001</v>
      </c>
      <c r="Y3452" s="110">
        <v>43777</v>
      </c>
      <c r="Z3452">
        <v>408731.52276060003</v>
      </c>
      <c r="AA3452">
        <v>3660457.2220804701</v>
      </c>
    </row>
    <row r="3453" spans="1:27" x14ac:dyDescent="0.25">
      <c r="A3453">
        <v>-111.977884</v>
      </c>
      <c r="B3453">
        <v>33.07889376</v>
      </c>
      <c r="C3453" t="s">
        <v>968</v>
      </c>
      <c r="D3453" t="s">
        <v>967</v>
      </c>
      <c r="E3453" t="s">
        <v>966</v>
      </c>
      <c r="F3453">
        <v>1886</v>
      </c>
      <c r="G3453">
        <v>0</v>
      </c>
      <c r="H3453">
        <v>13.33</v>
      </c>
      <c r="I3453">
        <v>2.69</v>
      </c>
      <c r="J3453">
        <v>1</v>
      </c>
      <c r="K3453">
        <v>1172.46</v>
      </c>
      <c r="L3453" t="s">
        <v>965</v>
      </c>
      <c r="M3453" t="s">
        <v>964</v>
      </c>
      <c r="N3453" s="110">
        <v>43777</v>
      </c>
      <c r="O3453">
        <v>0</v>
      </c>
      <c r="P3453">
        <v>0</v>
      </c>
      <c r="Q3453">
        <v>13986.691999999901</v>
      </c>
      <c r="R3453">
        <v>1557.3530000000001</v>
      </c>
      <c r="S3453">
        <v>3.2440000000000002</v>
      </c>
      <c r="T3453">
        <v>33</v>
      </c>
      <c r="U3453">
        <v>4719.2510000000002</v>
      </c>
      <c r="V3453">
        <v>9</v>
      </c>
      <c r="W3453">
        <v>1.8340000000000001</v>
      </c>
      <c r="X3453">
        <v>2.964</v>
      </c>
      <c r="Y3453" s="110">
        <v>43777</v>
      </c>
      <c r="Z3453">
        <v>408731.52275027201</v>
      </c>
      <c r="AA3453">
        <v>3660457.2209717901</v>
      </c>
    </row>
    <row r="3454" spans="1:27" x14ac:dyDescent="0.25">
      <c r="A3454">
        <v>-111.97788366</v>
      </c>
      <c r="B3454">
        <v>33.078896219999898</v>
      </c>
      <c r="C3454" t="s">
        <v>968</v>
      </c>
      <c r="D3454" t="s">
        <v>967</v>
      </c>
      <c r="E3454" t="s">
        <v>966</v>
      </c>
      <c r="F3454">
        <v>1887</v>
      </c>
      <c r="G3454">
        <v>182</v>
      </c>
      <c r="H3454">
        <v>13.33</v>
      </c>
      <c r="I3454">
        <v>2.625</v>
      </c>
      <c r="J3454">
        <v>1</v>
      </c>
      <c r="K3454">
        <v>1172.5360000000001</v>
      </c>
      <c r="L3454" t="s">
        <v>965</v>
      </c>
      <c r="M3454" t="s">
        <v>964</v>
      </c>
      <c r="N3454" s="110">
        <v>43777</v>
      </c>
      <c r="O3454">
        <v>0</v>
      </c>
      <c r="P3454">
        <v>0</v>
      </c>
      <c r="Q3454">
        <v>13884.7479999999</v>
      </c>
      <c r="R3454">
        <v>1584.652</v>
      </c>
      <c r="S3454">
        <v>3.3010000000000002</v>
      </c>
      <c r="T3454">
        <v>33</v>
      </c>
      <c r="U3454">
        <v>4801.9750000000004</v>
      </c>
      <c r="V3454">
        <v>9</v>
      </c>
      <c r="W3454">
        <v>1.79</v>
      </c>
      <c r="X3454">
        <v>2.891</v>
      </c>
      <c r="Y3454" s="110">
        <v>43777</v>
      </c>
      <c r="Z3454">
        <v>408731.55702603201</v>
      </c>
      <c r="AA3454">
        <v>3660457.4934116201</v>
      </c>
    </row>
    <row r="3455" spans="1:27" x14ac:dyDescent="0.25">
      <c r="A3455">
        <v>-111.97788586</v>
      </c>
      <c r="B3455">
        <v>33.0788891999999</v>
      </c>
      <c r="C3455" t="s">
        <v>968</v>
      </c>
      <c r="D3455" t="s">
        <v>967</v>
      </c>
      <c r="E3455" t="s">
        <v>966</v>
      </c>
      <c r="F3455">
        <v>1888</v>
      </c>
      <c r="G3455">
        <v>175</v>
      </c>
      <c r="H3455">
        <v>13.33</v>
      </c>
      <c r="I3455">
        <v>2.5590000000000002</v>
      </c>
      <c r="J3455">
        <v>1</v>
      </c>
      <c r="K3455">
        <v>1172.5160000000001</v>
      </c>
      <c r="L3455" t="s">
        <v>965</v>
      </c>
      <c r="M3455" t="s">
        <v>964</v>
      </c>
      <c r="N3455" s="110">
        <v>43777</v>
      </c>
      <c r="O3455">
        <v>0</v>
      </c>
      <c r="P3455">
        <v>0</v>
      </c>
      <c r="Q3455">
        <v>13623.200999999901</v>
      </c>
      <c r="R3455">
        <v>1594.6679999999899</v>
      </c>
      <c r="S3455">
        <v>3.3220000000000001</v>
      </c>
      <c r="T3455">
        <v>33</v>
      </c>
      <c r="U3455">
        <v>4832.3289999999897</v>
      </c>
      <c r="V3455">
        <v>9</v>
      </c>
      <c r="W3455">
        <v>1.7450000000000001</v>
      </c>
      <c r="X3455">
        <v>2.819</v>
      </c>
      <c r="Y3455" s="110">
        <v>43777</v>
      </c>
      <c r="Z3455">
        <v>408731.34443154099</v>
      </c>
      <c r="AA3455">
        <v>3660456.7170306798</v>
      </c>
    </row>
    <row r="3456" spans="1:27" x14ac:dyDescent="0.25">
      <c r="A3456">
        <v>-111.977883309999</v>
      </c>
      <c r="B3456">
        <v>33.078882210000003</v>
      </c>
      <c r="C3456" t="s">
        <v>968</v>
      </c>
      <c r="D3456" t="s">
        <v>967</v>
      </c>
      <c r="E3456" t="s">
        <v>966</v>
      </c>
      <c r="F3456">
        <v>1889</v>
      </c>
      <c r="G3456">
        <v>184</v>
      </c>
      <c r="H3456">
        <v>13.33</v>
      </c>
      <c r="I3456">
        <v>2.5590000000000002</v>
      </c>
      <c r="J3456">
        <v>1</v>
      </c>
      <c r="K3456">
        <v>1172.56899999999</v>
      </c>
      <c r="L3456" t="s">
        <v>965</v>
      </c>
      <c r="M3456" t="s">
        <v>964</v>
      </c>
      <c r="N3456" s="110">
        <v>43777</v>
      </c>
      <c r="O3456">
        <v>0</v>
      </c>
      <c r="P3456">
        <v>0</v>
      </c>
      <c r="Q3456">
        <v>11033.0429999999</v>
      </c>
      <c r="R3456">
        <v>1291.4770000000001</v>
      </c>
      <c r="S3456">
        <v>2.6909999999999998</v>
      </c>
      <c r="T3456">
        <v>33</v>
      </c>
      <c r="U3456">
        <v>3913.5659999999898</v>
      </c>
      <c r="V3456">
        <v>9</v>
      </c>
      <c r="W3456">
        <v>1.7450000000000001</v>
      </c>
      <c r="X3456">
        <v>2.819</v>
      </c>
      <c r="Y3456" s="110">
        <v>43777</v>
      </c>
      <c r="Z3456">
        <v>408731.57522429898</v>
      </c>
      <c r="AA3456">
        <v>3660455.9398455</v>
      </c>
    </row>
    <row r="3457" spans="1:27" x14ac:dyDescent="0.25">
      <c r="A3457">
        <v>-111.977884169999</v>
      </c>
      <c r="B3457">
        <v>33.078874229999897</v>
      </c>
      <c r="C3457" t="s">
        <v>968</v>
      </c>
      <c r="D3457" t="s">
        <v>967</v>
      </c>
      <c r="E3457" t="s">
        <v>966</v>
      </c>
      <c r="F3457">
        <v>1890</v>
      </c>
      <c r="G3457">
        <v>179</v>
      </c>
      <c r="H3457">
        <v>13.33</v>
      </c>
      <c r="I3457">
        <v>2.7559999999999998</v>
      </c>
      <c r="J3457">
        <v>1</v>
      </c>
      <c r="K3457">
        <v>1172.5</v>
      </c>
      <c r="L3457" t="s">
        <v>965</v>
      </c>
      <c r="M3457" t="s">
        <v>964</v>
      </c>
      <c r="N3457" s="110">
        <v>43777</v>
      </c>
      <c r="O3457">
        <v>0</v>
      </c>
      <c r="P3457">
        <v>0</v>
      </c>
      <c r="Q3457">
        <v>12856.844999999899</v>
      </c>
      <c r="R3457">
        <v>1397.4649999999899</v>
      </c>
      <c r="S3457">
        <v>2.911</v>
      </c>
      <c r="T3457">
        <v>33</v>
      </c>
      <c r="U3457">
        <v>4234.7430000000004</v>
      </c>
      <c r="V3457">
        <v>9</v>
      </c>
      <c r="W3457">
        <v>1.879</v>
      </c>
      <c r="X3457">
        <v>3.036</v>
      </c>
      <c r="Y3457" s="110">
        <v>43777</v>
      </c>
      <c r="Z3457">
        <v>408731.48671140702</v>
      </c>
      <c r="AA3457">
        <v>3660455.05586603</v>
      </c>
    </row>
    <row r="3458" spans="1:27" x14ac:dyDescent="0.25">
      <c r="A3458">
        <v>-111.977885029999</v>
      </c>
      <c r="B3458">
        <v>33.078867180000003</v>
      </c>
      <c r="C3458" t="s">
        <v>968</v>
      </c>
      <c r="D3458" t="s">
        <v>967</v>
      </c>
      <c r="E3458" t="s">
        <v>966</v>
      </c>
      <c r="F3458">
        <v>1891</v>
      </c>
      <c r="G3458">
        <v>174</v>
      </c>
      <c r="H3458">
        <v>13.33</v>
      </c>
      <c r="I3458">
        <v>2.7559999999999998</v>
      </c>
      <c r="J3458">
        <v>1</v>
      </c>
      <c r="K3458">
        <v>1172.5519999999899</v>
      </c>
      <c r="L3458" t="s">
        <v>965</v>
      </c>
      <c r="M3458" t="s">
        <v>964</v>
      </c>
      <c r="N3458" s="110">
        <v>43777</v>
      </c>
      <c r="O3458">
        <v>0</v>
      </c>
      <c r="P3458">
        <v>0</v>
      </c>
      <c r="Q3458">
        <v>12750.672</v>
      </c>
      <c r="R3458">
        <v>1385.92499999999</v>
      </c>
      <c r="S3458">
        <v>2.887</v>
      </c>
      <c r="T3458">
        <v>33</v>
      </c>
      <c r="U3458">
        <v>4199.7719999999899</v>
      </c>
      <c r="V3458">
        <v>9</v>
      </c>
      <c r="W3458">
        <v>1.879</v>
      </c>
      <c r="X3458">
        <v>3.036</v>
      </c>
      <c r="Y3458" s="110">
        <v>43777</v>
      </c>
      <c r="Z3458">
        <v>408731.39915904502</v>
      </c>
      <c r="AA3458">
        <v>3660454.2749938802</v>
      </c>
    </row>
    <row r="3459" spans="1:27" x14ac:dyDescent="0.25">
      <c r="A3459">
        <v>-111.977883829999</v>
      </c>
      <c r="B3459">
        <v>33.078860229999897</v>
      </c>
      <c r="C3459" t="s">
        <v>968</v>
      </c>
      <c r="D3459" t="s">
        <v>967</v>
      </c>
      <c r="E3459" t="s">
        <v>966</v>
      </c>
      <c r="F3459">
        <v>1892</v>
      </c>
      <c r="G3459">
        <v>181</v>
      </c>
      <c r="H3459">
        <v>13.33</v>
      </c>
      <c r="I3459">
        <v>2.69</v>
      </c>
      <c r="J3459">
        <v>1</v>
      </c>
      <c r="K3459">
        <v>1172.4739999999899</v>
      </c>
      <c r="L3459" t="s">
        <v>965</v>
      </c>
      <c r="M3459" t="s">
        <v>964</v>
      </c>
      <c r="N3459" s="110">
        <v>43777</v>
      </c>
      <c r="O3459">
        <v>0</v>
      </c>
      <c r="P3459">
        <v>0</v>
      </c>
      <c r="Q3459">
        <v>11385.849</v>
      </c>
      <c r="R3459">
        <v>1267.76099999999</v>
      </c>
      <c r="S3459">
        <v>2.641</v>
      </c>
      <c r="T3459">
        <v>33</v>
      </c>
      <c r="U3459">
        <v>3841.6999999999898</v>
      </c>
      <c r="V3459">
        <v>9</v>
      </c>
      <c r="W3459">
        <v>1.8340000000000001</v>
      </c>
      <c r="X3459">
        <v>2.964</v>
      </c>
      <c r="Y3459" s="110">
        <v>43777</v>
      </c>
      <c r="Z3459">
        <v>408731.50398663001</v>
      </c>
      <c r="AA3459">
        <v>3660453.5034173001</v>
      </c>
    </row>
    <row r="3460" spans="1:27" x14ac:dyDescent="0.25">
      <c r="A3460">
        <v>-111.977884489999</v>
      </c>
      <c r="B3460">
        <v>33.0788532199999</v>
      </c>
      <c r="C3460" t="s">
        <v>968</v>
      </c>
      <c r="D3460" t="s">
        <v>967</v>
      </c>
      <c r="E3460" t="s">
        <v>966</v>
      </c>
      <c r="F3460">
        <v>1893</v>
      </c>
      <c r="G3460">
        <v>183</v>
      </c>
      <c r="H3460">
        <v>13.33</v>
      </c>
      <c r="I3460">
        <v>2.4609999999999999</v>
      </c>
      <c r="J3460">
        <v>1</v>
      </c>
      <c r="K3460">
        <v>1172.4929999999899</v>
      </c>
      <c r="L3460" t="s">
        <v>965</v>
      </c>
      <c r="M3460" t="s">
        <v>964</v>
      </c>
      <c r="N3460" s="110">
        <v>43777</v>
      </c>
      <c r="O3460">
        <v>0</v>
      </c>
      <c r="P3460">
        <v>0</v>
      </c>
      <c r="Q3460">
        <v>11777.397999999899</v>
      </c>
      <c r="R3460">
        <v>1433.7519999999899</v>
      </c>
      <c r="S3460">
        <v>2.9870000000000001</v>
      </c>
      <c r="T3460">
        <v>33</v>
      </c>
      <c r="U3460">
        <v>4344.7020000000002</v>
      </c>
      <c r="V3460">
        <v>9</v>
      </c>
      <c r="W3460">
        <v>1.6779999999999999</v>
      </c>
      <c r="X3460">
        <v>2.7109999999999999</v>
      </c>
      <c r="Y3460" s="110">
        <v>43777</v>
      </c>
      <c r="Z3460">
        <v>408731.43514321401</v>
      </c>
      <c r="AA3460">
        <v>3660452.7268059598</v>
      </c>
    </row>
    <row r="3461" spans="1:27" x14ac:dyDescent="0.25">
      <c r="A3461">
        <v>-111.97788486</v>
      </c>
      <c r="B3461">
        <v>33.078846200000001</v>
      </c>
      <c r="C3461" t="s">
        <v>968</v>
      </c>
      <c r="D3461" t="s">
        <v>967</v>
      </c>
      <c r="E3461" t="s">
        <v>966</v>
      </c>
      <c r="F3461">
        <v>1894</v>
      </c>
      <c r="G3461">
        <v>175</v>
      </c>
      <c r="H3461">
        <v>13.33</v>
      </c>
      <c r="I3461">
        <v>2.5920000000000001</v>
      </c>
      <c r="J3461">
        <v>1</v>
      </c>
      <c r="K3461">
        <v>1172.5060000000001</v>
      </c>
      <c r="L3461" t="s">
        <v>965</v>
      </c>
      <c r="M3461" t="s">
        <v>964</v>
      </c>
      <c r="N3461" s="110">
        <v>43777</v>
      </c>
      <c r="O3461">
        <v>0</v>
      </c>
      <c r="P3461">
        <v>0</v>
      </c>
      <c r="Q3461">
        <v>13755.26</v>
      </c>
      <c r="R3461">
        <v>1589.7449999999899</v>
      </c>
      <c r="S3461">
        <v>3.3119999999999998</v>
      </c>
      <c r="T3461">
        <v>33</v>
      </c>
      <c r="U3461">
        <v>4817.4099999999899</v>
      </c>
      <c r="V3461">
        <v>9</v>
      </c>
      <c r="W3461">
        <v>1.7669999999999999</v>
      </c>
      <c r="X3461">
        <v>2.855</v>
      </c>
      <c r="Y3461" s="110">
        <v>43777</v>
      </c>
      <c r="Z3461">
        <v>408731.39335754002</v>
      </c>
      <c r="AA3461">
        <v>3660451.9488337799</v>
      </c>
    </row>
    <row r="3462" spans="1:27" x14ac:dyDescent="0.25">
      <c r="A3462">
        <v>-111.977882969999</v>
      </c>
      <c r="B3462">
        <v>33.078838179999899</v>
      </c>
      <c r="C3462" t="s">
        <v>968</v>
      </c>
      <c r="D3462" t="s">
        <v>967</v>
      </c>
      <c r="E3462" t="s">
        <v>966</v>
      </c>
      <c r="F3462">
        <v>1895</v>
      </c>
      <c r="G3462">
        <v>186</v>
      </c>
      <c r="H3462">
        <v>13.33</v>
      </c>
      <c r="I3462">
        <v>2.7890000000000001</v>
      </c>
      <c r="J3462">
        <v>1</v>
      </c>
      <c r="K3462">
        <v>1172.4539999999899</v>
      </c>
      <c r="L3462" t="s">
        <v>965</v>
      </c>
      <c r="M3462" t="s">
        <v>964</v>
      </c>
      <c r="N3462" s="110">
        <v>43777</v>
      </c>
      <c r="O3462">
        <v>0</v>
      </c>
      <c r="P3462">
        <v>0</v>
      </c>
      <c r="Q3462">
        <v>12321.636</v>
      </c>
      <c r="R3462">
        <v>1323.5350000000001</v>
      </c>
      <c r="S3462">
        <v>2.7570000000000001</v>
      </c>
      <c r="T3462">
        <v>33</v>
      </c>
      <c r="U3462">
        <v>4010.7109999999898</v>
      </c>
      <c r="V3462">
        <v>9</v>
      </c>
      <c r="W3462">
        <v>1.901</v>
      </c>
      <c r="X3462">
        <v>3.0720000000000001</v>
      </c>
      <c r="Y3462" s="110">
        <v>43777</v>
      </c>
      <c r="Z3462">
        <v>408731.56148338597</v>
      </c>
      <c r="AA3462">
        <v>3660451.0580283799</v>
      </c>
    </row>
    <row r="3463" spans="1:27" x14ac:dyDescent="0.25">
      <c r="A3463">
        <v>-111.977885029999</v>
      </c>
      <c r="B3463">
        <v>33.078831180000002</v>
      </c>
      <c r="C3463" t="s">
        <v>968</v>
      </c>
      <c r="D3463" t="s">
        <v>967</v>
      </c>
      <c r="E3463" t="s">
        <v>966</v>
      </c>
      <c r="F3463">
        <v>1896</v>
      </c>
      <c r="G3463">
        <v>174</v>
      </c>
      <c r="H3463">
        <v>13.33</v>
      </c>
      <c r="I3463">
        <v>2.5920000000000001</v>
      </c>
      <c r="J3463">
        <v>1</v>
      </c>
      <c r="K3463">
        <v>1172.5160000000001</v>
      </c>
      <c r="L3463" t="s">
        <v>965</v>
      </c>
      <c r="M3463" t="s">
        <v>964</v>
      </c>
      <c r="N3463" s="110">
        <v>43777</v>
      </c>
      <c r="O3463">
        <v>0</v>
      </c>
      <c r="P3463">
        <v>0</v>
      </c>
      <c r="Q3463">
        <v>11782.484</v>
      </c>
      <c r="R3463">
        <v>1361.7439999999899</v>
      </c>
      <c r="S3463">
        <v>2.8370000000000002</v>
      </c>
      <c r="T3463">
        <v>33</v>
      </c>
      <c r="U3463">
        <v>4126.4979999999896</v>
      </c>
      <c r="V3463">
        <v>9</v>
      </c>
      <c r="W3463">
        <v>1.7669999999999999</v>
      </c>
      <c r="X3463">
        <v>2.855</v>
      </c>
      <c r="Y3463" s="110">
        <v>43777</v>
      </c>
      <c r="Z3463">
        <v>408731.36197678302</v>
      </c>
      <c r="AA3463">
        <v>3660450.28374307</v>
      </c>
    </row>
    <row r="3464" spans="1:27" x14ac:dyDescent="0.25">
      <c r="A3464">
        <v>-111.977883489999</v>
      </c>
      <c r="B3464">
        <v>33.078824220000001</v>
      </c>
      <c r="C3464" t="s">
        <v>968</v>
      </c>
      <c r="D3464" t="s">
        <v>967</v>
      </c>
      <c r="E3464" t="s">
        <v>966</v>
      </c>
      <c r="F3464">
        <v>1897</v>
      </c>
      <c r="G3464">
        <v>183</v>
      </c>
      <c r="H3464">
        <v>13.33</v>
      </c>
      <c r="I3464">
        <v>2.657</v>
      </c>
      <c r="J3464">
        <v>1</v>
      </c>
      <c r="K3464">
        <v>1172.5229999999899</v>
      </c>
      <c r="L3464" t="s">
        <v>965</v>
      </c>
      <c r="M3464" t="s">
        <v>964</v>
      </c>
      <c r="N3464" s="110">
        <v>43777</v>
      </c>
      <c r="O3464">
        <v>0</v>
      </c>
      <c r="P3464">
        <v>0</v>
      </c>
      <c r="Q3464">
        <v>11736.369000000001</v>
      </c>
      <c r="R3464">
        <v>1322.923</v>
      </c>
      <c r="S3464">
        <v>2.7559999999999998</v>
      </c>
      <c r="T3464">
        <v>33</v>
      </c>
      <c r="U3464">
        <v>4008.8580000000002</v>
      </c>
      <c r="V3464">
        <v>9</v>
      </c>
      <c r="W3464">
        <v>1.8120000000000001</v>
      </c>
      <c r="X3464">
        <v>2.9279999999999999</v>
      </c>
      <c r="Y3464" s="110">
        <v>43777</v>
      </c>
      <c r="Z3464">
        <v>408731.49852909002</v>
      </c>
      <c r="AA3464">
        <v>3660449.51076217</v>
      </c>
    </row>
    <row r="3465" spans="1:27" x14ac:dyDescent="0.25">
      <c r="A3465">
        <v>-111.97788366</v>
      </c>
      <c r="B3465">
        <v>33.07881622</v>
      </c>
      <c r="C3465" t="s">
        <v>968</v>
      </c>
      <c r="D3465" t="s">
        <v>967</v>
      </c>
      <c r="E3465" t="s">
        <v>966</v>
      </c>
      <c r="F3465">
        <v>1898</v>
      </c>
      <c r="G3465">
        <v>182</v>
      </c>
      <c r="H3465">
        <v>13.33</v>
      </c>
      <c r="I3465">
        <v>2.8220000000000001</v>
      </c>
      <c r="J3465">
        <v>1</v>
      </c>
      <c r="K3465">
        <v>1172.4770000000001</v>
      </c>
      <c r="L3465" t="s">
        <v>965</v>
      </c>
      <c r="M3465" t="s">
        <v>964</v>
      </c>
      <c r="N3465" s="110">
        <v>43777</v>
      </c>
      <c r="O3465">
        <v>0</v>
      </c>
      <c r="P3465">
        <v>0</v>
      </c>
      <c r="Q3465">
        <v>12672.842000000001</v>
      </c>
      <c r="R3465">
        <v>1345.431</v>
      </c>
      <c r="S3465">
        <v>2.8029999999999999</v>
      </c>
      <c r="T3465">
        <v>33</v>
      </c>
      <c r="U3465">
        <v>4077.0639999999898</v>
      </c>
      <c r="V3465">
        <v>9</v>
      </c>
      <c r="W3465">
        <v>1.9239999999999999</v>
      </c>
      <c r="X3465">
        <v>3.1080000000000001</v>
      </c>
      <c r="Y3465" s="110">
        <v>43777</v>
      </c>
      <c r="Z3465">
        <v>408731.474398883</v>
      </c>
      <c r="AA3465">
        <v>3660448.62396537</v>
      </c>
    </row>
    <row r="3466" spans="1:27" x14ac:dyDescent="0.25">
      <c r="A3466">
        <v>-111.977885169999</v>
      </c>
      <c r="B3466">
        <v>33.078809229999898</v>
      </c>
      <c r="C3466" t="s">
        <v>968</v>
      </c>
      <c r="D3466" t="s">
        <v>967</v>
      </c>
      <c r="E3466" t="s">
        <v>966</v>
      </c>
      <c r="F3466">
        <v>1899</v>
      </c>
      <c r="G3466">
        <v>179</v>
      </c>
      <c r="H3466">
        <v>13.33</v>
      </c>
      <c r="I3466">
        <v>2.625</v>
      </c>
      <c r="J3466">
        <v>1</v>
      </c>
      <c r="K3466">
        <v>1172.4670000000001</v>
      </c>
      <c r="L3466" t="s">
        <v>965</v>
      </c>
      <c r="M3466" t="s">
        <v>964</v>
      </c>
      <c r="N3466" s="110">
        <v>43777</v>
      </c>
      <c r="O3466">
        <v>0</v>
      </c>
      <c r="P3466">
        <v>0</v>
      </c>
      <c r="Q3466">
        <v>12357.2939999999</v>
      </c>
      <c r="R3466">
        <v>1410.325</v>
      </c>
      <c r="S3466">
        <v>2.9380000000000002</v>
      </c>
      <c r="T3466">
        <v>33</v>
      </c>
      <c r="U3466">
        <v>4273.7120000000004</v>
      </c>
      <c r="V3466">
        <v>9</v>
      </c>
      <c r="W3466">
        <v>1.79</v>
      </c>
      <c r="X3466">
        <v>2.891</v>
      </c>
      <c r="Y3466" s="110">
        <v>43777</v>
      </c>
      <c r="Z3466">
        <v>408731.32623859699</v>
      </c>
      <c r="AA3466">
        <v>3660447.85031051</v>
      </c>
    </row>
    <row r="3467" spans="1:27" x14ac:dyDescent="0.25">
      <c r="A3467">
        <v>-111.977884309999</v>
      </c>
      <c r="B3467">
        <v>33.0788022099999</v>
      </c>
      <c r="C3467" t="s">
        <v>968</v>
      </c>
      <c r="D3467" t="s">
        <v>967</v>
      </c>
      <c r="E3467" t="s">
        <v>966</v>
      </c>
      <c r="F3467">
        <v>1900</v>
      </c>
      <c r="G3467">
        <v>184</v>
      </c>
      <c r="H3467">
        <v>13.33</v>
      </c>
      <c r="I3467">
        <v>2.625</v>
      </c>
      <c r="J3467">
        <v>1</v>
      </c>
      <c r="K3467">
        <v>1172.4870000000001</v>
      </c>
      <c r="L3467" t="s">
        <v>965</v>
      </c>
      <c r="M3467" t="s">
        <v>964</v>
      </c>
      <c r="N3467" s="110">
        <v>43777</v>
      </c>
      <c r="O3467">
        <v>0</v>
      </c>
      <c r="P3467">
        <v>0</v>
      </c>
      <c r="Q3467">
        <v>11882.942999999899</v>
      </c>
      <c r="R3467">
        <v>1356.1880000000001</v>
      </c>
      <c r="S3467">
        <v>2.8250000000000002</v>
      </c>
      <c r="T3467">
        <v>33</v>
      </c>
      <c r="U3467">
        <v>4109.6599999999899</v>
      </c>
      <c r="V3467">
        <v>9</v>
      </c>
      <c r="W3467">
        <v>1.79</v>
      </c>
      <c r="X3467">
        <v>2.891</v>
      </c>
      <c r="Y3467" s="110">
        <v>43777</v>
      </c>
      <c r="Z3467">
        <v>408731.39925895998</v>
      </c>
      <c r="AA3467">
        <v>3660447.07126881</v>
      </c>
    </row>
    <row r="3468" spans="1:27" x14ac:dyDescent="0.25">
      <c r="A3468">
        <v>-111.977885689999</v>
      </c>
      <c r="B3468">
        <v>33.078795210000003</v>
      </c>
      <c r="C3468" t="s">
        <v>968</v>
      </c>
      <c r="D3468" t="s">
        <v>967</v>
      </c>
      <c r="E3468" t="s">
        <v>966</v>
      </c>
      <c r="F3468">
        <v>1901</v>
      </c>
      <c r="G3468">
        <v>176</v>
      </c>
      <c r="H3468">
        <v>13.33</v>
      </c>
      <c r="I3468">
        <v>2.5920000000000001</v>
      </c>
      <c r="J3468">
        <v>1</v>
      </c>
      <c r="K3468">
        <v>1172.5</v>
      </c>
      <c r="L3468" t="s">
        <v>965</v>
      </c>
      <c r="M3468" t="s">
        <v>964</v>
      </c>
      <c r="N3468" s="110">
        <v>43777</v>
      </c>
      <c r="O3468">
        <v>0</v>
      </c>
      <c r="P3468">
        <v>0</v>
      </c>
      <c r="Q3468">
        <v>12069.574000000001</v>
      </c>
      <c r="R3468">
        <v>1394.92499999999</v>
      </c>
      <c r="S3468">
        <v>2.9060000000000001</v>
      </c>
      <c r="T3468">
        <v>33</v>
      </c>
      <c r="U3468">
        <v>4227.0439999999899</v>
      </c>
      <c r="V3468">
        <v>9</v>
      </c>
      <c r="W3468">
        <v>1.7669999999999999</v>
      </c>
      <c r="X3468">
        <v>2.855</v>
      </c>
      <c r="Y3468" s="110">
        <v>43777</v>
      </c>
      <c r="Z3468">
        <v>408731.26322229201</v>
      </c>
      <c r="AA3468">
        <v>3660446.2963922201</v>
      </c>
    </row>
    <row r="3469" spans="1:27" x14ac:dyDescent="0.25">
      <c r="A3469">
        <v>-111.9778838</v>
      </c>
      <c r="B3469">
        <v>33.078787169999899</v>
      </c>
      <c r="C3469" t="s">
        <v>968</v>
      </c>
      <c r="D3469" t="s">
        <v>967</v>
      </c>
      <c r="E3469" t="s">
        <v>966</v>
      </c>
      <c r="F3469">
        <v>1902</v>
      </c>
      <c r="G3469">
        <v>187</v>
      </c>
      <c r="H3469">
        <v>13.33</v>
      </c>
      <c r="I3469">
        <v>2.69</v>
      </c>
      <c r="J3469">
        <v>1</v>
      </c>
      <c r="K3469">
        <v>1172.47</v>
      </c>
      <c r="L3469" t="s">
        <v>965</v>
      </c>
      <c r="M3469" t="s">
        <v>964</v>
      </c>
      <c r="N3469" s="110">
        <v>43777</v>
      </c>
      <c r="O3469">
        <v>0</v>
      </c>
      <c r="P3469">
        <v>0</v>
      </c>
      <c r="Q3469">
        <v>11815.8559999999</v>
      </c>
      <c r="R3469">
        <v>1315.64</v>
      </c>
      <c r="S3469">
        <v>2.7410000000000001</v>
      </c>
      <c r="T3469">
        <v>33</v>
      </c>
      <c r="U3469">
        <v>3986.7890000000002</v>
      </c>
      <c r="V3469">
        <v>9</v>
      </c>
      <c r="W3469">
        <v>1.8340000000000001</v>
      </c>
      <c r="X3469">
        <v>2.964</v>
      </c>
      <c r="Y3469" s="110">
        <v>43777</v>
      </c>
      <c r="Z3469">
        <v>408731.43132758699</v>
      </c>
      <c r="AA3469">
        <v>3660445.40336947</v>
      </c>
    </row>
    <row r="3470" spans="1:27" x14ac:dyDescent="0.25">
      <c r="A3470">
        <v>-111.977885999999</v>
      </c>
      <c r="B3470">
        <v>33.07878023</v>
      </c>
      <c r="C3470" t="s">
        <v>968</v>
      </c>
      <c r="D3470" t="s">
        <v>967</v>
      </c>
      <c r="E3470" t="s">
        <v>966</v>
      </c>
      <c r="F3470">
        <v>1903</v>
      </c>
      <c r="G3470">
        <v>180</v>
      </c>
      <c r="H3470">
        <v>13.33</v>
      </c>
      <c r="I3470">
        <v>2.657</v>
      </c>
      <c r="J3470">
        <v>1</v>
      </c>
      <c r="K3470">
        <v>1172.5060000000001</v>
      </c>
      <c r="L3470" t="s">
        <v>965</v>
      </c>
      <c r="M3470" t="s">
        <v>964</v>
      </c>
      <c r="N3470" s="110">
        <v>43777</v>
      </c>
      <c r="O3470">
        <v>0</v>
      </c>
      <c r="P3470">
        <v>0</v>
      </c>
      <c r="Q3470">
        <v>12717.013999999899</v>
      </c>
      <c r="R3470">
        <v>1433.461</v>
      </c>
      <c r="S3470">
        <v>2.9860000000000002</v>
      </c>
      <c r="T3470">
        <v>33</v>
      </c>
      <c r="U3470">
        <v>4343.8220000000001</v>
      </c>
      <c r="V3470">
        <v>9</v>
      </c>
      <c r="W3470">
        <v>1.8120000000000001</v>
      </c>
      <c r="X3470">
        <v>2.9279999999999999</v>
      </c>
      <c r="Y3470" s="110">
        <v>43777</v>
      </c>
      <c r="Z3470">
        <v>408731.21881549002</v>
      </c>
      <c r="AA3470">
        <v>3660444.6358579802</v>
      </c>
    </row>
    <row r="3471" spans="1:27" x14ac:dyDescent="0.25">
      <c r="A3471">
        <v>-111.977885509999</v>
      </c>
      <c r="B3471">
        <v>33.078773220000002</v>
      </c>
      <c r="C3471" t="s">
        <v>968</v>
      </c>
      <c r="D3471" t="s">
        <v>967</v>
      </c>
      <c r="E3471" t="s">
        <v>966</v>
      </c>
      <c r="F3471">
        <v>1904</v>
      </c>
      <c r="G3471">
        <v>177</v>
      </c>
      <c r="H3471">
        <v>13.33</v>
      </c>
      <c r="I3471">
        <v>2.625</v>
      </c>
      <c r="J3471">
        <v>1</v>
      </c>
      <c r="K3471">
        <v>1172.4970000000001</v>
      </c>
      <c r="L3471" t="s">
        <v>965</v>
      </c>
      <c r="M3471" t="s">
        <v>964</v>
      </c>
      <c r="N3471" s="110">
        <v>43777</v>
      </c>
      <c r="O3471">
        <v>0</v>
      </c>
      <c r="P3471">
        <v>0</v>
      </c>
      <c r="Q3471">
        <v>13267.4799999999</v>
      </c>
      <c r="R3471">
        <v>1514.2039999999899</v>
      </c>
      <c r="S3471">
        <v>3.1549999999999998</v>
      </c>
      <c r="T3471">
        <v>33</v>
      </c>
      <c r="U3471">
        <v>4588.4960000000001</v>
      </c>
      <c r="V3471">
        <v>9</v>
      </c>
      <c r="W3471">
        <v>1.79</v>
      </c>
      <c r="X3471">
        <v>2.891</v>
      </c>
      <c r="Y3471" s="110">
        <v>43777</v>
      </c>
      <c r="Z3471">
        <v>408731.25731104298</v>
      </c>
      <c r="AA3471">
        <v>3660443.8582466901</v>
      </c>
    </row>
    <row r="3472" spans="1:27" x14ac:dyDescent="0.25">
      <c r="A3472">
        <v>-111.977884829999</v>
      </c>
      <c r="B3472">
        <v>33.078765230000002</v>
      </c>
      <c r="C3472" t="s">
        <v>968</v>
      </c>
      <c r="D3472" t="s">
        <v>967</v>
      </c>
      <c r="E3472" t="s">
        <v>966</v>
      </c>
      <c r="F3472">
        <v>1905</v>
      </c>
      <c r="G3472">
        <v>181</v>
      </c>
      <c r="H3472">
        <v>13.33</v>
      </c>
      <c r="I3472">
        <v>2.7890000000000001</v>
      </c>
      <c r="J3472">
        <v>1</v>
      </c>
      <c r="K3472">
        <v>1172.5260000000001</v>
      </c>
      <c r="L3472" t="s">
        <v>965</v>
      </c>
      <c r="M3472" t="s">
        <v>964</v>
      </c>
      <c r="N3472" s="110">
        <v>43777</v>
      </c>
      <c r="O3472">
        <v>0</v>
      </c>
      <c r="P3472">
        <v>0</v>
      </c>
      <c r="Q3472">
        <v>14066.0079999999</v>
      </c>
      <c r="R3472">
        <v>1510.9069999999899</v>
      </c>
      <c r="S3472">
        <v>3.1480000000000001</v>
      </c>
      <c r="T3472">
        <v>33</v>
      </c>
      <c r="U3472">
        <v>4578.5069999999896</v>
      </c>
      <c r="V3472">
        <v>9</v>
      </c>
      <c r="W3472">
        <v>1.901</v>
      </c>
      <c r="X3472">
        <v>3.0720000000000001</v>
      </c>
      <c r="Y3472" s="110">
        <v>43777</v>
      </c>
      <c r="Z3472">
        <v>408731.31252869801</v>
      </c>
      <c r="AA3472">
        <v>3660442.9718194799</v>
      </c>
    </row>
    <row r="3473" spans="1:27" x14ac:dyDescent="0.25">
      <c r="A3473">
        <v>-111.97788466</v>
      </c>
      <c r="B3473">
        <v>33.078758219999898</v>
      </c>
      <c r="C3473" t="s">
        <v>968</v>
      </c>
      <c r="D3473" t="s">
        <v>967</v>
      </c>
      <c r="E3473" t="s">
        <v>966</v>
      </c>
      <c r="F3473">
        <v>1906</v>
      </c>
      <c r="G3473">
        <v>182</v>
      </c>
      <c r="H3473">
        <v>13.33</v>
      </c>
      <c r="I3473">
        <v>2.5590000000000002</v>
      </c>
      <c r="J3473">
        <v>1</v>
      </c>
      <c r="K3473">
        <v>1172.55899999999</v>
      </c>
      <c r="L3473" t="s">
        <v>965</v>
      </c>
      <c r="M3473" t="s">
        <v>964</v>
      </c>
      <c r="N3473" s="110">
        <v>43777</v>
      </c>
      <c r="O3473">
        <v>0</v>
      </c>
      <c r="P3473">
        <v>0</v>
      </c>
      <c r="Q3473">
        <v>13351.825000000001</v>
      </c>
      <c r="R3473">
        <v>1562.902</v>
      </c>
      <c r="S3473">
        <v>3.2559999999999998</v>
      </c>
      <c r="T3473">
        <v>33</v>
      </c>
      <c r="U3473">
        <v>4736.0680000000002</v>
      </c>
      <c r="V3473">
        <v>9</v>
      </c>
      <c r="W3473">
        <v>1.7450000000000001</v>
      </c>
      <c r="X3473">
        <v>2.819</v>
      </c>
      <c r="Y3473" s="110">
        <v>43777</v>
      </c>
      <c r="Z3473">
        <v>408731.32115601498</v>
      </c>
      <c r="AA3473">
        <v>3660442.1944864402</v>
      </c>
    </row>
    <row r="3474" spans="1:27" x14ac:dyDescent="0.25">
      <c r="A3474">
        <v>-111.97788414</v>
      </c>
      <c r="B3474">
        <v>33.0787511999999</v>
      </c>
      <c r="C3474" t="s">
        <v>968</v>
      </c>
      <c r="D3474" t="s">
        <v>967</v>
      </c>
      <c r="E3474" t="s">
        <v>966</v>
      </c>
      <c r="F3474">
        <v>1907</v>
      </c>
      <c r="G3474">
        <v>185</v>
      </c>
      <c r="H3474">
        <v>13.33</v>
      </c>
      <c r="I3474">
        <v>2.7229999999999999</v>
      </c>
      <c r="J3474">
        <v>1</v>
      </c>
      <c r="K3474">
        <v>1172.5160000000001</v>
      </c>
      <c r="L3474" t="s">
        <v>965</v>
      </c>
      <c r="M3474" t="s">
        <v>964</v>
      </c>
      <c r="N3474" s="110">
        <v>43777</v>
      </c>
      <c r="O3474">
        <v>0</v>
      </c>
      <c r="P3474">
        <v>0</v>
      </c>
      <c r="Q3474">
        <v>12588.3829999999</v>
      </c>
      <c r="R3474">
        <v>1384.76999999999</v>
      </c>
      <c r="S3474">
        <v>2.8849999999999998</v>
      </c>
      <c r="T3474">
        <v>33</v>
      </c>
      <c r="U3474">
        <v>4196.2730000000001</v>
      </c>
      <c r="V3474">
        <v>9</v>
      </c>
      <c r="W3474">
        <v>1.857</v>
      </c>
      <c r="X3474">
        <v>3</v>
      </c>
      <c r="Y3474" s="110">
        <v>43777</v>
      </c>
      <c r="Z3474">
        <v>408731.36244141299</v>
      </c>
      <c r="AA3474">
        <v>3660441.4157403898</v>
      </c>
    </row>
    <row r="3475" spans="1:27" x14ac:dyDescent="0.25">
      <c r="A3475">
        <v>-111.97788549000001</v>
      </c>
      <c r="B3475">
        <v>33.078744219999898</v>
      </c>
      <c r="C3475" t="s">
        <v>968</v>
      </c>
      <c r="D3475" t="s">
        <v>967</v>
      </c>
      <c r="E3475" t="s">
        <v>966</v>
      </c>
      <c r="F3475">
        <v>1908</v>
      </c>
      <c r="G3475">
        <v>183</v>
      </c>
      <c r="H3475">
        <v>13.33</v>
      </c>
      <c r="I3475">
        <v>2.5920000000000001</v>
      </c>
      <c r="J3475">
        <v>1</v>
      </c>
      <c r="K3475">
        <v>1172.52899999999</v>
      </c>
      <c r="L3475" t="s">
        <v>965</v>
      </c>
      <c r="M3475" t="s">
        <v>964</v>
      </c>
      <c r="N3475" s="110">
        <v>43777</v>
      </c>
      <c r="O3475">
        <v>0</v>
      </c>
      <c r="P3475">
        <v>0</v>
      </c>
      <c r="Q3475">
        <v>12463.01</v>
      </c>
      <c r="R3475">
        <v>1440.39499999999</v>
      </c>
      <c r="S3475">
        <v>3.0009999999999999</v>
      </c>
      <c r="T3475">
        <v>33</v>
      </c>
      <c r="U3475">
        <v>4364.8339999999898</v>
      </c>
      <c r="V3475">
        <v>9</v>
      </c>
      <c r="W3475">
        <v>1.7669999999999999</v>
      </c>
      <c r="X3475">
        <v>2.855</v>
      </c>
      <c r="Y3475" s="110">
        <v>43777</v>
      </c>
      <c r="Z3475">
        <v>408731.22922548902</v>
      </c>
      <c r="AA3475">
        <v>3660440.6430550902</v>
      </c>
    </row>
    <row r="3476" spans="1:27" x14ac:dyDescent="0.25">
      <c r="A3476">
        <v>-111.97788617</v>
      </c>
      <c r="B3476">
        <v>33.078736229999897</v>
      </c>
      <c r="C3476" t="s">
        <v>968</v>
      </c>
      <c r="D3476" t="s">
        <v>967</v>
      </c>
      <c r="E3476" t="s">
        <v>966</v>
      </c>
      <c r="F3476">
        <v>1909</v>
      </c>
      <c r="G3476">
        <v>179</v>
      </c>
      <c r="H3476">
        <v>13.33</v>
      </c>
      <c r="I3476">
        <v>2.5920000000000001</v>
      </c>
      <c r="J3476">
        <v>1</v>
      </c>
      <c r="K3476">
        <v>1172.5060000000001</v>
      </c>
      <c r="L3476" t="s">
        <v>965</v>
      </c>
      <c r="M3476" t="s">
        <v>964</v>
      </c>
      <c r="N3476" s="110">
        <v>43777</v>
      </c>
      <c r="O3476">
        <v>0</v>
      </c>
      <c r="P3476">
        <v>0</v>
      </c>
      <c r="Q3476">
        <v>13491.5979999999</v>
      </c>
      <c r="R3476">
        <v>1559.2729999999899</v>
      </c>
      <c r="S3476">
        <v>3.2480000000000002</v>
      </c>
      <c r="T3476">
        <v>33</v>
      </c>
      <c r="U3476">
        <v>4725.0699999999897</v>
      </c>
      <c r="V3476">
        <v>9</v>
      </c>
      <c r="W3476">
        <v>1.7669999999999999</v>
      </c>
      <c r="X3476">
        <v>2.855</v>
      </c>
      <c r="Y3476" s="110">
        <v>43777</v>
      </c>
      <c r="Z3476">
        <v>408731.15750305302</v>
      </c>
      <c r="AA3476">
        <v>3660439.7578104399</v>
      </c>
    </row>
    <row r="3477" spans="1:27" x14ac:dyDescent="0.25">
      <c r="A3477">
        <v>-111.977885139999</v>
      </c>
      <c r="B3477">
        <v>33.078729199999898</v>
      </c>
      <c r="C3477" t="s">
        <v>968</v>
      </c>
      <c r="D3477" t="s">
        <v>967</v>
      </c>
      <c r="E3477" t="s">
        <v>966</v>
      </c>
      <c r="F3477">
        <v>1910</v>
      </c>
      <c r="G3477">
        <v>185</v>
      </c>
      <c r="H3477">
        <v>13.33</v>
      </c>
      <c r="I3477">
        <v>2.657</v>
      </c>
      <c r="J3477">
        <v>1</v>
      </c>
      <c r="K3477">
        <v>1172.44399999999</v>
      </c>
      <c r="L3477" t="s">
        <v>965</v>
      </c>
      <c r="M3477" t="s">
        <v>964</v>
      </c>
      <c r="N3477" s="110">
        <v>43777</v>
      </c>
      <c r="O3477">
        <v>0</v>
      </c>
      <c r="P3477">
        <v>0</v>
      </c>
      <c r="Q3477">
        <v>13077.02</v>
      </c>
      <c r="R3477">
        <v>1474.0409999999899</v>
      </c>
      <c r="S3477">
        <v>3.0710000000000002</v>
      </c>
      <c r="T3477">
        <v>33</v>
      </c>
      <c r="U3477">
        <v>4466.7920000000004</v>
      </c>
      <c r="V3477">
        <v>9</v>
      </c>
      <c r="W3477">
        <v>1.8120000000000001</v>
      </c>
      <c r="X3477">
        <v>2.9279999999999999</v>
      </c>
      <c r="Y3477" s="110">
        <v>43777</v>
      </c>
      <c r="Z3477">
        <v>408731.24638067902</v>
      </c>
      <c r="AA3477">
        <v>3660438.9775122502</v>
      </c>
    </row>
    <row r="3478" spans="1:27" x14ac:dyDescent="0.25">
      <c r="A3478">
        <v>-111.97788651</v>
      </c>
      <c r="B3478">
        <v>33.078722220000003</v>
      </c>
      <c r="C3478" t="s">
        <v>968</v>
      </c>
      <c r="D3478" t="s">
        <v>967</v>
      </c>
      <c r="E3478" t="s">
        <v>966</v>
      </c>
      <c r="F3478">
        <v>1911</v>
      </c>
      <c r="G3478">
        <v>177</v>
      </c>
      <c r="H3478">
        <v>13.33</v>
      </c>
      <c r="I3478">
        <v>2.4609999999999999</v>
      </c>
      <c r="J3478">
        <v>1</v>
      </c>
      <c r="K3478">
        <v>1172.556</v>
      </c>
      <c r="L3478" t="s">
        <v>965</v>
      </c>
      <c r="M3478" t="s">
        <v>964</v>
      </c>
      <c r="N3478" s="110">
        <v>43777</v>
      </c>
      <c r="O3478">
        <v>0</v>
      </c>
      <c r="P3478">
        <v>0</v>
      </c>
      <c r="Q3478">
        <v>12501.582</v>
      </c>
      <c r="R3478">
        <v>1521.912</v>
      </c>
      <c r="S3478">
        <v>3.1709999999999998</v>
      </c>
      <c r="T3478">
        <v>33</v>
      </c>
      <c r="U3478">
        <v>4611.8549999999896</v>
      </c>
      <c r="V3478">
        <v>9</v>
      </c>
      <c r="W3478">
        <v>1.6779999999999999</v>
      </c>
      <c r="X3478">
        <v>2.7109999999999999</v>
      </c>
      <c r="Y3478" s="110">
        <v>43777</v>
      </c>
      <c r="Z3478">
        <v>408731.11129795201</v>
      </c>
      <c r="AA3478">
        <v>3660438.2048443402</v>
      </c>
    </row>
    <row r="3479" spans="1:27" x14ac:dyDescent="0.25">
      <c r="A3479">
        <v>-111.97788617</v>
      </c>
      <c r="B3479">
        <v>33.07871523</v>
      </c>
      <c r="C3479" t="s">
        <v>968</v>
      </c>
      <c r="D3479" t="s">
        <v>967</v>
      </c>
      <c r="E3479" t="s">
        <v>966</v>
      </c>
      <c r="F3479">
        <v>1912</v>
      </c>
      <c r="G3479">
        <v>179</v>
      </c>
      <c r="H3479">
        <v>13.33</v>
      </c>
      <c r="I3479">
        <v>2.625</v>
      </c>
      <c r="J3479">
        <v>1</v>
      </c>
      <c r="K3479">
        <v>1172.5650000000001</v>
      </c>
      <c r="L3479" t="s">
        <v>965</v>
      </c>
      <c r="M3479" t="s">
        <v>964</v>
      </c>
      <c r="N3479" s="110">
        <v>43777</v>
      </c>
      <c r="O3479">
        <v>0</v>
      </c>
      <c r="P3479">
        <v>0</v>
      </c>
      <c r="Q3479">
        <v>13952.12</v>
      </c>
      <c r="R3479">
        <v>1592.3409999999899</v>
      </c>
      <c r="S3479">
        <v>3.3170000000000002</v>
      </c>
      <c r="T3479">
        <v>33</v>
      </c>
      <c r="U3479">
        <v>4825.2759999999898</v>
      </c>
      <c r="V3479">
        <v>9</v>
      </c>
      <c r="W3479">
        <v>1.79</v>
      </c>
      <c r="X3479">
        <v>2.891</v>
      </c>
      <c r="Y3479" s="110">
        <v>43777</v>
      </c>
      <c r="Z3479">
        <v>408731.135813448</v>
      </c>
      <c r="AA3479">
        <v>3660437.4295808501</v>
      </c>
    </row>
    <row r="3480" spans="1:27" x14ac:dyDescent="0.25">
      <c r="A3480">
        <v>-111.97788549000001</v>
      </c>
      <c r="B3480">
        <v>33.078707219999899</v>
      </c>
      <c r="C3480" t="s">
        <v>968</v>
      </c>
      <c r="D3480" t="s">
        <v>967</v>
      </c>
      <c r="E3480" t="s">
        <v>966</v>
      </c>
      <c r="F3480">
        <v>1913</v>
      </c>
      <c r="G3480">
        <v>183</v>
      </c>
      <c r="H3480">
        <v>13.33</v>
      </c>
      <c r="I3480">
        <v>2.69</v>
      </c>
      <c r="J3480">
        <v>1</v>
      </c>
      <c r="K3480">
        <v>1172.4829999999899</v>
      </c>
      <c r="L3480" t="s">
        <v>965</v>
      </c>
      <c r="M3480" t="s">
        <v>964</v>
      </c>
      <c r="N3480" s="110">
        <v>43777</v>
      </c>
      <c r="O3480">
        <v>0</v>
      </c>
      <c r="P3480">
        <v>0</v>
      </c>
      <c r="Q3480">
        <v>14447.957</v>
      </c>
      <c r="R3480">
        <v>1608.71299999999</v>
      </c>
      <c r="S3480">
        <v>3.351</v>
      </c>
      <c r="T3480">
        <v>33</v>
      </c>
      <c r="U3480">
        <v>4874.8869999999897</v>
      </c>
      <c r="V3480">
        <v>9</v>
      </c>
      <c r="W3480">
        <v>1.8340000000000001</v>
      </c>
      <c r="X3480">
        <v>2.964</v>
      </c>
      <c r="Y3480" s="110">
        <v>43777</v>
      </c>
      <c r="Z3480">
        <v>408731.191010496</v>
      </c>
      <c r="AA3480">
        <v>3660436.54093628</v>
      </c>
    </row>
    <row r="3481" spans="1:27" x14ac:dyDescent="0.25">
      <c r="A3481">
        <v>-111.97788651</v>
      </c>
      <c r="B3481">
        <v>33.078700220000002</v>
      </c>
      <c r="C3481" t="s">
        <v>968</v>
      </c>
      <c r="D3481" t="s">
        <v>967</v>
      </c>
      <c r="E3481" t="s">
        <v>966</v>
      </c>
      <c r="F3481">
        <v>1914</v>
      </c>
      <c r="G3481">
        <v>177</v>
      </c>
      <c r="H3481">
        <v>13.33</v>
      </c>
      <c r="I3481">
        <v>2.5590000000000002</v>
      </c>
      <c r="J3481">
        <v>1</v>
      </c>
      <c r="K3481">
        <v>1172.4739999999899</v>
      </c>
      <c r="L3481" t="s">
        <v>965</v>
      </c>
      <c r="M3481" t="s">
        <v>964</v>
      </c>
      <c r="N3481" s="110">
        <v>43777</v>
      </c>
      <c r="O3481">
        <v>0</v>
      </c>
      <c r="P3481">
        <v>0</v>
      </c>
      <c r="Q3481">
        <v>11385.334000000001</v>
      </c>
      <c r="R3481">
        <v>1332.7139999999899</v>
      </c>
      <c r="S3481">
        <v>2.7759999999999998</v>
      </c>
      <c r="T3481">
        <v>33</v>
      </c>
      <c r="U3481">
        <v>4038.5279999999898</v>
      </c>
      <c r="V3481">
        <v>9</v>
      </c>
      <c r="W3481">
        <v>1.7450000000000001</v>
      </c>
      <c r="X3481">
        <v>2.819</v>
      </c>
      <c r="Y3481" s="110">
        <v>43777</v>
      </c>
      <c r="Z3481">
        <v>408731.08857550903</v>
      </c>
      <c r="AA3481">
        <v>3660435.7657466698</v>
      </c>
    </row>
    <row r="3482" spans="1:27" x14ac:dyDescent="0.25">
      <c r="A3482">
        <v>-111.977885659999</v>
      </c>
      <c r="B3482">
        <v>33.078693219999899</v>
      </c>
      <c r="C3482" t="s">
        <v>968</v>
      </c>
      <c r="D3482" t="s">
        <v>967</v>
      </c>
      <c r="E3482" t="s">
        <v>966</v>
      </c>
      <c r="F3482">
        <v>1915</v>
      </c>
      <c r="G3482">
        <v>182</v>
      </c>
      <c r="H3482">
        <v>13.33</v>
      </c>
      <c r="I3482">
        <v>2.9529999999999998</v>
      </c>
      <c r="J3482">
        <v>1</v>
      </c>
      <c r="K3482">
        <v>1172.3820000000001</v>
      </c>
      <c r="L3482" t="s">
        <v>965</v>
      </c>
      <c r="M3482" t="s">
        <v>964</v>
      </c>
      <c r="N3482" s="110">
        <v>43777</v>
      </c>
      <c r="O3482">
        <v>0</v>
      </c>
      <c r="P3482">
        <v>0</v>
      </c>
      <c r="Q3482">
        <v>12912.959999999901</v>
      </c>
      <c r="R3482">
        <v>1309.9939999999899</v>
      </c>
      <c r="S3482">
        <v>2.7290000000000001</v>
      </c>
      <c r="T3482">
        <v>33</v>
      </c>
      <c r="U3482">
        <v>3969.6770000000001</v>
      </c>
      <c r="V3482">
        <v>9</v>
      </c>
      <c r="W3482">
        <v>2.0129999999999999</v>
      </c>
      <c r="X3482">
        <v>3.2530000000000001</v>
      </c>
      <c r="Y3482" s="110">
        <v>43777</v>
      </c>
      <c r="Z3482">
        <v>408731.16068325599</v>
      </c>
      <c r="AA3482">
        <v>3660434.9889310398</v>
      </c>
    </row>
    <row r="3483" spans="1:27" x14ac:dyDescent="0.25">
      <c r="A3483">
        <v>-111.97788669000001</v>
      </c>
      <c r="B3483">
        <v>33.078686210000001</v>
      </c>
      <c r="C3483" t="s">
        <v>968</v>
      </c>
      <c r="D3483" t="s">
        <v>967</v>
      </c>
      <c r="E3483" t="s">
        <v>966</v>
      </c>
      <c r="F3483">
        <v>1916</v>
      </c>
      <c r="G3483">
        <v>176</v>
      </c>
      <c r="H3483">
        <v>13.33</v>
      </c>
      <c r="I3483">
        <v>2.5920000000000001</v>
      </c>
      <c r="J3483">
        <v>1</v>
      </c>
      <c r="K3483">
        <v>1172.4770000000001</v>
      </c>
      <c r="L3483" t="s">
        <v>965</v>
      </c>
      <c r="M3483" t="s">
        <v>964</v>
      </c>
      <c r="N3483" s="110">
        <v>43777</v>
      </c>
      <c r="O3483">
        <v>0</v>
      </c>
      <c r="P3483">
        <v>0</v>
      </c>
      <c r="Q3483">
        <v>12543.924999999899</v>
      </c>
      <c r="R3483">
        <v>1449.7470000000001</v>
      </c>
      <c r="S3483">
        <v>3.02</v>
      </c>
      <c r="T3483">
        <v>33</v>
      </c>
      <c r="U3483">
        <v>4393.1729999999898</v>
      </c>
      <c r="V3483">
        <v>9</v>
      </c>
      <c r="W3483">
        <v>1.7669999999999999</v>
      </c>
      <c r="X3483">
        <v>2.855</v>
      </c>
      <c r="Y3483" s="110">
        <v>43777</v>
      </c>
      <c r="Z3483">
        <v>408731.05730454403</v>
      </c>
      <c r="AA3483">
        <v>3660434.2126414501</v>
      </c>
    </row>
    <row r="3484" spans="1:27" x14ac:dyDescent="0.25">
      <c r="A3484">
        <v>-111.97788669000001</v>
      </c>
      <c r="B3484">
        <v>33.07867821</v>
      </c>
      <c r="C3484" t="s">
        <v>968</v>
      </c>
      <c r="D3484" t="s">
        <v>967</v>
      </c>
      <c r="E3484" t="s">
        <v>966</v>
      </c>
      <c r="F3484">
        <v>1917</v>
      </c>
      <c r="G3484">
        <v>176</v>
      </c>
      <c r="H3484">
        <v>13.33</v>
      </c>
      <c r="I3484">
        <v>2.625</v>
      </c>
      <c r="J3484">
        <v>1</v>
      </c>
      <c r="K3484">
        <v>1172.4110000000001</v>
      </c>
      <c r="L3484" t="s">
        <v>965</v>
      </c>
      <c r="M3484" t="s">
        <v>964</v>
      </c>
      <c r="N3484" s="110">
        <v>43777</v>
      </c>
      <c r="O3484">
        <v>0</v>
      </c>
      <c r="P3484">
        <v>0</v>
      </c>
      <c r="Q3484">
        <v>12873.531000000001</v>
      </c>
      <c r="R3484">
        <v>1469.2429999999899</v>
      </c>
      <c r="S3484">
        <v>3.0609999999999999</v>
      </c>
      <c r="T3484">
        <v>33</v>
      </c>
      <c r="U3484">
        <v>4452.2510000000002</v>
      </c>
      <c r="V3484">
        <v>9</v>
      </c>
      <c r="W3484">
        <v>1.79</v>
      </c>
      <c r="X3484">
        <v>2.891</v>
      </c>
      <c r="Y3484" s="110">
        <v>43777</v>
      </c>
      <c r="Z3484">
        <v>408731.04904184199</v>
      </c>
      <c r="AA3484">
        <v>3660433.3256968502</v>
      </c>
    </row>
    <row r="3485" spans="1:27" x14ac:dyDescent="0.25">
      <c r="A3485">
        <v>-111.977885139999</v>
      </c>
      <c r="B3485">
        <v>33.078671200000002</v>
      </c>
      <c r="C3485" t="s">
        <v>968</v>
      </c>
      <c r="D3485" t="s">
        <v>967</v>
      </c>
      <c r="E3485" t="s">
        <v>966</v>
      </c>
      <c r="F3485">
        <v>1918</v>
      </c>
      <c r="G3485">
        <v>185</v>
      </c>
      <c r="H3485">
        <v>13.33</v>
      </c>
      <c r="I3485">
        <v>2.4279999999999999</v>
      </c>
      <c r="J3485">
        <v>1</v>
      </c>
      <c r="K3485">
        <v>1172.43399999999</v>
      </c>
      <c r="L3485" t="s">
        <v>965</v>
      </c>
      <c r="M3485" t="s">
        <v>964</v>
      </c>
      <c r="N3485" s="110">
        <v>43777</v>
      </c>
      <c r="O3485">
        <v>0</v>
      </c>
      <c r="P3485">
        <v>0</v>
      </c>
      <c r="Q3485">
        <v>11826.77</v>
      </c>
      <c r="R3485">
        <v>1459.2180000000001</v>
      </c>
      <c r="S3485">
        <v>3.04</v>
      </c>
      <c r="T3485">
        <v>33</v>
      </c>
      <c r="U3485">
        <v>4421.8739999999898</v>
      </c>
      <c r="V3485">
        <v>9</v>
      </c>
      <c r="W3485">
        <v>1.655</v>
      </c>
      <c r="X3485">
        <v>2.6749999999999998</v>
      </c>
      <c r="Y3485" s="110">
        <v>43777</v>
      </c>
      <c r="Z3485">
        <v>408731.18647615699</v>
      </c>
      <c r="AA3485">
        <v>3660432.5471638702</v>
      </c>
    </row>
    <row r="3486" spans="1:27" x14ac:dyDescent="0.25">
      <c r="A3486">
        <v>-111.97788617</v>
      </c>
      <c r="B3486">
        <v>33.078664230000001</v>
      </c>
      <c r="C3486" t="s">
        <v>968</v>
      </c>
      <c r="D3486" t="s">
        <v>967</v>
      </c>
      <c r="E3486" t="s">
        <v>966</v>
      </c>
      <c r="F3486">
        <v>1919</v>
      </c>
      <c r="G3486">
        <v>179</v>
      </c>
      <c r="H3486">
        <v>13.33</v>
      </c>
      <c r="I3486">
        <v>2.5590000000000002</v>
      </c>
      <c r="J3486">
        <v>1</v>
      </c>
      <c r="K3486">
        <v>1172.4570000000001</v>
      </c>
      <c r="L3486" t="s">
        <v>965</v>
      </c>
      <c r="M3486" t="s">
        <v>964</v>
      </c>
      <c r="N3486" s="110">
        <v>43777</v>
      </c>
      <c r="O3486">
        <v>0</v>
      </c>
      <c r="P3486">
        <v>0</v>
      </c>
      <c r="Q3486">
        <v>13437.254999999899</v>
      </c>
      <c r="R3486">
        <v>1572.903</v>
      </c>
      <c r="S3486">
        <v>3.2770000000000001</v>
      </c>
      <c r="T3486">
        <v>33</v>
      </c>
      <c r="U3486">
        <v>4766.3710000000001</v>
      </c>
      <c r="V3486">
        <v>9</v>
      </c>
      <c r="W3486">
        <v>1.7450000000000001</v>
      </c>
      <c r="X3486">
        <v>2.819</v>
      </c>
      <c r="Y3486" s="110">
        <v>43777</v>
      </c>
      <c r="Z3486">
        <v>408731.08313874202</v>
      </c>
      <c r="AA3486">
        <v>3660431.7753090099</v>
      </c>
    </row>
    <row r="3487" spans="1:27" x14ac:dyDescent="0.25">
      <c r="A3487">
        <v>-111.97788531</v>
      </c>
      <c r="B3487">
        <v>33.078656209999899</v>
      </c>
      <c r="C3487" t="s">
        <v>968</v>
      </c>
      <c r="D3487" t="s">
        <v>967</v>
      </c>
      <c r="E3487" t="s">
        <v>966</v>
      </c>
      <c r="F3487">
        <v>1920</v>
      </c>
      <c r="G3487">
        <v>184</v>
      </c>
      <c r="H3487">
        <v>13.33</v>
      </c>
      <c r="I3487">
        <v>2.887</v>
      </c>
      <c r="J3487">
        <v>1</v>
      </c>
      <c r="K3487">
        <v>1172.5</v>
      </c>
      <c r="L3487" t="s">
        <v>965</v>
      </c>
      <c r="M3487" t="s">
        <v>964</v>
      </c>
      <c r="N3487" s="110">
        <v>43777</v>
      </c>
      <c r="O3487">
        <v>0</v>
      </c>
      <c r="P3487">
        <v>0</v>
      </c>
      <c r="Q3487">
        <v>14375.898999999899</v>
      </c>
      <c r="R3487">
        <v>1491.5509999999899</v>
      </c>
      <c r="S3487">
        <v>3.1070000000000002</v>
      </c>
      <c r="T3487">
        <v>33</v>
      </c>
      <c r="U3487">
        <v>4519.8519999999899</v>
      </c>
      <c r="V3487">
        <v>9</v>
      </c>
      <c r="W3487">
        <v>1.9690000000000001</v>
      </c>
      <c r="X3487">
        <v>3.181</v>
      </c>
      <c r="Y3487" s="110">
        <v>43777</v>
      </c>
      <c r="Z3487">
        <v>408731.155126422</v>
      </c>
      <c r="AA3487">
        <v>3660430.8853992498</v>
      </c>
    </row>
    <row r="3488" spans="1:27" x14ac:dyDescent="0.25">
      <c r="A3488">
        <v>-111.97788651</v>
      </c>
      <c r="B3488">
        <v>33.078649220000003</v>
      </c>
      <c r="C3488" t="s">
        <v>968</v>
      </c>
      <c r="D3488" t="s">
        <v>967</v>
      </c>
      <c r="E3488" t="s">
        <v>966</v>
      </c>
      <c r="F3488">
        <v>1921</v>
      </c>
      <c r="G3488">
        <v>177</v>
      </c>
      <c r="H3488">
        <v>13.33</v>
      </c>
      <c r="I3488">
        <v>2.4609999999999999</v>
      </c>
      <c r="J3488">
        <v>1</v>
      </c>
      <c r="K3488">
        <v>1172.5</v>
      </c>
      <c r="L3488" t="s">
        <v>965</v>
      </c>
      <c r="M3488" t="s">
        <v>964</v>
      </c>
      <c r="N3488" s="110">
        <v>43777</v>
      </c>
      <c r="O3488">
        <v>0</v>
      </c>
      <c r="P3488">
        <v>0</v>
      </c>
      <c r="Q3488">
        <v>13767.0889999999</v>
      </c>
      <c r="R3488">
        <v>1675.97199999999</v>
      </c>
      <c r="S3488">
        <v>3.492</v>
      </c>
      <c r="T3488">
        <v>33</v>
      </c>
      <c r="U3488">
        <v>5078.7020000000002</v>
      </c>
      <c r="V3488">
        <v>9</v>
      </c>
      <c r="W3488">
        <v>1.6779999999999999</v>
      </c>
      <c r="X3488">
        <v>2.7109999999999999</v>
      </c>
      <c r="Y3488" s="110">
        <v>43777</v>
      </c>
      <c r="Z3488">
        <v>408731.03590080602</v>
      </c>
      <c r="AA3488">
        <v>3660430.1114748502</v>
      </c>
    </row>
    <row r="3489" spans="1:27" x14ac:dyDescent="0.25">
      <c r="A3489">
        <v>-111.977885999999</v>
      </c>
      <c r="B3489">
        <v>33.07864223</v>
      </c>
      <c r="C3489" t="s">
        <v>968</v>
      </c>
      <c r="D3489" t="s">
        <v>967</v>
      </c>
      <c r="E3489" t="s">
        <v>966</v>
      </c>
      <c r="F3489">
        <v>1922</v>
      </c>
      <c r="G3489">
        <v>180</v>
      </c>
      <c r="H3489">
        <v>13.33</v>
      </c>
      <c r="I3489">
        <v>2.69</v>
      </c>
      <c r="J3489">
        <v>1</v>
      </c>
      <c r="K3489">
        <v>1172.4970000000001</v>
      </c>
      <c r="L3489" t="s">
        <v>965</v>
      </c>
      <c r="M3489" t="s">
        <v>964</v>
      </c>
      <c r="N3489" s="110">
        <v>43777</v>
      </c>
      <c r="O3489">
        <v>0</v>
      </c>
      <c r="P3489">
        <v>0</v>
      </c>
      <c r="Q3489">
        <v>14772.02</v>
      </c>
      <c r="R3489">
        <v>1644.7950000000001</v>
      </c>
      <c r="S3489">
        <v>3.427</v>
      </c>
      <c r="T3489">
        <v>33</v>
      </c>
      <c r="U3489">
        <v>4984.2290000000003</v>
      </c>
      <c r="V3489">
        <v>9</v>
      </c>
      <c r="W3489">
        <v>1.8340000000000001</v>
      </c>
      <c r="X3489">
        <v>2.964</v>
      </c>
      <c r="Y3489" s="110">
        <v>43777</v>
      </c>
      <c r="Z3489">
        <v>408731.07628387399</v>
      </c>
      <c r="AA3489">
        <v>3660429.3360635401</v>
      </c>
    </row>
    <row r="3490" spans="1:27" x14ac:dyDescent="0.25">
      <c r="A3490">
        <v>-111.97788631</v>
      </c>
      <c r="B3490">
        <v>33.078635210000002</v>
      </c>
      <c r="C3490" t="s">
        <v>968</v>
      </c>
      <c r="D3490" t="s">
        <v>967</v>
      </c>
      <c r="E3490" t="s">
        <v>966</v>
      </c>
      <c r="F3490">
        <v>1923</v>
      </c>
      <c r="G3490">
        <v>184</v>
      </c>
      <c r="H3490">
        <v>13.33</v>
      </c>
      <c r="I3490">
        <v>2.657</v>
      </c>
      <c r="J3490">
        <v>1</v>
      </c>
      <c r="K3490">
        <v>1172.4380000000001</v>
      </c>
      <c r="L3490" t="s">
        <v>965</v>
      </c>
      <c r="M3490" t="s">
        <v>964</v>
      </c>
      <c r="N3490" s="110">
        <v>43777</v>
      </c>
      <c r="O3490">
        <v>0</v>
      </c>
      <c r="P3490">
        <v>0</v>
      </c>
      <c r="Q3490">
        <v>14067.1509999999</v>
      </c>
      <c r="R3490">
        <v>1585.6489999999901</v>
      </c>
      <c r="S3490">
        <v>3.3029999999999999</v>
      </c>
      <c r="T3490">
        <v>33</v>
      </c>
      <c r="U3490">
        <v>4804.9960000000001</v>
      </c>
      <c r="V3490">
        <v>9</v>
      </c>
      <c r="W3490">
        <v>1.8120000000000001</v>
      </c>
      <c r="X3490">
        <v>2.9279999999999999</v>
      </c>
      <c r="Y3490" s="110">
        <v>43777</v>
      </c>
      <c r="Z3490">
        <v>408731.04009845399</v>
      </c>
      <c r="AA3490">
        <v>3660428.55803922</v>
      </c>
    </row>
    <row r="3491" spans="1:27" x14ac:dyDescent="0.25">
      <c r="A3491">
        <v>-111.97788531</v>
      </c>
      <c r="B3491">
        <v>33.078627210000001</v>
      </c>
      <c r="C3491" t="s">
        <v>968</v>
      </c>
      <c r="D3491" t="s">
        <v>967</v>
      </c>
      <c r="E3491" t="s">
        <v>966</v>
      </c>
      <c r="F3491">
        <v>1924</v>
      </c>
      <c r="G3491">
        <v>184</v>
      </c>
      <c r="H3491">
        <v>13.33</v>
      </c>
      <c r="I3491">
        <v>2.4929999999999999</v>
      </c>
      <c r="J3491">
        <v>1</v>
      </c>
      <c r="K3491">
        <v>1172.46</v>
      </c>
      <c r="L3491" t="s">
        <v>965</v>
      </c>
      <c r="M3491" t="s">
        <v>964</v>
      </c>
      <c r="N3491" s="110">
        <v>43777</v>
      </c>
      <c r="O3491">
        <v>0</v>
      </c>
      <c r="P3491">
        <v>0</v>
      </c>
      <c r="Q3491">
        <v>12732.271000000001</v>
      </c>
      <c r="R3491">
        <v>1529.6010000000001</v>
      </c>
      <c r="S3491">
        <v>3.1869999999999998</v>
      </c>
      <c r="T3491">
        <v>33</v>
      </c>
      <c r="U3491">
        <v>4635.1540000000005</v>
      </c>
      <c r="V3491">
        <v>9</v>
      </c>
      <c r="W3491">
        <v>1.7</v>
      </c>
      <c r="X3491">
        <v>2.7469999999999999</v>
      </c>
      <c r="Y3491" s="110">
        <v>43777</v>
      </c>
      <c r="Z3491">
        <v>408731.12517420301</v>
      </c>
      <c r="AA3491">
        <v>3660427.6702250899</v>
      </c>
    </row>
    <row r="3492" spans="1:27" x14ac:dyDescent="0.25">
      <c r="A3492">
        <v>-111.977885659999</v>
      </c>
      <c r="B3492">
        <v>33.078620219999898</v>
      </c>
      <c r="C3492" t="s">
        <v>968</v>
      </c>
      <c r="D3492" t="s">
        <v>967</v>
      </c>
      <c r="E3492" t="s">
        <v>966</v>
      </c>
      <c r="F3492">
        <v>1925</v>
      </c>
      <c r="G3492">
        <v>182</v>
      </c>
      <c r="H3492">
        <v>13.33</v>
      </c>
      <c r="I3492">
        <v>2.8220000000000001</v>
      </c>
      <c r="J3492">
        <v>1</v>
      </c>
      <c r="K3492">
        <v>1172.3879999999899</v>
      </c>
      <c r="L3492" t="s">
        <v>965</v>
      </c>
      <c r="M3492" t="s">
        <v>964</v>
      </c>
      <c r="N3492" s="110">
        <v>43777</v>
      </c>
      <c r="O3492">
        <v>0</v>
      </c>
      <c r="P3492">
        <v>0</v>
      </c>
      <c r="Q3492">
        <v>15599.634</v>
      </c>
      <c r="R3492">
        <v>1656.1579999999899</v>
      </c>
      <c r="S3492">
        <v>3.45</v>
      </c>
      <c r="T3492">
        <v>33</v>
      </c>
      <c r="U3492">
        <v>5018.6610000000001</v>
      </c>
      <c r="V3492">
        <v>9</v>
      </c>
      <c r="W3492">
        <v>1.9239999999999999</v>
      </c>
      <c r="X3492">
        <v>3.1080000000000001</v>
      </c>
      <c r="Y3492" s="110">
        <v>43777</v>
      </c>
      <c r="Z3492">
        <v>408731.08528623398</v>
      </c>
      <c r="AA3492">
        <v>3660426.8955615899</v>
      </c>
    </row>
    <row r="3493" spans="1:27" x14ac:dyDescent="0.25">
      <c r="A3493">
        <v>-111.97788751</v>
      </c>
      <c r="B3493">
        <v>33.078613220000001</v>
      </c>
      <c r="C3493" t="s">
        <v>968</v>
      </c>
      <c r="D3493" t="s">
        <v>967</v>
      </c>
      <c r="E3493" t="s">
        <v>966</v>
      </c>
      <c r="F3493">
        <v>1926</v>
      </c>
      <c r="G3493">
        <v>177</v>
      </c>
      <c r="H3493">
        <v>13.33</v>
      </c>
      <c r="I3493">
        <v>2.4929999999999999</v>
      </c>
      <c r="J3493">
        <v>1</v>
      </c>
      <c r="K3493">
        <v>1172.4079999999899</v>
      </c>
      <c r="L3493" t="s">
        <v>965</v>
      </c>
      <c r="M3493" t="s">
        <v>964</v>
      </c>
      <c r="N3493" s="110">
        <v>43777</v>
      </c>
      <c r="O3493">
        <v>0</v>
      </c>
      <c r="P3493">
        <v>0</v>
      </c>
      <c r="Q3493">
        <v>15798.1509999999</v>
      </c>
      <c r="R3493">
        <v>1897.923</v>
      </c>
      <c r="S3493">
        <v>3.9540000000000002</v>
      </c>
      <c r="T3493">
        <v>33</v>
      </c>
      <c r="U3493">
        <v>5751.2809999999899</v>
      </c>
      <c r="V3493">
        <v>9</v>
      </c>
      <c r="W3493">
        <v>1.7</v>
      </c>
      <c r="X3493">
        <v>2.7469999999999999</v>
      </c>
      <c r="Y3493" s="110">
        <v>43777</v>
      </c>
      <c r="Z3493">
        <v>408730.90538025502</v>
      </c>
      <c r="AA3493">
        <v>3660426.1210937002</v>
      </c>
    </row>
    <row r="3494" spans="1:27" x14ac:dyDescent="0.25">
      <c r="A3494">
        <v>-111.97788683</v>
      </c>
      <c r="B3494">
        <v>33.078606229999899</v>
      </c>
      <c r="C3494" t="s">
        <v>968</v>
      </c>
      <c r="D3494" t="s">
        <v>967</v>
      </c>
      <c r="E3494" t="s">
        <v>966</v>
      </c>
      <c r="F3494">
        <v>1927</v>
      </c>
      <c r="G3494">
        <v>181</v>
      </c>
      <c r="H3494">
        <v>13.33</v>
      </c>
      <c r="I3494">
        <v>2.657</v>
      </c>
      <c r="J3494">
        <v>1</v>
      </c>
      <c r="K3494">
        <v>1172.4770000000001</v>
      </c>
      <c r="L3494" t="s">
        <v>965</v>
      </c>
      <c r="M3494" t="s">
        <v>964</v>
      </c>
      <c r="N3494" s="110">
        <v>43777</v>
      </c>
      <c r="O3494">
        <v>0</v>
      </c>
      <c r="P3494">
        <v>0</v>
      </c>
      <c r="Q3494">
        <v>13029.876</v>
      </c>
      <c r="R3494">
        <v>1468.7270000000001</v>
      </c>
      <c r="S3494">
        <v>3.06</v>
      </c>
      <c r="T3494">
        <v>33</v>
      </c>
      <c r="U3494">
        <v>4450.6880000000001</v>
      </c>
      <c r="V3494">
        <v>9</v>
      </c>
      <c r="W3494">
        <v>1.8120000000000001</v>
      </c>
      <c r="X3494">
        <v>2.9279999999999999</v>
      </c>
      <c r="Y3494" s="110">
        <v>43777</v>
      </c>
      <c r="Z3494">
        <v>408730.96163087903</v>
      </c>
      <c r="AA3494">
        <v>3660425.3455345901</v>
      </c>
    </row>
    <row r="3495" spans="1:27" x14ac:dyDescent="0.25">
      <c r="A3495">
        <v>-111.97788497000001</v>
      </c>
      <c r="B3495">
        <v>33.078599179999898</v>
      </c>
      <c r="C3495" t="s">
        <v>968</v>
      </c>
      <c r="D3495" t="s">
        <v>967</v>
      </c>
      <c r="E3495" t="s">
        <v>966</v>
      </c>
      <c r="F3495">
        <v>1928</v>
      </c>
      <c r="G3495">
        <v>186</v>
      </c>
      <c r="H3495">
        <v>13.33</v>
      </c>
      <c r="I3495">
        <v>2.657</v>
      </c>
      <c r="J3495">
        <v>1</v>
      </c>
      <c r="K3495">
        <v>1172.42399999999</v>
      </c>
      <c r="L3495" t="s">
        <v>965</v>
      </c>
      <c r="M3495" t="s">
        <v>964</v>
      </c>
      <c r="N3495" s="110">
        <v>43777</v>
      </c>
      <c r="O3495">
        <v>0</v>
      </c>
      <c r="P3495">
        <v>0</v>
      </c>
      <c r="Q3495">
        <v>13480.227000000001</v>
      </c>
      <c r="R3495">
        <v>1519.49099999999</v>
      </c>
      <c r="S3495">
        <v>3.1659999999999999</v>
      </c>
      <c r="T3495">
        <v>33</v>
      </c>
      <c r="U3495">
        <v>4604.5169999999898</v>
      </c>
      <c r="V3495">
        <v>9</v>
      </c>
      <c r="W3495">
        <v>1.8120000000000001</v>
      </c>
      <c r="X3495">
        <v>2.9279999999999999</v>
      </c>
      <c r="Y3495" s="110">
        <v>43777</v>
      </c>
      <c r="Z3495">
        <v>408731.12795893499</v>
      </c>
      <c r="AA3495">
        <v>3660424.56229734</v>
      </c>
    </row>
    <row r="3496" spans="1:27" x14ac:dyDescent="0.25">
      <c r="A3496">
        <v>-111.97788803</v>
      </c>
      <c r="B3496">
        <v>33.078591179999897</v>
      </c>
      <c r="C3496" t="s">
        <v>968</v>
      </c>
      <c r="D3496" t="s">
        <v>967</v>
      </c>
      <c r="E3496" t="s">
        <v>966</v>
      </c>
      <c r="F3496">
        <v>1929</v>
      </c>
      <c r="G3496">
        <v>174</v>
      </c>
      <c r="H3496">
        <v>13.33</v>
      </c>
      <c r="I3496">
        <v>2.5259999999999998</v>
      </c>
      <c r="J3496">
        <v>1</v>
      </c>
      <c r="K3496">
        <v>1172.43399999999</v>
      </c>
      <c r="L3496" t="s">
        <v>965</v>
      </c>
      <c r="M3496" t="s">
        <v>964</v>
      </c>
      <c r="N3496" s="110">
        <v>43777</v>
      </c>
      <c r="O3496">
        <v>0</v>
      </c>
      <c r="P3496">
        <v>0</v>
      </c>
      <c r="Q3496">
        <v>11982.5439999999</v>
      </c>
      <c r="R3496">
        <v>1420.83699999999</v>
      </c>
      <c r="S3496">
        <v>2.96</v>
      </c>
      <c r="T3496">
        <v>33</v>
      </c>
      <c r="U3496">
        <v>4305.5659999999898</v>
      </c>
      <c r="V3496">
        <v>9</v>
      </c>
      <c r="W3496">
        <v>1.722</v>
      </c>
      <c r="X3496">
        <v>2.7829999999999999</v>
      </c>
      <c r="Y3496" s="110">
        <v>43777</v>
      </c>
      <c r="Z3496">
        <v>408730.83408053499</v>
      </c>
      <c r="AA3496">
        <v>3660423.6780135101</v>
      </c>
    </row>
    <row r="3497" spans="1:27" x14ac:dyDescent="0.25">
      <c r="A3497">
        <v>-111.97788717</v>
      </c>
      <c r="B3497">
        <v>33.078584229999898</v>
      </c>
      <c r="C3497" t="s">
        <v>968</v>
      </c>
      <c r="D3497" t="s">
        <v>967</v>
      </c>
      <c r="E3497" t="s">
        <v>966</v>
      </c>
      <c r="F3497">
        <v>1930</v>
      </c>
      <c r="G3497">
        <v>179</v>
      </c>
      <c r="H3497">
        <v>13.33</v>
      </c>
      <c r="I3497">
        <v>2.625</v>
      </c>
      <c r="J3497">
        <v>1</v>
      </c>
      <c r="K3497">
        <v>1172.5029999999899</v>
      </c>
      <c r="L3497" t="s">
        <v>965</v>
      </c>
      <c r="M3497" t="s">
        <v>964</v>
      </c>
      <c r="N3497" s="110">
        <v>43777</v>
      </c>
      <c r="O3497">
        <v>0</v>
      </c>
      <c r="P3497">
        <v>0</v>
      </c>
      <c r="Q3497">
        <v>13799.546</v>
      </c>
      <c r="R3497">
        <v>1574.9280000000001</v>
      </c>
      <c r="S3497">
        <v>3.2810000000000001</v>
      </c>
      <c r="T3497">
        <v>33</v>
      </c>
      <c r="U3497">
        <v>4772.509</v>
      </c>
      <c r="V3497">
        <v>9</v>
      </c>
      <c r="W3497">
        <v>1.79</v>
      </c>
      <c r="X3497">
        <v>2.891</v>
      </c>
      <c r="Y3497" s="110">
        <v>43777</v>
      </c>
      <c r="Z3497">
        <v>408730.907173416</v>
      </c>
      <c r="AA3497">
        <v>3660422.90673261</v>
      </c>
    </row>
    <row r="3498" spans="1:27" x14ac:dyDescent="0.25">
      <c r="A3498">
        <v>-111.97788583000001</v>
      </c>
      <c r="B3498">
        <v>33.07857723</v>
      </c>
      <c r="C3498" t="s">
        <v>968</v>
      </c>
      <c r="D3498" t="s">
        <v>967</v>
      </c>
      <c r="E3498" t="s">
        <v>966</v>
      </c>
      <c r="F3498">
        <v>1931</v>
      </c>
      <c r="G3498">
        <v>181</v>
      </c>
      <c r="H3498">
        <v>13.33</v>
      </c>
      <c r="I3498">
        <v>2.4609999999999999</v>
      </c>
      <c r="J3498">
        <v>1</v>
      </c>
      <c r="K3498">
        <v>1172.421</v>
      </c>
      <c r="L3498" t="s">
        <v>965</v>
      </c>
      <c r="M3498" t="s">
        <v>964</v>
      </c>
      <c r="N3498" s="110">
        <v>43777</v>
      </c>
      <c r="O3498">
        <v>0</v>
      </c>
      <c r="P3498">
        <v>0</v>
      </c>
      <c r="Q3498">
        <v>14367.2129999999</v>
      </c>
      <c r="R3498">
        <v>1749.02899999999</v>
      </c>
      <c r="S3498">
        <v>3.6440000000000001</v>
      </c>
      <c r="T3498">
        <v>33</v>
      </c>
      <c r="U3498">
        <v>5300.0889999999899</v>
      </c>
      <c r="V3498">
        <v>9</v>
      </c>
      <c r="W3498">
        <v>1.6779999999999999</v>
      </c>
      <c r="X3498">
        <v>2.7109999999999999</v>
      </c>
      <c r="Y3498" s="110">
        <v>43777</v>
      </c>
      <c r="Z3498">
        <v>408731.02501714398</v>
      </c>
      <c r="AA3498">
        <v>3660422.1294909199</v>
      </c>
    </row>
    <row r="3499" spans="1:27" x14ac:dyDescent="0.25">
      <c r="A3499">
        <v>-111.977887859999</v>
      </c>
      <c r="B3499">
        <v>33.078570200000001</v>
      </c>
      <c r="C3499" t="s">
        <v>968</v>
      </c>
      <c r="D3499" t="s">
        <v>967</v>
      </c>
      <c r="E3499" t="s">
        <v>966</v>
      </c>
      <c r="F3499">
        <v>1932</v>
      </c>
      <c r="G3499">
        <v>175</v>
      </c>
      <c r="H3499">
        <v>13.33</v>
      </c>
      <c r="I3499">
        <v>2.8220000000000001</v>
      </c>
      <c r="J3499">
        <v>1</v>
      </c>
      <c r="K3499">
        <v>1172.40499999999</v>
      </c>
      <c r="L3499" t="s">
        <v>965</v>
      </c>
      <c r="M3499" t="s">
        <v>964</v>
      </c>
      <c r="N3499" s="110">
        <v>43777</v>
      </c>
      <c r="O3499">
        <v>0</v>
      </c>
      <c r="P3499">
        <v>0</v>
      </c>
      <c r="Q3499">
        <v>9760.5069999999905</v>
      </c>
      <c r="R3499">
        <v>1036.239</v>
      </c>
      <c r="S3499">
        <v>2.1589999999999998</v>
      </c>
      <c r="T3499">
        <v>33</v>
      </c>
      <c r="U3499">
        <v>3140.1170000000002</v>
      </c>
      <c r="V3499">
        <v>9</v>
      </c>
      <c r="W3499">
        <v>1.9239999999999999</v>
      </c>
      <c r="X3499">
        <v>3.1080000000000001</v>
      </c>
      <c r="Y3499" s="110">
        <v>43777</v>
      </c>
      <c r="Z3499">
        <v>408730.82827917498</v>
      </c>
      <c r="AA3499">
        <v>3660421.3518535201</v>
      </c>
    </row>
    <row r="3500" spans="1:27" x14ac:dyDescent="0.25">
      <c r="A3500">
        <v>-111.977885459999</v>
      </c>
      <c r="B3500">
        <v>33.078562130000002</v>
      </c>
      <c r="C3500" t="s">
        <v>968</v>
      </c>
      <c r="D3500" t="s">
        <v>967</v>
      </c>
      <c r="E3500" t="s">
        <v>966</v>
      </c>
      <c r="F3500">
        <v>1933</v>
      </c>
      <c r="G3500">
        <v>189</v>
      </c>
      <c r="H3500">
        <v>13.33</v>
      </c>
      <c r="I3500">
        <v>2.625</v>
      </c>
      <c r="J3500">
        <v>1</v>
      </c>
      <c r="K3500">
        <v>1172.4929999999899</v>
      </c>
      <c r="L3500" t="s">
        <v>965</v>
      </c>
      <c r="M3500" t="s">
        <v>964</v>
      </c>
      <c r="N3500" s="110">
        <v>43777</v>
      </c>
      <c r="O3500">
        <v>0</v>
      </c>
      <c r="P3500">
        <v>0</v>
      </c>
      <c r="Q3500">
        <v>13338.51</v>
      </c>
      <c r="R3500">
        <v>1522.3099999999899</v>
      </c>
      <c r="S3500">
        <v>3.1709999999999998</v>
      </c>
      <c r="T3500">
        <v>33</v>
      </c>
      <c r="U3500">
        <v>4613.0619999999899</v>
      </c>
      <c r="V3500">
        <v>9</v>
      </c>
      <c r="W3500">
        <v>1.79</v>
      </c>
      <c r="X3500">
        <v>2.891</v>
      </c>
      <c r="Y3500" s="110">
        <v>43777</v>
      </c>
      <c r="Z3500">
        <v>408731.04395660397</v>
      </c>
      <c r="AA3500">
        <v>3660420.4550612899</v>
      </c>
    </row>
    <row r="3501" spans="1:27" x14ac:dyDescent="0.25">
      <c r="A3501">
        <v>-111.97788803</v>
      </c>
      <c r="B3501">
        <v>33.078555180000002</v>
      </c>
      <c r="C3501" t="s">
        <v>968</v>
      </c>
      <c r="D3501" t="s">
        <v>967</v>
      </c>
      <c r="E3501" t="s">
        <v>966</v>
      </c>
      <c r="F3501">
        <v>1934</v>
      </c>
      <c r="G3501">
        <v>174</v>
      </c>
      <c r="H3501">
        <v>13.33</v>
      </c>
      <c r="I3501">
        <v>2.625</v>
      </c>
      <c r="J3501">
        <v>1</v>
      </c>
      <c r="K3501">
        <v>1172.4770000000001</v>
      </c>
      <c r="L3501" t="s">
        <v>965</v>
      </c>
      <c r="M3501" t="s">
        <v>964</v>
      </c>
      <c r="N3501" s="110">
        <v>43777</v>
      </c>
      <c r="O3501">
        <v>0</v>
      </c>
      <c r="P3501">
        <v>0</v>
      </c>
      <c r="Q3501">
        <v>13059.191000000001</v>
      </c>
      <c r="R3501">
        <v>1490.432</v>
      </c>
      <c r="S3501">
        <v>3.105</v>
      </c>
      <c r="T3501">
        <v>33</v>
      </c>
      <c r="U3501">
        <v>4516.46</v>
      </c>
      <c r="V3501">
        <v>9</v>
      </c>
      <c r="W3501">
        <v>1.79</v>
      </c>
      <c r="X3501">
        <v>2.891</v>
      </c>
      <c r="Y3501" s="110">
        <v>43777</v>
      </c>
      <c r="Z3501">
        <v>408730.79689843499</v>
      </c>
      <c r="AA3501">
        <v>3660419.6867628801</v>
      </c>
    </row>
    <row r="3502" spans="1:27" x14ac:dyDescent="0.25">
      <c r="A3502">
        <v>-111.977886999999</v>
      </c>
      <c r="B3502">
        <v>33.078548230000003</v>
      </c>
      <c r="C3502" t="s">
        <v>968</v>
      </c>
      <c r="D3502" t="s">
        <v>967</v>
      </c>
      <c r="E3502" t="s">
        <v>966</v>
      </c>
      <c r="F3502">
        <v>1935</v>
      </c>
      <c r="G3502">
        <v>180</v>
      </c>
      <c r="H3502">
        <v>13.33</v>
      </c>
      <c r="I3502">
        <v>2.657</v>
      </c>
      <c r="J3502">
        <v>1</v>
      </c>
      <c r="K3502">
        <v>1172.4469999999901</v>
      </c>
      <c r="L3502" t="s">
        <v>965</v>
      </c>
      <c r="M3502" t="s">
        <v>964</v>
      </c>
      <c r="N3502" s="110">
        <v>43777</v>
      </c>
      <c r="O3502">
        <v>0</v>
      </c>
      <c r="P3502">
        <v>0</v>
      </c>
      <c r="Q3502">
        <v>10465.433000000001</v>
      </c>
      <c r="R3502">
        <v>1179.663</v>
      </c>
      <c r="S3502">
        <v>2.4580000000000002</v>
      </c>
      <c r="T3502">
        <v>33</v>
      </c>
      <c r="U3502">
        <v>3574.7370000000001</v>
      </c>
      <c r="V3502">
        <v>9</v>
      </c>
      <c r="W3502">
        <v>1.8120000000000001</v>
      </c>
      <c r="X3502">
        <v>2.9279999999999999</v>
      </c>
      <c r="Y3502" s="110">
        <v>43777</v>
      </c>
      <c r="Z3502">
        <v>408730.88585890498</v>
      </c>
      <c r="AA3502">
        <v>3660418.9153341502</v>
      </c>
    </row>
    <row r="3503" spans="1:27" x14ac:dyDescent="0.25">
      <c r="A3503">
        <v>-111.97788717</v>
      </c>
      <c r="B3503">
        <v>33.078540230000002</v>
      </c>
      <c r="C3503" t="s">
        <v>968</v>
      </c>
      <c r="D3503" t="s">
        <v>967</v>
      </c>
      <c r="E3503" t="s">
        <v>966</v>
      </c>
      <c r="F3503">
        <v>1936</v>
      </c>
      <c r="G3503">
        <v>179</v>
      </c>
      <c r="H3503">
        <v>13.33</v>
      </c>
      <c r="I3503">
        <v>2.4609999999999999</v>
      </c>
      <c r="J3503">
        <v>1</v>
      </c>
      <c r="K3503">
        <v>1172.5360000000001</v>
      </c>
      <c r="L3503" t="s">
        <v>965</v>
      </c>
      <c r="M3503" t="s">
        <v>964</v>
      </c>
      <c r="N3503" s="110">
        <v>43777</v>
      </c>
      <c r="O3503">
        <v>0</v>
      </c>
      <c r="P3503">
        <v>0</v>
      </c>
      <c r="Q3503">
        <v>10625.4359999999</v>
      </c>
      <c r="R3503">
        <v>1293.5150000000001</v>
      </c>
      <c r="S3503">
        <v>2.6949999999999998</v>
      </c>
      <c r="T3503">
        <v>33</v>
      </c>
      <c r="U3503">
        <v>3919.74099999999</v>
      </c>
      <c r="V3503">
        <v>9</v>
      </c>
      <c r="W3503">
        <v>1.6779999999999999</v>
      </c>
      <c r="X3503">
        <v>2.7109999999999999</v>
      </c>
      <c r="Y3503" s="110">
        <v>43777</v>
      </c>
      <c r="Z3503">
        <v>408730.86172868102</v>
      </c>
      <c r="AA3503">
        <v>3660418.0285373898</v>
      </c>
    </row>
    <row r="3504" spans="1:27" x14ac:dyDescent="0.25">
      <c r="A3504">
        <v>-111.97788717</v>
      </c>
      <c r="B3504">
        <v>33.078533229999898</v>
      </c>
      <c r="C3504" t="s">
        <v>968</v>
      </c>
      <c r="D3504" t="s">
        <v>967</v>
      </c>
      <c r="E3504" t="s">
        <v>966</v>
      </c>
      <c r="F3504">
        <v>1937</v>
      </c>
      <c r="G3504">
        <v>179</v>
      </c>
      <c r="H3504">
        <v>13.33</v>
      </c>
      <c r="I3504">
        <v>2.69</v>
      </c>
      <c r="J3504">
        <v>1</v>
      </c>
      <c r="K3504">
        <v>1172.4970000000001</v>
      </c>
      <c r="L3504" t="s">
        <v>965</v>
      </c>
      <c r="M3504" t="s">
        <v>964</v>
      </c>
      <c r="N3504" s="110">
        <v>43777</v>
      </c>
      <c r="O3504">
        <v>0</v>
      </c>
      <c r="P3504">
        <v>0</v>
      </c>
      <c r="Q3504">
        <v>13749.031000000001</v>
      </c>
      <c r="R3504">
        <v>1530.89</v>
      </c>
      <c r="S3504">
        <v>3.1890000000000001</v>
      </c>
      <c r="T3504">
        <v>33</v>
      </c>
      <c r="U3504">
        <v>4639.0619999999899</v>
      </c>
      <c r="V3504">
        <v>9</v>
      </c>
      <c r="W3504">
        <v>1.8340000000000001</v>
      </c>
      <c r="X3504">
        <v>2.964</v>
      </c>
      <c r="Y3504" s="110">
        <v>43777</v>
      </c>
      <c r="Z3504">
        <v>408730.85449884197</v>
      </c>
      <c r="AA3504">
        <v>3660417.2524608802</v>
      </c>
    </row>
    <row r="3505" spans="1:27" x14ac:dyDescent="0.25">
      <c r="A3505">
        <v>-111.97788717</v>
      </c>
      <c r="B3505">
        <v>33.078526230000001</v>
      </c>
      <c r="C3505" t="s">
        <v>968</v>
      </c>
      <c r="D3505" t="s">
        <v>967</v>
      </c>
      <c r="E3505" t="s">
        <v>966</v>
      </c>
      <c r="F3505">
        <v>1938</v>
      </c>
      <c r="G3505">
        <v>179</v>
      </c>
      <c r="H3505">
        <v>13.33</v>
      </c>
      <c r="I3505">
        <v>2.5590000000000002</v>
      </c>
      <c r="J3505">
        <v>1</v>
      </c>
      <c r="K3505">
        <v>1172.4539999999899</v>
      </c>
      <c r="L3505" t="s">
        <v>965</v>
      </c>
      <c r="M3505" t="s">
        <v>964</v>
      </c>
      <c r="N3505" s="110">
        <v>43777</v>
      </c>
      <c r="O3505">
        <v>0</v>
      </c>
      <c r="P3505">
        <v>0</v>
      </c>
      <c r="Q3505">
        <v>11926.486000000001</v>
      </c>
      <c r="R3505">
        <v>1396.05899999999</v>
      </c>
      <c r="S3505">
        <v>2.9079999999999999</v>
      </c>
      <c r="T3505">
        <v>33</v>
      </c>
      <c r="U3505">
        <v>4230.48199999999</v>
      </c>
      <c r="V3505">
        <v>9</v>
      </c>
      <c r="W3505">
        <v>1.7450000000000001</v>
      </c>
      <c r="X3505">
        <v>2.819</v>
      </c>
      <c r="Y3505" s="110">
        <v>43777</v>
      </c>
      <c r="Z3505">
        <v>408730.84726900398</v>
      </c>
      <c r="AA3505">
        <v>3660416.4763843799</v>
      </c>
    </row>
    <row r="3506" spans="1:27" x14ac:dyDescent="0.25">
      <c r="A3506">
        <v>-111.977886659999</v>
      </c>
      <c r="B3506">
        <v>33.078519219999897</v>
      </c>
      <c r="C3506" t="s">
        <v>968</v>
      </c>
      <c r="D3506" t="s">
        <v>967</v>
      </c>
      <c r="E3506" t="s">
        <v>966</v>
      </c>
      <c r="F3506">
        <v>1939</v>
      </c>
      <c r="G3506">
        <v>182</v>
      </c>
      <c r="H3506">
        <v>13.33</v>
      </c>
      <c r="I3506">
        <v>2.4929999999999999</v>
      </c>
      <c r="J3506">
        <v>1</v>
      </c>
      <c r="K3506">
        <v>1172.47</v>
      </c>
      <c r="L3506" t="s">
        <v>965</v>
      </c>
      <c r="M3506" t="s">
        <v>964</v>
      </c>
      <c r="N3506" s="110">
        <v>43777</v>
      </c>
      <c r="O3506">
        <v>0</v>
      </c>
      <c r="P3506">
        <v>0</v>
      </c>
      <c r="Q3506">
        <v>11897.9719999999</v>
      </c>
      <c r="R3506">
        <v>1429.3720000000001</v>
      </c>
      <c r="S3506">
        <v>2.9780000000000002</v>
      </c>
      <c r="T3506">
        <v>33</v>
      </c>
      <c r="U3506">
        <v>4331.43</v>
      </c>
      <c r="V3506">
        <v>9</v>
      </c>
      <c r="W3506">
        <v>1.7</v>
      </c>
      <c r="X3506">
        <v>2.7469999999999999</v>
      </c>
      <c r="Y3506" s="110">
        <v>43777</v>
      </c>
      <c r="Z3506">
        <v>408730.88763150101</v>
      </c>
      <c r="AA3506">
        <v>3660415.6987557299</v>
      </c>
    </row>
    <row r="3507" spans="1:27" x14ac:dyDescent="0.25">
      <c r="A3507">
        <v>-111.97788649</v>
      </c>
      <c r="B3507">
        <v>33.078511220000003</v>
      </c>
      <c r="C3507" t="s">
        <v>968</v>
      </c>
      <c r="D3507" t="s">
        <v>967</v>
      </c>
      <c r="E3507" t="s">
        <v>966</v>
      </c>
      <c r="F3507">
        <v>1940</v>
      </c>
      <c r="G3507">
        <v>183</v>
      </c>
      <c r="H3507">
        <v>13.33</v>
      </c>
      <c r="I3507">
        <v>2.8220000000000001</v>
      </c>
      <c r="J3507">
        <v>1</v>
      </c>
      <c r="K3507">
        <v>1172.4670000000001</v>
      </c>
      <c r="L3507" t="s">
        <v>965</v>
      </c>
      <c r="M3507" t="s">
        <v>964</v>
      </c>
      <c r="N3507" s="110">
        <v>43777</v>
      </c>
      <c r="O3507">
        <v>0</v>
      </c>
      <c r="P3507">
        <v>0</v>
      </c>
      <c r="Q3507">
        <v>12812.3299999999</v>
      </c>
      <c r="R3507">
        <v>1360.24</v>
      </c>
      <c r="S3507">
        <v>2.8340000000000001</v>
      </c>
      <c r="T3507">
        <v>33</v>
      </c>
      <c r="U3507">
        <v>4121.9390000000003</v>
      </c>
      <c r="V3507">
        <v>9</v>
      </c>
      <c r="W3507">
        <v>1.9239999999999999</v>
      </c>
      <c r="X3507">
        <v>3.1080000000000001</v>
      </c>
      <c r="Y3507" s="110">
        <v>43777</v>
      </c>
      <c r="Z3507">
        <v>408730.89523639099</v>
      </c>
      <c r="AA3507">
        <v>3660414.8116633301</v>
      </c>
    </row>
    <row r="3508" spans="1:27" x14ac:dyDescent="0.25">
      <c r="A3508">
        <v>-111.97788803</v>
      </c>
      <c r="B3508">
        <v>33.078504180000003</v>
      </c>
      <c r="C3508" t="s">
        <v>968</v>
      </c>
      <c r="D3508" t="s">
        <v>967</v>
      </c>
      <c r="E3508" t="s">
        <v>966</v>
      </c>
      <c r="F3508">
        <v>1941</v>
      </c>
      <c r="G3508">
        <v>174</v>
      </c>
      <c r="H3508">
        <v>13.33</v>
      </c>
      <c r="I3508">
        <v>2.4279999999999999</v>
      </c>
      <c r="J3508">
        <v>1</v>
      </c>
      <c r="K3508">
        <v>1172.4280000000001</v>
      </c>
      <c r="L3508" t="s">
        <v>965</v>
      </c>
      <c r="M3508" t="s">
        <v>964</v>
      </c>
      <c r="N3508" s="110">
        <v>43777</v>
      </c>
      <c r="O3508">
        <v>0</v>
      </c>
      <c r="P3508">
        <v>0</v>
      </c>
      <c r="Q3508">
        <v>10731.152</v>
      </c>
      <c r="R3508">
        <v>1324.038</v>
      </c>
      <c r="S3508">
        <v>2.758</v>
      </c>
      <c r="T3508">
        <v>33</v>
      </c>
      <c r="U3508">
        <v>4012.2370000000001</v>
      </c>
      <c r="V3508">
        <v>9</v>
      </c>
      <c r="W3508">
        <v>1.655</v>
      </c>
      <c r="X3508">
        <v>2.6749999999999998</v>
      </c>
      <c r="Y3508" s="110">
        <v>43777</v>
      </c>
      <c r="Z3508">
        <v>408730.74422385602</v>
      </c>
      <c r="AA3508">
        <v>3660414.0324911801</v>
      </c>
    </row>
    <row r="3509" spans="1:27" x14ac:dyDescent="0.25">
      <c r="A3509">
        <v>-111.977886139999</v>
      </c>
      <c r="B3509">
        <v>33.078497200000001</v>
      </c>
      <c r="C3509" t="s">
        <v>968</v>
      </c>
      <c r="D3509" t="s">
        <v>967</v>
      </c>
      <c r="E3509" t="s">
        <v>966</v>
      </c>
      <c r="F3509">
        <v>1942</v>
      </c>
      <c r="G3509">
        <v>185</v>
      </c>
      <c r="H3509">
        <v>13.33</v>
      </c>
      <c r="I3509">
        <v>2.625</v>
      </c>
      <c r="J3509">
        <v>1</v>
      </c>
      <c r="K3509">
        <v>1172.48</v>
      </c>
      <c r="L3509" t="s">
        <v>965</v>
      </c>
      <c r="M3509" t="s">
        <v>964</v>
      </c>
      <c r="N3509" s="110">
        <v>43777</v>
      </c>
      <c r="O3509">
        <v>0</v>
      </c>
      <c r="P3509">
        <v>0</v>
      </c>
      <c r="Q3509">
        <v>9778.85</v>
      </c>
      <c r="R3509">
        <v>1116.04999999999</v>
      </c>
      <c r="S3509">
        <v>2.3250000000000002</v>
      </c>
      <c r="T3509">
        <v>33</v>
      </c>
      <c r="U3509">
        <v>3381.9699999999898</v>
      </c>
      <c r="V3509">
        <v>9</v>
      </c>
      <c r="W3509">
        <v>1.79</v>
      </c>
      <c r="X3509">
        <v>2.891</v>
      </c>
      <c r="Y3509" s="110">
        <v>43777</v>
      </c>
      <c r="Z3509">
        <v>408730.91342458001</v>
      </c>
      <c r="AA3509">
        <v>3660413.2569886199</v>
      </c>
    </row>
    <row r="3510" spans="1:27" x14ac:dyDescent="0.25">
      <c r="A3510">
        <v>-111.97788631</v>
      </c>
      <c r="B3510">
        <v>33.078490209999899</v>
      </c>
      <c r="C3510" t="s">
        <v>968</v>
      </c>
      <c r="D3510" t="s">
        <v>967</v>
      </c>
      <c r="E3510" t="s">
        <v>966</v>
      </c>
      <c r="F3510">
        <v>1943</v>
      </c>
      <c r="G3510">
        <v>184</v>
      </c>
      <c r="H3510">
        <v>13.33</v>
      </c>
      <c r="I3510">
        <v>2.8540000000000001</v>
      </c>
      <c r="J3510">
        <v>1</v>
      </c>
      <c r="K3510">
        <v>1172.4739999999899</v>
      </c>
      <c r="L3510" t="s">
        <v>965</v>
      </c>
      <c r="M3510" t="s">
        <v>964</v>
      </c>
      <c r="N3510" s="110">
        <v>43777</v>
      </c>
      <c r="O3510">
        <v>0</v>
      </c>
      <c r="P3510">
        <v>0</v>
      </c>
      <c r="Q3510">
        <v>10266.744000000001</v>
      </c>
      <c r="R3510">
        <v>1077.4559999999899</v>
      </c>
      <c r="S3510">
        <v>2.2450000000000001</v>
      </c>
      <c r="T3510">
        <v>33</v>
      </c>
      <c r="U3510">
        <v>3265.0169999999898</v>
      </c>
      <c r="V3510">
        <v>9</v>
      </c>
      <c r="W3510">
        <v>1.946</v>
      </c>
      <c r="X3510">
        <v>3.1440000000000001</v>
      </c>
      <c r="Y3510" s="110">
        <v>43777</v>
      </c>
      <c r="Z3510">
        <v>408730.89033752697</v>
      </c>
      <c r="AA3510">
        <v>3660412.48216862</v>
      </c>
    </row>
    <row r="3511" spans="1:27" x14ac:dyDescent="0.25">
      <c r="A3511">
        <v>-111.97788649</v>
      </c>
      <c r="B3511">
        <v>33.078482219999898</v>
      </c>
      <c r="C3511" t="s">
        <v>968</v>
      </c>
      <c r="D3511" t="s">
        <v>967</v>
      </c>
      <c r="E3511" t="s">
        <v>966</v>
      </c>
      <c r="F3511">
        <v>1944</v>
      </c>
      <c r="G3511">
        <v>183</v>
      </c>
      <c r="H3511">
        <v>13.33</v>
      </c>
      <c r="I3511">
        <v>2.4609999999999999</v>
      </c>
      <c r="J3511">
        <v>1</v>
      </c>
      <c r="K3511">
        <v>1172.4929999999899</v>
      </c>
      <c r="L3511" t="s">
        <v>965</v>
      </c>
      <c r="M3511" t="s">
        <v>964</v>
      </c>
      <c r="N3511" s="110">
        <v>43777</v>
      </c>
      <c r="O3511">
        <v>0</v>
      </c>
      <c r="P3511">
        <v>0</v>
      </c>
      <c r="Q3511">
        <v>7863.0469999999896</v>
      </c>
      <c r="R3511">
        <v>957.22799999999904</v>
      </c>
      <c r="S3511">
        <v>1.994</v>
      </c>
      <c r="T3511">
        <v>33</v>
      </c>
      <c r="U3511">
        <v>2900.6909999999898</v>
      </c>
      <c r="V3511">
        <v>9</v>
      </c>
      <c r="W3511">
        <v>1.6779999999999999</v>
      </c>
      <c r="X3511">
        <v>2.7109999999999999</v>
      </c>
      <c r="Y3511" s="110">
        <v>43777</v>
      </c>
      <c r="Z3511">
        <v>408730.86528425303</v>
      </c>
      <c r="AA3511">
        <v>3660411.5964892399</v>
      </c>
    </row>
    <row r="3512" spans="1:27" x14ac:dyDescent="0.25">
      <c r="A3512">
        <v>-111.97788751</v>
      </c>
      <c r="B3512">
        <v>33.078475220000001</v>
      </c>
      <c r="C3512" t="s">
        <v>968</v>
      </c>
      <c r="D3512" t="s">
        <v>967</v>
      </c>
      <c r="E3512" t="s">
        <v>966</v>
      </c>
      <c r="F3512">
        <v>1945</v>
      </c>
      <c r="G3512">
        <v>177</v>
      </c>
      <c r="H3512">
        <v>13.33</v>
      </c>
      <c r="I3512">
        <v>2.657</v>
      </c>
      <c r="J3512">
        <v>1</v>
      </c>
      <c r="K3512">
        <v>1172.48</v>
      </c>
      <c r="L3512" t="s">
        <v>965</v>
      </c>
      <c r="M3512" t="s">
        <v>964</v>
      </c>
      <c r="N3512" s="110">
        <v>43777</v>
      </c>
      <c r="O3512">
        <v>0</v>
      </c>
      <c r="P3512">
        <v>0</v>
      </c>
      <c r="Q3512">
        <v>9507.4740000000002</v>
      </c>
      <c r="R3512">
        <v>1071.682</v>
      </c>
      <c r="S3512">
        <v>2.2330000000000001</v>
      </c>
      <c r="T3512">
        <v>33</v>
      </c>
      <c r="U3512">
        <v>3247.5219999999899</v>
      </c>
      <c r="V3512">
        <v>9</v>
      </c>
      <c r="W3512">
        <v>1.8120000000000001</v>
      </c>
      <c r="X3512">
        <v>2.9279999999999999</v>
      </c>
      <c r="Y3512" s="110">
        <v>43777</v>
      </c>
      <c r="Z3512">
        <v>408730.76284906099</v>
      </c>
      <c r="AA3512">
        <v>3660410.82129966</v>
      </c>
    </row>
    <row r="3513" spans="1:27" x14ac:dyDescent="0.25">
      <c r="A3513">
        <v>-111.97788631</v>
      </c>
      <c r="B3513">
        <v>33.0784672099999</v>
      </c>
      <c r="C3513" t="s">
        <v>968</v>
      </c>
      <c r="D3513" t="s">
        <v>967</v>
      </c>
      <c r="E3513" t="s">
        <v>966</v>
      </c>
      <c r="F3513">
        <v>1946</v>
      </c>
      <c r="G3513">
        <v>184</v>
      </c>
      <c r="H3513">
        <v>13.33</v>
      </c>
      <c r="I3513">
        <v>2.8220000000000001</v>
      </c>
      <c r="J3513">
        <v>1</v>
      </c>
      <c r="K3513">
        <v>1172.4829999999899</v>
      </c>
      <c r="L3513" t="s">
        <v>965</v>
      </c>
      <c r="M3513" t="s">
        <v>964</v>
      </c>
      <c r="N3513" s="110">
        <v>43777</v>
      </c>
      <c r="O3513">
        <v>0</v>
      </c>
      <c r="P3513">
        <v>0</v>
      </c>
      <c r="Q3513">
        <v>7886.7610000000004</v>
      </c>
      <c r="R3513">
        <v>837.30999999999904</v>
      </c>
      <c r="S3513">
        <v>1.744</v>
      </c>
      <c r="T3513">
        <v>33</v>
      </c>
      <c r="U3513">
        <v>2537.3020000000001</v>
      </c>
      <c r="V3513">
        <v>9</v>
      </c>
      <c r="W3513">
        <v>1.9239999999999999</v>
      </c>
      <c r="X3513">
        <v>3.1080000000000001</v>
      </c>
      <c r="Y3513" s="110">
        <v>43777</v>
      </c>
      <c r="Z3513">
        <v>408730.866582399</v>
      </c>
      <c r="AA3513">
        <v>3660409.9322029701</v>
      </c>
    </row>
    <row r="3514" spans="1:27" x14ac:dyDescent="0.25">
      <c r="A3514">
        <v>-111.97788769</v>
      </c>
      <c r="B3514">
        <v>33.078460210000003</v>
      </c>
      <c r="C3514" t="s">
        <v>968</v>
      </c>
      <c r="D3514" t="s">
        <v>967</v>
      </c>
      <c r="E3514" t="s">
        <v>966</v>
      </c>
      <c r="F3514">
        <v>1947</v>
      </c>
      <c r="G3514">
        <v>176</v>
      </c>
      <c r="H3514">
        <v>13.33</v>
      </c>
      <c r="I3514">
        <v>2.7229999999999999</v>
      </c>
      <c r="J3514">
        <v>1</v>
      </c>
      <c r="K3514">
        <v>1172.4739999999899</v>
      </c>
      <c r="L3514" t="s">
        <v>965</v>
      </c>
      <c r="M3514" t="s">
        <v>964</v>
      </c>
      <c r="N3514" s="110">
        <v>43777</v>
      </c>
      <c r="O3514">
        <v>0</v>
      </c>
      <c r="P3514">
        <v>0</v>
      </c>
      <c r="Q3514">
        <v>7497.7830000000004</v>
      </c>
      <c r="R3514">
        <v>824.78499999999894</v>
      </c>
      <c r="S3514">
        <v>1.718</v>
      </c>
      <c r="T3514">
        <v>33</v>
      </c>
      <c r="U3514">
        <v>2499.34799999999</v>
      </c>
      <c r="V3514">
        <v>9</v>
      </c>
      <c r="W3514">
        <v>1.857</v>
      </c>
      <c r="X3514">
        <v>3</v>
      </c>
      <c r="Y3514" s="110">
        <v>43777</v>
      </c>
      <c r="Z3514">
        <v>408730.73054529302</v>
      </c>
      <c r="AA3514">
        <v>3660409.1573264301</v>
      </c>
    </row>
    <row r="3515" spans="1:27" x14ac:dyDescent="0.25">
      <c r="A3515">
        <v>-111.97788749</v>
      </c>
      <c r="B3515">
        <v>33.07845322</v>
      </c>
      <c r="C3515" t="s">
        <v>968</v>
      </c>
      <c r="D3515" t="s">
        <v>967</v>
      </c>
      <c r="E3515" t="s">
        <v>966</v>
      </c>
      <c r="F3515">
        <v>1948</v>
      </c>
      <c r="G3515">
        <v>183</v>
      </c>
      <c r="H3515">
        <v>13.33</v>
      </c>
      <c r="I3515">
        <v>2.4609999999999999</v>
      </c>
      <c r="J3515">
        <v>1</v>
      </c>
      <c r="K3515">
        <v>1172.556</v>
      </c>
      <c r="L3515" t="s">
        <v>965</v>
      </c>
      <c r="M3515" t="s">
        <v>964</v>
      </c>
      <c r="N3515" s="110">
        <v>43777</v>
      </c>
      <c r="O3515">
        <v>0</v>
      </c>
      <c r="P3515">
        <v>0</v>
      </c>
      <c r="Q3515">
        <v>4074.01099999999</v>
      </c>
      <c r="R3515">
        <v>495.95999999999901</v>
      </c>
      <c r="S3515">
        <v>1.0329999999999999</v>
      </c>
      <c r="T3515">
        <v>33</v>
      </c>
      <c r="U3515">
        <v>1502.91</v>
      </c>
      <c r="V3515">
        <v>9</v>
      </c>
      <c r="W3515">
        <v>1.6779999999999999</v>
      </c>
      <c r="X3515">
        <v>2.7109999999999999</v>
      </c>
      <c r="Y3515" s="110">
        <v>43777</v>
      </c>
      <c r="Z3515">
        <v>408730.74199351901</v>
      </c>
      <c r="AA3515">
        <v>3660408.3821847001</v>
      </c>
    </row>
    <row r="3516" spans="1:27" x14ac:dyDescent="0.25">
      <c r="A3516">
        <v>-111.97788834000001</v>
      </c>
      <c r="B3516">
        <v>33.0784452199999</v>
      </c>
      <c r="C3516" t="s">
        <v>968</v>
      </c>
      <c r="D3516" t="s">
        <v>967</v>
      </c>
      <c r="E3516" t="s">
        <v>966</v>
      </c>
      <c r="F3516">
        <v>1949</v>
      </c>
      <c r="G3516">
        <v>178</v>
      </c>
      <c r="H3516">
        <v>13.33</v>
      </c>
      <c r="I3516">
        <v>2.7229999999999999</v>
      </c>
      <c r="J3516">
        <v>1</v>
      </c>
      <c r="K3516">
        <v>1172.5229999999899</v>
      </c>
      <c r="L3516" t="s">
        <v>965</v>
      </c>
      <c r="M3516" t="s">
        <v>964</v>
      </c>
      <c r="N3516" s="110">
        <v>43777</v>
      </c>
      <c r="O3516">
        <v>0</v>
      </c>
      <c r="P3516">
        <v>0</v>
      </c>
      <c r="Q3516">
        <v>4221.3850000000002</v>
      </c>
      <c r="R3516">
        <v>464.36900000000003</v>
      </c>
      <c r="S3516">
        <v>0.96699999999999997</v>
      </c>
      <c r="T3516">
        <v>33</v>
      </c>
      <c r="U3516">
        <v>1407.1769999999899</v>
      </c>
      <c r="V3516">
        <v>9</v>
      </c>
      <c r="W3516">
        <v>1.857</v>
      </c>
      <c r="X3516">
        <v>3</v>
      </c>
      <c r="Y3516" s="110">
        <v>43777</v>
      </c>
      <c r="Z3516">
        <v>408730.65439302701</v>
      </c>
      <c r="AA3516">
        <v>3660407.4959792299</v>
      </c>
    </row>
    <row r="3517" spans="1:27" x14ac:dyDescent="0.25">
      <c r="A3517">
        <v>-111.97788731</v>
      </c>
      <c r="B3517">
        <v>33.078438210000002</v>
      </c>
      <c r="C3517" t="s">
        <v>968</v>
      </c>
      <c r="D3517" t="s">
        <v>967</v>
      </c>
      <c r="E3517" t="s">
        <v>966</v>
      </c>
      <c r="F3517">
        <v>1950</v>
      </c>
      <c r="G3517">
        <v>184</v>
      </c>
      <c r="H3517">
        <v>13.33</v>
      </c>
      <c r="I3517">
        <v>2.4929999999999999</v>
      </c>
      <c r="J3517">
        <v>1</v>
      </c>
      <c r="K3517">
        <v>1172.58799999999</v>
      </c>
      <c r="L3517" t="s">
        <v>965</v>
      </c>
      <c r="M3517" t="s">
        <v>964</v>
      </c>
      <c r="N3517" s="110">
        <v>43777</v>
      </c>
      <c r="O3517">
        <v>0</v>
      </c>
      <c r="P3517">
        <v>0</v>
      </c>
      <c r="Q3517">
        <v>5818.7259999999897</v>
      </c>
      <c r="R3517">
        <v>699.03700000000003</v>
      </c>
      <c r="S3517">
        <v>1.456</v>
      </c>
      <c r="T3517">
        <v>33</v>
      </c>
      <c r="U3517">
        <v>2118.2939999999899</v>
      </c>
      <c r="V3517">
        <v>9</v>
      </c>
      <c r="W3517">
        <v>1.7</v>
      </c>
      <c r="X3517">
        <v>2.7469999999999999</v>
      </c>
      <c r="Y3517" s="110">
        <v>43777</v>
      </c>
      <c r="Z3517">
        <v>408730.74329166499</v>
      </c>
      <c r="AA3517">
        <v>3660406.7178984401</v>
      </c>
    </row>
    <row r="3518" spans="1:27" x14ac:dyDescent="0.25">
      <c r="A3518">
        <v>-111.977778169999</v>
      </c>
      <c r="B3518">
        <v>33.078411770000002</v>
      </c>
      <c r="C3518" t="s">
        <v>968</v>
      </c>
      <c r="D3518" t="s">
        <v>967</v>
      </c>
      <c r="E3518" t="s">
        <v>966</v>
      </c>
      <c r="F3518">
        <v>1951</v>
      </c>
      <c r="G3518">
        <v>1</v>
      </c>
      <c r="H3518">
        <v>13.33</v>
      </c>
      <c r="I3518">
        <v>2.9529999999999998</v>
      </c>
      <c r="J3518">
        <v>1</v>
      </c>
      <c r="K3518">
        <v>1172.46</v>
      </c>
      <c r="L3518" t="s">
        <v>965</v>
      </c>
      <c r="M3518" t="s">
        <v>964</v>
      </c>
      <c r="N3518" s="110">
        <v>43777</v>
      </c>
      <c r="O3518">
        <v>0</v>
      </c>
      <c r="P3518">
        <v>0</v>
      </c>
      <c r="Q3518">
        <v>136.97399999999899</v>
      </c>
      <c r="R3518">
        <v>13.896000000000001</v>
      </c>
      <c r="S3518">
        <v>2.9000000000000001E-2</v>
      </c>
      <c r="T3518">
        <v>33</v>
      </c>
      <c r="U3518">
        <v>42.107999999999898</v>
      </c>
      <c r="V3518">
        <v>10</v>
      </c>
      <c r="W3518">
        <v>2.0129999999999999</v>
      </c>
      <c r="X3518">
        <v>3.2530000000000001</v>
      </c>
      <c r="Y3518" s="110">
        <v>43777</v>
      </c>
      <c r="Z3518">
        <v>408740.90296540002</v>
      </c>
      <c r="AA3518">
        <v>3660403.6916515101</v>
      </c>
    </row>
    <row r="3519" spans="1:27" x14ac:dyDescent="0.25">
      <c r="A3519">
        <v>-111.97777714</v>
      </c>
      <c r="B3519">
        <v>33.078420800000004</v>
      </c>
      <c r="C3519" t="s">
        <v>968</v>
      </c>
      <c r="D3519" t="s">
        <v>967</v>
      </c>
      <c r="E3519" t="s">
        <v>966</v>
      </c>
      <c r="F3519">
        <v>1952</v>
      </c>
      <c r="G3519">
        <v>355</v>
      </c>
      <c r="H3519">
        <v>13.33</v>
      </c>
      <c r="I3519">
        <v>4.0350000000000001</v>
      </c>
      <c r="J3519">
        <v>1</v>
      </c>
      <c r="K3519">
        <v>1172.50999999999</v>
      </c>
      <c r="L3519" t="s">
        <v>965</v>
      </c>
      <c r="M3519" t="s">
        <v>964</v>
      </c>
      <c r="N3519" s="110">
        <v>43777</v>
      </c>
      <c r="O3519">
        <v>0</v>
      </c>
      <c r="P3519">
        <v>0</v>
      </c>
      <c r="Q3519">
        <v>2385.9259999999899</v>
      </c>
      <c r="R3519">
        <v>177.108</v>
      </c>
      <c r="S3519">
        <v>0.36899999999999999</v>
      </c>
      <c r="T3519">
        <v>33</v>
      </c>
      <c r="U3519">
        <v>536.69000000000005</v>
      </c>
      <c r="V3519">
        <v>10</v>
      </c>
      <c r="W3519">
        <v>2.7509999999999999</v>
      </c>
      <c r="X3519">
        <v>4.4459999999999997</v>
      </c>
      <c r="Y3519" s="110">
        <v>43777</v>
      </c>
      <c r="Z3519">
        <v>408741.00842963398</v>
      </c>
      <c r="AA3519">
        <v>3660404.69189465</v>
      </c>
    </row>
    <row r="3520" spans="1:27" x14ac:dyDescent="0.25">
      <c r="A3520">
        <v>-111.977778509999</v>
      </c>
      <c r="B3520">
        <v>33.078428780000003</v>
      </c>
      <c r="C3520" t="s">
        <v>968</v>
      </c>
      <c r="D3520" t="s">
        <v>967</v>
      </c>
      <c r="E3520" t="s">
        <v>966</v>
      </c>
      <c r="F3520">
        <v>1953</v>
      </c>
      <c r="G3520">
        <v>3</v>
      </c>
      <c r="H3520">
        <v>13.33</v>
      </c>
      <c r="I3520">
        <v>2.7890000000000001</v>
      </c>
      <c r="J3520">
        <v>1</v>
      </c>
      <c r="K3520">
        <v>1172.7560000000001</v>
      </c>
      <c r="L3520" t="s">
        <v>965</v>
      </c>
      <c r="M3520" t="s">
        <v>964</v>
      </c>
      <c r="N3520" s="110">
        <v>43777</v>
      </c>
      <c r="O3520">
        <v>0</v>
      </c>
      <c r="P3520">
        <v>0</v>
      </c>
      <c r="Q3520">
        <v>1321.27899999999</v>
      </c>
      <c r="R3520">
        <v>141.92599999999899</v>
      </c>
      <c r="S3520">
        <v>0.29599999999999999</v>
      </c>
      <c r="T3520">
        <v>33</v>
      </c>
      <c r="U3520">
        <v>430.07799999999901</v>
      </c>
      <c r="V3520">
        <v>10</v>
      </c>
      <c r="W3520">
        <v>1.901</v>
      </c>
      <c r="X3520">
        <v>3.0720000000000001</v>
      </c>
      <c r="Y3520" s="110">
        <v>43777</v>
      </c>
      <c r="Z3520">
        <v>408740.88879675401</v>
      </c>
      <c r="AA3520">
        <v>3660405.5778129702</v>
      </c>
    </row>
    <row r="3521" spans="1:27" x14ac:dyDescent="0.25">
      <c r="A3521">
        <v>-111.977777309999</v>
      </c>
      <c r="B3521">
        <v>33.078437790000002</v>
      </c>
      <c r="C3521" t="s">
        <v>968</v>
      </c>
      <c r="D3521" t="s">
        <v>967</v>
      </c>
      <c r="E3521" t="s">
        <v>966</v>
      </c>
      <c r="F3521">
        <v>1954</v>
      </c>
      <c r="G3521">
        <v>356</v>
      </c>
      <c r="H3521">
        <v>13.33</v>
      </c>
      <c r="I3521">
        <v>3.74</v>
      </c>
      <c r="J3521">
        <v>1</v>
      </c>
      <c r="K3521">
        <v>1172.6510000000001</v>
      </c>
      <c r="L3521" t="s">
        <v>965</v>
      </c>
      <c r="M3521" t="s">
        <v>964</v>
      </c>
      <c r="N3521" s="110">
        <v>43777</v>
      </c>
      <c r="O3521">
        <v>0</v>
      </c>
      <c r="P3521">
        <v>0</v>
      </c>
      <c r="Q3521">
        <v>3635.2040000000002</v>
      </c>
      <c r="R3521">
        <v>291.14499999999902</v>
      </c>
      <c r="S3521">
        <v>0.60699999999999998</v>
      </c>
      <c r="T3521">
        <v>33</v>
      </c>
      <c r="U3521">
        <v>882.25900000000001</v>
      </c>
      <c r="V3521">
        <v>10</v>
      </c>
      <c r="W3521">
        <v>2.5499999999999998</v>
      </c>
      <c r="X3521">
        <v>4.12</v>
      </c>
      <c r="Y3521" s="110">
        <v>43777</v>
      </c>
      <c r="Z3521">
        <v>408741.01010789297</v>
      </c>
      <c r="AA3521">
        <v>3660406.57569096</v>
      </c>
    </row>
    <row r="3522" spans="1:27" x14ac:dyDescent="0.25">
      <c r="A3522">
        <v>-111.977778509999</v>
      </c>
      <c r="B3522">
        <v>33.078445780000003</v>
      </c>
      <c r="C3522" t="s">
        <v>968</v>
      </c>
      <c r="D3522" t="s">
        <v>967</v>
      </c>
      <c r="E3522" t="s">
        <v>966</v>
      </c>
      <c r="F3522">
        <v>1955</v>
      </c>
      <c r="G3522">
        <v>3</v>
      </c>
      <c r="H3522">
        <v>13.33</v>
      </c>
      <c r="I3522">
        <v>2.9860000000000002</v>
      </c>
      <c r="J3522">
        <v>1</v>
      </c>
      <c r="K3522">
        <v>1172.874</v>
      </c>
      <c r="L3522" t="s">
        <v>965</v>
      </c>
      <c r="M3522" t="s">
        <v>964</v>
      </c>
      <c r="N3522" s="110">
        <v>43777</v>
      </c>
      <c r="O3522">
        <v>0</v>
      </c>
      <c r="P3522">
        <v>0</v>
      </c>
      <c r="Q3522">
        <v>7052.6329999999898</v>
      </c>
      <c r="R3522">
        <v>707.61300000000006</v>
      </c>
      <c r="S3522">
        <v>1.474</v>
      </c>
      <c r="T3522">
        <v>33</v>
      </c>
      <c r="U3522">
        <v>2144.2820000000002</v>
      </c>
      <c r="V3522">
        <v>10</v>
      </c>
      <c r="W3522">
        <v>2.036</v>
      </c>
      <c r="X3522">
        <v>3.2890000000000001</v>
      </c>
      <c r="Y3522" s="110">
        <v>43777</v>
      </c>
      <c r="Z3522">
        <v>408740.906352936</v>
      </c>
      <c r="AA3522">
        <v>3660407.4625701499</v>
      </c>
    </row>
    <row r="3523" spans="1:27" x14ac:dyDescent="0.25">
      <c r="A3523">
        <v>-111.977777309999</v>
      </c>
      <c r="B3523">
        <v>33.078454790000002</v>
      </c>
      <c r="C3523" t="s">
        <v>968</v>
      </c>
      <c r="D3523" t="s">
        <v>967</v>
      </c>
      <c r="E3523" t="s">
        <v>966</v>
      </c>
      <c r="F3523">
        <v>1956</v>
      </c>
      <c r="G3523">
        <v>356</v>
      </c>
      <c r="H3523">
        <v>13.33</v>
      </c>
      <c r="I3523">
        <v>3.2480000000000002</v>
      </c>
      <c r="J3523">
        <v>1</v>
      </c>
      <c r="K3523">
        <v>1172.864</v>
      </c>
      <c r="L3523" t="s">
        <v>965</v>
      </c>
      <c r="M3523" t="s">
        <v>964</v>
      </c>
      <c r="N3523" s="110">
        <v>43777</v>
      </c>
      <c r="O3523">
        <v>0</v>
      </c>
      <c r="P3523">
        <v>0</v>
      </c>
      <c r="Q3523">
        <v>9157.4110000000001</v>
      </c>
      <c r="R3523">
        <v>844.54600000000005</v>
      </c>
      <c r="S3523">
        <v>1.7589999999999999</v>
      </c>
      <c r="T3523">
        <v>33</v>
      </c>
      <c r="U3523">
        <v>2559.2310000000002</v>
      </c>
      <c r="V3523">
        <v>10</v>
      </c>
      <c r="W3523">
        <v>2.2149999999999999</v>
      </c>
      <c r="X3523">
        <v>3.5779999999999998</v>
      </c>
      <c r="Y3523" s="110">
        <v>43777</v>
      </c>
      <c r="Z3523">
        <v>408741.02766405803</v>
      </c>
      <c r="AA3523">
        <v>3660408.4604481398</v>
      </c>
    </row>
    <row r="3524" spans="1:27" x14ac:dyDescent="0.25">
      <c r="A3524">
        <v>-111.977778509999</v>
      </c>
      <c r="B3524">
        <v>33.07846378</v>
      </c>
      <c r="C3524" t="s">
        <v>968</v>
      </c>
      <c r="D3524" t="s">
        <v>967</v>
      </c>
      <c r="E3524" t="s">
        <v>966</v>
      </c>
      <c r="F3524">
        <v>1957</v>
      </c>
      <c r="G3524">
        <v>3</v>
      </c>
      <c r="H3524">
        <v>13.33</v>
      </c>
      <c r="I3524">
        <v>3.2149999999999999</v>
      </c>
      <c r="J3524">
        <v>1</v>
      </c>
      <c r="K3524">
        <v>1172.69</v>
      </c>
      <c r="L3524" t="s">
        <v>965</v>
      </c>
      <c r="M3524" t="s">
        <v>964</v>
      </c>
      <c r="N3524" s="110">
        <v>43777</v>
      </c>
      <c r="O3524">
        <v>0</v>
      </c>
      <c r="P3524">
        <v>0</v>
      </c>
      <c r="Q3524">
        <v>11791.627</v>
      </c>
      <c r="R3524">
        <v>1098.585</v>
      </c>
      <c r="S3524">
        <v>2.2890000000000001</v>
      </c>
      <c r="T3524">
        <v>33</v>
      </c>
      <c r="U3524">
        <v>3329.0439999999899</v>
      </c>
      <c r="V3524">
        <v>10</v>
      </c>
      <c r="W3524">
        <v>2.1920000000000002</v>
      </c>
      <c r="X3524">
        <v>3.5419999999999998</v>
      </c>
      <c r="Y3524" s="110">
        <v>43777</v>
      </c>
      <c r="Z3524">
        <v>408740.92494184402</v>
      </c>
      <c r="AA3524">
        <v>3660409.4581954</v>
      </c>
    </row>
    <row r="3525" spans="1:27" x14ac:dyDescent="0.25">
      <c r="A3525">
        <v>-111.977777309999</v>
      </c>
      <c r="B3525">
        <v>33.0784727899999</v>
      </c>
      <c r="C3525" t="s">
        <v>968</v>
      </c>
      <c r="D3525" t="s">
        <v>967</v>
      </c>
      <c r="E3525" t="s">
        <v>966</v>
      </c>
      <c r="F3525">
        <v>1958</v>
      </c>
      <c r="G3525">
        <v>356</v>
      </c>
      <c r="H3525">
        <v>13.33</v>
      </c>
      <c r="I3525">
        <v>3.2810000000000001</v>
      </c>
      <c r="J3525">
        <v>1</v>
      </c>
      <c r="K3525">
        <v>1172.6610000000001</v>
      </c>
      <c r="L3525" t="s">
        <v>965</v>
      </c>
      <c r="M3525" t="s">
        <v>964</v>
      </c>
      <c r="N3525" s="110">
        <v>43777</v>
      </c>
      <c r="O3525">
        <v>0</v>
      </c>
      <c r="P3525">
        <v>0</v>
      </c>
      <c r="Q3525">
        <v>11835.227999999899</v>
      </c>
      <c r="R3525">
        <v>1080.5940000000001</v>
      </c>
      <c r="S3525">
        <v>2.2509999999999999</v>
      </c>
      <c r="T3525">
        <v>33</v>
      </c>
      <c r="U3525">
        <v>3274.527</v>
      </c>
      <c r="V3525">
        <v>10</v>
      </c>
      <c r="W3525">
        <v>2.2370000000000001</v>
      </c>
      <c r="X3525">
        <v>3.6139999999999999</v>
      </c>
      <c r="Y3525" s="110">
        <v>43777</v>
      </c>
      <c r="Z3525">
        <v>408741.04625294701</v>
      </c>
      <c r="AA3525">
        <v>3660410.4560734001</v>
      </c>
    </row>
    <row r="3526" spans="1:27" x14ac:dyDescent="0.25">
      <c r="A3526">
        <v>-111.97777834</v>
      </c>
      <c r="B3526">
        <v>33.07848078</v>
      </c>
      <c r="C3526" t="s">
        <v>968</v>
      </c>
      <c r="D3526" t="s">
        <v>967</v>
      </c>
      <c r="E3526" t="s">
        <v>966</v>
      </c>
      <c r="F3526">
        <v>1959</v>
      </c>
      <c r="G3526">
        <v>2</v>
      </c>
      <c r="H3526">
        <v>13.33</v>
      </c>
      <c r="I3526">
        <v>3.117</v>
      </c>
      <c r="J3526">
        <v>1</v>
      </c>
      <c r="K3526">
        <v>1172.66399999999</v>
      </c>
      <c r="L3526" t="s">
        <v>965</v>
      </c>
      <c r="M3526" t="s">
        <v>964</v>
      </c>
      <c r="N3526" s="110">
        <v>43777</v>
      </c>
      <c r="O3526">
        <v>0</v>
      </c>
      <c r="P3526">
        <v>0</v>
      </c>
      <c r="Q3526">
        <v>11590.023999999899</v>
      </c>
      <c r="R3526">
        <v>1113.9010000000001</v>
      </c>
      <c r="S3526">
        <v>2.3210000000000002</v>
      </c>
      <c r="T3526">
        <v>33</v>
      </c>
      <c r="U3526">
        <v>3375.4569999999899</v>
      </c>
      <c r="V3526">
        <v>10</v>
      </c>
      <c r="W3526">
        <v>2.125</v>
      </c>
      <c r="X3526">
        <v>3.4340000000000002</v>
      </c>
      <c r="Y3526" s="110">
        <v>43777</v>
      </c>
      <c r="Z3526">
        <v>408740.958365603</v>
      </c>
      <c r="AA3526">
        <v>3660411.34280479</v>
      </c>
    </row>
    <row r="3527" spans="1:27" x14ac:dyDescent="0.25">
      <c r="A3527">
        <v>-111.977778509999</v>
      </c>
      <c r="B3527">
        <v>33.078488780000001</v>
      </c>
      <c r="C3527" t="s">
        <v>968</v>
      </c>
      <c r="D3527" t="s">
        <v>967</v>
      </c>
      <c r="E3527" t="s">
        <v>966</v>
      </c>
      <c r="F3527">
        <v>1960</v>
      </c>
      <c r="G3527">
        <v>3</v>
      </c>
      <c r="H3527">
        <v>13.33</v>
      </c>
      <c r="I3527">
        <v>3.0840000000000001</v>
      </c>
      <c r="J3527">
        <v>1</v>
      </c>
      <c r="K3527">
        <v>1172.70299999999</v>
      </c>
      <c r="L3527" t="s">
        <v>965</v>
      </c>
      <c r="M3527" t="s">
        <v>964</v>
      </c>
      <c r="N3527" s="110">
        <v>43777</v>
      </c>
      <c r="O3527">
        <v>0</v>
      </c>
      <c r="P3527">
        <v>0</v>
      </c>
      <c r="Q3527">
        <v>14114.6949999999</v>
      </c>
      <c r="R3527">
        <v>1370.9749999999899</v>
      </c>
      <c r="S3527">
        <v>2.8559999999999999</v>
      </c>
      <c r="T3527">
        <v>33</v>
      </c>
      <c r="U3527">
        <v>4154.4690000000001</v>
      </c>
      <c r="V3527">
        <v>10</v>
      </c>
      <c r="W3527">
        <v>2.1030000000000002</v>
      </c>
      <c r="X3527">
        <v>3.3969999999999998</v>
      </c>
      <c r="Y3527" s="110">
        <v>43777</v>
      </c>
      <c r="Z3527">
        <v>408740.95075978601</v>
      </c>
      <c r="AA3527">
        <v>3660412.2298971601</v>
      </c>
    </row>
    <row r="3528" spans="1:27" x14ac:dyDescent="0.25">
      <c r="A3528">
        <v>-111.977778169999</v>
      </c>
      <c r="B3528">
        <v>33.078497769999899</v>
      </c>
      <c r="C3528" t="s">
        <v>968</v>
      </c>
      <c r="D3528" t="s">
        <v>967</v>
      </c>
      <c r="E3528" t="s">
        <v>966</v>
      </c>
      <c r="F3528">
        <v>1961</v>
      </c>
      <c r="G3528">
        <v>1</v>
      </c>
      <c r="H3528">
        <v>13.33</v>
      </c>
      <c r="I3528">
        <v>3.117</v>
      </c>
      <c r="J3528">
        <v>1</v>
      </c>
      <c r="K3528">
        <v>1172.7519999999899</v>
      </c>
      <c r="L3528" t="s">
        <v>965</v>
      </c>
      <c r="M3528" t="s">
        <v>964</v>
      </c>
      <c r="N3528" s="110">
        <v>43777</v>
      </c>
      <c r="O3528">
        <v>0</v>
      </c>
      <c r="P3528">
        <v>0</v>
      </c>
      <c r="Q3528">
        <v>15396.602000000001</v>
      </c>
      <c r="R3528">
        <v>1479.7460000000001</v>
      </c>
      <c r="S3528">
        <v>3.0830000000000002</v>
      </c>
      <c r="T3528">
        <v>33</v>
      </c>
      <c r="U3528">
        <v>4484.0780000000004</v>
      </c>
      <c r="V3528">
        <v>10</v>
      </c>
      <c r="W3528">
        <v>2.125</v>
      </c>
      <c r="X3528">
        <v>3.4340000000000002</v>
      </c>
      <c r="Y3528" s="110">
        <v>43777</v>
      </c>
      <c r="Z3528">
        <v>408740.99177903798</v>
      </c>
      <c r="AA3528">
        <v>3660413.2263055001</v>
      </c>
    </row>
    <row r="3529" spans="1:27" x14ac:dyDescent="0.25">
      <c r="A3529">
        <v>-111.977778509999</v>
      </c>
      <c r="B3529">
        <v>33.07850578</v>
      </c>
      <c r="C3529" t="s">
        <v>968</v>
      </c>
      <c r="D3529" t="s">
        <v>967</v>
      </c>
      <c r="E3529" t="s">
        <v>966</v>
      </c>
      <c r="F3529">
        <v>1962</v>
      </c>
      <c r="G3529">
        <v>3</v>
      </c>
      <c r="H3529">
        <v>13.33</v>
      </c>
      <c r="I3529">
        <v>3.2149999999999999</v>
      </c>
      <c r="J3529">
        <v>1</v>
      </c>
      <c r="K3529">
        <v>1172.73</v>
      </c>
      <c r="L3529" t="s">
        <v>965</v>
      </c>
      <c r="M3529" t="s">
        <v>964</v>
      </c>
      <c r="N3529" s="110">
        <v>43777</v>
      </c>
      <c r="O3529">
        <v>0</v>
      </c>
      <c r="P3529">
        <v>0</v>
      </c>
      <c r="Q3529">
        <v>17506.351999999901</v>
      </c>
      <c r="R3529">
        <v>1631.0060000000001</v>
      </c>
      <c r="S3529">
        <v>3.3980000000000001</v>
      </c>
      <c r="T3529">
        <v>33</v>
      </c>
      <c r="U3529">
        <v>4942.4409999999898</v>
      </c>
      <c r="V3529">
        <v>10</v>
      </c>
      <c r="W3529">
        <v>2.1920000000000002</v>
      </c>
      <c r="X3529">
        <v>3.5419999999999998</v>
      </c>
      <c r="Y3529" s="110">
        <v>43777</v>
      </c>
      <c r="Z3529">
        <v>408740.96831599699</v>
      </c>
      <c r="AA3529">
        <v>3660414.1146543599</v>
      </c>
    </row>
    <row r="3530" spans="1:27" x14ac:dyDescent="0.25">
      <c r="A3530">
        <v>-111.977777489999</v>
      </c>
      <c r="B3530">
        <v>33.0785147799999</v>
      </c>
      <c r="C3530" t="s">
        <v>968</v>
      </c>
      <c r="D3530" t="s">
        <v>967</v>
      </c>
      <c r="E3530" t="s">
        <v>966</v>
      </c>
      <c r="F3530">
        <v>1963</v>
      </c>
      <c r="G3530">
        <v>357</v>
      </c>
      <c r="H3530">
        <v>13.33</v>
      </c>
      <c r="I3530">
        <v>2.9860000000000002</v>
      </c>
      <c r="J3530">
        <v>1</v>
      </c>
      <c r="K3530">
        <v>1172.6669999999899</v>
      </c>
      <c r="L3530" t="s">
        <v>965</v>
      </c>
      <c r="M3530" t="s">
        <v>964</v>
      </c>
      <c r="N3530" s="110">
        <v>43777</v>
      </c>
      <c r="O3530">
        <v>0</v>
      </c>
      <c r="P3530">
        <v>0</v>
      </c>
      <c r="Q3530">
        <v>15886.896000000001</v>
      </c>
      <c r="R3530">
        <v>1593.98199999999</v>
      </c>
      <c r="S3530">
        <v>3.3210000000000002</v>
      </c>
      <c r="T3530">
        <v>33</v>
      </c>
      <c r="U3530">
        <v>4830.25</v>
      </c>
      <c r="V3530">
        <v>10</v>
      </c>
      <c r="W3530">
        <v>2.036</v>
      </c>
      <c r="X3530">
        <v>3.2890000000000001</v>
      </c>
      <c r="Y3530" s="110">
        <v>43777</v>
      </c>
      <c r="Z3530">
        <v>408741.07281579101</v>
      </c>
      <c r="AA3530">
        <v>3660415.1115801702</v>
      </c>
    </row>
    <row r="3531" spans="1:27" x14ac:dyDescent="0.25">
      <c r="A3531">
        <v>-111.97777766</v>
      </c>
      <c r="B3531">
        <v>33.078523779999898</v>
      </c>
      <c r="C3531" t="s">
        <v>968</v>
      </c>
      <c r="D3531" t="s">
        <v>967</v>
      </c>
      <c r="E3531" t="s">
        <v>966</v>
      </c>
      <c r="F3531">
        <v>1964</v>
      </c>
      <c r="G3531">
        <v>358</v>
      </c>
      <c r="H3531">
        <v>13.33</v>
      </c>
      <c r="I3531">
        <v>3.15</v>
      </c>
      <c r="J3531">
        <v>1</v>
      </c>
      <c r="K3531">
        <v>1172.71299999999</v>
      </c>
      <c r="L3531" t="s">
        <v>965</v>
      </c>
      <c r="M3531" t="s">
        <v>964</v>
      </c>
      <c r="N3531" s="110">
        <v>43777</v>
      </c>
      <c r="O3531">
        <v>0</v>
      </c>
      <c r="P3531">
        <v>0</v>
      </c>
      <c r="Q3531">
        <v>16294.102999999899</v>
      </c>
      <c r="R3531">
        <v>1549.691</v>
      </c>
      <c r="S3531">
        <v>3.2290000000000001</v>
      </c>
      <c r="T3531">
        <v>33</v>
      </c>
      <c r="U3531">
        <v>4696.0330000000004</v>
      </c>
      <c r="V3531">
        <v>10</v>
      </c>
      <c r="W3531">
        <v>2.1469999999999998</v>
      </c>
      <c r="X3531">
        <v>3.47</v>
      </c>
      <c r="Y3531" s="110">
        <v>43777</v>
      </c>
      <c r="Z3531">
        <v>408741.06624269701</v>
      </c>
      <c r="AA3531">
        <v>3660416.1095406101</v>
      </c>
    </row>
    <row r="3532" spans="1:27" x14ac:dyDescent="0.25">
      <c r="A3532">
        <v>-111.97777734</v>
      </c>
      <c r="B3532">
        <v>33.078531779999899</v>
      </c>
      <c r="C3532" t="s">
        <v>968</v>
      </c>
      <c r="D3532" t="s">
        <v>967</v>
      </c>
      <c r="E3532" t="s">
        <v>966</v>
      </c>
      <c r="F3532">
        <v>1965</v>
      </c>
      <c r="G3532">
        <v>2</v>
      </c>
      <c r="H3532">
        <v>13.33</v>
      </c>
      <c r="I3532">
        <v>2.9860000000000002</v>
      </c>
      <c r="J3532">
        <v>1</v>
      </c>
      <c r="K3532">
        <v>1172.6279999999899</v>
      </c>
      <c r="L3532" t="s">
        <v>965</v>
      </c>
      <c r="M3532" t="s">
        <v>964</v>
      </c>
      <c r="N3532" s="110">
        <v>43777</v>
      </c>
      <c r="O3532">
        <v>0</v>
      </c>
      <c r="P3532">
        <v>0</v>
      </c>
      <c r="Q3532">
        <v>13757.0889999999</v>
      </c>
      <c r="R3532">
        <v>1380.2919999999899</v>
      </c>
      <c r="S3532">
        <v>2.8759999999999999</v>
      </c>
      <c r="T3532">
        <v>33</v>
      </c>
      <c r="U3532">
        <v>4182.7030000000004</v>
      </c>
      <c r="V3532">
        <v>10</v>
      </c>
      <c r="W3532">
        <v>2.036</v>
      </c>
      <c r="X3532">
        <v>3.2890000000000001</v>
      </c>
      <c r="Y3532" s="110">
        <v>43777</v>
      </c>
      <c r="Z3532">
        <v>408741.10437277402</v>
      </c>
      <c r="AA3532">
        <v>3660416.9962069602</v>
      </c>
    </row>
    <row r="3533" spans="1:27" x14ac:dyDescent="0.25">
      <c r="A3533">
        <v>-111.977777169999</v>
      </c>
      <c r="B3533">
        <v>33.078540769999897</v>
      </c>
      <c r="C3533" t="s">
        <v>968</v>
      </c>
      <c r="D3533" t="s">
        <v>967</v>
      </c>
      <c r="E3533" t="s">
        <v>966</v>
      </c>
      <c r="F3533">
        <v>1966</v>
      </c>
      <c r="G3533">
        <v>1</v>
      </c>
      <c r="H3533">
        <v>13.33</v>
      </c>
      <c r="I3533">
        <v>3.117</v>
      </c>
      <c r="J3533">
        <v>1</v>
      </c>
      <c r="K3533">
        <v>1172.7460000000001</v>
      </c>
      <c r="L3533" t="s">
        <v>965</v>
      </c>
      <c r="M3533" t="s">
        <v>964</v>
      </c>
      <c r="N3533" s="110">
        <v>43777</v>
      </c>
      <c r="O3533">
        <v>0</v>
      </c>
      <c r="P3533">
        <v>0</v>
      </c>
      <c r="Q3533">
        <v>16921.712999999902</v>
      </c>
      <c r="R3533">
        <v>1626.3219999999901</v>
      </c>
      <c r="S3533">
        <v>3.3879999999999999</v>
      </c>
      <c r="T3533">
        <v>33</v>
      </c>
      <c r="U3533">
        <v>4928.2489999999898</v>
      </c>
      <c r="V3533">
        <v>10</v>
      </c>
      <c r="W3533">
        <v>2.125</v>
      </c>
      <c r="X3533">
        <v>3.4340000000000002</v>
      </c>
      <c r="Y3533" s="110">
        <v>43777</v>
      </c>
      <c r="Z3533">
        <v>408741.12952446099</v>
      </c>
      <c r="AA3533">
        <v>3660417.9927631202</v>
      </c>
    </row>
    <row r="3534" spans="1:27" x14ac:dyDescent="0.25">
      <c r="A3534">
        <v>-111.977777</v>
      </c>
      <c r="B3534">
        <v>33.078548769999898</v>
      </c>
      <c r="C3534" t="s">
        <v>968</v>
      </c>
      <c r="D3534" t="s">
        <v>967</v>
      </c>
      <c r="E3534" t="s">
        <v>966</v>
      </c>
      <c r="F3534">
        <v>1967</v>
      </c>
      <c r="G3534">
        <v>0</v>
      </c>
      <c r="H3534">
        <v>13.33</v>
      </c>
      <c r="I3534">
        <v>3.117</v>
      </c>
      <c r="J3534">
        <v>1</v>
      </c>
      <c r="K3534">
        <v>1172.6669999999899</v>
      </c>
      <c r="L3534" t="s">
        <v>965</v>
      </c>
      <c r="M3534" t="s">
        <v>964</v>
      </c>
      <c r="N3534" s="110">
        <v>43777</v>
      </c>
      <c r="O3534">
        <v>0</v>
      </c>
      <c r="P3534">
        <v>0</v>
      </c>
      <c r="Q3534">
        <v>15865.181</v>
      </c>
      <c r="R3534">
        <v>1524.77999999999</v>
      </c>
      <c r="S3534">
        <v>3.177</v>
      </c>
      <c r="T3534">
        <v>33</v>
      </c>
      <c r="U3534">
        <v>4620.5469999999896</v>
      </c>
      <c r="V3534">
        <v>10</v>
      </c>
      <c r="W3534">
        <v>2.125</v>
      </c>
      <c r="X3534">
        <v>3.4340000000000002</v>
      </c>
      <c r="Y3534" s="110">
        <v>43777</v>
      </c>
      <c r="Z3534">
        <v>408741.15365375398</v>
      </c>
      <c r="AA3534">
        <v>3660418.8795598801</v>
      </c>
    </row>
    <row r="3535" spans="1:27" x14ac:dyDescent="0.25">
      <c r="A3535">
        <v>-111.97777786</v>
      </c>
      <c r="B3535">
        <v>33.078556800000001</v>
      </c>
      <c r="C3535" t="s">
        <v>968</v>
      </c>
      <c r="D3535" t="s">
        <v>967</v>
      </c>
      <c r="E3535" t="s">
        <v>966</v>
      </c>
      <c r="F3535">
        <v>1968</v>
      </c>
      <c r="G3535">
        <v>5</v>
      </c>
      <c r="H3535">
        <v>13.33</v>
      </c>
      <c r="I3535">
        <v>3.0179999999999998</v>
      </c>
      <c r="J3535">
        <v>1</v>
      </c>
      <c r="K3535">
        <v>1172.7560000000001</v>
      </c>
      <c r="L3535" t="s">
        <v>965</v>
      </c>
      <c r="M3535" t="s">
        <v>964</v>
      </c>
      <c r="N3535" s="110">
        <v>43777</v>
      </c>
      <c r="O3535">
        <v>0</v>
      </c>
      <c r="P3535">
        <v>0</v>
      </c>
      <c r="Q3535">
        <v>14491.558000000001</v>
      </c>
      <c r="R3535">
        <v>1438.18</v>
      </c>
      <c r="S3535">
        <v>2.996</v>
      </c>
      <c r="T3535">
        <v>33</v>
      </c>
      <c r="U3535">
        <v>4358.1199999999899</v>
      </c>
      <c r="V3535">
        <v>10</v>
      </c>
      <c r="W3535">
        <v>2.0579999999999998</v>
      </c>
      <c r="X3535">
        <v>3.3250000000000002</v>
      </c>
      <c r="Y3535" s="110">
        <v>43777</v>
      </c>
      <c r="Z3535">
        <v>408741.08167536301</v>
      </c>
      <c r="AA3535">
        <v>3660419.7705782098</v>
      </c>
    </row>
    <row r="3536" spans="1:27" x14ac:dyDescent="0.25">
      <c r="A3536">
        <v>-111.97777614</v>
      </c>
      <c r="B3536">
        <v>33.0785658</v>
      </c>
      <c r="C3536" t="s">
        <v>968</v>
      </c>
      <c r="D3536" t="s">
        <v>967</v>
      </c>
      <c r="E3536" t="s">
        <v>966</v>
      </c>
      <c r="F3536">
        <v>1969</v>
      </c>
      <c r="G3536">
        <v>355</v>
      </c>
      <c r="H3536">
        <v>13.33</v>
      </c>
      <c r="I3536">
        <v>3.1819999999999999</v>
      </c>
      <c r="J3536">
        <v>1</v>
      </c>
      <c r="K3536">
        <v>1172.67</v>
      </c>
      <c r="L3536" t="s">
        <v>965</v>
      </c>
      <c r="M3536" t="s">
        <v>964</v>
      </c>
      <c r="N3536" s="110">
        <v>43777</v>
      </c>
      <c r="O3536">
        <v>0</v>
      </c>
      <c r="P3536">
        <v>0</v>
      </c>
      <c r="Q3536">
        <v>12175.805</v>
      </c>
      <c r="R3536">
        <v>1146.0719999999901</v>
      </c>
      <c r="S3536">
        <v>2.3879999999999999</v>
      </c>
      <c r="T3536">
        <v>33</v>
      </c>
      <c r="U3536">
        <v>3472.9450000000002</v>
      </c>
      <c r="V3536">
        <v>10</v>
      </c>
      <c r="W3536">
        <v>2.17</v>
      </c>
      <c r="X3536">
        <v>3.5059999999999998</v>
      </c>
      <c r="Y3536" s="110">
        <v>43777</v>
      </c>
      <c r="Z3536">
        <v>408741.25151205697</v>
      </c>
      <c r="AA3536">
        <v>3660420.7668954302</v>
      </c>
    </row>
    <row r="3537" spans="1:27" x14ac:dyDescent="0.25">
      <c r="A3537">
        <v>-111.97777734</v>
      </c>
      <c r="B3537">
        <v>33.078574779999897</v>
      </c>
      <c r="C3537" t="s">
        <v>968</v>
      </c>
      <c r="D3537" t="s">
        <v>967</v>
      </c>
      <c r="E3537" t="s">
        <v>966</v>
      </c>
      <c r="F3537">
        <v>1970</v>
      </c>
      <c r="G3537">
        <v>2</v>
      </c>
      <c r="H3537">
        <v>13.33</v>
      </c>
      <c r="I3537">
        <v>3.0510000000000002</v>
      </c>
      <c r="J3537">
        <v>1</v>
      </c>
      <c r="K3537">
        <v>1172.6969999999901</v>
      </c>
      <c r="L3537" t="s">
        <v>965</v>
      </c>
      <c r="M3537" t="s">
        <v>964</v>
      </c>
      <c r="N3537" s="110">
        <v>43777</v>
      </c>
      <c r="O3537">
        <v>0</v>
      </c>
      <c r="P3537">
        <v>0</v>
      </c>
      <c r="Q3537">
        <v>10154.398999999899</v>
      </c>
      <c r="R3537">
        <v>996.91300000000001</v>
      </c>
      <c r="S3537">
        <v>2.077</v>
      </c>
      <c r="T3537">
        <v>33</v>
      </c>
      <c r="U3537">
        <v>3020.9479999999899</v>
      </c>
      <c r="V3537">
        <v>10</v>
      </c>
      <c r="W3537">
        <v>2.08</v>
      </c>
      <c r="X3537">
        <v>3.3610000000000002</v>
      </c>
      <c r="Y3537" s="110">
        <v>43777</v>
      </c>
      <c r="Z3537">
        <v>408741.14877967403</v>
      </c>
      <c r="AA3537">
        <v>3660421.7635340299</v>
      </c>
    </row>
    <row r="3538" spans="1:27" x14ac:dyDescent="0.25">
      <c r="A3538">
        <v>-111.977776489999</v>
      </c>
      <c r="B3538">
        <v>33.078582779999898</v>
      </c>
      <c r="C3538" t="s">
        <v>968</v>
      </c>
      <c r="D3538" t="s">
        <v>967</v>
      </c>
      <c r="E3538" t="s">
        <v>966</v>
      </c>
      <c r="F3538">
        <v>1971</v>
      </c>
      <c r="G3538">
        <v>357</v>
      </c>
      <c r="H3538">
        <v>13.33</v>
      </c>
      <c r="I3538">
        <v>3.0510000000000002</v>
      </c>
      <c r="J3538">
        <v>1</v>
      </c>
      <c r="K3538">
        <v>1172.68</v>
      </c>
      <c r="L3538" t="s">
        <v>965</v>
      </c>
      <c r="M3538" t="s">
        <v>964</v>
      </c>
      <c r="N3538" s="110">
        <v>43777</v>
      </c>
      <c r="O3538">
        <v>0</v>
      </c>
      <c r="P3538">
        <v>0</v>
      </c>
      <c r="Q3538">
        <v>9466.2160000000003</v>
      </c>
      <c r="R3538">
        <v>929.35</v>
      </c>
      <c r="S3538">
        <v>1.9359999999999999</v>
      </c>
      <c r="T3538">
        <v>33</v>
      </c>
      <c r="U3538">
        <v>2816.21199999999</v>
      </c>
      <c r="V3538">
        <v>10</v>
      </c>
      <c r="W3538">
        <v>2.08</v>
      </c>
      <c r="X3538">
        <v>3.3610000000000002</v>
      </c>
      <c r="Y3538" s="110">
        <v>43777</v>
      </c>
      <c r="Z3538">
        <v>408741.23637913901</v>
      </c>
      <c r="AA3538">
        <v>3660422.64973959</v>
      </c>
    </row>
    <row r="3539" spans="1:27" x14ac:dyDescent="0.25">
      <c r="A3539">
        <v>-111.97777686000001</v>
      </c>
      <c r="B3539">
        <v>33.078590800000001</v>
      </c>
      <c r="C3539" t="s">
        <v>968</v>
      </c>
      <c r="D3539" t="s">
        <v>967</v>
      </c>
      <c r="E3539" t="s">
        <v>966</v>
      </c>
      <c r="F3539">
        <v>1972</v>
      </c>
      <c r="G3539">
        <v>5</v>
      </c>
      <c r="H3539">
        <v>13.33</v>
      </c>
      <c r="I3539">
        <v>3.0179999999999998</v>
      </c>
      <c r="J3539">
        <v>1</v>
      </c>
      <c r="K3539">
        <v>1172.71</v>
      </c>
      <c r="L3539" t="s">
        <v>965</v>
      </c>
      <c r="M3539" t="s">
        <v>964</v>
      </c>
      <c r="N3539" s="110">
        <v>43777</v>
      </c>
      <c r="O3539">
        <v>0</v>
      </c>
      <c r="P3539">
        <v>0</v>
      </c>
      <c r="Q3539">
        <v>9265.2990000000009</v>
      </c>
      <c r="R3539">
        <v>919.51199999999903</v>
      </c>
      <c r="S3539">
        <v>1.9159999999999999</v>
      </c>
      <c r="T3539">
        <v>33</v>
      </c>
      <c r="U3539">
        <v>2786.4</v>
      </c>
      <c r="V3539">
        <v>10</v>
      </c>
      <c r="W3539">
        <v>2.0579999999999998</v>
      </c>
      <c r="X3539">
        <v>3.3250000000000002</v>
      </c>
      <c r="Y3539" s="110">
        <v>43777</v>
      </c>
      <c r="Z3539">
        <v>408741.21012630599</v>
      </c>
      <c r="AA3539">
        <v>3660423.5392232202</v>
      </c>
    </row>
    <row r="3540" spans="1:27" x14ac:dyDescent="0.25">
      <c r="A3540">
        <v>-111.97777566000001</v>
      </c>
      <c r="B3540">
        <v>33.07859878</v>
      </c>
      <c r="C3540" t="s">
        <v>968</v>
      </c>
      <c r="D3540" t="s">
        <v>967</v>
      </c>
      <c r="E3540" t="s">
        <v>966</v>
      </c>
      <c r="F3540">
        <v>1973</v>
      </c>
      <c r="G3540">
        <v>358</v>
      </c>
      <c r="H3540">
        <v>13.33</v>
      </c>
      <c r="I3540">
        <v>2.9529999999999998</v>
      </c>
      <c r="J3540">
        <v>1</v>
      </c>
      <c r="K3540">
        <v>1172.8050000000001</v>
      </c>
      <c r="L3540" t="s">
        <v>965</v>
      </c>
      <c r="M3540" t="s">
        <v>964</v>
      </c>
      <c r="N3540" s="110">
        <v>43777</v>
      </c>
      <c r="O3540">
        <v>0</v>
      </c>
      <c r="P3540">
        <v>0</v>
      </c>
      <c r="Q3540">
        <v>9811.8220000000001</v>
      </c>
      <c r="R3540">
        <v>995.38900000000001</v>
      </c>
      <c r="S3540">
        <v>2.0739999999999998</v>
      </c>
      <c r="T3540">
        <v>33</v>
      </c>
      <c r="U3540">
        <v>3016.3319999999899</v>
      </c>
      <c r="V3540">
        <v>10</v>
      </c>
      <c r="W3540">
        <v>2.0129999999999999</v>
      </c>
      <c r="X3540">
        <v>3.2530000000000001</v>
      </c>
      <c r="Y3540" s="110">
        <v>43777</v>
      </c>
      <c r="Z3540">
        <v>408741.33037356503</v>
      </c>
      <c r="AA3540">
        <v>3660424.4229071098</v>
      </c>
    </row>
    <row r="3541" spans="1:27" x14ac:dyDescent="0.25">
      <c r="A3541">
        <v>-111.977777</v>
      </c>
      <c r="B3541">
        <v>33.078607769999898</v>
      </c>
      <c r="C3541" t="s">
        <v>968</v>
      </c>
      <c r="D3541" t="s">
        <v>967</v>
      </c>
      <c r="E3541" t="s">
        <v>966</v>
      </c>
      <c r="F3541">
        <v>1974</v>
      </c>
      <c r="G3541">
        <v>0</v>
      </c>
      <c r="H3541">
        <v>13.33</v>
      </c>
      <c r="I3541">
        <v>3.0179999999999998</v>
      </c>
      <c r="J3541">
        <v>1</v>
      </c>
      <c r="K3541">
        <v>1172.84799999999</v>
      </c>
      <c r="L3541" t="s">
        <v>965</v>
      </c>
      <c r="M3541" t="s">
        <v>964</v>
      </c>
      <c r="N3541" s="110">
        <v>43777</v>
      </c>
      <c r="O3541">
        <v>0</v>
      </c>
      <c r="P3541">
        <v>0</v>
      </c>
      <c r="Q3541">
        <v>13321.023999999899</v>
      </c>
      <c r="R3541">
        <v>1322.0129999999899</v>
      </c>
      <c r="S3541">
        <v>2.754</v>
      </c>
      <c r="T3541">
        <v>33</v>
      </c>
      <c r="U3541">
        <v>4006.0990000000002</v>
      </c>
      <c r="V3541">
        <v>10</v>
      </c>
      <c r="W3541">
        <v>2.0579999999999998</v>
      </c>
      <c r="X3541">
        <v>3.3250000000000002</v>
      </c>
      <c r="Y3541" s="110">
        <v>43777</v>
      </c>
      <c r="Z3541">
        <v>408741.21458417102</v>
      </c>
      <c r="AA3541">
        <v>3660425.4207761199</v>
      </c>
    </row>
    <row r="3542" spans="1:27" x14ac:dyDescent="0.25">
      <c r="A3542">
        <v>-111.977776169999</v>
      </c>
      <c r="B3542">
        <v>33.078615769999899</v>
      </c>
      <c r="C3542" t="s">
        <v>968</v>
      </c>
      <c r="D3542" t="s">
        <v>967</v>
      </c>
      <c r="E3542" t="s">
        <v>966</v>
      </c>
      <c r="F3542">
        <v>1975</v>
      </c>
      <c r="G3542">
        <v>1</v>
      </c>
      <c r="H3542">
        <v>13.33</v>
      </c>
      <c r="I3542">
        <v>3.0510000000000002</v>
      </c>
      <c r="J3542">
        <v>1</v>
      </c>
      <c r="K3542">
        <v>1172.7560000000001</v>
      </c>
      <c r="L3542" t="s">
        <v>965</v>
      </c>
      <c r="M3542" t="s">
        <v>964</v>
      </c>
      <c r="N3542" s="110">
        <v>43777</v>
      </c>
      <c r="O3542">
        <v>0</v>
      </c>
      <c r="P3542">
        <v>0</v>
      </c>
      <c r="Q3542">
        <v>14030.75</v>
      </c>
      <c r="R3542">
        <v>1377.4749999999899</v>
      </c>
      <c r="S3542">
        <v>2.87</v>
      </c>
      <c r="T3542">
        <v>33</v>
      </c>
      <c r="U3542">
        <v>4174.1670000000004</v>
      </c>
      <c r="V3542">
        <v>10</v>
      </c>
      <c r="W3542">
        <v>2.08</v>
      </c>
      <c r="X3542">
        <v>3.3610000000000002</v>
      </c>
      <c r="Y3542" s="110">
        <v>43777</v>
      </c>
      <c r="Z3542">
        <v>408741.30031684198</v>
      </c>
      <c r="AA3542">
        <v>3660426.3069990701</v>
      </c>
    </row>
    <row r="3543" spans="1:27" x14ac:dyDescent="0.25">
      <c r="A3543">
        <v>-111.977777</v>
      </c>
      <c r="B3543">
        <v>33.07862377</v>
      </c>
      <c r="C3543" t="s">
        <v>968</v>
      </c>
      <c r="D3543" t="s">
        <v>967</v>
      </c>
      <c r="E3543" t="s">
        <v>966</v>
      </c>
      <c r="F3543">
        <v>1976</v>
      </c>
      <c r="G3543">
        <v>360</v>
      </c>
      <c r="H3543">
        <v>13.33</v>
      </c>
      <c r="I3543">
        <v>3.1819999999999999</v>
      </c>
      <c r="J3543">
        <v>1</v>
      </c>
      <c r="K3543">
        <v>1172.749</v>
      </c>
      <c r="L3543" t="s">
        <v>965</v>
      </c>
      <c r="M3543" t="s">
        <v>964</v>
      </c>
      <c r="N3543" s="110">
        <v>43777</v>
      </c>
      <c r="O3543">
        <v>0</v>
      </c>
      <c r="P3543">
        <v>0</v>
      </c>
      <c r="Q3543">
        <v>12011.5159999999</v>
      </c>
      <c r="R3543">
        <v>1130.6079999999899</v>
      </c>
      <c r="S3543">
        <v>2.355</v>
      </c>
      <c r="T3543">
        <v>33</v>
      </c>
      <c r="U3543">
        <v>3426.0839999999898</v>
      </c>
      <c r="V3543">
        <v>10</v>
      </c>
      <c r="W3543">
        <v>2.17</v>
      </c>
      <c r="X3543">
        <v>3.5059999999999998</v>
      </c>
      <c r="Y3543" s="110">
        <v>43777</v>
      </c>
      <c r="Z3543">
        <v>408741.23110769002</v>
      </c>
      <c r="AA3543">
        <v>3660427.1946652802</v>
      </c>
    </row>
    <row r="3544" spans="1:27" x14ac:dyDescent="0.25">
      <c r="A3544">
        <v>-111.97777666</v>
      </c>
      <c r="B3544">
        <v>33.078631780000002</v>
      </c>
      <c r="C3544" t="s">
        <v>968</v>
      </c>
      <c r="D3544" t="s">
        <v>967</v>
      </c>
      <c r="E3544" t="s">
        <v>966</v>
      </c>
      <c r="F3544">
        <v>1977</v>
      </c>
      <c r="G3544">
        <v>358</v>
      </c>
      <c r="H3544">
        <v>13.33</v>
      </c>
      <c r="I3544">
        <v>2.8220000000000001</v>
      </c>
      <c r="J3544">
        <v>1</v>
      </c>
      <c r="K3544">
        <v>1172.6210000000001</v>
      </c>
      <c r="L3544" t="s">
        <v>965</v>
      </c>
      <c r="M3544" t="s">
        <v>964</v>
      </c>
      <c r="N3544" s="110">
        <v>43777</v>
      </c>
      <c r="O3544">
        <v>0</v>
      </c>
      <c r="P3544">
        <v>0</v>
      </c>
      <c r="Q3544">
        <v>13492.17</v>
      </c>
      <c r="R3544">
        <v>1432.4159999999899</v>
      </c>
      <c r="S3544">
        <v>2.984</v>
      </c>
      <c r="T3544">
        <v>33</v>
      </c>
      <c r="U3544">
        <v>4340.6549999999897</v>
      </c>
      <c r="V3544">
        <v>10</v>
      </c>
      <c r="W3544">
        <v>1.9239999999999999</v>
      </c>
      <c r="X3544">
        <v>3.1080000000000001</v>
      </c>
      <c r="Y3544" s="110">
        <v>43777</v>
      </c>
      <c r="Z3544">
        <v>408741.27111484599</v>
      </c>
      <c r="AA3544">
        <v>3660428.0824229401</v>
      </c>
    </row>
    <row r="3545" spans="1:27" x14ac:dyDescent="0.25">
      <c r="A3545">
        <v>-111.97777666</v>
      </c>
      <c r="B3545">
        <v>33.078639780000003</v>
      </c>
      <c r="C3545" t="s">
        <v>968</v>
      </c>
      <c r="D3545" t="s">
        <v>967</v>
      </c>
      <c r="E3545" t="s">
        <v>966</v>
      </c>
      <c r="F3545">
        <v>1978</v>
      </c>
      <c r="G3545">
        <v>358</v>
      </c>
      <c r="H3545">
        <v>13.33</v>
      </c>
      <c r="I3545">
        <v>2.9529999999999998</v>
      </c>
      <c r="J3545">
        <v>1</v>
      </c>
      <c r="K3545">
        <v>1172.6210000000001</v>
      </c>
      <c r="L3545" t="s">
        <v>965</v>
      </c>
      <c r="M3545" t="s">
        <v>964</v>
      </c>
      <c r="N3545" s="110">
        <v>43777</v>
      </c>
      <c r="O3545">
        <v>0</v>
      </c>
      <c r="P3545">
        <v>0</v>
      </c>
      <c r="Q3545">
        <v>14419.557000000001</v>
      </c>
      <c r="R3545">
        <v>1462.835</v>
      </c>
      <c r="S3545">
        <v>3.048</v>
      </c>
      <c r="T3545">
        <v>33</v>
      </c>
      <c r="U3545">
        <v>4432.8329999999896</v>
      </c>
      <c r="V3545">
        <v>10</v>
      </c>
      <c r="W3545">
        <v>2.0129999999999999</v>
      </c>
      <c r="X3545">
        <v>3.2530000000000001</v>
      </c>
      <c r="Y3545" s="110">
        <v>43777</v>
      </c>
      <c r="Z3545">
        <v>408741.27937660803</v>
      </c>
      <c r="AA3545">
        <v>3660428.96936752</v>
      </c>
    </row>
    <row r="3546" spans="1:27" x14ac:dyDescent="0.25">
      <c r="A3546">
        <v>-111.97777634000001</v>
      </c>
      <c r="B3546">
        <v>33.078647779999898</v>
      </c>
      <c r="C3546" t="s">
        <v>968</v>
      </c>
      <c r="D3546" t="s">
        <v>967</v>
      </c>
      <c r="E3546" t="s">
        <v>966</v>
      </c>
      <c r="F3546">
        <v>1979</v>
      </c>
      <c r="G3546">
        <v>2</v>
      </c>
      <c r="H3546">
        <v>13.33</v>
      </c>
      <c r="I3546">
        <v>2.7229999999999999</v>
      </c>
      <c r="J3546">
        <v>1</v>
      </c>
      <c r="K3546">
        <v>1172.67</v>
      </c>
      <c r="L3546" t="s">
        <v>965</v>
      </c>
      <c r="M3546" t="s">
        <v>964</v>
      </c>
      <c r="N3546" s="110">
        <v>43777</v>
      </c>
      <c r="O3546">
        <v>0</v>
      </c>
      <c r="P3546">
        <v>0</v>
      </c>
      <c r="Q3546">
        <v>15877.467000000001</v>
      </c>
      <c r="R3546">
        <v>1746.5820000000001</v>
      </c>
      <c r="S3546">
        <v>3.6389999999999998</v>
      </c>
      <c r="T3546">
        <v>33</v>
      </c>
      <c r="U3546">
        <v>5292.6729999999898</v>
      </c>
      <c r="V3546">
        <v>10</v>
      </c>
      <c r="W3546">
        <v>1.857</v>
      </c>
      <c r="X3546">
        <v>3</v>
      </c>
      <c r="Y3546" s="110">
        <v>43777</v>
      </c>
      <c r="Z3546">
        <v>408741.31750666298</v>
      </c>
      <c r="AA3546">
        <v>3660429.85603389</v>
      </c>
    </row>
    <row r="3547" spans="1:27" x14ac:dyDescent="0.25">
      <c r="A3547">
        <v>-111.97777614</v>
      </c>
      <c r="B3547">
        <v>33.0786558</v>
      </c>
      <c r="C3547" t="s">
        <v>968</v>
      </c>
      <c r="D3547" t="s">
        <v>967</v>
      </c>
      <c r="E3547" t="s">
        <v>966</v>
      </c>
      <c r="F3547">
        <v>1980</v>
      </c>
      <c r="G3547">
        <v>355</v>
      </c>
      <c r="H3547">
        <v>13.33</v>
      </c>
      <c r="I3547">
        <v>2.887</v>
      </c>
      <c r="J3547">
        <v>1</v>
      </c>
      <c r="K3547">
        <v>1172.625</v>
      </c>
      <c r="L3547" t="s">
        <v>965</v>
      </c>
      <c r="M3547" t="s">
        <v>964</v>
      </c>
      <c r="N3547" s="110">
        <v>43777</v>
      </c>
      <c r="O3547">
        <v>0</v>
      </c>
      <c r="P3547">
        <v>0</v>
      </c>
      <c r="Q3547">
        <v>15653.7489999999</v>
      </c>
      <c r="R3547">
        <v>1624.133</v>
      </c>
      <c r="S3547">
        <v>3.3839999999999999</v>
      </c>
      <c r="T3547">
        <v>33</v>
      </c>
      <c r="U3547">
        <v>4921.6149999999898</v>
      </c>
      <c r="V3547">
        <v>10</v>
      </c>
      <c r="W3547">
        <v>1.9690000000000001</v>
      </c>
      <c r="X3547">
        <v>3.181</v>
      </c>
      <c r="Y3547" s="110">
        <v>43777</v>
      </c>
      <c r="Z3547">
        <v>408741.34445675998</v>
      </c>
      <c r="AA3547">
        <v>3660430.74502195</v>
      </c>
    </row>
    <row r="3548" spans="1:27" x14ac:dyDescent="0.25">
      <c r="A3548">
        <v>-111.977776169999</v>
      </c>
      <c r="B3548">
        <v>33.078663769999899</v>
      </c>
      <c r="C3548" t="s">
        <v>968</v>
      </c>
      <c r="D3548" t="s">
        <v>967</v>
      </c>
      <c r="E3548" t="s">
        <v>966</v>
      </c>
      <c r="F3548">
        <v>1981</v>
      </c>
      <c r="G3548">
        <v>1</v>
      </c>
      <c r="H3548">
        <v>13.33</v>
      </c>
      <c r="I3548">
        <v>2.887</v>
      </c>
      <c r="J3548">
        <v>1</v>
      </c>
      <c r="K3548">
        <v>1172.67</v>
      </c>
      <c r="L3548" t="s">
        <v>965</v>
      </c>
      <c r="M3548" t="s">
        <v>964</v>
      </c>
      <c r="N3548" s="110">
        <v>43777</v>
      </c>
      <c r="O3548">
        <v>0</v>
      </c>
      <c r="P3548">
        <v>0</v>
      </c>
      <c r="Q3548">
        <v>14801.505999999899</v>
      </c>
      <c r="R3548">
        <v>1535.71</v>
      </c>
      <c r="S3548">
        <v>3.1989999999999998</v>
      </c>
      <c r="T3548">
        <v>33</v>
      </c>
      <c r="U3548">
        <v>4653.66499999999</v>
      </c>
      <c r="V3548">
        <v>10</v>
      </c>
      <c r="W3548">
        <v>1.9690000000000001</v>
      </c>
      <c r="X3548">
        <v>3.181</v>
      </c>
      <c r="Y3548" s="110">
        <v>43777</v>
      </c>
      <c r="Z3548">
        <v>408741.34988738998</v>
      </c>
      <c r="AA3548">
        <v>3660431.6286665699</v>
      </c>
    </row>
    <row r="3549" spans="1:27" x14ac:dyDescent="0.25">
      <c r="A3549">
        <v>-111.977776489999</v>
      </c>
      <c r="B3549">
        <v>33.078688219999897</v>
      </c>
      <c r="C3549" t="s">
        <v>968</v>
      </c>
      <c r="D3549" t="s">
        <v>967</v>
      </c>
      <c r="E3549" t="s">
        <v>966</v>
      </c>
      <c r="F3549">
        <v>1982</v>
      </c>
      <c r="G3549">
        <v>182.997999999999</v>
      </c>
      <c r="H3549">
        <v>13.33</v>
      </c>
      <c r="I3549">
        <v>2.9860000000000002</v>
      </c>
      <c r="J3549">
        <v>1</v>
      </c>
      <c r="K3549">
        <v>1172.7159999999899</v>
      </c>
      <c r="L3549" t="s">
        <v>965</v>
      </c>
      <c r="M3549" t="s">
        <v>964</v>
      </c>
      <c r="N3549" s="110">
        <v>43777</v>
      </c>
      <c r="O3549">
        <v>0</v>
      </c>
      <c r="P3549">
        <v>0</v>
      </c>
      <c r="Q3549">
        <v>15101.625</v>
      </c>
      <c r="R3549">
        <v>1515.19399999999</v>
      </c>
      <c r="S3549">
        <v>3.157</v>
      </c>
      <c r="T3549">
        <v>33</v>
      </c>
      <c r="U3549">
        <v>4591.4960000000001</v>
      </c>
      <c r="V3549">
        <v>10</v>
      </c>
      <c r="W3549">
        <v>2.036</v>
      </c>
      <c r="X3549">
        <v>3.2890000000000001</v>
      </c>
      <c r="Y3549" s="110">
        <v>43777</v>
      </c>
      <c r="Z3549">
        <v>408741.34526913398</v>
      </c>
      <c r="AA3549">
        <v>3660434.3396691899</v>
      </c>
    </row>
    <row r="3550" spans="1:27" x14ac:dyDescent="0.25">
      <c r="A3550">
        <v>-111.977776489999</v>
      </c>
      <c r="B3550">
        <v>33.078688229999898</v>
      </c>
      <c r="C3550" t="s">
        <v>968</v>
      </c>
      <c r="D3550" t="s">
        <v>967</v>
      </c>
      <c r="E3550" t="s">
        <v>966</v>
      </c>
      <c r="F3550">
        <v>1983</v>
      </c>
      <c r="G3550">
        <v>182.997999999999</v>
      </c>
      <c r="H3550">
        <v>13.33</v>
      </c>
      <c r="I3550">
        <v>2.8540000000000001</v>
      </c>
      <c r="J3550">
        <v>1</v>
      </c>
      <c r="K3550">
        <v>1172.66399999999</v>
      </c>
      <c r="L3550" t="s">
        <v>965</v>
      </c>
      <c r="M3550" t="s">
        <v>964</v>
      </c>
      <c r="N3550" s="110">
        <v>43777</v>
      </c>
      <c r="O3550">
        <v>0</v>
      </c>
      <c r="P3550">
        <v>0</v>
      </c>
      <c r="Q3550">
        <v>15101.625</v>
      </c>
      <c r="R3550">
        <v>1584.8579999999899</v>
      </c>
      <c r="S3550">
        <v>3.302</v>
      </c>
      <c r="T3550">
        <v>33</v>
      </c>
      <c r="U3550">
        <v>4802.5990000000002</v>
      </c>
      <c r="V3550">
        <v>10</v>
      </c>
      <c r="W3550">
        <v>1.946</v>
      </c>
      <c r="X3550">
        <v>3.1440000000000001</v>
      </c>
      <c r="Y3550" s="110">
        <v>43777</v>
      </c>
      <c r="Z3550">
        <v>408741.34527946101</v>
      </c>
      <c r="AA3550">
        <v>3660434.3407778698</v>
      </c>
    </row>
    <row r="3551" spans="1:27" x14ac:dyDescent="0.25">
      <c r="A3551">
        <v>-111.977776689999</v>
      </c>
      <c r="B3551">
        <v>33.078687789999897</v>
      </c>
      <c r="C3551" t="s">
        <v>968</v>
      </c>
      <c r="D3551" t="s">
        <v>967</v>
      </c>
      <c r="E3551" t="s">
        <v>966</v>
      </c>
      <c r="F3551">
        <v>1984</v>
      </c>
      <c r="G3551">
        <v>4</v>
      </c>
      <c r="H3551">
        <v>13.33</v>
      </c>
      <c r="I3551">
        <v>2.887</v>
      </c>
      <c r="J3551">
        <v>1</v>
      </c>
      <c r="K3551">
        <v>1172.7819999999899</v>
      </c>
      <c r="L3551" t="s">
        <v>965</v>
      </c>
      <c r="M3551" t="s">
        <v>964</v>
      </c>
      <c r="N3551" s="110">
        <v>43777</v>
      </c>
      <c r="O3551">
        <v>0</v>
      </c>
      <c r="P3551">
        <v>0</v>
      </c>
      <c r="Q3551">
        <v>16498.5629999999</v>
      </c>
      <c r="R3551">
        <v>1711.7850000000001</v>
      </c>
      <c r="S3551">
        <v>3.5659999999999998</v>
      </c>
      <c r="T3551">
        <v>33</v>
      </c>
      <c r="U3551">
        <v>5187.2280000000001</v>
      </c>
      <c r="V3551">
        <v>10</v>
      </c>
      <c r="W3551">
        <v>1.9690000000000001</v>
      </c>
      <c r="X3551">
        <v>3.181</v>
      </c>
      <c r="Y3551" s="110">
        <v>43777</v>
      </c>
      <c r="Z3551">
        <v>408741.32615739002</v>
      </c>
      <c r="AA3551">
        <v>3660434.2921698</v>
      </c>
    </row>
    <row r="3552" spans="1:27" x14ac:dyDescent="0.25">
      <c r="A3552">
        <v>-111.977775829999</v>
      </c>
      <c r="B3552">
        <v>33.078695770000003</v>
      </c>
      <c r="C3552" t="s">
        <v>968</v>
      </c>
      <c r="D3552" t="s">
        <v>967</v>
      </c>
      <c r="E3552" t="s">
        <v>966</v>
      </c>
      <c r="F3552">
        <v>1985</v>
      </c>
      <c r="G3552">
        <v>359</v>
      </c>
      <c r="H3552">
        <v>13.33</v>
      </c>
      <c r="I3552">
        <v>3.0179999999999998</v>
      </c>
      <c r="J3552">
        <v>1</v>
      </c>
      <c r="K3552">
        <v>1172.769</v>
      </c>
      <c r="L3552" t="s">
        <v>965</v>
      </c>
      <c r="M3552" t="s">
        <v>964</v>
      </c>
      <c r="N3552" s="110">
        <v>43777</v>
      </c>
      <c r="O3552">
        <v>0</v>
      </c>
      <c r="P3552">
        <v>0</v>
      </c>
      <c r="Q3552">
        <v>15713.921</v>
      </c>
      <c r="R3552">
        <v>1559.49</v>
      </c>
      <c r="S3552">
        <v>3.2490000000000001</v>
      </c>
      <c r="T3552">
        <v>33</v>
      </c>
      <c r="U3552">
        <v>4725.7269999999899</v>
      </c>
      <c r="V3552">
        <v>10</v>
      </c>
      <c r="W3552">
        <v>2.0579999999999998</v>
      </c>
      <c r="X3552">
        <v>3.3250000000000002</v>
      </c>
      <c r="Y3552" s="110">
        <v>43777</v>
      </c>
      <c r="Z3552">
        <v>408741.414669502</v>
      </c>
      <c r="AA3552">
        <v>3660435.1761493199</v>
      </c>
    </row>
    <row r="3553" spans="1:27" x14ac:dyDescent="0.25">
      <c r="A3553">
        <v>-111.97777600000001</v>
      </c>
      <c r="B3553">
        <v>33.078703769999898</v>
      </c>
      <c r="C3553" t="s">
        <v>968</v>
      </c>
      <c r="D3553" t="s">
        <v>967</v>
      </c>
      <c r="E3553" t="s">
        <v>966</v>
      </c>
      <c r="F3553">
        <v>1986</v>
      </c>
      <c r="G3553">
        <v>0</v>
      </c>
      <c r="H3553">
        <v>13.33</v>
      </c>
      <c r="I3553">
        <v>2.8220000000000001</v>
      </c>
      <c r="J3553">
        <v>1</v>
      </c>
      <c r="K3553">
        <v>1172.6969999999901</v>
      </c>
      <c r="L3553" t="s">
        <v>965</v>
      </c>
      <c r="M3553" t="s">
        <v>964</v>
      </c>
      <c r="N3553" s="110">
        <v>43777</v>
      </c>
      <c r="O3553">
        <v>0</v>
      </c>
      <c r="P3553">
        <v>0</v>
      </c>
      <c r="Q3553">
        <v>15049.166999999899</v>
      </c>
      <c r="R3553">
        <v>1597.7170000000001</v>
      </c>
      <c r="S3553">
        <v>3.3290000000000002</v>
      </c>
      <c r="T3553">
        <v>33</v>
      </c>
      <c r="U3553">
        <v>4841.567</v>
      </c>
      <c r="V3553">
        <v>10</v>
      </c>
      <c r="W3553">
        <v>1.9239999999999999</v>
      </c>
      <c r="X3553">
        <v>3.1080000000000001</v>
      </c>
      <c r="Y3553" s="110">
        <v>43777</v>
      </c>
      <c r="Z3553">
        <v>408741.40706374898</v>
      </c>
      <c r="AA3553">
        <v>3660436.0632417202</v>
      </c>
    </row>
    <row r="3554" spans="1:27" x14ac:dyDescent="0.25">
      <c r="A3554">
        <v>-111.97777634000001</v>
      </c>
      <c r="B3554">
        <v>33.0787117799999</v>
      </c>
      <c r="C3554" t="s">
        <v>968</v>
      </c>
      <c r="D3554" t="s">
        <v>967</v>
      </c>
      <c r="E3554" t="s">
        <v>966</v>
      </c>
      <c r="F3554">
        <v>1987</v>
      </c>
      <c r="G3554">
        <v>2</v>
      </c>
      <c r="H3554">
        <v>13.33</v>
      </c>
      <c r="I3554">
        <v>2.8540000000000001</v>
      </c>
      <c r="J3554">
        <v>1</v>
      </c>
      <c r="K3554">
        <v>1172.72299999999</v>
      </c>
      <c r="L3554" t="s">
        <v>965</v>
      </c>
      <c r="M3554" t="s">
        <v>964</v>
      </c>
      <c r="N3554" s="110">
        <v>43777</v>
      </c>
      <c r="O3554">
        <v>0</v>
      </c>
      <c r="P3554">
        <v>0</v>
      </c>
      <c r="Q3554">
        <v>15327.6859999999</v>
      </c>
      <c r="R3554">
        <v>1608.5820000000001</v>
      </c>
      <c r="S3554">
        <v>3.351</v>
      </c>
      <c r="T3554">
        <v>33</v>
      </c>
      <c r="U3554">
        <v>4874.49099999999</v>
      </c>
      <c r="V3554">
        <v>10</v>
      </c>
      <c r="W3554">
        <v>1.946</v>
      </c>
      <c r="X3554">
        <v>3.1440000000000001</v>
      </c>
      <c r="Y3554" s="110">
        <v>43777</v>
      </c>
      <c r="Z3554">
        <v>408741.38360081002</v>
      </c>
      <c r="AA3554">
        <v>3660436.9515906</v>
      </c>
    </row>
    <row r="3555" spans="1:27" x14ac:dyDescent="0.25">
      <c r="A3555">
        <v>-111.977776689999</v>
      </c>
      <c r="B3555">
        <v>33.078720789999899</v>
      </c>
      <c r="C3555" t="s">
        <v>968</v>
      </c>
      <c r="D3555" t="s">
        <v>967</v>
      </c>
      <c r="E3555" t="s">
        <v>966</v>
      </c>
      <c r="F3555">
        <v>1988</v>
      </c>
      <c r="G3555">
        <v>4</v>
      </c>
      <c r="H3555">
        <v>13.33</v>
      </c>
      <c r="I3555">
        <v>2.9529999999999998</v>
      </c>
      <c r="J3555">
        <v>1</v>
      </c>
      <c r="K3555">
        <v>1172.69</v>
      </c>
      <c r="L3555" t="s">
        <v>965</v>
      </c>
      <c r="M3555" t="s">
        <v>964</v>
      </c>
      <c r="N3555" s="110">
        <v>43777</v>
      </c>
      <c r="O3555">
        <v>0</v>
      </c>
      <c r="P3555">
        <v>0</v>
      </c>
      <c r="Q3555">
        <v>14186.523999999899</v>
      </c>
      <c r="R3555">
        <v>1439.19399999999</v>
      </c>
      <c r="S3555">
        <v>2.9980000000000002</v>
      </c>
      <c r="T3555">
        <v>33</v>
      </c>
      <c r="U3555">
        <v>4361.1940000000004</v>
      </c>
      <c r="V3555">
        <v>10</v>
      </c>
      <c r="W3555">
        <v>2.0129999999999999</v>
      </c>
      <c r="X3555">
        <v>3.2530000000000001</v>
      </c>
      <c r="Y3555" s="110">
        <v>43777</v>
      </c>
      <c r="Z3555">
        <v>408741.36023721902</v>
      </c>
      <c r="AA3555">
        <v>3660437.9508162499</v>
      </c>
    </row>
    <row r="3556" spans="1:27" x14ac:dyDescent="0.25">
      <c r="A3556">
        <v>-111.977774969999</v>
      </c>
      <c r="B3556">
        <v>33.078727819999898</v>
      </c>
      <c r="C3556" t="s">
        <v>968</v>
      </c>
      <c r="D3556" t="s">
        <v>967</v>
      </c>
      <c r="E3556" t="s">
        <v>966</v>
      </c>
      <c r="F3556">
        <v>1989</v>
      </c>
      <c r="G3556">
        <v>354</v>
      </c>
      <c r="H3556">
        <v>13.33</v>
      </c>
      <c r="I3556">
        <v>2.8540000000000001</v>
      </c>
      <c r="J3556">
        <v>1</v>
      </c>
      <c r="K3556">
        <v>1172.644</v>
      </c>
      <c r="L3556" t="s">
        <v>965</v>
      </c>
      <c r="M3556" t="s">
        <v>964</v>
      </c>
      <c r="N3556" s="110">
        <v>43777</v>
      </c>
      <c r="O3556">
        <v>0</v>
      </c>
      <c r="P3556">
        <v>0</v>
      </c>
      <c r="Q3556">
        <v>14482.7579999999</v>
      </c>
      <c r="R3556">
        <v>1519.91</v>
      </c>
      <c r="S3556">
        <v>3.1659999999999999</v>
      </c>
      <c r="T3556">
        <v>33</v>
      </c>
      <c r="U3556">
        <v>4605.7879999999896</v>
      </c>
      <c r="V3556">
        <v>10</v>
      </c>
      <c r="W3556">
        <v>1.946</v>
      </c>
      <c r="X3556">
        <v>3.1440000000000001</v>
      </c>
      <c r="Y3556" s="110">
        <v>43777</v>
      </c>
      <c r="Z3556">
        <v>408741.52803918603</v>
      </c>
      <c r="AA3556">
        <v>3660438.72872339</v>
      </c>
    </row>
    <row r="3557" spans="1:27" x14ac:dyDescent="0.25">
      <c r="A3557">
        <v>-111.977776689999</v>
      </c>
      <c r="B3557">
        <v>33.078735790000003</v>
      </c>
      <c r="C3557" t="s">
        <v>968</v>
      </c>
      <c r="D3557" t="s">
        <v>967</v>
      </c>
      <c r="E3557" t="s">
        <v>966</v>
      </c>
      <c r="F3557">
        <v>1990</v>
      </c>
      <c r="G3557">
        <v>4</v>
      </c>
      <c r="H3557">
        <v>13.33</v>
      </c>
      <c r="I3557">
        <v>2.92</v>
      </c>
      <c r="J3557">
        <v>1</v>
      </c>
      <c r="K3557">
        <v>1172.71299999999</v>
      </c>
      <c r="L3557" t="s">
        <v>965</v>
      </c>
      <c r="M3557" t="s">
        <v>964</v>
      </c>
      <c r="N3557" s="110">
        <v>43777</v>
      </c>
      <c r="O3557">
        <v>0</v>
      </c>
      <c r="P3557">
        <v>0</v>
      </c>
      <c r="Q3557">
        <v>15515.6319999999</v>
      </c>
      <c r="R3557">
        <v>1591.7149999999899</v>
      </c>
      <c r="S3557">
        <v>3.3159999999999998</v>
      </c>
      <c r="T3557">
        <v>33</v>
      </c>
      <c r="U3557">
        <v>4823.3789999999899</v>
      </c>
      <c r="V3557">
        <v>10</v>
      </c>
      <c r="W3557">
        <v>1.9910000000000001</v>
      </c>
      <c r="X3557">
        <v>3.2170000000000001</v>
      </c>
      <c r="Y3557" s="110">
        <v>43777</v>
      </c>
      <c r="Z3557">
        <v>408741.37572806102</v>
      </c>
      <c r="AA3557">
        <v>3660439.6138373702</v>
      </c>
    </row>
    <row r="3558" spans="1:27" x14ac:dyDescent="0.25">
      <c r="A3558">
        <v>-111.977776509999</v>
      </c>
      <c r="B3558">
        <v>33.078743780000003</v>
      </c>
      <c r="C3558" t="s">
        <v>968</v>
      </c>
      <c r="D3558" t="s">
        <v>967</v>
      </c>
      <c r="E3558" t="s">
        <v>966</v>
      </c>
      <c r="F3558">
        <v>1991</v>
      </c>
      <c r="G3558">
        <v>3</v>
      </c>
      <c r="H3558">
        <v>13.33</v>
      </c>
      <c r="I3558">
        <v>2.7229999999999999</v>
      </c>
      <c r="J3558">
        <v>1</v>
      </c>
      <c r="K3558">
        <v>1172.7919999999899</v>
      </c>
      <c r="L3558" t="s">
        <v>965</v>
      </c>
      <c r="M3558" t="s">
        <v>964</v>
      </c>
      <c r="N3558" s="110">
        <v>43777</v>
      </c>
      <c r="O3558">
        <v>0</v>
      </c>
      <c r="P3558">
        <v>0</v>
      </c>
      <c r="Q3558">
        <v>13383.8819999999</v>
      </c>
      <c r="R3558">
        <v>1472.278</v>
      </c>
      <c r="S3558">
        <v>3.0670000000000002</v>
      </c>
      <c r="T3558">
        <v>33</v>
      </c>
      <c r="U3558">
        <v>4461.4489999999896</v>
      </c>
      <c r="V3558">
        <v>10</v>
      </c>
      <c r="W3558">
        <v>1.857</v>
      </c>
      <c r="X3558">
        <v>3</v>
      </c>
      <c r="Y3558" s="110">
        <v>43777</v>
      </c>
      <c r="Z3558">
        <v>408741.400780414</v>
      </c>
      <c r="AA3558">
        <v>3660440.4995167898</v>
      </c>
    </row>
    <row r="3559" spans="1:27" x14ac:dyDescent="0.25">
      <c r="A3559">
        <v>-111.977775489999</v>
      </c>
      <c r="B3559">
        <v>33.078751779999898</v>
      </c>
      <c r="C3559" t="s">
        <v>968</v>
      </c>
      <c r="D3559" t="s">
        <v>967</v>
      </c>
      <c r="E3559" t="s">
        <v>966</v>
      </c>
      <c r="F3559">
        <v>1992</v>
      </c>
      <c r="G3559">
        <v>357</v>
      </c>
      <c r="H3559">
        <v>13.33</v>
      </c>
      <c r="I3559">
        <v>3.0510000000000002</v>
      </c>
      <c r="J3559">
        <v>1</v>
      </c>
      <c r="K3559">
        <v>1172.749</v>
      </c>
      <c r="L3559" t="s">
        <v>965</v>
      </c>
      <c r="M3559" t="s">
        <v>964</v>
      </c>
      <c r="N3559" s="110">
        <v>43777</v>
      </c>
      <c r="O3559">
        <v>0</v>
      </c>
      <c r="P3559">
        <v>0</v>
      </c>
      <c r="Q3559">
        <v>17131.887999999901</v>
      </c>
      <c r="R3559">
        <v>1681.931</v>
      </c>
      <c r="S3559">
        <v>3.504</v>
      </c>
      <c r="T3559">
        <v>33</v>
      </c>
      <c r="U3559">
        <v>5096.76</v>
      </c>
      <c r="V3559">
        <v>10</v>
      </c>
      <c r="W3559">
        <v>2.08</v>
      </c>
      <c r="X3559">
        <v>3.3610000000000002</v>
      </c>
      <c r="Y3559" s="110">
        <v>43777</v>
      </c>
      <c r="Z3559">
        <v>408741.50424727</v>
      </c>
      <c r="AA3559">
        <v>3660441.3855745601</v>
      </c>
    </row>
    <row r="3560" spans="1:27" x14ac:dyDescent="0.25">
      <c r="A3560">
        <v>-111.97777634000001</v>
      </c>
      <c r="B3560">
        <v>33.078759779999899</v>
      </c>
      <c r="C3560" t="s">
        <v>968</v>
      </c>
      <c r="D3560" t="s">
        <v>967</v>
      </c>
      <c r="E3560" t="s">
        <v>966</v>
      </c>
      <c r="F3560">
        <v>1993</v>
      </c>
      <c r="G3560">
        <v>2</v>
      </c>
      <c r="H3560">
        <v>13.33</v>
      </c>
      <c r="I3560">
        <v>2.9860000000000002</v>
      </c>
      <c r="J3560">
        <v>1</v>
      </c>
      <c r="K3560">
        <v>1172.7750000000001</v>
      </c>
      <c r="L3560" t="s">
        <v>965</v>
      </c>
      <c r="M3560" t="s">
        <v>964</v>
      </c>
      <c r="N3560" s="110">
        <v>43777</v>
      </c>
      <c r="O3560">
        <v>0</v>
      </c>
      <c r="P3560">
        <v>0</v>
      </c>
      <c r="Q3560">
        <v>14405.671</v>
      </c>
      <c r="R3560">
        <v>1445.36599999999</v>
      </c>
      <c r="S3560">
        <v>3.0110000000000001</v>
      </c>
      <c r="T3560">
        <v>33</v>
      </c>
      <c r="U3560">
        <v>4379.8980000000001</v>
      </c>
      <c r="V3560">
        <v>10</v>
      </c>
      <c r="W3560">
        <v>2.036</v>
      </c>
      <c r="X3560">
        <v>3.2890000000000001</v>
      </c>
      <c r="Y3560" s="110">
        <v>43777</v>
      </c>
      <c r="Z3560">
        <v>408741.43317149603</v>
      </c>
      <c r="AA3560">
        <v>3660442.2732581799</v>
      </c>
    </row>
    <row r="3561" spans="1:27" x14ac:dyDescent="0.25">
      <c r="A3561">
        <v>-111.97777600000001</v>
      </c>
      <c r="B3561">
        <v>33.078768770000003</v>
      </c>
      <c r="C3561" t="s">
        <v>968</v>
      </c>
      <c r="D3561" t="s">
        <v>967</v>
      </c>
      <c r="E3561" t="s">
        <v>966</v>
      </c>
      <c r="F3561">
        <v>1994</v>
      </c>
      <c r="G3561">
        <v>0</v>
      </c>
      <c r="H3561">
        <v>13.33</v>
      </c>
      <c r="I3561">
        <v>2.8540000000000001</v>
      </c>
      <c r="J3561">
        <v>1</v>
      </c>
      <c r="K3561">
        <v>1172.6379999999899</v>
      </c>
      <c r="L3561" t="s">
        <v>965</v>
      </c>
      <c r="M3561" t="s">
        <v>964</v>
      </c>
      <c r="N3561" s="110">
        <v>43777</v>
      </c>
      <c r="O3561">
        <v>0</v>
      </c>
      <c r="P3561">
        <v>0</v>
      </c>
      <c r="Q3561">
        <v>14956.7659999999</v>
      </c>
      <c r="R3561">
        <v>1569.65499999999</v>
      </c>
      <c r="S3561">
        <v>3.27</v>
      </c>
      <c r="T3561">
        <v>33</v>
      </c>
      <c r="U3561">
        <v>4756.5309999999899</v>
      </c>
      <c r="V3561">
        <v>10</v>
      </c>
      <c r="W3561">
        <v>1.946</v>
      </c>
      <c r="X3561">
        <v>3.1440000000000001</v>
      </c>
      <c r="Y3561" s="110">
        <v>43777</v>
      </c>
      <c r="Z3561">
        <v>408741.47419069603</v>
      </c>
      <c r="AA3561">
        <v>3660443.2696665698</v>
      </c>
    </row>
    <row r="3562" spans="1:27" x14ac:dyDescent="0.25">
      <c r="A3562">
        <v>-111.977775339999</v>
      </c>
      <c r="B3562">
        <v>33.078776779999899</v>
      </c>
      <c r="C3562" t="s">
        <v>968</v>
      </c>
      <c r="D3562" t="s">
        <v>967</v>
      </c>
      <c r="E3562" t="s">
        <v>966</v>
      </c>
      <c r="F3562">
        <v>1995</v>
      </c>
      <c r="G3562">
        <v>2</v>
      </c>
      <c r="H3562">
        <v>13.33</v>
      </c>
      <c r="I3562">
        <v>2.8540000000000001</v>
      </c>
      <c r="J3562">
        <v>1</v>
      </c>
      <c r="K3562">
        <v>1172.634</v>
      </c>
      <c r="L3562" t="s">
        <v>965</v>
      </c>
      <c r="M3562" t="s">
        <v>964</v>
      </c>
      <c r="N3562" s="110">
        <v>43777</v>
      </c>
      <c r="O3562">
        <v>0</v>
      </c>
      <c r="P3562">
        <v>0</v>
      </c>
      <c r="Q3562">
        <v>13363.939</v>
      </c>
      <c r="R3562">
        <v>1402.4939999999899</v>
      </c>
      <c r="S3562">
        <v>2.9220000000000002</v>
      </c>
      <c r="T3562">
        <v>33</v>
      </c>
      <c r="U3562">
        <v>4249.9830000000002</v>
      </c>
      <c r="V3562">
        <v>10</v>
      </c>
      <c r="W3562">
        <v>1.946</v>
      </c>
      <c r="X3562">
        <v>3.1440000000000001</v>
      </c>
      <c r="Y3562" s="110">
        <v>43777</v>
      </c>
      <c r="Z3562">
        <v>408741.544066075</v>
      </c>
      <c r="AA3562">
        <v>3660444.1571460199</v>
      </c>
    </row>
    <row r="3563" spans="1:27" x14ac:dyDescent="0.25">
      <c r="A3563">
        <v>-111.97777449</v>
      </c>
      <c r="B3563">
        <v>33.0787847799999</v>
      </c>
      <c r="C3563" t="s">
        <v>968</v>
      </c>
      <c r="D3563" t="s">
        <v>967</v>
      </c>
      <c r="E3563" t="s">
        <v>966</v>
      </c>
      <c r="F3563">
        <v>1996</v>
      </c>
      <c r="G3563">
        <v>357</v>
      </c>
      <c r="H3563">
        <v>13.33</v>
      </c>
      <c r="I3563">
        <v>2.8220000000000001</v>
      </c>
      <c r="J3563">
        <v>1</v>
      </c>
      <c r="K3563">
        <v>1172.8050000000001</v>
      </c>
      <c r="L3563" t="s">
        <v>965</v>
      </c>
      <c r="M3563" t="s">
        <v>964</v>
      </c>
      <c r="N3563" s="110">
        <v>43777</v>
      </c>
      <c r="O3563">
        <v>0</v>
      </c>
      <c r="P3563">
        <v>0</v>
      </c>
      <c r="Q3563">
        <v>12868.216</v>
      </c>
      <c r="R3563">
        <v>1366.173</v>
      </c>
      <c r="S3563">
        <v>2.8460000000000001</v>
      </c>
      <c r="T3563">
        <v>33</v>
      </c>
      <c r="U3563">
        <v>4139.9189999999899</v>
      </c>
      <c r="V3563">
        <v>10</v>
      </c>
      <c r="W3563">
        <v>1.9239999999999999</v>
      </c>
      <c r="X3563">
        <v>3.1080000000000001</v>
      </c>
      <c r="Y3563" s="110">
        <v>43777</v>
      </c>
      <c r="Z3563">
        <v>408741.63166538498</v>
      </c>
      <c r="AA3563">
        <v>3660445.0433515999</v>
      </c>
    </row>
    <row r="3564" spans="1:27" x14ac:dyDescent="0.25">
      <c r="A3564">
        <v>-111.977775859999</v>
      </c>
      <c r="B3564">
        <v>33.078792800000002</v>
      </c>
      <c r="C3564" t="s">
        <v>968</v>
      </c>
      <c r="D3564" t="s">
        <v>967</v>
      </c>
      <c r="E3564" t="s">
        <v>966</v>
      </c>
      <c r="F3564">
        <v>1997</v>
      </c>
      <c r="G3564">
        <v>5</v>
      </c>
      <c r="H3564">
        <v>13.33</v>
      </c>
      <c r="I3564">
        <v>2.7890000000000001</v>
      </c>
      <c r="J3564">
        <v>1</v>
      </c>
      <c r="K3564">
        <v>1172.7619999999899</v>
      </c>
      <c r="L3564" t="s">
        <v>965</v>
      </c>
      <c r="M3564" t="s">
        <v>964</v>
      </c>
      <c r="N3564" s="110">
        <v>43777</v>
      </c>
      <c r="O3564">
        <v>0</v>
      </c>
      <c r="P3564">
        <v>0</v>
      </c>
      <c r="Q3564">
        <v>11654.709999999901</v>
      </c>
      <c r="R3564">
        <v>1251.89599999999</v>
      </c>
      <c r="S3564">
        <v>2.6080000000000001</v>
      </c>
      <c r="T3564">
        <v>33</v>
      </c>
      <c r="U3564">
        <v>3793.6260000000002</v>
      </c>
      <c r="V3564">
        <v>10</v>
      </c>
      <c r="W3564">
        <v>1.901</v>
      </c>
      <c r="X3564">
        <v>3.0720000000000001</v>
      </c>
      <c r="Y3564" s="110">
        <v>43777</v>
      </c>
      <c r="Z3564">
        <v>408741.51207439997</v>
      </c>
      <c r="AA3564">
        <v>3660445.9337046999</v>
      </c>
    </row>
    <row r="3565" spans="1:27" x14ac:dyDescent="0.25">
      <c r="A3565">
        <v>-111.97777449</v>
      </c>
      <c r="B3565">
        <v>33.078800780000002</v>
      </c>
      <c r="C3565" t="s">
        <v>968</v>
      </c>
      <c r="D3565" t="s">
        <v>967</v>
      </c>
      <c r="E3565" t="s">
        <v>966</v>
      </c>
      <c r="F3565">
        <v>1998</v>
      </c>
      <c r="G3565">
        <v>357</v>
      </c>
      <c r="H3565">
        <v>13.33</v>
      </c>
      <c r="I3565">
        <v>2.8540000000000001</v>
      </c>
      <c r="J3565">
        <v>1</v>
      </c>
      <c r="K3565">
        <v>1172.749</v>
      </c>
      <c r="L3565" t="s">
        <v>965</v>
      </c>
      <c r="M3565" t="s">
        <v>964</v>
      </c>
      <c r="N3565" s="110">
        <v>43777</v>
      </c>
      <c r="O3565">
        <v>0</v>
      </c>
      <c r="P3565">
        <v>0</v>
      </c>
      <c r="Q3565">
        <v>14539.844999999899</v>
      </c>
      <c r="R3565">
        <v>1525.9010000000001</v>
      </c>
      <c r="S3565">
        <v>3.1789999999999998</v>
      </c>
      <c r="T3565">
        <v>33</v>
      </c>
      <c r="U3565">
        <v>4623.9430000000002</v>
      </c>
      <c r="V3565">
        <v>10</v>
      </c>
      <c r="W3565">
        <v>1.946</v>
      </c>
      <c r="X3565">
        <v>3.1440000000000001</v>
      </c>
      <c r="Y3565" s="110">
        <v>43777</v>
      </c>
      <c r="Z3565">
        <v>408741.64818894101</v>
      </c>
      <c r="AA3565">
        <v>3660446.81724081</v>
      </c>
    </row>
    <row r="3566" spans="1:27" x14ac:dyDescent="0.25">
      <c r="A3566">
        <v>-111.97777569</v>
      </c>
      <c r="B3566">
        <v>33.078808789999897</v>
      </c>
      <c r="C3566" t="s">
        <v>968</v>
      </c>
      <c r="D3566" t="s">
        <v>967</v>
      </c>
      <c r="E3566" t="s">
        <v>966</v>
      </c>
      <c r="F3566">
        <v>1999</v>
      </c>
      <c r="G3566">
        <v>4</v>
      </c>
      <c r="H3566">
        <v>13.33</v>
      </c>
      <c r="I3566">
        <v>3.0840000000000001</v>
      </c>
      <c r="J3566">
        <v>1</v>
      </c>
      <c r="K3566">
        <v>1172.7</v>
      </c>
      <c r="L3566" t="s">
        <v>965</v>
      </c>
      <c r="M3566" t="s">
        <v>964</v>
      </c>
      <c r="N3566" s="110">
        <v>43777</v>
      </c>
      <c r="O3566">
        <v>0</v>
      </c>
      <c r="P3566">
        <v>0</v>
      </c>
      <c r="Q3566">
        <v>13283.880999999899</v>
      </c>
      <c r="R3566">
        <v>1290.277</v>
      </c>
      <c r="S3566">
        <v>2.6880000000000002</v>
      </c>
      <c r="T3566">
        <v>33</v>
      </c>
      <c r="U3566">
        <v>3909.9299999999898</v>
      </c>
      <c r="V3566">
        <v>10</v>
      </c>
      <c r="W3566">
        <v>2.1030000000000002</v>
      </c>
      <c r="X3566">
        <v>3.3969999999999998</v>
      </c>
      <c r="Y3566" s="110">
        <v>43777</v>
      </c>
      <c r="Z3566">
        <v>408741.54445515602</v>
      </c>
      <c r="AA3566">
        <v>3660447.7063374198</v>
      </c>
    </row>
    <row r="3567" spans="1:27" x14ac:dyDescent="0.25">
      <c r="A3567">
        <v>-111.97777517</v>
      </c>
      <c r="B3567">
        <v>33.078816770000003</v>
      </c>
      <c r="C3567" t="s">
        <v>968</v>
      </c>
      <c r="D3567" t="s">
        <v>967</v>
      </c>
      <c r="E3567" t="s">
        <v>966</v>
      </c>
      <c r="F3567">
        <v>2000</v>
      </c>
      <c r="G3567">
        <v>1</v>
      </c>
      <c r="H3567">
        <v>13.33</v>
      </c>
      <c r="I3567">
        <v>2.887</v>
      </c>
      <c r="J3567">
        <v>1</v>
      </c>
      <c r="K3567">
        <v>1172.69</v>
      </c>
      <c r="L3567" t="s">
        <v>965</v>
      </c>
      <c r="M3567" t="s">
        <v>964</v>
      </c>
      <c r="N3567" s="110">
        <v>43777</v>
      </c>
      <c r="O3567">
        <v>0</v>
      </c>
      <c r="P3567">
        <v>0</v>
      </c>
      <c r="Q3567">
        <v>15641.806</v>
      </c>
      <c r="R3567">
        <v>1622.894</v>
      </c>
      <c r="S3567">
        <v>3.3809999999999998</v>
      </c>
      <c r="T3567">
        <v>33</v>
      </c>
      <c r="U3567">
        <v>4917.8599999999897</v>
      </c>
      <c r="V3567">
        <v>10</v>
      </c>
      <c r="W3567">
        <v>1.9690000000000001</v>
      </c>
      <c r="X3567">
        <v>3.181</v>
      </c>
      <c r="Y3567" s="110">
        <v>43777</v>
      </c>
      <c r="Z3567">
        <v>408741.601232177</v>
      </c>
      <c r="AA3567">
        <v>3660448.59061256</v>
      </c>
    </row>
    <row r="3568" spans="1:27" x14ac:dyDescent="0.25">
      <c r="A3568">
        <v>-111.97777483</v>
      </c>
      <c r="B3568">
        <v>33.078824769999898</v>
      </c>
      <c r="C3568" t="s">
        <v>968</v>
      </c>
      <c r="D3568" t="s">
        <v>967</v>
      </c>
      <c r="E3568" t="s">
        <v>966</v>
      </c>
      <c r="F3568">
        <v>2001</v>
      </c>
      <c r="G3568">
        <v>359</v>
      </c>
      <c r="H3568">
        <v>13.33</v>
      </c>
      <c r="I3568">
        <v>2.9529999999999998</v>
      </c>
      <c r="J3568">
        <v>1</v>
      </c>
      <c r="K3568">
        <v>1172.6869999999899</v>
      </c>
      <c r="L3568" t="s">
        <v>965</v>
      </c>
      <c r="M3568" t="s">
        <v>964</v>
      </c>
      <c r="N3568" s="110">
        <v>43777</v>
      </c>
      <c r="O3568">
        <v>0</v>
      </c>
      <c r="P3568">
        <v>0</v>
      </c>
      <c r="Q3568">
        <v>14908.822</v>
      </c>
      <c r="R3568">
        <v>1512.47</v>
      </c>
      <c r="S3568">
        <v>3.1509999999999998</v>
      </c>
      <c r="T3568">
        <v>33</v>
      </c>
      <c r="U3568">
        <v>4583.2420000000002</v>
      </c>
      <c r="V3568">
        <v>10</v>
      </c>
      <c r="W3568">
        <v>2.0129999999999999</v>
      </c>
      <c r="X3568">
        <v>3.2530000000000001</v>
      </c>
      <c r="Y3568" s="110">
        <v>43777</v>
      </c>
      <c r="Z3568">
        <v>408741.64122896403</v>
      </c>
      <c r="AA3568">
        <v>3660449.47726156</v>
      </c>
    </row>
    <row r="3569" spans="1:27" x14ac:dyDescent="0.25">
      <c r="A3569">
        <v>-111.97777517</v>
      </c>
      <c r="B3569">
        <v>33.078832769999899</v>
      </c>
      <c r="C3569" t="s">
        <v>968</v>
      </c>
      <c r="D3569" t="s">
        <v>967</v>
      </c>
      <c r="E3569" t="s">
        <v>966</v>
      </c>
      <c r="F3569">
        <v>2002</v>
      </c>
      <c r="G3569">
        <v>1</v>
      </c>
      <c r="H3569">
        <v>13.33</v>
      </c>
      <c r="I3569">
        <v>2.92</v>
      </c>
      <c r="J3569">
        <v>1</v>
      </c>
      <c r="K3569">
        <v>1172.67399999999</v>
      </c>
      <c r="L3569" t="s">
        <v>965</v>
      </c>
      <c r="M3569" t="s">
        <v>964</v>
      </c>
      <c r="N3569" s="110">
        <v>43777</v>
      </c>
      <c r="O3569">
        <v>0</v>
      </c>
      <c r="P3569">
        <v>0</v>
      </c>
      <c r="Q3569">
        <v>14237.8389999999</v>
      </c>
      <c r="R3569">
        <v>1460.6289999999899</v>
      </c>
      <c r="S3569">
        <v>3.0430000000000001</v>
      </c>
      <c r="T3569">
        <v>33</v>
      </c>
      <c r="U3569">
        <v>4426.1490000000003</v>
      </c>
      <c r="V3569">
        <v>10</v>
      </c>
      <c r="W3569">
        <v>1.9910000000000001</v>
      </c>
      <c r="X3569">
        <v>3.2170000000000001</v>
      </c>
      <c r="Y3569" s="110">
        <v>43777</v>
      </c>
      <c r="Z3569">
        <v>408741.61775575799</v>
      </c>
      <c r="AA3569">
        <v>3660450.3645017799</v>
      </c>
    </row>
    <row r="3570" spans="1:27" x14ac:dyDescent="0.25">
      <c r="A3570">
        <v>-111.97777569</v>
      </c>
      <c r="B3570">
        <v>33.078840790000001</v>
      </c>
      <c r="C3570" t="s">
        <v>968</v>
      </c>
      <c r="D3570" t="s">
        <v>967</v>
      </c>
      <c r="E3570" t="s">
        <v>966</v>
      </c>
      <c r="F3570">
        <v>2003</v>
      </c>
      <c r="G3570">
        <v>4</v>
      </c>
      <c r="H3570">
        <v>13.33</v>
      </c>
      <c r="I3570">
        <v>2.92</v>
      </c>
      <c r="J3570">
        <v>1</v>
      </c>
      <c r="K3570">
        <v>1172.7</v>
      </c>
      <c r="L3570" t="s">
        <v>965</v>
      </c>
      <c r="M3570" t="s">
        <v>964</v>
      </c>
      <c r="N3570" s="110">
        <v>43777</v>
      </c>
      <c r="O3570">
        <v>0</v>
      </c>
      <c r="P3570">
        <v>0</v>
      </c>
      <c r="Q3570">
        <v>14996.023999999899</v>
      </c>
      <c r="R3570">
        <v>1538.41</v>
      </c>
      <c r="S3570">
        <v>3.2050000000000001</v>
      </c>
      <c r="T3570">
        <v>33</v>
      </c>
      <c r="U3570">
        <v>4661.8469999999897</v>
      </c>
      <c r="V3570">
        <v>10</v>
      </c>
      <c r="W3570">
        <v>1.9910000000000001</v>
      </c>
      <c r="X3570">
        <v>3.2170000000000001</v>
      </c>
      <c r="Y3570" s="110">
        <v>43777</v>
      </c>
      <c r="Z3570">
        <v>408741.57750233699</v>
      </c>
      <c r="AA3570">
        <v>3660451.25411586</v>
      </c>
    </row>
    <row r="3571" spans="1:27" x14ac:dyDescent="0.25">
      <c r="A3571">
        <v>-111.977773799999</v>
      </c>
      <c r="B3571">
        <v>33.078848829999899</v>
      </c>
      <c r="C3571" t="s">
        <v>968</v>
      </c>
      <c r="D3571" t="s">
        <v>967</v>
      </c>
      <c r="E3571" t="s">
        <v>966</v>
      </c>
      <c r="F3571">
        <v>2004</v>
      </c>
      <c r="G3571">
        <v>353</v>
      </c>
      <c r="H3571">
        <v>13.33</v>
      </c>
      <c r="I3571">
        <v>2.887</v>
      </c>
      <c r="J3571">
        <v>1</v>
      </c>
      <c r="K3571">
        <v>1172.67399999999</v>
      </c>
      <c r="L3571" t="s">
        <v>965</v>
      </c>
      <c r="M3571" t="s">
        <v>964</v>
      </c>
      <c r="N3571" s="110">
        <v>43777</v>
      </c>
      <c r="O3571">
        <v>0</v>
      </c>
      <c r="P3571">
        <v>0</v>
      </c>
      <c r="Q3571">
        <v>13156.85</v>
      </c>
      <c r="R3571">
        <v>1365.0709999999899</v>
      </c>
      <c r="S3571">
        <v>2.8439999999999999</v>
      </c>
      <c r="T3571">
        <v>33</v>
      </c>
      <c r="U3571">
        <v>4136.5780000000004</v>
      </c>
      <c r="V3571">
        <v>10</v>
      </c>
      <c r="W3571">
        <v>1.9690000000000001</v>
      </c>
      <c r="X3571">
        <v>3.181</v>
      </c>
      <c r="Y3571" s="110">
        <v>43777</v>
      </c>
      <c r="Z3571">
        <v>408741.76221464801</v>
      </c>
      <c r="AA3571">
        <v>3660452.1438519601</v>
      </c>
    </row>
    <row r="3572" spans="1:27" x14ac:dyDescent="0.25">
      <c r="A3572">
        <v>-111.97777517</v>
      </c>
      <c r="B3572">
        <v>33.078856770000002</v>
      </c>
      <c r="C3572" t="s">
        <v>968</v>
      </c>
      <c r="D3572" t="s">
        <v>967</v>
      </c>
      <c r="E3572" t="s">
        <v>966</v>
      </c>
      <c r="F3572">
        <v>2005</v>
      </c>
      <c r="G3572">
        <v>1</v>
      </c>
      <c r="H3572">
        <v>13.33</v>
      </c>
      <c r="I3572">
        <v>2.9529999999999998</v>
      </c>
      <c r="J3572">
        <v>1</v>
      </c>
      <c r="K3572">
        <v>1172.72299999999</v>
      </c>
      <c r="L3572" t="s">
        <v>965</v>
      </c>
      <c r="M3572" t="s">
        <v>964</v>
      </c>
      <c r="N3572" s="110">
        <v>43777</v>
      </c>
      <c r="O3572">
        <v>0</v>
      </c>
      <c r="P3572">
        <v>0</v>
      </c>
      <c r="Q3572">
        <v>14705.2759999999</v>
      </c>
      <c r="R3572">
        <v>1491.8199999999899</v>
      </c>
      <c r="S3572">
        <v>3.1080000000000001</v>
      </c>
      <c r="T3572">
        <v>33</v>
      </c>
      <c r="U3572">
        <v>4520.6679999999897</v>
      </c>
      <c r="V3572">
        <v>10</v>
      </c>
      <c r="W3572">
        <v>2.0129999999999999</v>
      </c>
      <c r="X3572">
        <v>3.2530000000000001</v>
      </c>
      <c r="Y3572" s="110">
        <v>43777</v>
      </c>
      <c r="Z3572">
        <v>408741.64254114398</v>
      </c>
      <c r="AA3572">
        <v>3660453.0253356099</v>
      </c>
    </row>
    <row r="3573" spans="1:27" x14ac:dyDescent="0.25">
      <c r="A3573">
        <v>-111.977774659999</v>
      </c>
      <c r="B3573">
        <v>33.078864780000004</v>
      </c>
      <c r="C3573" t="s">
        <v>968</v>
      </c>
      <c r="D3573" t="s">
        <v>967</v>
      </c>
      <c r="E3573" t="s">
        <v>966</v>
      </c>
      <c r="F3573">
        <v>2006</v>
      </c>
      <c r="G3573">
        <v>358</v>
      </c>
      <c r="H3573">
        <v>13.33</v>
      </c>
      <c r="I3573">
        <v>2.7890000000000001</v>
      </c>
      <c r="J3573">
        <v>1</v>
      </c>
      <c r="K3573">
        <v>1172.7070000000001</v>
      </c>
      <c r="L3573" t="s">
        <v>965</v>
      </c>
      <c r="M3573" t="s">
        <v>964</v>
      </c>
      <c r="N3573" s="110">
        <v>43777</v>
      </c>
      <c r="O3573">
        <v>0</v>
      </c>
      <c r="P3573">
        <v>0</v>
      </c>
      <c r="Q3573">
        <v>14932.6509999999</v>
      </c>
      <c r="R3573">
        <v>1603.998</v>
      </c>
      <c r="S3573">
        <v>3.3420000000000001</v>
      </c>
      <c r="T3573">
        <v>33</v>
      </c>
      <c r="U3573">
        <v>4860.6000000000004</v>
      </c>
      <c r="V3573">
        <v>10</v>
      </c>
      <c r="W3573">
        <v>1.901</v>
      </c>
      <c r="X3573">
        <v>3.0720000000000001</v>
      </c>
      <c r="Y3573" s="110">
        <v>43777</v>
      </c>
      <c r="Z3573">
        <v>408741.69841574499</v>
      </c>
      <c r="AA3573">
        <v>3660453.9129455001</v>
      </c>
    </row>
    <row r="3574" spans="1:27" x14ac:dyDescent="0.25">
      <c r="A3574">
        <v>-111.977774999999</v>
      </c>
      <c r="B3574">
        <v>33.078873770000001</v>
      </c>
      <c r="C3574" t="s">
        <v>968</v>
      </c>
      <c r="D3574" t="s">
        <v>967</v>
      </c>
      <c r="E3574" t="s">
        <v>966</v>
      </c>
      <c r="F3574">
        <v>2007</v>
      </c>
      <c r="G3574">
        <v>360</v>
      </c>
      <c r="H3574">
        <v>13.33</v>
      </c>
      <c r="I3574">
        <v>3.0179999999999998</v>
      </c>
      <c r="J3574">
        <v>1</v>
      </c>
      <c r="K3574">
        <v>1172.6410000000001</v>
      </c>
      <c r="L3574" t="s">
        <v>965</v>
      </c>
      <c r="M3574" t="s">
        <v>964</v>
      </c>
      <c r="N3574" s="110">
        <v>43777</v>
      </c>
      <c r="O3574">
        <v>0</v>
      </c>
      <c r="P3574">
        <v>0</v>
      </c>
      <c r="Q3574">
        <v>15510.603999999899</v>
      </c>
      <c r="R3574">
        <v>1539.3119999999899</v>
      </c>
      <c r="S3574">
        <v>3.2069999999999999</v>
      </c>
      <c r="T3574">
        <v>33</v>
      </c>
      <c r="U3574">
        <v>4664.5829999999896</v>
      </c>
      <c r="V3574">
        <v>10</v>
      </c>
      <c r="W3574">
        <v>2.0579999999999998</v>
      </c>
      <c r="X3574">
        <v>3.3250000000000002</v>
      </c>
      <c r="Y3574" s="110">
        <v>43777</v>
      </c>
      <c r="Z3574">
        <v>408741.67596496001</v>
      </c>
      <c r="AA3574">
        <v>3660454.9099451201</v>
      </c>
    </row>
    <row r="3575" spans="1:27" x14ac:dyDescent="0.25">
      <c r="A3575">
        <v>-111.977774999999</v>
      </c>
      <c r="B3575">
        <v>33.078881770000002</v>
      </c>
      <c r="C3575" t="s">
        <v>968</v>
      </c>
      <c r="D3575" t="s">
        <v>967</v>
      </c>
      <c r="E3575" t="s">
        <v>966</v>
      </c>
      <c r="F3575">
        <v>2008</v>
      </c>
      <c r="G3575">
        <v>0</v>
      </c>
      <c r="H3575">
        <v>13.33</v>
      </c>
      <c r="I3575">
        <v>2.9860000000000002</v>
      </c>
      <c r="J3575">
        <v>1</v>
      </c>
      <c r="K3575">
        <v>1172.6110000000001</v>
      </c>
      <c r="L3575" t="s">
        <v>965</v>
      </c>
      <c r="M3575" t="s">
        <v>964</v>
      </c>
      <c r="N3575" s="110">
        <v>43777</v>
      </c>
      <c r="O3575">
        <v>0</v>
      </c>
      <c r="P3575">
        <v>0</v>
      </c>
      <c r="Q3575">
        <v>15432.0879999999</v>
      </c>
      <c r="R3575">
        <v>1548.3499999999899</v>
      </c>
      <c r="S3575">
        <v>3.226</v>
      </c>
      <c r="T3575">
        <v>33</v>
      </c>
      <c r="U3575">
        <v>4691.97</v>
      </c>
      <c r="V3575">
        <v>10</v>
      </c>
      <c r="W3575">
        <v>2.036</v>
      </c>
      <c r="X3575">
        <v>3.2890000000000001</v>
      </c>
      <c r="Y3575" s="110">
        <v>43777</v>
      </c>
      <c r="Z3575">
        <v>408741.68422676099</v>
      </c>
      <c r="AA3575">
        <v>3660455.7968897298</v>
      </c>
    </row>
    <row r="3576" spans="1:27" x14ac:dyDescent="0.25">
      <c r="A3576">
        <v>-111.977775859999</v>
      </c>
      <c r="B3576">
        <v>33.078889799999899</v>
      </c>
      <c r="C3576" t="s">
        <v>968</v>
      </c>
      <c r="D3576" t="s">
        <v>967</v>
      </c>
      <c r="E3576" t="s">
        <v>966</v>
      </c>
      <c r="F3576">
        <v>2009</v>
      </c>
      <c r="G3576">
        <v>5</v>
      </c>
      <c r="H3576">
        <v>13.33</v>
      </c>
      <c r="I3576">
        <v>2.92</v>
      </c>
      <c r="J3576">
        <v>1</v>
      </c>
      <c r="K3576">
        <v>1172.6020000000001</v>
      </c>
      <c r="L3576" t="s">
        <v>965</v>
      </c>
      <c r="M3576" t="s">
        <v>964</v>
      </c>
      <c r="N3576" s="110">
        <v>43777</v>
      </c>
      <c r="O3576">
        <v>0</v>
      </c>
      <c r="P3576">
        <v>0</v>
      </c>
      <c r="Q3576">
        <v>16391.019</v>
      </c>
      <c r="R3576">
        <v>1681.519</v>
      </c>
      <c r="S3576">
        <v>3.5030000000000001</v>
      </c>
      <c r="T3576">
        <v>33</v>
      </c>
      <c r="U3576">
        <v>5095.5119999999897</v>
      </c>
      <c r="V3576">
        <v>10</v>
      </c>
      <c r="W3576">
        <v>1.9910000000000001</v>
      </c>
      <c r="X3576">
        <v>3.2170000000000001</v>
      </c>
      <c r="Y3576" s="110">
        <v>43777</v>
      </c>
      <c r="Z3576">
        <v>408741.61224872898</v>
      </c>
      <c r="AA3576">
        <v>3660456.6879081102</v>
      </c>
    </row>
    <row r="3577" spans="1:27" x14ac:dyDescent="0.25">
      <c r="A3577">
        <v>-111.97777397</v>
      </c>
      <c r="B3577">
        <v>33.078896819999898</v>
      </c>
      <c r="C3577" t="s">
        <v>968</v>
      </c>
      <c r="D3577" t="s">
        <v>967</v>
      </c>
      <c r="E3577" t="s">
        <v>966</v>
      </c>
      <c r="F3577">
        <v>2010</v>
      </c>
      <c r="G3577">
        <v>354</v>
      </c>
      <c r="H3577">
        <v>13.33</v>
      </c>
      <c r="I3577">
        <v>2.887</v>
      </c>
      <c r="J3577">
        <v>1</v>
      </c>
      <c r="K3577">
        <v>1172.6210000000001</v>
      </c>
      <c r="L3577" t="s">
        <v>965</v>
      </c>
      <c r="M3577" t="s">
        <v>964</v>
      </c>
      <c r="N3577" s="110">
        <v>43777</v>
      </c>
      <c r="O3577">
        <v>0</v>
      </c>
      <c r="P3577">
        <v>0</v>
      </c>
      <c r="Q3577">
        <v>16353.075000000001</v>
      </c>
      <c r="R3577">
        <v>1696.69</v>
      </c>
      <c r="S3577">
        <v>3.5350000000000001</v>
      </c>
      <c r="T3577">
        <v>33</v>
      </c>
      <c r="U3577">
        <v>5141.4859999999899</v>
      </c>
      <c r="V3577">
        <v>10</v>
      </c>
      <c r="W3577">
        <v>1.9690000000000001</v>
      </c>
      <c r="X3577">
        <v>3.181</v>
      </c>
      <c r="Y3577" s="110">
        <v>43777</v>
      </c>
      <c r="Z3577">
        <v>408741.79590757401</v>
      </c>
      <c r="AA3577">
        <v>3660457.4645587802</v>
      </c>
    </row>
    <row r="3578" spans="1:27" x14ac:dyDescent="0.25">
      <c r="A3578">
        <v>-111.97777551</v>
      </c>
      <c r="B3578">
        <v>33.078904780000002</v>
      </c>
      <c r="C3578" t="s">
        <v>968</v>
      </c>
      <c r="D3578" t="s">
        <v>967</v>
      </c>
      <c r="E3578" t="s">
        <v>966</v>
      </c>
      <c r="F3578">
        <v>2011</v>
      </c>
      <c r="G3578">
        <v>3</v>
      </c>
      <c r="H3578">
        <v>13.33</v>
      </c>
      <c r="I3578">
        <v>2.7890000000000001</v>
      </c>
      <c r="J3578">
        <v>1</v>
      </c>
      <c r="K3578">
        <v>1172.7070000000001</v>
      </c>
      <c r="L3578" t="s">
        <v>965</v>
      </c>
      <c r="M3578" t="s">
        <v>964</v>
      </c>
      <c r="N3578" s="110">
        <v>43777</v>
      </c>
      <c r="O3578">
        <v>0</v>
      </c>
      <c r="P3578">
        <v>0</v>
      </c>
      <c r="Q3578">
        <v>14533.102000000001</v>
      </c>
      <c r="R3578">
        <v>1561.0799999999899</v>
      </c>
      <c r="S3578">
        <v>3.2519999999999998</v>
      </c>
      <c r="T3578">
        <v>33</v>
      </c>
      <c r="U3578">
        <v>4730.5460000000003</v>
      </c>
      <c r="V3578">
        <v>10</v>
      </c>
      <c r="W3578">
        <v>1.901</v>
      </c>
      <c r="X3578">
        <v>3.0720000000000001</v>
      </c>
      <c r="Y3578" s="110">
        <v>43777</v>
      </c>
      <c r="Z3578">
        <v>408741.66038732301</v>
      </c>
      <c r="AA3578">
        <v>3660458.3484076001</v>
      </c>
    </row>
    <row r="3579" spans="1:27" x14ac:dyDescent="0.25">
      <c r="A3579">
        <v>-111.977774999999</v>
      </c>
      <c r="B3579">
        <v>33.078912770000002</v>
      </c>
      <c r="C3579" t="s">
        <v>968</v>
      </c>
      <c r="D3579" t="s">
        <v>967</v>
      </c>
      <c r="E3579" t="s">
        <v>966</v>
      </c>
      <c r="F3579">
        <v>2012</v>
      </c>
      <c r="G3579">
        <v>0</v>
      </c>
      <c r="H3579">
        <v>13.33</v>
      </c>
      <c r="I3579">
        <v>2.92</v>
      </c>
      <c r="J3579">
        <v>1</v>
      </c>
      <c r="K3579">
        <v>1172.7159999999899</v>
      </c>
      <c r="L3579" t="s">
        <v>965</v>
      </c>
      <c r="M3579" t="s">
        <v>964</v>
      </c>
      <c r="N3579" s="110">
        <v>43777</v>
      </c>
      <c r="O3579">
        <v>0</v>
      </c>
      <c r="P3579">
        <v>0</v>
      </c>
      <c r="Q3579">
        <v>14167.952999999899</v>
      </c>
      <c r="R3579">
        <v>1453.46</v>
      </c>
      <c r="S3579">
        <v>3.028</v>
      </c>
      <c r="T3579">
        <v>33</v>
      </c>
      <c r="U3579">
        <v>4404.4229999999898</v>
      </c>
      <c r="V3579">
        <v>10</v>
      </c>
      <c r="W3579">
        <v>1.9910000000000001</v>
      </c>
      <c r="X3579">
        <v>3.2170000000000001</v>
      </c>
      <c r="Y3579" s="110">
        <v>43777</v>
      </c>
      <c r="Z3579">
        <v>408741.71624125802</v>
      </c>
      <c r="AA3579">
        <v>3660459.23380013</v>
      </c>
    </row>
    <row r="3580" spans="1:27" x14ac:dyDescent="0.25">
      <c r="A3580">
        <v>-111.977774339999</v>
      </c>
      <c r="B3580">
        <v>33.078920779999898</v>
      </c>
      <c r="C3580" t="s">
        <v>968</v>
      </c>
      <c r="D3580" t="s">
        <v>967</v>
      </c>
      <c r="E3580" t="s">
        <v>966</v>
      </c>
      <c r="F3580">
        <v>2013</v>
      </c>
      <c r="G3580">
        <v>2</v>
      </c>
      <c r="H3580">
        <v>13.33</v>
      </c>
      <c r="I3580">
        <v>2.9860000000000002</v>
      </c>
      <c r="J3580">
        <v>1</v>
      </c>
      <c r="K3580">
        <v>1172.749</v>
      </c>
      <c r="L3580" t="s">
        <v>965</v>
      </c>
      <c r="M3580" t="s">
        <v>964</v>
      </c>
      <c r="N3580" s="110">
        <v>43777</v>
      </c>
      <c r="O3580">
        <v>0</v>
      </c>
      <c r="P3580">
        <v>0</v>
      </c>
      <c r="Q3580">
        <v>12850.102000000001</v>
      </c>
      <c r="R3580">
        <v>1289.2909999999899</v>
      </c>
      <c r="S3580">
        <v>2.6859999999999999</v>
      </c>
      <c r="T3580">
        <v>33</v>
      </c>
      <c r="U3580">
        <v>3906.9430000000002</v>
      </c>
      <c r="V3580">
        <v>10</v>
      </c>
      <c r="W3580">
        <v>2.036</v>
      </c>
      <c r="X3580">
        <v>3.2890000000000001</v>
      </c>
      <c r="Y3580" s="110">
        <v>43777</v>
      </c>
      <c r="Z3580">
        <v>408741.78611655702</v>
      </c>
      <c r="AA3580">
        <v>3660460.1212796001</v>
      </c>
    </row>
    <row r="3581" spans="1:27" x14ac:dyDescent="0.25">
      <c r="A3581">
        <v>-111.97777331</v>
      </c>
      <c r="B3581">
        <v>33.0789287899999</v>
      </c>
      <c r="C3581" t="s">
        <v>968</v>
      </c>
      <c r="D3581" t="s">
        <v>967</v>
      </c>
      <c r="E3581" t="s">
        <v>966</v>
      </c>
      <c r="F3581">
        <v>2014</v>
      </c>
      <c r="G3581">
        <v>356</v>
      </c>
      <c r="H3581">
        <v>13.33</v>
      </c>
      <c r="I3581">
        <v>3.0510000000000002</v>
      </c>
      <c r="J3581">
        <v>1</v>
      </c>
      <c r="K3581">
        <v>1172.8019999999899</v>
      </c>
      <c r="L3581" t="s">
        <v>965</v>
      </c>
      <c r="M3581" t="s">
        <v>964</v>
      </c>
      <c r="N3581" s="110">
        <v>43777</v>
      </c>
      <c r="O3581">
        <v>0</v>
      </c>
      <c r="P3581">
        <v>0</v>
      </c>
      <c r="Q3581">
        <v>14685.79</v>
      </c>
      <c r="R3581">
        <v>1441.7840000000001</v>
      </c>
      <c r="S3581">
        <v>3.004</v>
      </c>
      <c r="T3581">
        <v>33</v>
      </c>
      <c r="U3581">
        <v>4369.0429999999897</v>
      </c>
      <c r="V3581">
        <v>10</v>
      </c>
      <c r="W3581">
        <v>2.08</v>
      </c>
      <c r="X3581">
        <v>3.3610000000000002</v>
      </c>
      <c r="Y3581" s="110">
        <v>43777</v>
      </c>
      <c r="Z3581">
        <v>408741.89052695001</v>
      </c>
      <c r="AA3581">
        <v>3660461.00843739</v>
      </c>
    </row>
    <row r="3582" spans="1:27" x14ac:dyDescent="0.25">
      <c r="A3582">
        <v>-111.97777503</v>
      </c>
      <c r="B3582">
        <v>33.07893782</v>
      </c>
      <c r="C3582" t="s">
        <v>968</v>
      </c>
      <c r="D3582" t="s">
        <v>967</v>
      </c>
      <c r="E3582" t="s">
        <v>966</v>
      </c>
      <c r="F3582">
        <v>2015</v>
      </c>
      <c r="G3582">
        <v>6</v>
      </c>
      <c r="H3582">
        <v>13.33</v>
      </c>
      <c r="I3582">
        <v>2.9529999999999998</v>
      </c>
      <c r="J3582">
        <v>1</v>
      </c>
      <c r="K3582">
        <v>1172.7070000000001</v>
      </c>
      <c r="L3582" t="s">
        <v>965</v>
      </c>
      <c r="M3582" t="s">
        <v>964</v>
      </c>
      <c r="N3582" s="110">
        <v>43777</v>
      </c>
      <c r="O3582">
        <v>0</v>
      </c>
      <c r="P3582">
        <v>0</v>
      </c>
      <c r="Q3582">
        <v>13426.912</v>
      </c>
      <c r="R3582">
        <v>1362.133</v>
      </c>
      <c r="S3582">
        <v>2.8380000000000001</v>
      </c>
      <c r="T3582">
        <v>33</v>
      </c>
      <c r="U3582">
        <v>4127.6750000000002</v>
      </c>
      <c r="V3582">
        <v>10</v>
      </c>
      <c r="W3582">
        <v>2.0129999999999999</v>
      </c>
      <c r="X3582">
        <v>3.2530000000000001</v>
      </c>
      <c r="Y3582" s="110">
        <v>43777</v>
      </c>
      <c r="Z3582">
        <v>408741.73931091197</v>
      </c>
      <c r="AA3582">
        <v>3660462.01107156</v>
      </c>
    </row>
    <row r="3583" spans="1:27" x14ac:dyDescent="0.25">
      <c r="A3583">
        <v>-111.97777331</v>
      </c>
      <c r="B3583">
        <v>33.078945789999899</v>
      </c>
      <c r="C3583" t="s">
        <v>968</v>
      </c>
      <c r="D3583" t="s">
        <v>967</v>
      </c>
      <c r="E3583" t="s">
        <v>966</v>
      </c>
      <c r="F3583">
        <v>2016</v>
      </c>
      <c r="G3583">
        <v>356</v>
      </c>
      <c r="H3583">
        <v>13.33</v>
      </c>
      <c r="I3583">
        <v>3.0510000000000002</v>
      </c>
      <c r="J3583">
        <v>1</v>
      </c>
      <c r="K3583">
        <v>1172.7329999999899</v>
      </c>
      <c r="L3583" t="s">
        <v>965</v>
      </c>
      <c r="M3583" t="s">
        <v>964</v>
      </c>
      <c r="N3583" s="110">
        <v>43777</v>
      </c>
      <c r="O3583">
        <v>0</v>
      </c>
      <c r="P3583">
        <v>0</v>
      </c>
      <c r="Q3583">
        <v>13312.6239999999</v>
      </c>
      <c r="R3583">
        <v>1306.97299999999</v>
      </c>
      <c r="S3583">
        <v>2.7229999999999999</v>
      </c>
      <c r="T3583">
        <v>33</v>
      </c>
      <c r="U3583">
        <v>3960.5239999999899</v>
      </c>
      <c r="V3583">
        <v>10</v>
      </c>
      <c r="W3583">
        <v>2.08</v>
      </c>
      <c r="X3583">
        <v>3.3610000000000002</v>
      </c>
      <c r="Y3583" s="110">
        <v>43777</v>
      </c>
      <c r="Z3583">
        <v>408741.90808327502</v>
      </c>
      <c r="AA3583">
        <v>3660462.8931947201</v>
      </c>
    </row>
    <row r="3584" spans="1:27" x14ac:dyDescent="0.25">
      <c r="A3584">
        <v>-111.977773999999</v>
      </c>
      <c r="B3584">
        <v>33.078953769999899</v>
      </c>
      <c r="C3584" t="s">
        <v>968</v>
      </c>
      <c r="D3584" t="s">
        <v>967</v>
      </c>
      <c r="E3584" t="s">
        <v>966</v>
      </c>
      <c r="F3584">
        <v>2017</v>
      </c>
      <c r="G3584">
        <v>0</v>
      </c>
      <c r="H3584">
        <v>13.33</v>
      </c>
      <c r="I3584">
        <v>2.9860000000000002</v>
      </c>
      <c r="J3584">
        <v>1</v>
      </c>
      <c r="K3584">
        <v>1172.69</v>
      </c>
      <c r="L3584" t="s">
        <v>965</v>
      </c>
      <c r="M3584" t="s">
        <v>964</v>
      </c>
      <c r="N3584" s="110">
        <v>43777</v>
      </c>
      <c r="O3584">
        <v>0</v>
      </c>
      <c r="P3584">
        <v>0</v>
      </c>
      <c r="Q3584">
        <v>15277.5709999999</v>
      </c>
      <c r="R3584">
        <v>1532.84699999999</v>
      </c>
      <c r="S3584">
        <v>3.1930000000000001</v>
      </c>
      <c r="T3584">
        <v>33</v>
      </c>
      <c r="U3584">
        <v>4644.99099999999</v>
      </c>
      <c r="V3584">
        <v>10</v>
      </c>
      <c r="W3584">
        <v>2.036</v>
      </c>
      <c r="X3584">
        <v>3.2890000000000001</v>
      </c>
      <c r="Y3584" s="110">
        <v>43777</v>
      </c>
      <c r="Z3584">
        <v>408741.85192114202</v>
      </c>
      <c r="AA3584">
        <v>3660463.7785218898</v>
      </c>
    </row>
    <row r="3585" spans="1:27" x14ac:dyDescent="0.25">
      <c r="A3585">
        <v>-111.97777451</v>
      </c>
      <c r="B3585">
        <v>33.07896178</v>
      </c>
      <c r="C3585" t="s">
        <v>968</v>
      </c>
      <c r="D3585" t="s">
        <v>967</v>
      </c>
      <c r="E3585" t="s">
        <v>966</v>
      </c>
      <c r="F3585">
        <v>2018</v>
      </c>
      <c r="G3585">
        <v>3</v>
      </c>
      <c r="H3585">
        <v>13.33</v>
      </c>
      <c r="I3585">
        <v>2.887</v>
      </c>
      <c r="J3585">
        <v>1</v>
      </c>
      <c r="K3585">
        <v>1172.6569999999899</v>
      </c>
      <c r="L3585" t="s">
        <v>965</v>
      </c>
      <c r="M3585" t="s">
        <v>964</v>
      </c>
      <c r="N3585" s="110">
        <v>43777</v>
      </c>
      <c r="O3585">
        <v>0</v>
      </c>
      <c r="P3585">
        <v>0</v>
      </c>
      <c r="Q3585">
        <v>13604</v>
      </c>
      <c r="R3585">
        <v>1411.4639999999899</v>
      </c>
      <c r="S3585">
        <v>2.9409999999999998</v>
      </c>
      <c r="T3585">
        <v>33</v>
      </c>
      <c r="U3585">
        <v>4277.1639999999898</v>
      </c>
      <c r="V3585">
        <v>10</v>
      </c>
      <c r="W3585">
        <v>1.9690000000000001</v>
      </c>
      <c r="X3585">
        <v>3.181</v>
      </c>
      <c r="Y3585" s="110">
        <v>43777</v>
      </c>
      <c r="Z3585">
        <v>408741.81259085698</v>
      </c>
      <c r="AA3585">
        <v>3660464.6670186101</v>
      </c>
    </row>
    <row r="3586" spans="1:27" x14ac:dyDescent="0.25">
      <c r="A3586">
        <v>-111.97777383</v>
      </c>
      <c r="B3586">
        <v>33.07896977</v>
      </c>
      <c r="C3586" t="s">
        <v>968</v>
      </c>
      <c r="D3586" t="s">
        <v>967</v>
      </c>
      <c r="E3586" t="s">
        <v>966</v>
      </c>
      <c r="F3586">
        <v>2019</v>
      </c>
      <c r="G3586">
        <v>359</v>
      </c>
      <c r="H3586">
        <v>13.33</v>
      </c>
      <c r="I3586">
        <v>3.0179999999999998</v>
      </c>
      <c r="J3586">
        <v>1</v>
      </c>
      <c r="K3586">
        <v>1172.7560000000001</v>
      </c>
      <c r="L3586" t="s">
        <v>965</v>
      </c>
      <c r="M3586" t="s">
        <v>964</v>
      </c>
      <c r="N3586" s="110">
        <v>43777</v>
      </c>
      <c r="O3586">
        <v>0</v>
      </c>
      <c r="P3586">
        <v>0</v>
      </c>
      <c r="Q3586">
        <v>10802.182000000001</v>
      </c>
      <c r="R3586">
        <v>1072.0360000000001</v>
      </c>
      <c r="S3586">
        <v>2.2330000000000001</v>
      </c>
      <c r="T3586">
        <v>33</v>
      </c>
      <c r="U3586">
        <v>3248.5949999999898</v>
      </c>
      <c r="V3586">
        <v>10</v>
      </c>
      <c r="W3586">
        <v>2.0579999999999998</v>
      </c>
      <c r="X3586">
        <v>3.3250000000000002</v>
      </c>
      <c r="Y3586" s="110">
        <v>43777</v>
      </c>
      <c r="Z3586">
        <v>408741.88431223697</v>
      </c>
      <c r="AA3586">
        <v>3660465.55226334</v>
      </c>
    </row>
    <row r="3587" spans="1:27" x14ac:dyDescent="0.25">
      <c r="A3587">
        <v>-111.97777431</v>
      </c>
      <c r="B3587">
        <v>33.078977790000003</v>
      </c>
      <c r="C3587" t="s">
        <v>968</v>
      </c>
      <c r="D3587" t="s">
        <v>967</v>
      </c>
      <c r="E3587" t="s">
        <v>966</v>
      </c>
      <c r="F3587">
        <v>2020</v>
      </c>
      <c r="G3587">
        <v>356</v>
      </c>
      <c r="H3587">
        <v>13.33</v>
      </c>
      <c r="I3587">
        <v>2.8540000000000001</v>
      </c>
      <c r="J3587">
        <v>1</v>
      </c>
      <c r="K3587">
        <v>1172.70299999999</v>
      </c>
      <c r="L3587" t="s">
        <v>965</v>
      </c>
      <c r="M3587" t="s">
        <v>964</v>
      </c>
      <c r="N3587" s="110">
        <v>43777</v>
      </c>
      <c r="O3587">
        <v>0</v>
      </c>
      <c r="P3587">
        <v>0</v>
      </c>
      <c r="Q3587">
        <v>12344.093000000001</v>
      </c>
      <c r="R3587">
        <v>1295.4649999999899</v>
      </c>
      <c r="S3587">
        <v>2.6989999999999998</v>
      </c>
      <c r="T3587">
        <v>33</v>
      </c>
      <c r="U3587">
        <v>3925.6529999999898</v>
      </c>
      <c r="V3587">
        <v>10</v>
      </c>
      <c r="W3587">
        <v>1.946</v>
      </c>
      <c r="X3587">
        <v>3.1440000000000001</v>
      </c>
      <c r="Y3587" s="110">
        <v>43777</v>
      </c>
      <c r="Z3587">
        <v>408741.84779243299</v>
      </c>
      <c r="AA3587">
        <v>3660466.4418426598</v>
      </c>
    </row>
    <row r="3588" spans="1:27" x14ac:dyDescent="0.25">
      <c r="A3588">
        <v>-111.977774999999</v>
      </c>
      <c r="B3588">
        <v>33.078985770000003</v>
      </c>
      <c r="C3588" t="s">
        <v>968</v>
      </c>
      <c r="D3588" t="s">
        <v>967</v>
      </c>
      <c r="E3588" t="s">
        <v>966</v>
      </c>
      <c r="F3588">
        <v>2021</v>
      </c>
      <c r="G3588">
        <v>0</v>
      </c>
      <c r="H3588">
        <v>13.33</v>
      </c>
      <c r="I3588">
        <v>2.9529999999999998</v>
      </c>
      <c r="J3588">
        <v>1</v>
      </c>
      <c r="K3588">
        <v>1172.68</v>
      </c>
      <c r="L3588" t="s">
        <v>965</v>
      </c>
      <c r="M3588" t="s">
        <v>964</v>
      </c>
      <c r="N3588" s="110">
        <v>43777</v>
      </c>
      <c r="O3588">
        <v>0</v>
      </c>
      <c r="P3588">
        <v>0</v>
      </c>
      <c r="Q3588">
        <v>11667.1679999999</v>
      </c>
      <c r="R3588">
        <v>1183.6099999999899</v>
      </c>
      <c r="S3588">
        <v>2.4660000000000002</v>
      </c>
      <c r="T3588">
        <v>33</v>
      </c>
      <c r="U3588">
        <v>3586.6979999999899</v>
      </c>
      <c r="V3588">
        <v>10</v>
      </c>
      <c r="W3588">
        <v>2.0129999999999999</v>
      </c>
      <c r="X3588">
        <v>3.2530000000000001</v>
      </c>
      <c r="Y3588" s="110">
        <v>43777</v>
      </c>
      <c r="Z3588">
        <v>408741.79163033899</v>
      </c>
      <c r="AA3588">
        <v>3660467.3271698402</v>
      </c>
    </row>
    <row r="3589" spans="1:27" x14ac:dyDescent="0.25">
      <c r="A3589">
        <v>-111.97777431</v>
      </c>
      <c r="B3589">
        <v>33.078993789999899</v>
      </c>
      <c r="C3589" t="s">
        <v>968</v>
      </c>
      <c r="D3589" t="s">
        <v>967</v>
      </c>
      <c r="E3589" t="s">
        <v>966</v>
      </c>
      <c r="F3589">
        <v>2022</v>
      </c>
      <c r="G3589">
        <v>356</v>
      </c>
      <c r="H3589">
        <v>13.33</v>
      </c>
      <c r="I3589">
        <v>3.0510000000000002</v>
      </c>
      <c r="J3589">
        <v>1</v>
      </c>
      <c r="K3589">
        <v>1172.69</v>
      </c>
      <c r="L3589" t="s">
        <v>965</v>
      </c>
      <c r="M3589" t="s">
        <v>964</v>
      </c>
      <c r="N3589" s="110">
        <v>43777</v>
      </c>
      <c r="O3589">
        <v>0</v>
      </c>
      <c r="P3589">
        <v>0</v>
      </c>
      <c r="Q3589">
        <v>11335.1049999999</v>
      </c>
      <c r="R3589">
        <v>1112.8289999999899</v>
      </c>
      <c r="S3589">
        <v>2.3180000000000001</v>
      </c>
      <c r="T3589">
        <v>33</v>
      </c>
      <c r="U3589">
        <v>3372.2089999999898</v>
      </c>
      <c r="V3589">
        <v>10</v>
      </c>
      <c r="W3589">
        <v>2.08</v>
      </c>
      <c r="X3589">
        <v>3.3610000000000002</v>
      </c>
      <c r="Y3589" s="110">
        <v>43777</v>
      </c>
      <c r="Z3589">
        <v>408741.86431607202</v>
      </c>
      <c r="AA3589">
        <v>3660468.21573193</v>
      </c>
    </row>
    <row r="3590" spans="1:27" x14ac:dyDescent="0.25">
      <c r="A3590">
        <v>-111.97777469</v>
      </c>
      <c r="B3590">
        <v>33.07900179</v>
      </c>
      <c r="C3590" t="s">
        <v>968</v>
      </c>
      <c r="D3590" t="s">
        <v>967</v>
      </c>
      <c r="E3590" t="s">
        <v>966</v>
      </c>
      <c r="F3590">
        <v>2023</v>
      </c>
      <c r="G3590">
        <v>4</v>
      </c>
      <c r="H3590">
        <v>13.33</v>
      </c>
      <c r="I3590">
        <v>2.8220000000000001</v>
      </c>
      <c r="J3590">
        <v>1</v>
      </c>
      <c r="K3590">
        <v>1172.7159999999899</v>
      </c>
      <c r="L3590" t="s">
        <v>965</v>
      </c>
      <c r="M3590" t="s">
        <v>964</v>
      </c>
      <c r="N3590" s="110">
        <v>43777</v>
      </c>
      <c r="O3590">
        <v>0</v>
      </c>
      <c r="P3590">
        <v>0</v>
      </c>
      <c r="Q3590">
        <v>11973.1159999999</v>
      </c>
      <c r="R3590">
        <v>1271.144</v>
      </c>
      <c r="S3590">
        <v>2.6480000000000001</v>
      </c>
      <c r="T3590">
        <v>33</v>
      </c>
      <c r="U3590">
        <v>3851.9499999999898</v>
      </c>
      <c r="V3590">
        <v>10</v>
      </c>
      <c r="W3590">
        <v>1.9239999999999999</v>
      </c>
      <c r="X3590">
        <v>3.1080000000000001</v>
      </c>
      <c r="Y3590" s="110">
        <v>43777</v>
      </c>
      <c r="Z3590">
        <v>408741.83710943902</v>
      </c>
      <c r="AA3590">
        <v>3660469.1030069399</v>
      </c>
    </row>
    <row r="3591" spans="1:27" x14ac:dyDescent="0.25">
      <c r="A3591">
        <v>-111.977772999999</v>
      </c>
      <c r="B3591">
        <v>33.079010769999897</v>
      </c>
      <c r="C3591" t="s">
        <v>968</v>
      </c>
      <c r="D3591" t="s">
        <v>967</v>
      </c>
      <c r="E3591" t="s">
        <v>966</v>
      </c>
      <c r="F3591">
        <v>2024</v>
      </c>
      <c r="G3591">
        <v>360</v>
      </c>
      <c r="H3591">
        <v>13.33</v>
      </c>
      <c r="I3591">
        <v>2.9529999999999998</v>
      </c>
      <c r="J3591">
        <v>1</v>
      </c>
      <c r="K3591">
        <v>1172.71299999999</v>
      </c>
      <c r="L3591" t="s">
        <v>965</v>
      </c>
      <c r="M3591" t="s">
        <v>964</v>
      </c>
      <c r="N3591" s="110">
        <v>43777</v>
      </c>
      <c r="O3591">
        <v>0</v>
      </c>
      <c r="P3591">
        <v>0</v>
      </c>
      <c r="Q3591">
        <v>12284.434999999899</v>
      </c>
      <c r="R3591">
        <v>1246.23099999999</v>
      </c>
      <c r="S3591">
        <v>2.5960000000000001</v>
      </c>
      <c r="T3591">
        <v>33</v>
      </c>
      <c r="U3591">
        <v>3776.4580000000001</v>
      </c>
      <c r="V3591">
        <v>10</v>
      </c>
      <c r="W3591">
        <v>2.0129999999999999</v>
      </c>
      <c r="X3591">
        <v>3.2530000000000001</v>
      </c>
      <c r="Y3591" s="110">
        <v>43777</v>
      </c>
      <c r="Z3591">
        <v>408742.00412461202</v>
      </c>
      <c r="AA3591">
        <v>3660470.0971329501</v>
      </c>
    </row>
    <row r="3592" spans="1:27" x14ac:dyDescent="0.25">
      <c r="A3592">
        <v>-111.977773859999</v>
      </c>
      <c r="B3592">
        <v>33.0790188</v>
      </c>
      <c r="C3592" t="s">
        <v>968</v>
      </c>
      <c r="D3592" t="s">
        <v>967</v>
      </c>
      <c r="E3592" t="s">
        <v>966</v>
      </c>
      <c r="F3592">
        <v>2025</v>
      </c>
      <c r="G3592">
        <v>5</v>
      </c>
      <c r="H3592">
        <v>13.33</v>
      </c>
      <c r="I3592">
        <v>2.9529999999999998</v>
      </c>
      <c r="J3592">
        <v>1</v>
      </c>
      <c r="K3592">
        <v>1172.71</v>
      </c>
      <c r="L3592" t="s">
        <v>965</v>
      </c>
      <c r="M3592" t="s">
        <v>964</v>
      </c>
      <c r="N3592" s="110">
        <v>43777</v>
      </c>
      <c r="O3592">
        <v>0</v>
      </c>
      <c r="P3592">
        <v>0</v>
      </c>
      <c r="Q3592">
        <v>14183.324000000001</v>
      </c>
      <c r="R3592">
        <v>1438.8689999999899</v>
      </c>
      <c r="S3592">
        <v>2.9980000000000002</v>
      </c>
      <c r="T3592">
        <v>33</v>
      </c>
      <c r="U3592">
        <v>4360.21</v>
      </c>
      <c r="V3592">
        <v>10</v>
      </c>
      <c r="W3592">
        <v>2.0129999999999999</v>
      </c>
      <c r="X3592">
        <v>3.2530000000000001</v>
      </c>
      <c r="Y3592" s="110">
        <v>43777</v>
      </c>
      <c r="Z3592">
        <v>408741.932146709</v>
      </c>
      <c r="AA3592">
        <v>3660470.9881513398</v>
      </c>
    </row>
    <row r="3593" spans="1:27" x14ac:dyDescent="0.25">
      <c r="A3593">
        <v>-111.97777349</v>
      </c>
      <c r="B3593">
        <v>33.07902678</v>
      </c>
      <c r="C3593" t="s">
        <v>968</v>
      </c>
      <c r="D3593" t="s">
        <v>967</v>
      </c>
      <c r="E3593" t="s">
        <v>966</v>
      </c>
      <c r="F3593">
        <v>2026</v>
      </c>
      <c r="G3593">
        <v>357</v>
      </c>
      <c r="H3593">
        <v>13.33</v>
      </c>
      <c r="I3593">
        <v>2.9529999999999998</v>
      </c>
      <c r="J3593">
        <v>1</v>
      </c>
      <c r="K3593">
        <v>1172.7429999999899</v>
      </c>
      <c r="L3593" t="s">
        <v>965</v>
      </c>
      <c r="M3593" t="s">
        <v>964</v>
      </c>
      <c r="N3593" s="110">
        <v>43777</v>
      </c>
      <c r="O3593">
        <v>0</v>
      </c>
      <c r="P3593">
        <v>0</v>
      </c>
      <c r="Q3593">
        <v>14734.4189999999</v>
      </c>
      <c r="R3593">
        <v>1494.777</v>
      </c>
      <c r="S3593">
        <v>3.1139999999999999</v>
      </c>
      <c r="T3593">
        <v>33</v>
      </c>
      <c r="U3593">
        <v>4529.6270000000004</v>
      </c>
      <c r="V3593">
        <v>10</v>
      </c>
      <c r="W3593">
        <v>2.0129999999999999</v>
      </c>
      <c r="X3593">
        <v>3.2530000000000001</v>
      </c>
      <c r="Y3593" s="110">
        <v>43777</v>
      </c>
      <c r="Z3593">
        <v>408741.97492294299</v>
      </c>
      <c r="AA3593">
        <v>3660471.8725569202</v>
      </c>
    </row>
    <row r="3594" spans="1:27" x14ac:dyDescent="0.25">
      <c r="A3594">
        <v>-111.97777383</v>
      </c>
      <c r="B3594">
        <v>33.07903477</v>
      </c>
      <c r="C3594" t="s">
        <v>968</v>
      </c>
      <c r="D3594" t="s">
        <v>967</v>
      </c>
      <c r="E3594" t="s">
        <v>966</v>
      </c>
      <c r="F3594">
        <v>2027</v>
      </c>
      <c r="G3594">
        <v>359</v>
      </c>
      <c r="H3594">
        <v>13.33</v>
      </c>
      <c r="I3594">
        <v>2.8220000000000001</v>
      </c>
      <c r="J3594">
        <v>1</v>
      </c>
      <c r="K3594">
        <v>1172.7519999999899</v>
      </c>
      <c r="L3594" t="s">
        <v>965</v>
      </c>
      <c r="M3594" t="s">
        <v>964</v>
      </c>
      <c r="N3594" s="110">
        <v>43777</v>
      </c>
      <c r="O3594">
        <v>0</v>
      </c>
      <c r="P3594">
        <v>0</v>
      </c>
      <c r="Q3594">
        <v>15277.5709999999</v>
      </c>
      <c r="R3594">
        <v>1621.9659999999899</v>
      </c>
      <c r="S3594">
        <v>3.379</v>
      </c>
      <c r="T3594">
        <v>33</v>
      </c>
      <c r="U3594">
        <v>4915.0479999999898</v>
      </c>
      <c r="V3594">
        <v>10</v>
      </c>
      <c r="W3594">
        <v>1.9239999999999999</v>
      </c>
      <c r="X3594">
        <v>3.1080000000000001</v>
      </c>
      <c r="Y3594" s="110">
        <v>43777</v>
      </c>
      <c r="Z3594">
        <v>408741.95143951703</v>
      </c>
      <c r="AA3594">
        <v>3660472.7586884899</v>
      </c>
    </row>
    <row r="3595" spans="1:27" x14ac:dyDescent="0.25">
      <c r="A3595">
        <v>-111.97777383</v>
      </c>
      <c r="B3595">
        <v>33.079042770000001</v>
      </c>
      <c r="C3595" t="s">
        <v>968</v>
      </c>
      <c r="D3595" t="s">
        <v>967</v>
      </c>
      <c r="E3595" t="s">
        <v>966</v>
      </c>
      <c r="F3595">
        <v>2028</v>
      </c>
      <c r="G3595">
        <v>359</v>
      </c>
      <c r="H3595">
        <v>13.33</v>
      </c>
      <c r="I3595">
        <v>3.0510000000000002</v>
      </c>
      <c r="J3595">
        <v>1</v>
      </c>
      <c r="K3595">
        <v>1172.6769999999899</v>
      </c>
      <c r="L3595" t="s">
        <v>965</v>
      </c>
      <c r="M3595" t="s">
        <v>964</v>
      </c>
      <c r="N3595" s="110">
        <v>43777</v>
      </c>
      <c r="O3595">
        <v>0</v>
      </c>
      <c r="P3595">
        <v>0</v>
      </c>
      <c r="Q3595">
        <v>15347.514999999899</v>
      </c>
      <c r="R3595">
        <v>1506.749</v>
      </c>
      <c r="S3595">
        <v>3.1389999999999998</v>
      </c>
      <c r="T3595">
        <v>33</v>
      </c>
      <c r="U3595">
        <v>4565.9070000000002</v>
      </c>
      <c r="V3595">
        <v>10</v>
      </c>
      <c r="W3595">
        <v>2.08</v>
      </c>
      <c r="X3595">
        <v>3.3610000000000002</v>
      </c>
      <c r="Y3595" s="110">
        <v>43777</v>
      </c>
      <c r="Z3595">
        <v>408741.95970134402</v>
      </c>
      <c r="AA3595">
        <v>3660473.6456331299</v>
      </c>
    </row>
    <row r="3596" spans="1:27" x14ac:dyDescent="0.25">
      <c r="A3596">
        <v>-111.97777417</v>
      </c>
      <c r="B3596">
        <v>33.079050770000002</v>
      </c>
      <c r="C3596" t="s">
        <v>968</v>
      </c>
      <c r="D3596" t="s">
        <v>967</v>
      </c>
      <c r="E3596" t="s">
        <v>966</v>
      </c>
      <c r="F3596">
        <v>2029</v>
      </c>
      <c r="G3596">
        <v>1</v>
      </c>
      <c r="H3596">
        <v>13.33</v>
      </c>
      <c r="I3596">
        <v>2.887</v>
      </c>
      <c r="J3596">
        <v>1</v>
      </c>
      <c r="K3596">
        <v>1172.67</v>
      </c>
      <c r="L3596" t="s">
        <v>965</v>
      </c>
      <c r="M3596" t="s">
        <v>964</v>
      </c>
      <c r="N3596" s="110">
        <v>43777</v>
      </c>
      <c r="O3596">
        <v>0</v>
      </c>
      <c r="P3596">
        <v>0</v>
      </c>
      <c r="Q3596">
        <v>15599.290999999899</v>
      </c>
      <c r="R3596">
        <v>1618.4829999999899</v>
      </c>
      <c r="S3596">
        <v>3.3719999999999999</v>
      </c>
      <c r="T3596">
        <v>33</v>
      </c>
      <c r="U3596">
        <v>4904.4930000000004</v>
      </c>
      <c r="V3596">
        <v>10</v>
      </c>
      <c r="W3596">
        <v>1.9690000000000001</v>
      </c>
      <c r="X3596">
        <v>3.181</v>
      </c>
      <c r="Y3596" s="110">
        <v>43777</v>
      </c>
      <c r="Z3596">
        <v>408741.93622825702</v>
      </c>
      <c r="AA3596">
        <v>3660474.5328733702</v>
      </c>
    </row>
    <row r="3597" spans="1:27" x14ac:dyDescent="0.25">
      <c r="A3597">
        <v>-111.97777351000001</v>
      </c>
      <c r="B3597">
        <v>33.079058779999897</v>
      </c>
      <c r="C3597" t="s">
        <v>968</v>
      </c>
      <c r="D3597" t="s">
        <v>967</v>
      </c>
      <c r="E3597" t="s">
        <v>966</v>
      </c>
      <c r="F3597">
        <v>2030</v>
      </c>
      <c r="G3597">
        <v>3</v>
      </c>
      <c r="H3597">
        <v>13.33</v>
      </c>
      <c r="I3597">
        <v>2.9860000000000002</v>
      </c>
      <c r="J3597">
        <v>1</v>
      </c>
      <c r="K3597">
        <v>1172.59799999999</v>
      </c>
      <c r="L3597" t="s">
        <v>965</v>
      </c>
      <c r="M3597" t="s">
        <v>964</v>
      </c>
      <c r="N3597" s="110">
        <v>43777</v>
      </c>
      <c r="O3597">
        <v>0</v>
      </c>
      <c r="P3597">
        <v>0</v>
      </c>
      <c r="Q3597">
        <v>13953.263000000001</v>
      </c>
      <c r="R3597">
        <v>1399.9749999999899</v>
      </c>
      <c r="S3597">
        <v>2.9169999999999998</v>
      </c>
      <c r="T3597">
        <v>33</v>
      </c>
      <c r="U3597">
        <v>4242.34799999999</v>
      </c>
      <c r="V3597">
        <v>10</v>
      </c>
      <c r="W3597">
        <v>2.036</v>
      </c>
      <c r="X3597">
        <v>3.2890000000000001</v>
      </c>
      <c r="Y3597" s="110">
        <v>43777</v>
      </c>
      <c r="Z3597">
        <v>408742.00610348402</v>
      </c>
      <c r="AA3597">
        <v>3660475.4203528701</v>
      </c>
    </row>
    <row r="3598" spans="1:27" x14ac:dyDescent="0.25">
      <c r="A3598">
        <v>-111.97777351000001</v>
      </c>
      <c r="B3598">
        <v>33.079066779999899</v>
      </c>
      <c r="C3598" t="s">
        <v>968</v>
      </c>
      <c r="D3598" t="s">
        <v>967</v>
      </c>
      <c r="E3598" t="s">
        <v>966</v>
      </c>
      <c r="F3598">
        <v>2031</v>
      </c>
      <c r="G3598">
        <v>3</v>
      </c>
      <c r="H3598">
        <v>13.33</v>
      </c>
      <c r="I3598">
        <v>2.887</v>
      </c>
      <c r="J3598">
        <v>1</v>
      </c>
      <c r="K3598">
        <v>1172.69</v>
      </c>
      <c r="L3598" t="s">
        <v>965</v>
      </c>
      <c r="M3598" t="s">
        <v>964</v>
      </c>
      <c r="N3598" s="110">
        <v>43777</v>
      </c>
      <c r="O3598">
        <v>0</v>
      </c>
      <c r="P3598">
        <v>0</v>
      </c>
      <c r="Q3598">
        <v>13520.398999999899</v>
      </c>
      <c r="R3598">
        <v>1402.78999999999</v>
      </c>
      <c r="S3598">
        <v>2.9220000000000002</v>
      </c>
      <c r="T3598">
        <v>33</v>
      </c>
      <c r="U3598">
        <v>4250.8789999999899</v>
      </c>
      <c r="V3598">
        <v>10</v>
      </c>
      <c r="W3598">
        <v>1.9690000000000001</v>
      </c>
      <c r="X3598">
        <v>3.181</v>
      </c>
      <c r="Y3598" s="110">
        <v>43777</v>
      </c>
      <c r="Z3598">
        <v>408742.01436531398</v>
      </c>
      <c r="AA3598">
        <v>3660476.3072975101</v>
      </c>
    </row>
    <row r="3599" spans="1:27" x14ac:dyDescent="0.25">
      <c r="A3599">
        <v>-111.97777231000001</v>
      </c>
      <c r="B3599">
        <v>33.07907479</v>
      </c>
      <c r="C3599" t="s">
        <v>968</v>
      </c>
      <c r="D3599" t="s">
        <v>967</v>
      </c>
      <c r="E3599" t="s">
        <v>966</v>
      </c>
      <c r="F3599">
        <v>2032</v>
      </c>
      <c r="G3599">
        <v>356</v>
      </c>
      <c r="H3599">
        <v>13.33</v>
      </c>
      <c r="I3599">
        <v>2.887</v>
      </c>
      <c r="J3599">
        <v>1</v>
      </c>
      <c r="K3599">
        <v>1172.68399999999</v>
      </c>
      <c r="L3599" t="s">
        <v>965</v>
      </c>
      <c r="M3599" t="s">
        <v>964</v>
      </c>
      <c r="N3599" s="110">
        <v>43777</v>
      </c>
      <c r="O3599">
        <v>0</v>
      </c>
      <c r="P3599">
        <v>0</v>
      </c>
      <c r="Q3599">
        <v>13454.968999999899</v>
      </c>
      <c r="R3599">
        <v>1396.0019999999899</v>
      </c>
      <c r="S3599">
        <v>2.9079999999999999</v>
      </c>
      <c r="T3599">
        <v>33</v>
      </c>
      <c r="U3599">
        <v>4230.30799999999</v>
      </c>
      <c r="V3599">
        <v>10</v>
      </c>
      <c r="W3599">
        <v>1.9690000000000001</v>
      </c>
      <c r="X3599">
        <v>3.181</v>
      </c>
      <c r="Y3599" s="110">
        <v>43777</v>
      </c>
      <c r="Z3599">
        <v>408742.13464302802</v>
      </c>
      <c r="AA3599">
        <v>3660477.1943075098</v>
      </c>
    </row>
    <row r="3600" spans="1:27" x14ac:dyDescent="0.25">
      <c r="A3600">
        <v>-111.97777369000001</v>
      </c>
      <c r="B3600">
        <v>33.079082790000001</v>
      </c>
      <c r="C3600" t="s">
        <v>968</v>
      </c>
      <c r="D3600" t="s">
        <v>967</v>
      </c>
      <c r="E3600" t="s">
        <v>966</v>
      </c>
      <c r="F3600">
        <v>2033</v>
      </c>
      <c r="G3600">
        <v>4</v>
      </c>
      <c r="H3600">
        <v>13.33</v>
      </c>
      <c r="I3600">
        <v>2.9529999999999998</v>
      </c>
      <c r="J3600">
        <v>1</v>
      </c>
      <c r="K3600">
        <v>1172.7</v>
      </c>
      <c r="L3600" t="s">
        <v>965</v>
      </c>
      <c r="M3600" t="s">
        <v>964</v>
      </c>
      <c r="N3600" s="110">
        <v>43777</v>
      </c>
      <c r="O3600">
        <v>0</v>
      </c>
      <c r="P3600">
        <v>0</v>
      </c>
      <c r="Q3600">
        <v>13139.307000000001</v>
      </c>
      <c r="R3600">
        <v>1332.9559999999899</v>
      </c>
      <c r="S3600">
        <v>2.7770000000000001</v>
      </c>
      <c r="T3600">
        <v>33</v>
      </c>
      <c r="U3600">
        <v>4039.26</v>
      </c>
      <c r="V3600">
        <v>10</v>
      </c>
      <c r="W3600">
        <v>2.0129999999999999</v>
      </c>
      <c r="X3600">
        <v>3.2530000000000001</v>
      </c>
      <c r="Y3600" s="110">
        <v>43777</v>
      </c>
      <c r="Z3600">
        <v>408742.014098474</v>
      </c>
      <c r="AA3600">
        <v>3660478.0824519801</v>
      </c>
    </row>
    <row r="3601" spans="1:27" x14ac:dyDescent="0.25">
      <c r="A3601">
        <v>-111.977772999999</v>
      </c>
      <c r="B3601">
        <v>33.079090770000001</v>
      </c>
      <c r="C3601" t="s">
        <v>968</v>
      </c>
      <c r="D3601" t="s">
        <v>967</v>
      </c>
      <c r="E3601" t="s">
        <v>966</v>
      </c>
      <c r="F3601">
        <v>2034</v>
      </c>
      <c r="G3601">
        <v>360</v>
      </c>
      <c r="H3601">
        <v>13.33</v>
      </c>
      <c r="I3601">
        <v>3.0510000000000002</v>
      </c>
      <c r="J3601">
        <v>1</v>
      </c>
      <c r="K3601">
        <v>1172.6969999999901</v>
      </c>
      <c r="L3601" t="s">
        <v>965</v>
      </c>
      <c r="M3601" t="s">
        <v>964</v>
      </c>
      <c r="N3601" s="110">
        <v>43777</v>
      </c>
      <c r="O3601">
        <v>0</v>
      </c>
      <c r="P3601">
        <v>0</v>
      </c>
      <c r="Q3601">
        <v>16080.041999999899</v>
      </c>
      <c r="R3601">
        <v>1578.66499999999</v>
      </c>
      <c r="S3601">
        <v>3.2890000000000001</v>
      </c>
      <c r="T3601">
        <v>33</v>
      </c>
      <c r="U3601">
        <v>4783.835</v>
      </c>
      <c r="V3601">
        <v>10</v>
      </c>
      <c r="W3601">
        <v>2.08</v>
      </c>
      <c r="X3601">
        <v>3.3610000000000002</v>
      </c>
      <c r="Y3601" s="110">
        <v>43777</v>
      </c>
      <c r="Z3601">
        <v>408742.08674284001</v>
      </c>
      <c r="AA3601">
        <v>3660478.9665793502</v>
      </c>
    </row>
    <row r="3602" spans="1:27" x14ac:dyDescent="0.25">
      <c r="A3602">
        <v>-111.97777351000001</v>
      </c>
      <c r="B3602">
        <v>33.079098780000002</v>
      </c>
      <c r="C3602" t="s">
        <v>968</v>
      </c>
      <c r="D3602" t="s">
        <v>967</v>
      </c>
      <c r="E3602" t="s">
        <v>966</v>
      </c>
      <c r="F3602">
        <v>2035</v>
      </c>
      <c r="G3602">
        <v>3</v>
      </c>
      <c r="H3602">
        <v>13.33</v>
      </c>
      <c r="I3602">
        <v>2.8220000000000001</v>
      </c>
      <c r="J3602">
        <v>1</v>
      </c>
      <c r="K3602">
        <v>1172.71</v>
      </c>
      <c r="L3602" t="s">
        <v>965</v>
      </c>
      <c r="M3602" t="s">
        <v>964</v>
      </c>
      <c r="N3602" s="110">
        <v>43777</v>
      </c>
      <c r="O3602">
        <v>0</v>
      </c>
      <c r="P3602">
        <v>0</v>
      </c>
      <c r="Q3602">
        <v>14012.0069999999</v>
      </c>
      <c r="R3602">
        <v>1487.605</v>
      </c>
      <c r="S3602">
        <v>3.0990000000000002</v>
      </c>
      <c r="T3602">
        <v>33</v>
      </c>
      <c r="U3602">
        <v>4507.8950000000004</v>
      </c>
      <c r="V3602">
        <v>10</v>
      </c>
      <c r="W3602">
        <v>1.9239999999999999</v>
      </c>
      <c r="X3602">
        <v>3.1080000000000001</v>
      </c>
      <c r="Y3602" s="110">
        <v>43777</v>
      </c>
      <c r="Z3602">
        <v>408742.04741265101</v>
      </c>
      <c r="AA3602">
        <v>3660479.85507609</v>
      </c>
    </row>
    <row r="3603" spans="1:27" x14ac:dyDescent="0.25">
      <c r="A3603">
        <v>-111.977772139999</v>
      </c>
      <c r="B3603">
        <v>33.079106799999899</v>
      </c>
      <c r="C3603" t="s">
        <v>968</v>
      </c>
      <c r="D3603" t="s">
        <v>967</v>
      </c>
      <c r="E3603" t="s">
        <v>966</v>
      </c>
      <c r="F3603">
        <v>2036</v>
      </c>
      <c r="G3603">
        <v>355</v>
      </c>
      <c r="H3603">
        <v>13.33</v>
      </c>
      <c r="I3603">
        <v>2.9860000000000002</v>
      </c>
      <c r="J3603">
        <v>1</v>
      </c>
      <c r="K3603">
        <v>1172.70299999999</v>
      </c>
      <c r="L3603" t="s">
        <v>965</v>
      </c>
      <c r="M3603" t="s">
        <v>964</v>
      </c>
      <c r="N3603" s="110">
        <v>43777</v>
      </c>
      <c r="O3603">
        <v>0</v>
      </c>
      <c r="P3603">
        <v>0</v>
      </c>
      <c r="Q3603">
        <v>12858.673000000001</v>
      </c>
      <c r="R3603">
        <v>1290.1510000000001</v>
      </c>
      <c r="S3603">
        <v>2.6880000000000002</v>
      </c>
      <c r="T3603">
        <v>33</v>
      </c>
      <c r="U3603">
        <v>3909.54899999999</v>
      </c>
      <c r="V3603">
        <v>10</v>
      </c>
      <c r="W3603">
        <v>2.036</v>
      </c>
      <c r="X3603">
        <v>3.2890000000000001</v>
      </c>
      <c r="Y3603" s="110">
        <v>43777</v>
      </c>
      <c r="Z3603">
        <v>408742.18356810801</v>
      </c>
      <c r="AA3603">
        <v>3660480.7430469701</v>
      </c>
    </row>
    <row r="3604" spans="1:27" x14ac:dyDescent="0.25">
      <c r="A3604">
        <v>-111.97777369000001</v>
      </c>
      <c r="B3604">
        <v>33.079114789999899</v>
      </c>
      <c r="C3604" t="s">
        <v>968</v>
      </c>
      <c r="D3604" t="s">
        <v>967</v>
      </c>
      <c r="E3604" t="s">
        <v>966</v>
      </c>
      <c r="F3604">
        <v>2037</v>
      </c>
      <c r="G3604">
        <v>4</v>
      </c>
      <c r="H3604">
        <v>13.33</v>
      </c>
      <c r="I3604">
        <v>2.9529999999999998</v>
      </c>
      <c r="J3604">
        <v>1</v>
      </c>
      <c r="K3604">
        <v>1172.7560000000001</v>
      </c>
      <c r="L3604" t="s">
        <v>965</v>
      </c>
      <c r="M3604" t="s">
        <v>964</v>
      </c>
      <c r="N3604" s="110">
        <v>43777</v>
      </c>
      <c r="O3604">
        <v>0</v>
      </c>
      <c r="P3604">
        <v>0</v>
      </c>
      <c r="Q3604">
        <v>15436.031000000001</v>
      </c>
      <c r="R3604">
        <v>1565.9539999999899</v>
      </c>
      <c r="S3604">
        <v>3.262</v>
      </c>
      <c r="T3604">
        <v>33</v>
      </c>
      <c r="U3604">
        <v>4745.3149999999896</v>
      </c>
      <c r="V3604">
        <v>10</v>
      </c>
      <c r="W3604">
        <v>2.0129999999999999</v>
      </c>
      <c r="X3604">
        <v>3.2530000000000001</v>
      </c>
      <c r="Y3604" s="110">
        <v>43777</v>
      </c>
      <c r="Z3604">
        <v>408742.04714583099</v>
      </c>
      <c r="AA3604">
        <v>3660481.63023056</v>
      </c>
    </row>
    <row r="3605" spans="1:27" x14ac:dyDescent="0.25">
      <c r="A3605">
        <v>-111.97777249000001</v>
      </c>
      <c r="B3605">
        <v>33.079122779999899</v>
      </c>
      <c r="C3605" t="s">
        <v>968</v>
      </c>
      <c r="D3605" t="s">
        <v>967</v>
      </c>
      <c r="E3605" t="s">
        <v>966</v>
      </c>
      <c r="F3605">
        <v>2038</v>
      </c>
      <c r="G3605">
        <v>357</v>
      </c>
      <c r="H3605">
        <v>13.33</v>
      </c>
      <c r="I3605">
        <v>2.7890000000000001</v>
      </c>
      <c r="J3605">
        <v>1</v>
      </c>
      <c r="K3605">
        <v>1172.69</v>
      </c>
      <c r="L3605" t="s">
        <v>965</v>
      </c>
      <c r="M3605" t="s">
        <v>964</v>
      </c>
      <c r="N3605" s="110">
        <v>43777</v>
      </c>
      <c r="O3605">
        <v>0</v>
      </c>
      <c r="P3605">
        <v>0</v>
      </c>
      <c r="Q3605">
        <v>13755.431</v>
      </c>
      <c r="R3605">
        <v>1477.546</v>
      </c>
      <c r="S3605">
        <v>3.0779999999999998</v>
      </c>
      <c r="T3605">
        <v>33</v>
      </c>
      <c r="U3605">
        <v>4477.4139999999898</v>
      </c>
      <c r="V3605">
        <v>10</v>
      </c>
      <c r="W3605">
        <v>1.901</v>
      </c>
      <c r="X3605">
        <v>3.0720000000000001</v>
      </c>
      <c r="Y3605" s="110">
        <v>43777</v>
      </c>
      <c r="Z3605">
        <v>408742.16740284202</v>
      </c>
      <c r="AA3605">
        <v>3660482.5150232101</v>
      </c>
    </row>
    <row r="3606" spans="1:27" x14ac:dyDescent="0.25">
      <c r="A3606">
        <v>-111.977773859999</v>
      </c>
      <c r="B3606">
        <v>33.079130800000001</v>
      </c>
      <c r="C3606" t="s">
        <v>968</v>
      </c>
      <c r="D3606" t="s">
        <v>967</v>
      </c>
      <c r="E3606" t="s">
        <v>966</v>
      </c>
      <c r="F3606">
        <v>2039</v>
      </c>
      <c r="G3606">
        <v>5</v>
      </c>
      <c r="H3606">
        <v>13.33</v>
      </c>
      <c r="I3606">
        <v>2.887</v>
      </c>
      <c r="J3606">
        <v>1</v>
      </c>
      <c r="K3606">
        <v>1172.72299999999</v>
      </c>
      <c r="L3606" t="s">
        <v>965</v>
      </c>
      <c r="M3606" t="s">
        <v>964</v>
      </c>
      <c r="N3606" s="110">
        <v>43777</v>
      </c>
      <c r="O3606">
        <v>0</v>
      </c>
      <c r="P3606">
        <v>0</v>
      </c>
      <c r="Q3606">
        <v>14257.154</v>
      </c>
      <c r="R3606">
        <v>1479.23099999999</v>
      </c>
      <c r="S3606">
        <v>3.0819999999999999</v>
      </c>
      <c r="T3606">
        <v>33</v>
      </c>
      <c r="U3606">
        <v>4482.5190000000002</v>
      </c>
      <c r="V3606">
        <v>10</v>
      </c>
      <c r="W3606">
        <v>1.9690000000000001</v>
      </c>
      <c r="X3606">
        <v>3.181</v>
      </c>
      <c r="Y3606" s="110">
        <v>43777</v>
      </c>
      <c r="Z3606">
        <v>408742.04781240498</v>
      </c>
      <c r="AA3606">
        <v>3660483.40537635</v>
      </c>
    </row>
    <row r="3607" spans="1:27" x14ac:dyDescent="0.25">
      <c r="A3607">
        <v>-111.97777249000001</v>
      </c>
      <c r="B3607">
        <v>33.079138780000001</v>
      </c>
      <c r="C3607" t="s">
        <v>968</v>
      </c>
      <c r="D3607" t="s">
        <v>967</v>
      </c>
      <c r="E3607" t="s">
        <v>966</v>
      </c>
      <c r="F3607">
        <v>2040</v>
      </c>
      <c r="G3607">
        <v>357</v>
      </c>
      <c r="H3607">
        <v>13.33</v>
      </c>
      <c r="I3607">
        <v>2.9860000000000002</v>
      </c>
      <c r="J3607">
        <v>1</v>
      </c>
      <c r="K3607">
        <v>1172.71299999999</v>
      </c>
      <c r="L3607" t="s">
        <v>965</v>
      </c>
      <c r="M3607" t="s">
        <v>964</v>
      </c>
      <c r="N3607" s="110">
        <v>43777</v>
      </c>
      <c r="O3607">
        <v>0</v>
      </c>
      <c r="P3607">
        <v>0</v>
      </c>
      <c r="Q3607">
        <v>14553.4449999999</v>
      </c>
      <c r="R3607">
        <v>1460.19299999999</v>
      </c>
      <c r="S3607">
        <v>3.0419999999999998</v>
      </c>
      <c r="T3607">
        <v>33</v>
      </c>
      <c r="U3607">
        <v>4424.8270000000002</v>
      </c>
      <c r="V3607">
        <v>10</v>
      </c>
      <c r="W3607">
        <v>2.036</v>
      </c>
      <c r="X3607">
        <v>3.2890000000000001</v>
      </c>
      <c r="Y3607" s="110">
        <v>43777</v>
      </c>
      <c r="Z3607">
        <v>408742.18392651499</v>
      </c>
      <c r="AA3607">
        <v>3660484.28891251</v>
      </c>
    </row>
    <row r="3608" spans="1:27" x14ac:dyDescent="0.25">
      <c r="A3608">
        <v>-111.97777351000001</v>
      </c>
      <c r="B3608">
        <v>33.07914778</v>
      </c>
      <c r="C3608" t="s">
        <v>968</v>
      </c>
      <c r="D3608" t="s">
        <v>967</v>
      </c>
      <c r="E3608" t="s">
        <v>966</v>
      </c>
      <c r="F3608">
        <v>2041</v>
      </c>
      <c r="G3608">
        <v>3</v>
      </c>
      <c r="H3608">
        <v>13.33</v>
      </c>
      <c r="I3608">
        <v>2.92</v>
      </c>
      <c r="J3608">
        <v>1</v>
      </c>
      <c r="K3608">
        <v>1172.70299999999</v>
      </c>
      <c r="L3608" t="s">
        <v>965</v>
      </c>
      <c r="M3608" t="s">
        <v>964</v>
      </c>
      <c r="N3608" s="110">
        <v>43777</v>
      </c>
      <c r="O3608">
        <v>0</v>
      </c>
      <c r="P3608">
        <v>0</v>
      </c>
      <c r="Q3608">
        <v>13513.77</v>
      </c>
      <c r="R3608">
        <v>1386.34799999999</v>
      </c>
      <c r="S3608">
        <v>2.8879999999999999</v>
      </c>
      <c r="T3608">
        <v>33</v>
      </c>
      <c r="U3608">
        <v>4201.0559999999896</v>
      </c>
      <c r="V3608">
        <v>10</v>
      </c>
      <c r="W3608">
        <v>1.9910000000000001</v>
      </c>
      <c r="X3608">
        <v>3.2170000000000001</v>
      </c>
      <c r="Y3608" s="110">
        <v>43777</v>
      </c>
      <c r="Z3608">
        <v>408742.09801644098</v>
      </c>
      <c r="AA3608">
        <v>3660485.2876120699</v>
      </c>
    </row>
    <row r="3609" spans="1:27" x14ac:dyDescent="0.25">
      <c r="A3609">
        <v>-111.97777351000001</v>
      </c>
      <c r="B3609">
        <v>33.079155780000001</v>
      </c>
      <c r="C3609" t="s">
        <v>968</v>
      </c>
      <c r="D3609" t="s">
        <v>967</v>
      </c>
      <c r="E3609" t="s">
        <v>966</v>
      </c>
      <c r="F3609">
        <v>2042</v>
      </c>
      <c r="G3609">
        <v>3</v>
      </c>
      <c r="H3609">
        <v>13.33</v>
      </c>
      <c r="I3609">
        <v>3.0179999999999998</v>
      </c>
      <c r="J3609">
        <v>1</v>
      </c>
      <c r="K3609">
        <v>1172.70299999999</v>
      </c>
      <c r="L3609" t="s">
        <v>965</v>
      </c>
      <c r="M3609" t="s">
        <v>964</v>
      </c>
      <c r="N3609" s="110">
        <v>43777</v>
      </c>
      <c r="O3609">
        <v>0</v>
      </c>
      <c r="P3609">
        <v>0</v>
      </c>
      <c r="Q3609">
        <v>14510.816000000001</v>
      </c>
      <c r="R3609">
        <v>1440.0909999999899</v>
      </c>
      <c r="S3609">
        <v>3</v>
      </c>
      <c r="T3609">
        <v>33</v>
      </c>
      <c r="U3609">
        <v>4363.9110000000001</v>
      </c>
      <c r="V3609">
        <v>10</v>
      </c>
      <c r="W3609">
        <v>2.0579999999999998</v>
      </c>
      <c r="X3609">
        <v>3.3250000000000002</v>
      </c>
      <c r="Y3609" s="110">
        <v>43777</v>
      </c>
      <c r="Z3609">
        <v>408742.10627829097</v>
      </c>
      <c r="AA3609">
        <v>3660486.1745567201</v>
      </c>
    </row>
    <row r="3610" spans="1:27" x14ac:dyDescent="0.25">
      <c r="A3610">
        <v>-111.97777317000001</v>
      </c>
      <c r="B3610">
        <v>33.079163770000001</v>
      </c>
      <c r="C3610" t="s">
        <v>968</v>
      </c>
      <c r="D3610" t="s">
        <v>967</v>
      </c>
      <c r="E3610" t="s">
        <v>966</v>
      </c>
      <c r="F3610">
        <v>2043</v>
      </c>
      <c r="G3610">
        <v>1</v>
      </c>
      <c r="H3610">
        <v>13.33</v>
      </c>
      <c r="I3610">
        <v>2.92</v>
      </c>
      <c r="J3610">
        <v>1</v>
      </c>
      <c r="K3610">
        <v>1172.749</v>
      </c>
      <c r="L3610" t="s">
        <v>965</v>
      </c>
      <c r="M3610" t="s">
        <v>964</v>
      </c>
      <c r="N3610" s="110">
        <v>43777</v>
      </c>
      <c r="O3610">
        <v>0</v>
      </c>
      <c r="P3610">
        <v>0</v>
      </c>
      <c r="Q3610">
        <v>14245.496999999899</v>
      </c>
      <c r="R3610">
        <v>1461.41499999999</v>
      </c>
      <c r="S3610">
        <v>3.0449999999999999</v>
      </c>
      <c r="T3610">
        <v>33</v>
      </c>
      <c r="U3610">
        <v>4428.5290000000005</v>
      </c>
      <c r="V3610">
        <v>10</v>
      </c>
      <c r="W3610">
        <v>1.9910000000000001</v>
      </c>
      <c r="X3610">
        <v>3.2170000000000001</v>
      </c>
      <c r="Y3610" s="110">
        <v>43777</v>
      </c>
      <c r="Z3610">
        <v>408742.14626468997</v>
      </c>
      <c r="AA3610">
        <v>3660487.06009709</v>
      </c>
    </row>
    <row r="3611" spans="1:27" x14ac:dyDescent="0.25">
      <c r="A3611">
        <v>-111.97777231000001</v>
      </c>
      <c r="B3611">
        <v>33.079171789999897</v>
      </c>
      <c r="C3611" t="s">
        <v>968</v>
      </c>
      <c r="D3611" t="s">
        <v>967</v>
      </c>
      <c r="E3611" t="s">
        <v>966</v>
      </c>
      <c r="F3611">
        <v>2044</v>
      </c>
      <c r="G3611">
        <v>356</v>
      </c>
      <c r="H3611">
        <v>13.33</v>
      </c>
      <c r="I3611">
        <v>2.9529999999999998</v>
      </c>
      <c r="J3611">
        <v>1</v>
      </c>
      <c r="K3611">
        <v>1172.71</v>
      </c>
      <c r="L3611" t="s">
        <v>965</v>
      </c>
      <c r="M3611" t="s">
        <v>964</v>
      </c>
      <c r="N3611" s="110">
        <v>43777</v>
      </c>
      <c r="O3611">
        <v>0</v>
      </c>
      <c r="P3611">
        <v>0</v>
      </c>
      <c r="Q3611">
        <v>15634.3199999999</v>
      </c>
      <c r="R3611">
        <v>1586.0699999999899</v>
      </c>
      <c r="S3611">
        <v>3.3039999999999998</v>
      </c>
      <c r="T3611">
        <v>33</v>
      </c>
      <c r="U3611">
        <v>4806.2730000000001</v>
      </c>
      <c r="V3611">
        <v>10</v>
      </c>
      <c r="W3611">
        <v>2.0129999999999999</v>
      </c>
      <c r="X3611">
        <v>3.2530000000000001</v>
      </c>
      <c r="Y3611" s="110">
        <v>43777</v>
      </c>
      <c r="Z3611">
        <v>408742.234817755</v>
      </c>
      <c r="AA3611">
        <v>3660487.94851139</v>
      </c>
    </row>
    <row r="3612" spans="1:27" x14ac:dyDescent="0.25">
      <c r="A3612">
        <v>-111.97777369000001</v>
      </c>
      <c r="B3612">
        <v>33.079179789999898</v>
      </c>
      <c r="C3612" t="s">
        <v>968</v>
      </c>
      <c r="D3612" t="s">
        <v>967</v>
      </c>
      <c r="E3612" t="s">
        <v>966</v>
      </c>
      <c r="F3612">
        <v>2045</v>
      </c>
      <c r="G3612">
        <v>4</v>
      </c>
      <c r="H3612">
        <v>13.33</v>
      </c>
      <c r="I3612">
        <v>2.887</v>
      </c>
      <c r="J3612">
        <v>1</v>
      </c>
      <c r="K3612">
        <v>1172.7719999999899</v>
      </c>
      <c r="L3612" t="s">
        <v>965</v>
      </c>
      <c r="M3612" t="s">
        <v>964</v>
      </c>
      <c r="N3612" s="110">
        <v>43777</v>
      </c>
      <c r="O3612">
        <v>0</v>
      </c>
      <c r="P3612">
        <v>0</v>
      </c>
      <c r="Q3612">
        <v>16537.592000000001</v>
      </c>
      <c r="R3612">
        <v>1715.835</v>
      </c>
      <c r="S3612">
        <v>3.5750000000000002</v>
      </c>
      <c r="T3612">
        <v>33</v>
      </c>
      <c r="U3612">
        <v>5199.4989999999898</v>
      </c>
      <c r="V3612">
        <v>10</v>
      </c>
      <c r="W3612">
        <v>1.9690000000000001</v>
      </c>
      <c r="X3612">
        <v>3.181</v>
      </c>
      <c r="Y3612" s="110">
        <v>43777</v>
      </c>
      <c r="Z3612">
        <v>408742.11427336402</v>
      </c>
      <c r="AA3612">
        <v>3660488.8366558701</v>
      </c>
    </row>
    <row r="3613" spans="1:27" x14ac:dyDescent="0.25">
      <c r="A3613">
        <v>-111.97777166</v>
      </c>
      <c r="B3613">
        <v>33.079187779999899</v>
      </c>
      <c r="C3613" t="s">
        <v>968</v>
      </c>
      <c r="D3613" t="s">
        <v>967</v>
      </c>
      <c r="E3613" t="s">
        <v>966</v>
      </c>
      <c r="F3613">
        <v>2046</v>
      </c>
      <c r="G3613">
        <v>358</v>
      </c>
      <c r="H3613">
        <v>13.33</v>
      </c>
      <c r="I3613">
        <v>2.9529999999999998</v>
      </c>
      <c r="J3613">
        <v>1</v>
      </c>
      <c r="K3613">
        <v>1172.7070000000001</v>
      </c>
      <c r="L3613" t="s">
        <v>965</v>
      </c>
      <c r="M3613" t="s">
        <v>964</v>
      </c>
      <c r="N3613" s="110">
        <v>43777</v>
      </c>
      <c r="O3613">
        <v>0</v>
      </c>
      <c r="P3613">
        <v>0</v>
      </c>
      <c r="Q3613">
        <v>15290.143</v>
      </c>
      <c r="R3613">
        <v>1551.15399999999</v>
      </c>
      <c r="S3613">
        <v>3.2320000000000002</v>
      </c>
      <c r="T3613">
        <v>33</v>
      </c>
      <c r="U3613">
        <v>4700.4660000000003</v>
      </c>
      <c r="V3613">
        <v>10</v>
      </c>
      <c r="W3613">
        <v>2.0129999999999999</v>
      </c>
      <c r="X3613">
        <v>3.2530000000000001</v>
      </c>
      <c r="Y3613" s="110">
        <v>43777</v>
      </c>
      <c r="Z3613">
        <v>408742.31200071698</v>
      </c>
      <c r="AA3613">
        <v>3660489.72072689</v>
      </c>
    </row>
    <row r="3614" spans="1:27" x14ac:dyDescent="0.25">
      <c r="A3614">
        <v>-111.97777317000001</v>
      </c>
      <c r="B3614">
        <v>33.079195769999899</v>
      </c>
      <c r="C3614" t="s">
        <v>968</v>
      </c>
      <c r="D3614" t="s">
        <v>967</v>
      </c>
      <c r="E3614" t="s">
        <v>966</v>
      </c>
      <c r="F3614">
        <v>2047</v>
      </c>
      <c r="G3614">
        <v>1</v>
      </c>
      <c r="H3614">
        <v>13.33</v>
      </c>
      <c r="I3614">
        <v>2.8220000000000001</v>
      </c>
      <c r="J3614">
        <v>1</v>
      </c>
      <c r="K3614">
        <v>1172.6610000000001</v>
      </c>
      <c r="L3614" t="s">
        <v>965</v>
      </c>
      <c r="M3614" t="s">
        <v>964</v>
      </c>
      <c r="N3614" s="110">
        <v>43777</v>
      </c>
      <c r="O3614">
        <v>0</v>
      </c>
      <c r="P3614">
        <v>0</v>
      </c>
      <c r="Q3614">
        <v>16315.474</v>
      </c>
      <c r="R3614">
        <v>1732.1559999999899</v>
      </c>
      <c r="S3614">
        <v>3.609</v>
      </c>
      <c r="T3614">
        <v>33</v>
      </c>
      <c r="U3614">
        <v>5248.9589999999898</v>
      </c>
      <c r="V3614">
        <v>10</v>
      </c>
      <c r="W3614">
        <v>1.9239999999999999</v>
      </c>
      <c r="X3614">
        <v>3.1080000000000001</v>
      </c>
      <c r="Y3614" s="110">
        <v>43777</v>
      </c>
      <c r="Z3614">
        <v>408742.17931210197</v>
      </c>
      <c r="AA3614">
        <v>3660490.6078757201</v>
      </c>
    </row>
    <row r="3615" spans="1:27" x14ac:dyDescent="0.25">
      <c r="A3615">
        <v>-111.977772</v>
      </c>
      <c r="B3615">
        <v>33.0792037699999</v>
      </c>
      <c r="C3615" t="s">
        <v>968</v>
      </c>
      <c r="D3615" t="s">
        <v>967</v>
      </c>
      <c r="E3615" t="s">
        <v>966</v>
      </c>
      <c r="F3615">
        <v>2048</v>
      </c>
      <c r="G3615">
        <v>0</v>
      </c>
      <c r="H3615">
        <v>13.33</v>
      </c>
      <c r="I3615">
        <v>3.2149999999999999</v>
      </c>
      <c r="J3615">
        <v>1</v>
      </c>
      <c r="K3615">
        <v>1172.69</v>
      </c>
      <c r="L3615" t="s">
        <v>965</v>
      </c>
      <c r="M3615" t="s">
        <v>964</v>
      </c>
      <c r="N3615" s="110">
        <v>43777</v>
      </c>
      <c r="O3615">
        <v>0</v>
      </c>
      <c r="P3615">
        <v>0</v>
      </c>
      <c r="Q3615">
        <v>15798.494000000001</v>
      </c>
      <c r="R3615">
        <v>1471.89</v>
      </c>
      <c r="S3615">
        <v>3.0659999999999998</v>
      </c>
      <c r="T3615">
        <v>33</v>
      </c>
      <c r="U3615">
        <v>4460.2740000000003</v>
      </c>
      <c r="V3615">
        <v>10</v>
      </c>
      <c r="W3615">
        <v>2.1920000000000002</v>
      </c>
      <c r="X3615">
        <v>3.5419999999999998</v>
      </c>
      <c r="Y3615" s="110">
        <v>43777</v>
      </c>
      <c r="Z3615">
        <v>408742.29677921702</v>
      </c>
      <c r="AA3615">
        <v>3660491.4938031398</v>
      </c>
    </row>
    <row r="3616" spans="1:27" x14ac:dyDescent="0.25">
      <c r="A3616">
        <v>-111.977772</v>
      </c>
      <c r="B3616">
        <v>33.079211770000001</v>
      </c>
      <c r="C3616" t="s">
        <v>968</v>
      </c>
      <c r="D3616" t="s">
        <v>967</v>
      </c>
      <c r="E3616" t="s">
        <v>966</v>
      </c>
      <c r="F3616">
        <v>2049</v>
      </c>
      <c r="G3616">
        <v>360</v>
      </c>
      <c r="H3616">
        <v>13.33</v>
      </c>
      <c r="I3616">
        <v>3.0510000000000002</v>
      </c>
      <c r="J3616">
        <v>1</v>
      </c>
      <c r="K3616">
        <v>1172.634</v>
      </c>
      <c r="L3616" t="s">
        <v>965</v>
      </c>
      <c r="M3616" t="s">
        <v>964</v>
      </c>
      <c r="N3616" s="110">
        <v>43777</v>
      </c>
      <c r="O3616">
        <v>0</v>
      </c>
      <c r="P3616">
        <v>0</v>
      </c>
      <c r="Q3616">
        <v>13614.058000000001</v>
      </c>
      <c r="R3616">
        <v>1336.566</v>
      </c>
      <c r="S3616">
        <v>2.7850000000000001</v>
      </c>
      <c r="T3616">
        <v>33</v>
      </c>
      <c r="U3616">
        <v>4050.201</v>
      </c>
      <c r="V3616">
        <v>10</v>
      </c>
      <c r="W3616">
        <v>2.08</v>
      </c>
      <c r="X3616">
        <v>3.3610000000000002</v>
      </c>
      <c r="Y3616" s="110">
        <v>43777</v>
      </c>
      <c r="Z3616">
        <v>408742.30504106602</v>
      </c>
      <c r="AA3616">
        <v>3660492.3807478002</v>
      </c>
    </row>
    <row r="3617" spans="1:27" x14ac:dyDescent="0.25">
      <c r="A3617">
        <v>-111.977772</v>
      </c>
      <c r="B3617">
        <v>33.079219770000002</v>
      </c>
      <c r="C3617" t="s">
        <v>968</v>
      </c>
      <c r="D3617" t="s">
        <v>967</v>
      </c>
      <c r="E3617" t="s">
        <v>966</v>
      </c>
      <c r="F3617">
        <v>2050</v>
      </c>
      <c r="G3617">
        <v>0</v>
      </c>
      <c r="H3617">
        <v>13.33</v>
      </c>
      <c r="I3617">
        <v>2.7559999999999998</v>
      </c>
      <c r="J3617">
        <v>1</v>
      </c>
      <c r="K3617">
        <v>1172.6969999999901</v>
      </c>
      <c r="L3617" t="s">
        <v>965</v>
      </c>
      <c r="M3617" t="s">
        <v>964</v>
      </c>
      <c r="N3617" s="110">
        <v>43777</v>
      </c>
      <c r="O3617">
        <v>0</v>
      </c>
      <c r="P3617">
        <v>0</v>
      </c>
      <c r="Q3617">
        <v>17889.501</v>
      </c>
      <c r="R3617">
        <v>1944.4860000000001</v>
      </c>
      <c r="S3617">
        <v>4.0510000000000002</v>
      </c>
      <c r="T3617">
        <v>33</v>
      </c>
      <c r="U3617">
        <v>5892.3819999999896</v>
      </c>
      <c r="V3617">
        <v>10</v>
      </c>
      <c r="W3617">
        <v>1.879</v>
      </c>
      <c r="X3617">
        <v>3.036</v>
      </c>
      <c r="Y3617" s="110">
        <v>43777</v>
      </c>
      <c r="Z3617">
        <v>408742.313302917</v>
      </c>
      <c r="AA3617">
        <v>3660493.2676924602</v>
      </c>
    </row>
    <row r="3618" spans="1:27" x14ac:dyDescent="0.25">
      <c r="A3618">
        <v>-111.977771829999</v>
      </c>
      <c r="B3618">
        <v>33.079227770000003</v>
      </c>
      <c r="C3618" t="s">
        <v>968</v>
      </c>
      <c r="D3618" t="s">
        <v>967</v>
      </c>
      <c r="E3618" t="s">
        <v>966</v>
      </c>
      <c r="F3618">
        <v>2051</v>
      </c>
      <c r="G3618">
        <v>359</v>
      </c>
      <c r="H3618">
        <v>13.33</v>
      </c>
      <c r="I3618">
        <v>3.117</v>
      </c>
      <c r="J3618">
        <v>1</v>
      </c>
      <c r="K3618">
        <v>1172.70299999999</v>
      </c>
      <c r="L3618" t="s">
        <v>965</v>
      </c>
      <c r="M3618" t="s">
        <v>964</v>
      </c>
      <c r="N3618" s="110">
        <v>43777</v>
      </c>
      <c r="O3618">
        <v>0</v>
      </c>
      <c r="P3618">
        <v>0</v>
      </c>
      <c r="Q3618">
        <v>15219.056</v>
      </c>
      <c r="R3618">
        <v>1462.682</v>
      </c>
      <c r="S3618">
        <v>3.0470000000000002</v>
      </c>
      <c r="T3618">
        <v>33</v>
      </c>
      <c r="U3618">
        <v>4432.3699999999899</v>
      </c>
      <c r="V3618">
        <v>10</v>
      </c>
      <c r="W3618">
        <v>2.125</v>
      </c>
      <c r="X3618">
        <v>3.4340000000000002</v>
      </c>
      <c r="Y3618" s="110">
        <v>43777</v>
      </c>
      <c r="Z3618">
        <v>408742.337432197</v>
      </c>
      <c r="AA3618">
        <v>3660494.1544893198</v>
      </c>
    </row>
    <row r="3619" spans="1:27" x14ac:dyDescent="0.25">
      <c r="A3619">
        <v>-111.97777234</v>
      </c>
      <c r="B3619">
        <v>33.079235779999898</v>
      </c>
      <c r="C3619" t="s">
        <v>968</v>
      </c>
      <c r="D3619" t="s">
        <v>967</v>
      </c>
      <c r="E3619" t="s">
        <v>966</v>
      </c>
      <c r="F3619">
        <v>2052</v>
      </c>
      <c r="G3619">
        <v>2</v>
      </c>
      <c r="H3619">
        <v>13.33</v>
      </c>
      <c r="I3619">
        <v>2.8220000000000001</v>
      </c>
      <c r="J3619">
        <v>1</v>
      </c>
      <c r="K3619">
        <v>1172.70299999999</v>
      </c>
      <c r="L3619" t="s">
        <v>965</v>
      </c>
      <c r="M3619" t="s">
        <v>964</v>
      </c>
      <c r="N3619" s="110">
        <v>43777</v>
      </c>
      <c r="O3619">
        <v>0</v>
      </c>
      <c r="P3619">
        <v>0</v>
      </c>
      <c r="Q3619">
        <v>14063.550999999899</v>
      </c>
      <c r="R3619">
        <v>1493.07799999999</v>
      </c>
      <c r="S3619">
        <v>3.1110000000000002</v>
      </c>
      <c r="T3619">
        <v>33</v>
      </c>
      <c r="U3619">
        <v>4524.4780000000001</v>
      </c>
      <c r="V3619">
        <v>10</v>
      </c>
      <c r="W3619">
        <v>1.9239999999999999</v>
      </c>
      <c r="X3619">
        <v>3.1080000000000001</v>
      </c>
      <c r="Y3619" s="110">
        <v>43777</v>
      </c>
      <c r="Z3619">
        <v>408742.29810210201</v>
      </c>
      <c r="AA3619">
        <v>3660495.0429860801</v>
      </c>
    </row>
    <row r="3620" spans="1:27" x14ac:dyDescent="0.25">
      <c r="A3620">
        <v>-111.977772</v>
      </c>
      <c r="B3620">
        <v>33.079243769999898</v>
      </c>
      <c r="C3620" t="s">
        <v>968</v>
      </c>
      <c r="D3620" t="s">
        <v>967</v>
      </c>
      <c r="E3620" t="s">
        <v>966</v>
      </c>
      <c r="F3620">
        <v>2053</v>
      </c>
      <c r="G3620">
        <v>0</v>
      </c>
      <c r="H3620">
        <v>13.33</v>
      </c>
      <c r="I3620">
        <v>2.8540000000000001</v>
      </c>
      <c r="J3620">
        <v>1</v>
      </c>
      <c r="K3620">
        <v>1172.739</v>
      </c>
      <c r="L3620" t="s">
        <v>965</v>
      </c>
      <c r="M3620" t="s">
        <v>964</v>
      </c>
      <c r="N3620" s="110">
        <v>43777</v>
      </c>
      <c r="O3620">
        <v>0</v>
      </c>
      <c r="P3620">
        <v>0</v>
      </c>
      <c r="Q3620">
        <v>14787.6769999999</v>
      </c>
      <c r="R3620">
        <v>1551.91</v>
      </c>
      <c r="S3620">
        <v>3.2330000000000001</v>
      </c>
      <c r="T3620">
        <v>33</v>
      </c>
      <c r="U3620">
        <v>4702.7579999999898</v>
      </c>
      <c r="V3620">
        <v>10</v>
      </c>
      <c r="W3620">
        <v>1.946</v>
      </c>
      <c r="X3620">
        <v>3.1440000000000001</v>
      </c>
      <c r="Y3620" s="110">
        <v>43777</v>
      </c>
      <c r="Z3620">
        <v>408742.33808848099</v>
      </c>
      <c r="AA3620">
        <v>3660495.9285264499</v>
      </c>
    </row>
    <row r="3621" spans="1:27" x14ac:dyDescent="0.25">
      <c r="A3621">
        <v>-111.97777166</v>
      </c>
      <c r="B3621">
        <v>33.07925178</v>
      </c>
      <c r="C3621" t="s">
        <v>968</v>
      </c>
      <c r="D3621" t="s">
        <v>967</v>
      </c>
      <c r="E3621" t="s">
        <v>966</v>
      </c>
      <c r="F3621">
        <v>2054</v>
      </c>
      <c r="G3621">
        <v>358</v>
      </c>
      <c r="H3621">
        <v>13.33</v>
      </c>
      <c r="I3621">
        <v>3.0510000000000002</v>
      </c>
      <c r="J3621">
        <v>1</v>
      </c>
      <c r="K3621">
        <v>1172.7429999999899</v>
      </c>
      <c r="L3621" t="s">
        <v>965</v>
      </c>
      <c r="M3621" t="s">
        <v>964</v>
      </c>
      <c r="N3621" s="110">
        <v>43777</v>
      </c>
      <c r="O3621">
        <v>0</v>
      </c>
      <c r="P3621">
        <v>0</v>
      </c>
      <c r="Q3621">
        <v>13590.914000000001</v>
      </c>
      <c r="R3621">
        <v>1334.2940000000001</v>
      </c>
      <c r="S3621">
        <v>2.78</v>
      </c>
      <c r="T3621">
        <v>33</v>
      </c>
      <c r="U3621">
        <v>4043.3159999999898</v>
      </c>
      <c r="V3621">
        <v>10</v>
      </c>
      <c r="W3621">
        <v>2.08</v>
      </c>
      <c r="X3621">
        <v>3.3610000000000002</v>
      </c>
      <c r="Y3621" s="110">
        <v>43777</v>
      </c>
      <c r="Z3621">
        <v>408742.37809551001</v>
      </c>
      <c r="AA3621">
        <v>3660496.8162841899</v>
      </c>
    </row>
    <row r="3622" spans="1:27" x14ac:dyDescent="0.25">
      <c r="A3622">
        <v>-111.977772</v>
      </c>
      <c r="B3622">
        <v>33.07925977</v>
      </c>
      <c r="C3622" t="s">
        <v>968</v>
      </c>
      <c r="D3622" t="s">
        <v>967</v>
      </c>
      <c r="E3622" t="s">
        <v>966</v>
      </c>
      <c r="F3622">
        <v>2055</v>
      </c>
      <c r="G3622">
        <v>360</v>
      </c>
      <c r="H3622">
        <v>13.33</v>
      </c>
      <c r="I3622">
        <v>2.92</v>
      </c>
      <c r="J3622">
        <v>1</v>
      </c>
      <c r="K3622">
        <v>1172.73</v>
      </c>
      <c r="L3622" t="s">
        <v>965</v>
      </c>
      <c r="M3622" t="s">
        <v>964</v>
      </c>
      <c r="N3622" s="110">
        <v>43777</v>
      </c>
      <c r="O3622">
        <v>0</v>
      </c>
      <c r="P3622">
        <v>0</v>
      </c>
      <c r="Q3622">
        <v>13395.654</v>
      </c>
      <c r="R3622">
        <v>1374.23099999999</v>
      </c>
      <c r="S3622">
        <v>2.863</v>
      </c>
      <c r="T3622">
        <v>33</v>
      </c>
      <c r="U3622">
        <v>4164.3370000000004</v>
      </c>
      <c r="V3622">
        <v>10</v>
      </c>
      <c r="W3622">
        <v>1.9910000000000001</v>
      </c>
      <c r="X3622">
        <v>3.2170000000000001</v>
      </c>
      <c r="Y3622" s="110">
        <v>43777</v>
      </c>
      <c r="Z3622">
        <v>408742.35461219901</v>
      </c>
      <c r="AA3622">
        <v>3660497.7024157899</v>
      </c>
    </row>
    <row r="3623" spans="1:27" x14ac:dyDescent="0.25">
      <c r="A3623">
        <v>-111.977772169999</v>
      </c>
      <c r="B3623">
        <v>33.079268769999899</v>
      </c>
      <c r="C3623" t="s">
        <v>968</v>
      </c>
      <c r="D3623" t="s">
        <v>967</v>
      </c>
      <c r="E3623" t="s">
        <v>966</v>
      </c>
      <c r="F3623">
        <v>2056</v>
      </c>
      <c r="G3623">
        <v>1</v>
      </c>
      <c r="H3623">
        <v>13.33</v>
      </c>
      <c r="I3623">
        <v>2.69</v>
      </c>
      <c r="J3623">
        <v>1</v>
      </c>
      <c r="K3623">
        <v>1172.7070000000001</v>
      </c>
      <c r="L3623" t="s">
        <v>965</v>
      </c>
      <c r="M3623" t="s">
        <v>964</v>
      </c>
      <c r="N3623" s="110">
        <v>43777</v>
      </c>
      <c r="O3623">
        <v>0</v>
      </c>
      <c r="P3623">
        <v>0</v>
      </c>
      <c r="Q3623">
        <v>12692.2129999999</v>
      </c>
      <c r="R3623">
        <v>1413.2190000000001</v>
      </c>
      <c r="S3623">
        <v>2.944</v>
      </c>
      <c r="T3623">
        <v>33</v>
      </c>
      <c r="U3623">
        <v>4282.4809999999898</v>
      </c>
      <c r="V3623">
        <v>10</v>
      </c>
      <c r="W3623">
        <v>1.8340000000000001</v>
      </c>
      <c r="X3623">
        <v>2.964</v>
      </c>
      <c r="Y3623" s="110">
        <v>43777</v>
      </c>
      <c r="Z3623">
        <v>408742.34803937603</v>
      </c>
      <c r="AA3623">
        <v>3660498.70037635</v>
      </c>
    </row>
    <row r="3624" spans="1:27" x14ac:dyDescent="0.25">
      <c r="A3624">
        <v>-111.97777234</v>
      </c>
      <c r="B3624">
        <v>33.079276780000001</v>
      </c>
      <c r="C3624" t="s">
        <v>968</v>
      </c>
      <c r="D3624" t="s">
        <v>967</v>
      </c>
      <c r="E3624" t="s">
        <v>966</v>
      </c>
      <c r="F3624">
        <v>2057</v>
      </c>
      <c r="G3624">
        <v>2</v>
      </c>
      <c r="H3624">
        <v>13.33</v>
      </c>
      <c r="I3624">
        <v>2.887</v>
      </c>
      <c r="J3624">
        <v>1</v>
      </c>
      <c r="K3624">
        <v>1172.7159999999899</v>
      </c>
      <c r="L3624" t="s">
        <v>965</v>
      </c>
      <c r="M3624" t="s">
        <v>964</v>
      </c>
      <c r="N3624" s="110">
        <v>43777</v>
      </c>
      <c r="O3624">
        <v>0</v>
      </c>
      <c r="P3624">
        <v>0</v>
      </c>
      <c r="Q3624">
        <v>14369.556</v>
      </c>
      <c r="R3624">
        <v>1490.893</v>
      </c>
      <c r="S3624">
        <v>3.1059999999999999</v>
      </c>
      <c r="T3624">
        <v>33</v>
      </c>
      <c r="U3624">
        <v>4517.8580000000002</v>
      </c>
      <c r="V3624">
        <v>10</v>
      </c>
      <c r="W3624">
        <v>1.9690000000000001</v>
      </c>
      <c r="X3624">
        <v>3.181</v>
      </c>
      <c r="Y3624" s="110">
        <v>43777</v>
      </c>
      <c r="Z3624">
        <v>408742.34044414997</v>
      </c>
      <c r="AA3624">
        <v>3660499.5885775001</v>
      </c>
    </row>
    <row r="3625" spans="1:27" x14ac:dyDescent="0.25">
      <c r="A3625">
        <v>-111.977771309999</v>
      </c>
      <c r="B3625">
        <v>33.079284790000003</v>
      </c>
      <c r="C3625" t="s">
        <v>968</v>
      </c>
      <c r="D3625" t="s">
        <v>967</v>
      </c>
      <c r="E3625" t="s">
        <v>966</v>
      </c>
      <c r="F3625">
        <v>2058</v>
      </c>
      <c r="G3625">
        <v>356</v>
      </c>
      <c r="H3625">
        <v>13.33</v>
      </c>
      <c r="I3625">
        <v>2.9860000000000002</v>
      </c>
      <c r="J3625">
        <v>1</v>
      </c>
      <c r="K3625">
        <v>1172.6610000000001</v>
      </c>
      <c r="L3625" t="s">
        <v>965</v>
      </c>
      <c r="M3625" t="s">
        <v>964</v>
      </c>
      <c r="N3625" s="110">
        <v>43777</v>
      </c>
      <c r="O3625">
        <v>0</v>
      </c>
      <c r="P3625">
        <v>0</v>
      </c>
      <c r="Q3625">
        <v>13368.0529999999</v>
      </c>
      <c r="R3625">
        <v>1341.259</v>
      </c>
      <c r="S3625">
        <v>2.794</v>
      </c>
      <c r="T3625">
        <v>33</v>
      </c>
      <c r="U3625">
        <v>4064.4209999999898</v>
      </c>
      <c r="V3625">
        <v>10</v>
      </c>
      <c r="W3625">
        <v>2.036</v>
      </c>
      <c r="X3625">
        <v>3.2890000000000001</v>
      </c>
      <c r="Y3625" s="110">
        <v>43777</v>
      </c>
      <c r="Z3625">
        <v>408742.44485422102</v>
      </c>
      <c r="AA3625">
        <v>3660500.47573533</v>
      </c>
    </row>
    <row r="3626" spans="1:27" x14ac:dyDescent="0.25">
      <c r="A3626">
        <v>-111.97777166</v>
      </c>
      <c r="B3626">
        <v>33.079292780000003</v>
      </c>
      <c r="C3626" t="s">
        <v>968</v>
      </c>
      <c r="D3626" t="s">
        <v>967</v>
      </c>
      <c r="E3626" t="s">
        <v>966</v>
      </c>
      <c r="F3626">
        <v>2059</v>
      </c>
      <c r="G3626">
        <v>358</v>
      </c>
      <c r="H3626">
        <v>13.33</v>
      </c>
      <c r="I3626">
        <v>2.7229999999999999</v>
      </c>
      <c r="J3626">
        <v>1</v>
      </c>
      <c r="K3626">
        <v>1172.7360000000001</v>
      </c>
      <c r="L3626" t="s">
        <v>965</v>
      </c>
      <c r="M3626" t="s">
        <v>964</v>
      </c>
      <c r="N3626" s="110">
        <v>43777</v>
      </c>
      <c r="O3626">
        <v>0</v>
      </c>
      <c r="P3626">
        <v>0</v>
      </c>
      <c r="Q3626">
        <v>15682.778</v>
      </c>
      <c r="R3626">
        <v>1725.1659999999899</v>
      </c>
      <c r="S3626">
        <v>3.5939999999999999</v>
      </c>
      <c r="T3626">
        <v>33</v>
      </c>
      <c r="U3626">
        <v>5227.7740000000003</v>
      </c>
      <c r="V3626">
        <v>10</v>
      </c>
      <c r="W3626">
        <v>1.857</v>
      </c>
      <c r="X3626">
        <v>3</v>
      </c>
      <c r="Y3626" s="110">
        <v>43777</v>
      </c>
      <c r="Z3626">
        <v>408742.42043754703</v>
      </c>
      <c r="AA3626">
        <v>3660501.36187563</v>
      </c>
    </row>
    <row r="3627" spans="1:27" x14ac:dyDescent="0.25">
      <c r="A3627">
        <v>-111.97777234</v>
      </c>
      <c r="B3627">
        <v>33.079300779999897</v>
      </c>
      <c r="C3627" t="s">
        <v>968</v>
      </c>
      <c r="D3627" t="s">
        <v>967</v>
      </c>
      <c r="E3627" t="s">
        <v>966</v>
      </c>
      <c r="F3627">
        <v>2060</v>
      </c>
      <c r="G3627">
        <v>2</v>
      </c>
      <c r="H3627">
        <v>13.33</v>
      </c>
      <c r="I3627">
        <v>2.9860000000000002</v>
      </c>
      <c r="J3627">
        <v>1</v>
      </c>
      <c r="K3627">
        <v>1172.6969999999901</v>
      </c>
      <c r="L3627" t="s">
        <v>965</v>
      </c>
      <c r="M3627" t="s">
        <v>964</v>
      </c>
      <c r="N3627" s="110">
        <v>43777</v>
      </c>
      <c r="O3627">
        <v>0</v>
      </c>
      <c r="P3627">
        <v>0</v>
      </c>
      <c r="Q3627">
        <v>16897.655999999901</v>
      </c>
      <c r="R3627">
        <v>1695.39499999999</v>
      </c>
      <c r="S3627">
        <v>3.532</v>
      </c>
      <c r="T3627">
        <v>33</v>
      </c>
      <c r="U3627">
        <v>5137.5609999999897</v>
      </c>
      <c r="V3627">
        <v>10</v>
      </c>
      <c r="W3627">
        <v>2.036</v>
      </c>
      <c r="X3627">
        <v>3.2890000000000001</v>
      </c>
      <c r="Y3627" s="110">
        <v>43777</v>
      </c>
      <c r="Z3627">
        <v>408742.365229761</v>
      </c>
      <c r="AA3627">
        <v>3660502.2494115201</v>
      </c>
    </row>
    <row r="3628" spans="1:27" x14ac:dyDescent="0.25">
      <c r="A3628">
        <v>-111.977772169999</v>
      </c>
      <c r="B3628">
        <v>33.079308769999898</v>
      </c>
      <c r="C3628" t="s">
        <v>968</v>
      </c>
      <c r="D3628" t="s">
        <v>967</v>
      </c>
      <c r="E3628" t="s">
        <v>966</v>
      </c>
      <c r="F3628">
        <v>2061</v>
      </c>
      <c r="G3628">
        <v>1</v>
      </c>
      <c r="H3628">
        <v>13.33</v>
      </c>
      <c r="I3628">
        <v>2.887</v>
      </c>
      <c r="J3628">
        <v>1</v>
      </c>
      <c r="K3628">
        <v>1172.7159999999899</v>
      </c>
      <c r="L3628" t="s">
        <v>965</v>
      </c>
      <c r="M3628" t="s">
        <v>964</v>
      </c>
      <c r="N3628" s="110">
        <v>43777</v>
      </c>
      <c r="O3628">
        <v>0</v>
      </c>
      <c r="P3628">
        <v>0</v>
      </c>
      <c r="Q3628">
        <v>15494.146000000001</v>
      </c>
      <c r="R3628">
        <v>1607.5740000000001</v>
      </c>
      <c r="S3628">
        <v>3.3490000000000002</v>
      </c>
      <c r="T3628">
        <v>33</v>
      </c>
      <c r="U3628">
        <v>4871.4350000000004</v>
      </c>
      <c r="V3628">
        <v>10</v>
      </c>
      <c r="W3628">
        <v>1.9690000000000001</v>
      </c>
      <c r="X3628">
        <v>3.181</v>
      </c>
      <c r="Y3628" s="110">
        <v>43777</v>
      </c>
      <c r="Z3628">
        <v>408742.38934872003</v>
      </c>
      <c r="AA3628">
        <v>3660503.13509971</v>
      </c>
    </row>
    <row r="3629" spans="1:27" x14ac:dyDescent="0.25">
      <c r="A3629">
        <v>-111.97777166</v>
      </c>
      <c r="B3629">
        <v>33.0793167799999</v>
      </c>
      <c r="C3629" t="s">
        <v>968</v>
      </c>
      <c r="D3629" t="s">
        <v>967</v>
      </c>
      <c r="E3629" t="s">
        <v>966</v>
      </c>
      <c r="F3629">
        <v>2062</v>
      </c>
      <c r="G3629">
        <v>358</v>
      </c>
      <c r="H3629">
        <v>13.33</v>
      </c>
      <c r="I3629">
        <v>2.887</v>
      </c>
      <c r="J3629">
        <v>1</v>
      </c>
      <c r="K3629">
        <v>1172.71</v>
      </c>
      <c r="L3629" t="s">
        <v>965</v>
      </c>
      <c r="M3629" t="s">
        <v>964</v>
      </c>
      <c r="N3629" s="110">
        <v>43777</v>
      </c>
      <c r="O3629">
        <v>0</v>
      </c>
      <c r="P3629">
        <v>0</v>
      </c>
      <c r="Q3629">
        <v>13739.602999999899</v>
      </c>
      <c r="R3629">
        <v>1425.5329999999899</v>
      </c>
      <c r="S3629">
        <v>2.97</v>
      </c>
      <c r="T3629">
        <v>33</v>
      </c>
      <c r="U3629">
        <v>4319.7979999999898</v>
      </c>
      <c r="V3629">
        <v>10</v>
      </c>
      <c r="W3629">
        <v>1.9690000000000001</v>
      </c>
      <c r="X3629">
        <v>3.181</v>
      </c>
      <c r="Y3629" s="110">
        <v>43777</v>
      </c>
      <c r="Z3629">
        <v>408742.44522315101</v>
      </c>
      <c r="AA3629">
        <v>3660504.02270965</v>
      </c>
    </row>
    <row r="3630" spans="1:27" x14ac:dyDescent="0.25">
      <c r="A3630">
        <v>-111.977771829999</v>
      </c>
      <c r="B3630">
        <v>33.0793247699999</v>
      </c>
      <c r="C3630" t="s">
        <v>968</v>
      </c>
      <c r="D3630" t="s">
        <v>967</v>
      </c>
      <c r="E3630" t="s">
        <v>966</v>
      </c>
      <c r="F3630">
        <v>2063</v>
      </c>
      <c r="G3630">
        <v>359</v>
      </c>
      <c r="H3630">
        <v>13.33</v>
      </c>
      <c r="I3630">
        <v>3.0840000000000001</v>
      </c>
      <c r="J3630">
        <v>1</v>
      </c>
      <c r="K3630">
        <v>1172.69299999999</v>
      </c>
      <c r="L3630" t="s">
        <v>965</v>
      </c>
      <c r="M3630" t="s">
        <v>964</v>
      </c>
      <c r="N3630" s="110">
        <v>43777</v>
      </c>
      <c r="O3630">
        <v>0</v>
      </c>
      <c r="P3630">
        <v>0</v>
      </c>
      <c r="Q3630">
        <v>17112.515999999901</v>
      </c>
      <c r="R3630">
        <v>1662.1559999999899</v>
      </c>
      <c r="S3630">
        <v>3.4630000000000001</v>
      </c>
      <c r="T3630">
        <v>33</v>
      </c>
      <c r="U3630">
        <v>5036.8379999999897</v>
      </c>
      <c r="V3630">
        <v>10</v>
      </c>
      <c r="W3630">
        <v>2.1030000000000002</v>
      </c>
      <c r="X3630">
        <v>3.3969999999999998</v>
      </c>
      <c r="Y3630" s="110">
        <v>43777</v>
      </c>
      <c r="Z3630">
        <v>408742.43760728801</v>
      </c>
      <c r="AA3630">
        <v>3660504.90869345</v>
      </c>
    </row>
    <row r="3631" spans="1:27" x14ac:dyDescent="0.25">
      <c r="A3631">
        <v>-111.977772689999</v>
      </c>
      <c r="B3631">
        <v>33.079332790000002</v>
      </c>
      <c r="C3631" t="s">
        <v>968</v>
      </c>
      <c r="D3631" t="s">
        <v>967</v>
      </c>
      <c r="E3631" t="s">
        <v>966</v>
      </c>
      <c r="F3631">
        <v>2064</v>
      </c>
      <c r="G3631">
        <v>4</v>
      </c>
      <c r="H3631">
        <v>13.33</v>
      </c>
      <c r="I3631">
        <v>2.8540000000000001</v>
      </c>
      <c r="J3631">
        <v>1</v>
      </c>
      <c r="K3631">
        <v>1172.7260000000001</v>
      </c>
      <c r="L3631" t="s">
        <v>965</v>
      </c>
      <c r="M3631" t="s">
        <v>964</v>
      </c>
      <c r="N3631" s="110">
        <v>43777</v>
      </c>
      <c r="O3631">
        <v>0</v>
      </c>
      <c r="P3631">
        <v>0</v>
      </c>
      <c r="Q3631">
        <v>15125.912</v>
      </c>
      <c r="R3631">
        <v>1587.4069999999899</v>
      </c>
      <c r="S3631">
        <v>3.3069999999999999</v>
      </c>
      <c r="T3631">
        <v>33</v>
      </c>
      <c r="U3631">
        <v>4810.3230000000003</v>
      </c>
      <c r="V3631">
        <v>10</v>
      </c>
      <c r="W3631">
        <v>1.946</v>
      </c>
      <c r="X3631">
        <v>3.1440000000000001</v>
      </c>
      <c r="Y3631" s="110">
        <v>43777</v>
      </c>
      <c r="Z3631">
        <v>408742.36561940302</v>
      </c>
      <c r="AA3631">
        <v>3660505.7986032101</v>
      </c>
    </row>
    <row r="3632" spans="1:27" x14ac:dyDescent="0.25">
      <c r="A3632">
        <v>-111.977772169999</v>
      </c>
      <c r="B3632">
        <v>33.079340770000002</v>
      </c>
      <c r="C3632" t="s">
        <v>968</v>
      </c>
      <c r="D3632" t="s">
        <v>967</v>
      </c>
      <c r="E3632" t="s">
        <v>966</v>
      </c>
      <c r="F3632">
        <v>2065</v>
      </c>
      <c r="G3632">
        <v>1</v>
      </c>
      <c r="H3632">
        <v>13.33</v>
      </c>
      <c r="I3632">
        <v>2.92</v>
      </c>
      <c r="J3632">
        <v>1</v>
      </c>
      <c r="K3632">
        <v>1172.6669999999899</v>
      </c>
      <c r="L3632" t="s">
        <v>965</v>
      </c>
      <c r="M3632" t="s">
        <v>964</v>
      </c>
      <c r="N3632" s="110">
        <v>43777</v>
      </c>
      <c r="O3632">
        <v>0</v>
      </c>
      <c r="P3632">
        <v>0</v>
      </c>
      <c r="Q3632">
        <v>14291.726000000001</v>
      </c>
      <c r="R3632">
        <v>1466.1569999999899</v>
      </c>
      <c r="S3632">
        <v>3.0539999999999998</v>
      </c>
      <c r="T3632">
        <v>33</v>
      </c>
      <c r="U3632">
        <v>4442.9009999999898</v>
      </c>
      <c r="V3632">
        <v>10</v>
      </c>
      <c r="W3632">
        <v>1.9910000000000001</v>
      </c>
      <c r="X3632">
        <v>3.2170000000000001</v>
      </c>
      <c r="Y3632" s="110">
        <v>43777</v>
      </c>
      <c r="Z3632">
        <v>408742.42239622801</v>
      </c>
      <c r="AA3632">
        <v>3660506.6828784202</v>
      </c>
    </row>
    <row r="3633" spans="1:27" x14ac:dyDescent="0.25">
      <c r="A3633">
        <v>-111.97777014</v>
      </c>
      <c r="B3633">
        <v>33.079348799999899</v>
      </c>
      <c r="C3633" t="s">
        <v>968</v>
      </c>
      <c r="D3633" t="s">
        <v>967</v>
      </c>
      <c r="E3633" t="s">
        <v>966</v>
      </c>
      <c r="F3633">
        <v>2066</v>
      </c>
      <c r="G3633">
        <v>355</v>
      </c>
      <c r="H3633">
        <v>13.33</v>
      </c>
      <c r="I3633">
        <v>2.92</v>
      </c>
      <c r="J3633">
        <v>1</v>
      </c>
      <c r="K3633">
        <v>1172.644</v>
      </c>
      <c r="L3633" t="s">
        <v>965</v>
      </c>
      <c r="M3633" t="s">
        <v>964</v>
      </c>
      <c r="N3633" s="110">
        <v>43777</v>
      </c>
      <c r="O3633">
        <v>0</v>
      </c>
      <c r="P3633">
        <v>0</v>
      </c>
      <c r="Q3633">
        <v>16141.529</v>
      </c>
      <c r="R3633">
        <v>1655.92399999999</v>
      </c>
      <c r="S3633">
        <v>3.45</v>
      </c>
      <c r="T3633">
        <v>33</v>
      </c>
      <c r="U3633">
        <v>5017.9530000000004</v>
      </c>
      <c r="V3633">
        <v>10</v>
      </c>
      <c r="W3633">
        <v>1.9910000000000001</v>
      </c>
      <c r="X3633">
        <v>3.2170000000000001</v>
      </c>
      <c r="Y3633" s="110">
        <v>43777</v>
      </c>
      <c r="Z3633">
        <v>408742.62016456702</v>
      </c>
      <c r="AA3633">
        <v>3660507.5713841799</v>
      </c>
    </row>
    <row r="3634" spans="1:27" x14ac:dyDescent="0.25">
      <c r="A3634">
        <v>-111.977772689999</v>
      </c>
      <c r="B3634">
        <v>33.079356789999899</v>
      </c>
      <c r="C3634" t="s">
        <v>968</v>
      </c>
      <c r="D3634" t="s">
        <v>967</v>
      </c>
      <c r="E3634" t="s">
        <v>966</v>
      </c>
      <c r="F3634">
        <v>2067</v>
      </c>
      <c r="G3634">
        <v>4</v>
      </c>
      <c r="H3634">
        <v>13.33</v>
      </c>
      <c r="I3634">
        <v>2.887</v>
      </c>
      <c r="J3634">
        <v>1</v>
      </c>
      <c r="K3634">
        <v>1172.7260000000001</v>
      </c>
      <c r="L3634" t="s">
        <v>965</v>
      </c>
      <c r="M3634" t="s">
        <v>964</v>
      </c>
      <c r="N3634" s="110">
        <v>43777</v>
      </c>
      <c r="O3634">
        <v>0</v>
      </c>
      <c r="P3634">
        <v>0</v>
      </c>
      <c r="Q3634">
        <v>17920.7589999999</v>
      </c>
      <c r="R3634">
        <v>1859.3430000000001</v>
      </c>
      <c r="S3634">
        <v>3.8740000000000001</v>
      </c>
      <c r="T3634">
        <v>33</v>
      </c>
      <c r="U3634">
        <v>5634.3739999999898</v>
      </c>
      <c r="V3634">
        <v>10</v>
      </c>
      <c r="W3634">
        <v>1.9690000000000001</v>
      </c>
      <c r="X3634">
        <v>3.181</v>
      </c>
      <c r="Y3634" s="110">
        <v>43777</v>
      </c>
      <c r="Z3634">
        <v>408742.39040506002</v>
      </c>
      <c r="AA3634">
        <v>3660508.4594372502</v>
      </c>
    </row>
    <row r="3635" spans="1:27" x14ac:dyDescent="0.25">
      <c r="A3635">
        <v>-111.97777066</v>
      </c>
      <c r="B3635">
        <v>33.079364779999899</v>
      </c>
      <c r="C3635" t="s">
        <v>968</v>
      </c>
      <c r="D3635" t="s">
        <v>967</v>
      </c>
      <c r="E3635" t="s">
        <v>966</v>
      </c>
      <c r="F3635">
        <v>2068</v>
      </c>
      <c r="G3635">
        <v>358</v>
      </c>
      <c r="H3635">
        <v>13.33</v>
      </c>
      <c r="I3635">
        <v>2.7890000000000001</v>
      </c>
      <c r="J3635">
        <v>1</v>
      </c>
      <c r="K3635">
        <v>1172.7159999999899</v>
      </c>
      <c r="L3635" t="s">
        <v>965</v>
      </c>
      <c r="M3635" t="s">
        <v>964</v>
      </c>
      <c r="N3635" s="110">
        <v>43777</v>
      </c>
      <c r="O3635">
        <v>0</v>
      </c>
      <c r="P3635">
        <v>0</v>
      </c>
      <c r="Q3635">
        <v>15164.369000000001</v>
      </c>
      <c r="R3635">
        <v>1628.8879999999899</v>
      </c>
      <c r="S3635">
        <v>3.3940000000000001</v>
      </c>
      <c r="T3635">
        <v>33</v>
      </c>
      <c r="U3635">
        <v>4936.0249999999896</v>
      </c>
      <c r="V3635">
        <v>10</v>
      </c>
      <c r="W3635">
        <v>1.901</v>
      </c>
      <c r="X3635">
        <v>3.0720000000000001</v>
      </c>
      <c r="Y3635" s="110">
        <v>43777</v>
      </c>
      <c r="Z3635">
        <v>408742.58813206397</v>
      </c>
      <c r="AA3635">
        <v>3660509.3435082901</v>
      </c>
    </row>
    <row r="3636" spans="1:27" x14ac:dyDescent="0.25">
      <c r="A3636">
        <v>-111.977771509999</v>
      </c>
      <c r="B3636">
        <v>33.07937278</v>
      </c>
      <c r="C3636" t="s">
        <v>968</v>
      </c>
      <c r="D3636" t="s">
        <v>967</v>
      </c>
      <c r="E3636" t="s">
        <v>966</v>
      </c>
      <c r="F3636">
        <v>2069</v>
      </c>
      <c r="G3636">
        <v>3</v>
      </c>
      <c r="H3636">
        <v>13.33</v>
      </c>
      <c r="I3636">
        <v>3.0179999999999998</v>
      </c>
      <c r="J3636">
        <v>1</v>
      </c>
      <c r="K3636">
        <v>1172.8440000000001</v>
      </c>
      <c r="L3636" t="s">
        <v>965</v>
      </c>
      <c r="M3636" t="s">
        <v>964</v>
      </c>
      <c r="N3636" s="110">
        <v>43777</v>
      </c>
      <c r="O3636">
        <v>0</v>
      </c>
      <c r="P3636">
        <v>0</v>
      </c>
      <c r="Q3636">
        <v>17134.802999999902</v>
      </c>
      <c r="R3636">
        <v>1700.5019999999899</v>
      </c>
      <c r="S3636">
        <v>3.5430000000000001</v>
      </c>
      <c r="T3636">
        <v>33</v>
      </c>
      <c r="U3636">
        <v>5153.0360000000001</v>
      </c>
      <c r="V3636">
        <v>10</v>
      </c>
      <c r="W3636">
        <v>2.0579999999999998</v>
      </c>
      <c r="X3636">
        <v>3.3250000000000002</v>
      </c>
      <c r="Y3636" s="110">
        <v>43777</v>
      </c>
      <c r="Z3636">
        <v>408742.51705693803</v>
      </c>
      <c r="AA3636">
        <v>3660510.2311920002</v>
      </c>
    </row>
    <row r="3637" spans="1:27" x14ac:dyDescent="0.25">
      <c r="A3637">
        <v>-111.97777134</v>
      </c>
      <c r="B3637">
        <v>33.079380780000001</v>
      </c>
      <c r="C3637" t="s">
        <v>968</v>
      </c>
      <c r="D3637" t="s">
        <v>967</v>
      </c>
      <c r="E3637" t="s">
        <v>966</v>
      </c>
      <c r="F3637">
        <v>2070</v>
      </c>
      <c r="G3637">
        <v>2</v>
      </c>
      <c r="H3637">
        <v>13.33</v>
      </c>
      <c r="I3637">
        <v>2.8220000000000001</v>
      </c>
      <c r="J3637">
        <v>1</v>
      </c>
      <c r="K3637">
        <v>1172.7719999999899</v>
      </c>
      <c r="L3637" t="s">
        <v>965</v>
      </c>
      <c r="M3637" t="s">
        <v>964</v>
      </c>
      <c r="N3637" s="110">
        <v>43777</v>
      </c>
      <c r="O3637">
        <v>0</v>
      </c>
      <c r="P3637">
        <v>0</v>
      </c>
      <c r="Q3637">
        <v>16156.6149999999</v>
      </c>
      <c r="R3637">
        <v>1715.2909999999899</v>
      </c>
      <c r="S3637">
        <v>3.5739999999999998</v>
      </c>
      <c r="T3637">
        <v>33</v>
      </c>
      <c r="U3637">
        <v>5197.8509999999897</v>
      </c>
      <c r="V3637">
        <v>10</v>
      </c>
      <c r="W3637">
        <v>1.9239999999999999</v>
      </c>
      <c r="X3637">
        <v>3.1080000000000001</v>
      </c>
      <c r="Y3637" s="110">
        <v>43777</v>
      </c>
      <c r="Z3637">
        <v>408742.54118621902</v>
      </c>
      <c r="AA3637">
        <v>3660511.1179888798</v>
      </c>
    </row>
    <row r="3638" spans="1:27" x14ac:dyDescent="0.25">
      <c r="A3638">
        <v>-111.97777134</v>
      </c>
      <c r="B3638">
        <v>33.079388780000002</v>
      </c>
      <c r="C3638" t="s">
        <v>968</v>
      </c>
      <c r="D3638" t="s">
        <v>967</v>
      </c>
      <c r="E3638" t="s">
        <v>966</v>
      </c>
      <c r="F3638">
        <v>2071</v>
      </c>
      <c r="G3638">
        <v>2</v>
      </c>
      <c r="H3638">
        <v>13.33</v>
      </c>
      <c r="I3638">
        <v>2.8540000000000001</v>
      </c>
      <c r="J3638">
        <v>1</v>
      </c>
      <c r="K3638">
        <v>1172.72</v>
      </c>
      <c r="L3638" t="s">
        <v>965</v>
      </c>
      <c r="M3638" t="s">
        <v>964</v>
      </c>
      <c r="N3638" s="110">
        <v>43777</v>
      </c>
      <c r="O3638">
        <v>0</v>
      </c>
      <c r="P3638">
        <v>0</v>
      </c>
      <c r="Q3638">
        <v>15880.324000000001</v>
      </c>
      <c r="R3638">
        <v>1666.5789999999899</v>
      </c>
      <c r="S3638">
        <v>3.472</v>
      </c>
      <c r="T3638">
        <v>33</v>
      </c>
      <c r="U3638">
        <v>5050.2399999999898</v>
      </c>
      <c r="V3638">
        <v>10</v>
      </c>
      <c r="W3638">
        <v>1.946</v>
      </c>
      <c r="X3638">
        <v>3.1440000000000001</v>
      </c>
      <c r="Y3638" s="110">
        <v>43777</v>
      </c>
      <c r="Z3638">
        <v>408742.54944810201</v>
      </c>
      <c r="AA3638">
        <v>3660512.00493357</v>
      </c>
    </row>
    <row r="3639" spans="1:27" x14ac:dyDescent="0.25">
      <c r="A3639">
        <v>-111.977771</v>
      </c>
      <c r="B3639">
        <v>33.079396770000002</v>
      </c>
      <c r="C3639" t="s">
        <v>968</v>
      </c>
      <c r="D3639" t="s">
        <v>967</v>
      </c>
      <c r="E3639" t="s">
        <v>966</v>
      </c>
      <c r="F3639">
        <v>2072</v>
      </c>
      <c r="G3639">
        <v>360</v>
      </c>
      <c r="H3639">
        <v>13.33</v>
      </c>
      <c r="I3639">
        <v>2.9860000000000002</v>
      </c>
      <c r="J3639">
        <v>1</v>
      </c>
      <c r="K3639">
        <v>1172.68399999999</v>
      </c>
      <c r="L3639" t="s">
        <v>965</v>
      </c>
      <c r="M3639" t="s">
        <v>964</v>
      </c>
      <c r="N3639" s="110">
        <v>43777</v>
      </c>
      <c r="O3639">
        <v>0</v>
      </c>
      <c r="P3639">
        <v>0</v>
      </c>
      <c r="Q3639">
        <v>17894.300999999901</v>
      </c>
      <c r="R3639">
        <v>1795.3920000000001</v>
      </c>
      <c r="S3639">
        <v>3.74</v>
      </c>
      <c r="T3639">
        <v>33</v>
      </c>
      <c r="U3639">
        <v>5440.5810000000001</v>
      </c>
      <c r="V3639">
        <v>10</v>
      </c>
      <c r="W3639">
        <v>2.036</v>
      </c>
      <c r="X3639">
        <v>3.2890000000000001</v>
      </c>
      <c r="Y3639" s="110">
        <v>43777</v>
      </c>
      <c r="Z3639">
        <v>408742.58943445102</v>
      </c>
      <c r="AA3639">
        <v>3660512.89047396</v>
      </c>
    </row>
    <row r="3640" spans="1:27" x14ac:dyDescent="0.25">
      <c r="A3640">
        <v>-111.977770829999</v>
      </c>
      <c r="B3640">
        <v>33.079404769999897</v>
      </c>
      <c r="C3640" t="s">
        <v>968</v>
      </c>
      <c r="D3640" t="s">
        <v>967</v>
      </c>
      <c r="E3640" t="s">
        <v>966</v>
      </c>
      <c r="F3640">
        <v>2073</v>
      </c>
      <c r="G3640">
        <v>359</v>
      </c>
      <c r="H3640">
        <v>13.33</v>
      </c>
      <c r="I3640">
        <v>2.9529999999999998</v>
      </c>
      <c r="J3640">
        <v>1</v>
      </c>
      <c r="K3640">
        <v>1172.68399999999</v>
      </c>
      <c r="L3640" t="s">
        <v>965</v>
      </c>
      <c r="M3640" t="s">
        <v>964</v>
      </c>
      <c r="N3640" s="110">
        <v>43777</v>
      </c>
      <c r="O3640">
        <v>0</v>
      </c>
      <c r="P3640">
        <v>0</v>
      </c>
      <c r="Q3640">
        <v>16931.941999999901</v>
      </c>
      <c r="R3640">
        <v>1717.711</v>
      </c>
      <c r="S3640">
        <v>3.5790000000000002</v>
      </c>
      <c r="T3640">
        <v>33</v>
      </c>
      <c r="U3640">
        <v>5205.1850000000004</v>
      </c>
      <c r="V3640">
        <v>10</v>
      </c>
      <c r="W3640">
        <v>2.0129999999999999</v>
      </c>
      <c r="X3640">
        <v>3.2530000000000001</v>
      </c>
      <c r="Y3640" s="110">
        <v>43777</v>
      </c>
      <c r="Z3640">
        <v>408742.61356372898</v>
      </c>
      <c r="AA3640">
        <v>3660513.7772708498</v>
      </c>
    </row>
    <row r="3641" spans="1:27" x14ac:dyDescent="0.25">
      <c r="A3641">
        <v>-111.977771</v>
      </c>
      <c r="B3641">
        <v>33.079412769999898</v>
      </c>
      <c r="C3641" t="s">
        <v>968</v>
      </c>
      <c r="D3641" t="s">
        <v>967</v>
      </c>
      <c r="E3641" t="s">
        <v>966</v>
      </c>
      <c r="F3641">
        <v>2074</v>
      </c>
      <c r="G3641">
        <v>0</v>
      </c>
      <c r="H3641">
        <v>13.33</v>
      </c>
      <c r="I3641">
        <v>2.69</v>
      </c>
      <c r="J3641">
        <v>1</v>
      </c>
      <c r="K3641">
        <v>1172.6379999999899</v>
      </c>
      <c r="L3641" t="s">
        <v>965</v>
      </c>
      <c r="M3641" t="s">
        <v>964</v>
      </c>
      <c r="N3641" s="110">
        <v>43777</v>
      </c>
      <c r="O3641">
        <v>0</v>
      </c>
      <c r="P3641">
        <v>0</v>
      </c>
      <c r="Q3641">
        <v>16177.871999999899</v>
      </c>
      <c r="R3641">
        <v>1801.3309999999899</v>
      </c>
      <c r="S3641">
        <v>3.7530000000000001</v>
      </c>
      <c r="T3641">
        <v>33</v>
      </c>
      <c r="U3641">
        <v>5458.5770000000002</v>
      </c>
      <c r="V3641">
        <v>10</v>
      </c>
      <c r="W3641">
        <v>1.8340000000000001</v>
      </c>
      <c r="X3641">
        <v>2.964</v>
      </c>
      <c r="Y3641" s="110">
        <v>43777</v>
      </c>
      <c r="Z3641">
        <v>408742.60595822101</v>
      </c>
      <c r="AA3641">
        <v>3660514.66436334</v>
      </c>
    </row>
    <row r="3642" spans="1:27" x14ac:dyDescent="0.25">
      <c r="A3642">
        <v>-111.97777134</v>
      </c>
      <c r="B3642">
        <v>33.07942078</v>
      </c>
      <c r="C3642" t="s">
        <v>968</v>
      </c>
      <c r="D3642" t="s">
        <v>967</v>
      </c>
      <c r="E3642" t="s">
        <v>966</v>
      </c>
      <c r="F3642">
        <v>2075</v>
      </c>
      <c r="G3642">
        <v>2</v>
      </c>
      <c r="H3642">
        <v>13.33</v>
      </c>
      <c r="I3642">
        <v>3.0510000000000002</v>
      </c>
      <c r="J3642">
        <v>1</v>
      </c>
      <c r="K3642">
        <v>1172.67</v>
      </c>
      <c r="L3642" t="s">
        <v>965</v>
      </c>
      <c r="M3642" t="s">
        <v>964</v>
      </c>
      <c r="N3642" s="110">
        <v>43777</v>
      </c>
      <c r="O3642">
        <v>0</v>
      </c>
      <c r="P3642">
        <v>0</v>
      </c>
      <c r="Q3642">
        <v>15101.34</v>
      </c>
      <c r="R3642">
        <v>1482.5809999999899</v>
      </c>
      <c r="S3642">
        <v>3.089</v>
      </c>
      <c r="T3642">
        <v>33</v>
      </c>
      <c r="U3642">
        <v>4492.6689999999899</v>
      </c>
      <c r="V3642">
        <v>10</v>
      </c>
      <c r="W3642">
        <v>2.08</v>
      </c>
      <c r="X3642">
        <v>3.3610000000000002</v>
      </c>
      <c r="Y3642" s="110">
        <v>43777</v>
      </c>
      <c r="Z3642">
        <v>408742.58249565301</v>
      </c>
      <c r="AA3642">
        <v>3660515.5527123199</v>
      </c>
    </row>
    <row r="3643" spans="1:27" x14ac:dyDescent="0.25">
      <c r="A3643">
        <v>-111.977772</v>
      </c>
      <c r="B3643">
        <v>33.07942877</v>
      </c>
      <c r="C3643" t="s">
        <v>968</v>
      </c>
      <c r="D3643" t="s">
        <v>967</v>
      </c>
      <c r="E3643" t="s">
        <v>966</v>
      </c>
      <c r="F3643">
        <v>2076</v>
      </c>
      <c r="G3643">
        <v>360</v>
      </c>
      <c r="H3643">
        <v>13.33</v>
      </c>
      <c r="I3643">
        <v>2.7559999999999998</v>
      </c>
      <c r="J3643">
        <v>1</v>
      </c>
      <c r="K3643">
        <v>1172.68399999999</v>
      </c>
      <c r="L3643" t="s">
        <v>965</v>
      </c>
      <c r="M3643" t="s">
        <v>964</v>
      </c>
      <c r="N3643" s="110">
        <v>43777</v>
      </c>
      <c r="O3643">
        <v>0</v>
      </c>
      <c r="P3643">
        <v>0</v>
      </c>
      <c r="Q3643">
        <v>17528.122999999901</v>
      </c>
      <c r="R3643">
        <v>1905.2059999999899</v>
      </c>
      <c r="S3643">
        <v>3.9689999999999999</v>
      </c>
      <c r="T3643">
        <v>33</v>
      </c>
      <c r="U3643">
        <v>5773.3519999999899</v>
      </c>
      <c r="V3643">
        <v>10</v>
      </c>
      <c r="W3643">
        <v>1.879</v>
      </c>
      <c r="X3643">
        <v>3.036</v>
      </c>
      <c r="Y3643" s="110">
        <v>43777</v>
      </c>
      <c r="Z3643">
        <v>408742.52914440801</v>
      </c>
      <c r="AA3643">
        <v>3660516.43912216</v>
      </c>
    </row>
    <row r="3644" spans="1:27" x14ac:dyDescent="0.25">
      <c r="A3644">
        <v>-111.977772169999</v>
      </c>
      <c r="B3644">
        <v>33.079436770000001</v>
      </c>
      <c r="C3644" t="s">
        <v>968</v>
      </c>
      <c r="D3644" t="s">
        <v>967</v>
      </c>
      <c r="E3644" t="s">
        <v>966</v>
      </c>
      <c r="F3644">
        <v>2077</v>
      </c>
      <c r="G3644">
        <v>1</v>
      </c>
      <c r="H3644">
        <v>13.33</v>
      </c>
      <c r="I3644">
        <v>2.7559999999999998</v>
      </c>
      <c r="J3644">
        <v>1</v>
      </c>
      <c r="K3644">
        <v>1172.7429999999899</v>
      </c>
      <c r="L3644" t="s">
        <v>965</v>
      </c>
      <c r="M3644" t="s">
        <v>964</v>
      </c>
      <c r="N3644" s="110">
        <v>43777</v>
      </c>
      <c r="O3644">
        <v>0</v>
      </c>
      <c r="P3644">
        <v>0</v>
      </c>
      <c r="Q3644">
        <v>16866.741000000002</v>
      </c>
      <c r="R3644">
        <v>1833.31799999999</v>
      </c>
      <c r="S3644">
        <v>3.819</v>
      </c>
      <c r="T3644">
        <v>33</v>
      </c>
      <c r="U3644">
        <v>5555.5079999999898</v>
      </c>
      <c r="V3644">
        <v>10</v>
      </c>
      <c r="W3644">
        <v>1.879</v>
      </c>
      <c r="X3644">
        <v>3.036</v>
      </c>
      <c r="Y3644" s="110">
        <v>43777</v>
      </c>
      <c r="Z3644">
        <v>408742.52153892</v>
      </c>
      <c r="AA3644">
        <v>3660517.32621466</v>
      </c>
    </row>
    <row r="3645" spans="1:27" x14ac:dyDescent="0.25">
      <c r="A3645">
        <v>-111.977771169999</v>
      </c>
      <c r="B3645">
        <v>33.079444770000002</v>
      </c>
      <c r="C3645" t="s">
        <v>968</v>
      </c>
      <c r="D3645" t="s">
        <v>967</v>
      </c>
      <c r="E3645" t="s">
        <v>966</v>
      </c>
      <c r="F3645">
        <v>2078</v>
      </c>
      <c r="G3645">
        <v>1</v>
      </c>
      <c r="H3645">
        <v>13.33</v>
      </c>
      <c r="I3645">
        <v>2.9529999999999998</v>
      </c>
      <c r="J3645">
        <v>1</v>
      </c>
      <c r="K3645">
        <v>1172.6769999999899</v>
      </c>
      <c r="L3645" t="s">
        <v>965</v>
      </c>
      <c r="M3645" t="s">
        <v>964</v>
      </c>
      <c r="N3645" s="110">
        <v>43777</v>
      </c>
      <c r="O3645">
        <v>0</v>
      </c>
      <c r="P3645">
        <v>0</v>
      </c>
      <c r="Q3645">
        <v>18058.704000000002</v>
      </c>
      <c r="R3645">
        <v>1832.019</v>
      </c>
      <c r="S3645">
        <v>3.8170000000000002</v>
      </c>
      <c r="T3645">
        <v>33</v>
      </c>
      <c r="U3645">
        <v>5551.5720000000001</v>
      </c>
      <c r="V3645">
        <v>10</v>
      </c>
      <c r="W3645">
        <v>2.0129999999999999</v>
      </c>
      <c r="X3645">
        <v>3.2530000000000001</v>
      </c>
      <c r="Y3645" s="110">
        <v>43777</v>
      </c>
      <c r="Z3645">
        <v>408742.62313839397</v>
      </c>
      <c r="AA3645">
        <v>3660518.2122899098</v>
      </c>
    </row>
    <row r="3646" spans="1:27" x14ac:dyDescent="0.25">
      <c r="A3646">
        <v>-111.977771</v>
      </c>
      <c r="B3646">
        <v>33.079452770000003</v>
      </c>
      <c r="C3646" t="s">
        <v>968</v>
      </c>
      <c r="D3646" t="s">
        <v>967</v>
      </c>
      <c r="E3646" t="s">
        <v>966</v>
      </c>
      <c r="F3646">
        <v>2079</v>
      </c>
      <c r="G3646">
        <v>360</v>
      </c>
      <c r="H3646">
        <v>13.33</v>
      </c>
      <c r="I3646">
        <v>2.887</v>
      </c>
      <c r="J3646">
        <v>1</v>
      </c>
      <c r="K3646">
        <v>1172.749</v>
      </c>
      <c r="L3646" t="s">
        <v>965</v>
      </c>
      <c r="M3646" t="s">
        <v>964</v>
      </c>
      <c r="N3646" s="110">
        <v>43777</v>
      </c>
      <c r="O3646">
        <v>0</v>
      </c>
      <c r="P3646">
        <v>0</v>
      </c>
      <c r="Q3646">
        <v>14571.788</v>
      </c>
      <c r="R3646">
        <v>1511.87599999999</v>
      </c>
      <c r="S3646">
        <v>3.15</v>
      </c>
      <c r="T3646">
        <v>33</v>
      </c>
      <c r="U3646">
        <v>4581.4409999999898</v>
      </c>
      <c r="V3646">
        <v>10</v>
      </c>
      <c r="W3646">
        <v>1.9690000000000001</v>
      </c>
      <c r="X3646">
        <v>3.181</v>
      </c>
      <c r="Y3646" s="110">
        <v>43777</v>
      </c>
      <c r="Z3646">
        <v>408742.64726767602</v>
      </c>
      <c r="AA3646">
        <v>3660519.0990868001</v>
      </c>
    </row>
    <row r="3647" spans="1:27" x14ac:dyDescent="0.25">
      <c r="A3647">
        <v>-111.977771</v>
      </c>
      <c r="B3647">
        <v>33.079460769999898</v>
      </c>
      <c r="C3647" t="s">
        <v>968</v>
      </c>
      <c r="D3647" t="s">
        <v>967</v>
      </c>
      <c r="E3647" t="s">
        <v>966</v>
      </c>
      <c r="F3647">
        <v>2080</v>
      </c>
      <c r="G3647">
        <v>0</v>
      </c>
      <c r="H3647">
        <v>13.33</v>
      </c>
      <c r="I3647">
        <v>2.9529999999999998</v>
      </c>
      <c r="J3647">
        <v>1</v>
      </c>
      <c r="K3647">
        <v>1172.7</v>
      </c>
      <c r="L3647" t="s">
        <v>965</v>
      </c>
      <c r="M3647" t="s">
        <v>964</v>
      </c>
      <c r="N3647" s="110">
        <v>43777</v>
      </c>
      <c r="O3647">
        <v>0</v>
      </c>
      <c r="P3647">
        <v>0</v>
      </c>
      <c r="Q3647">
        <v>16205.300999999899</v>
      </c>
      <c r="R3647">
        <v>1643.9949999999899</v>
      </c>
      <c r="S3647">
        <v>3.4249999999999998</v>
      </c>
      <c r="T3647">
        <v>33</v>
      </c>
      <c r="U3647">
        <v>4981.8029999999899</v>
      </c>
      <c r="V3647">
        <v>10</v>
      </c>
      <c r="W3647">
        <v>2.0129999999999999</v>
      </c>
      <c r="X3647">
        <v>3.2530000000000001</v>
      </c>
      <c r="Y3647" s="110">
        <v>43777</v>
      </c>
      <c r="Z3647">
        <v>408742.65552957199</v>
      </c>
      <c r="AA3647">
        <v>3660519.9860315002</v>
      </c>
    </row>
    <row r="3648" spans="1:27" x14ac:dyDescent="0.25">
      <c r="A3648">
        <v>-111.977771</v>
      </c>
      <c r="B3648">
        <v>33.079468769999899</v>
      </c>
      <c r="C3648" t="s">
        <v>968</v>
      </c>
      <c r="D3648" t="s">
        <v>967</v>
      </c>
      <c r="E3648" t="s">
        <v>966</v>
      </c>
      <c r="F3648">
        <v>2081</v>
      </c>
      <c r="G3648">
        <v>360</v>
      </c>
      <c r="H3648">
        <v>13.33</v>
      </c>
      <c r="I3648">
        <v>3.0179999999999998</v>
      </c>
      <c r="J3648">
        <v>1</v>
      </c>
      <c r="K3648">
        <v>1172.7460000000001</v>
      </c>
      <c r="L3648" t="s">
        <v>965</v>
      </c>
      <c r="M3648" t="s">
        <v>964</v>
      </c>
      <c r="N3648" s="110">
        <v>43777</v>
      </c>
      <c r="O3648">
        <v>0</v>
      </c>
      <c r="P3648">
        <v>0</v>
      </c>
      <c r="Q3648">
        <v>18915.918000000001</v>
      </c>
      <c r="R3648">
        <v>1877.2639999999899</v>
      </c>
      <c r="S3648">
        <v>3.911</v>
      </c>
      <c r="T3648">
        <v>33</v>
      </c>
      <c r="U3648">
        <v>5688.68</v>
      </c>
      <c r="V3648">
        <v>10</v>
      </c>
      <c r="W3648">
        <v>2.0579999999999998</v>
      </c>
      <c r="X3648">
        <v>3.3250000000000002</v>
      </c>
      <c r="Y3648" s="110">
        <v>43777</v>
      </c>
      <c r="Z3648">
        <v>408742.66379147</v>
      </c>
      <c r="AA3648">
        <v>3660520.8729762002</v>
      </c>
    </row>
    <row r="3649" spans="1:27" x14ac:dyDescent="0.25">
      <c r="A3649">
        <v>-111.977771169999</v>
      </c>
      <c r="B3649">
        <v>33.0794767699999</v>
      </c>
      <c r="C3649" t="s">
        <v>968</v>
      </c>
      <c r="D3649" t="s">
        <v>967</v>
      </c>
      <c r="E3649" t="s">
        <v>966</v>
      </c>
      <c r="F3649">
        <v>2082</v>
      </c>
      <c r="G3649">
        <v>1</v>
      </c>
      <c r="H3649">
        <v>13.33</v>
      </c>
      <c r="I3649">
        <v>2.887</v>
      </c>
      <c r="J3649">
        <v>1</v>
      </c>
      <c r="K3649">
        <v>1172.70299999999</v>
      </c>
      <c r="L3649" t="s">
        <v>965</v>
      </c>
      <c r="M3649" t="s">
        <v>964</v>
      </c>
      <c r="N3649" s="110">
        <v>43777</v>
      </c>
      <c r="O3649">
        <v>0</v>
      </c>
      <c r="P3649">
        <v>0</v>
      </c>
      <c r="Q3649">
        <v>16249.245000000001</v>
      </c>
      <c r="R3649">
        <v>1685.9179999999899</v>
      </c>
      <c r="S3649">
        <v>3.512</v>
      </c>
      <c r="T3649">
        <v>33</v>
      </c>
      <c r="U3649">
        <v>5108.8410000000003</v>
      </c>
      <c r="V3649">
        <v>10</v>
      </c>
      <c r="W3649">
        <v>1.9690000000000001</v>
      </c>
      <c r="X3649">
        <v>3.181</v>
      </c>
      <c r="Y3649" s="110">
        <v>43777</v>
      </c>
      <c r="Z3649">
        <v>408742.65618598799</v>
      </c>
      <c r="AA3649">
        <v>3660521.7600687002</v>
      </c>
    </row>
    <row r="3650" spans="1:27" x14ac:dyDescent="0.25">
      <c r="A3650">
        <v>-111.97777000000001</v>
      </c>
      <c r="B3650">
        <v>33.079484770000001</v>
      </c>
      <c r="C3650" t="s">
        <v>968</v>
      </c>
      <c r="D3650" t="s">
        <v>967</v>
      </c>
      <c r="E3650" t="s">
        <v>966</v>
      </c>
      <c r="F3650">
        <v>2083</v>
      </c>
      <c r="G3650">
        <v>0</v>
      </c>
      <c r="H3650">
        <v>13.33</v>
      </c>
      <c r="I3650">
        <v>3.0510000000000002</v>
      </c>
      <c r="J3650">
        <v>1</v>
      </c>
      <c r="K3650">
        <v>1172.68399999999</v>
      </c>
      <c r="L3650" t="s">
        <v>965</v>
      </c>
      <c r="M3650" t="s">
        <v>964</v>
      </c>
      <c r="N3650" s="110">
        <v>43777</v>
      </c>
      <c r="O3650">
        <v>0</v>
      </c>
      <c r="P3650">
        <v>0</v>
      </c>
      <c r="Q3650">
        <v>18367.994999999901</v>
      </c>
      <c r="R3650">
        <v>1803.2860000000001</v>
      </c>
      <c r="S3650">
        <v>3.7570000000000001</v>
      </c>
      <c r="T3650">
        <v>33</v>
      </c>
      <c r="U3650">
        <v>5464.5039999999899</v>
      </c>
      <c r="V3650">
        <v>10</v>
      </c>
      <c r="W3650">
        <v>2.08</v>
      </c>
      <c r="X3650">
        <v>3.3610000000000002</v>
      </c>
      <c r="Y3650" s="110">
        <v>43777</v>
      </c>
      <c r="Z3650">
        <v>408742.77365280001</v>
      </c>
      <c r="AA3650">
        <v>3660522.6459961501</v>
      </c>
    </row>
    <row r="3651" spans="1:27" x14ac:dyDescent="0.25">
      <c r="A3651">
        <v>-111.97777034000001</v>
      </c>
      <c r="B3651">
        <v>33.079492780000002</v>
      </c>
      <c r="C3651" t="s">
        <v>968</v>
      </c>
      <c r="D3651" t="s">
        <v>967</v>
      </c>
      <c r="E3651" t="s">
        <v>966</v>
      </c>
      <c r="F3651">
        <v>2084</v>
      </c>
      <c r="G3651">
        <v>2</v>
      </c>
      <c r="H3651">
        <v>13.33</v>
      </c>
      <c r="I3651">
        <v>3.0179999999999998</v>
      </c>
      <c r="J3651">
        <v>1</v>
      </c>
      <c r="K3651">
        <v>1172.6869999999899</v>
      </c>
      <c r="L3651" t="s">
        <v>965</v>
      </c>
      <c r="M3651" t="s">
        <v>964</v>
      </c>
      <c r="N3651" s="110">
        <v>43777</v>
      </c>
      <c r="O3651">
        <v>0</v>
      </c>
      <c r="P3651">
        <v>0</v>
      </c>
      <c r="Q3651">
        <v>15925.582</v>
      </c>
      <c r="R3651">
        <v>1580.4960000000001</v>
      </c>
      <c r="S3651">
        <v>3.2930000000000001</v>
      </c>
      <c r="T3651">
        <v>33</v>
      </c>
      <c r="U3651">
        <v>4789.3810000000003</v>
      </c>
      <c r="V3651">
        <v>10</v>
      </c>
      <c r="W3651">
        <v>2.0579999999999998</v>
      </c>
      <c r="X3651">
        <v>3.3250000000000002</v>
      </c>
      <c r="Y3651" s="110">
        <v>43777</v>
      </c>
      <c r="Z3651">
        <v>408742.750190266</v>
      </c>
      <c r="AA3651">
        <v>3660523.5343451402</v>
      </c>
    </row>
    <row r="3652" spans="1:27" x14ac:dyDescent="0.25">
      <c r="A3652">
        <v>-111.977770829999</v>
      </c>
      <c r="B3652">
        <v>33.079500770000003</v>
      </c>
      <c r="C3652" t="s">
        <v>968</v>
      </c>
      <c r="D3652" t="s">
        <v>967</v>
      </c>
      <c r="E3652" t="s">
        <v>966</v>
      </c>
      <c r="F3652">
        <v>2085</v>
      </c>
      <c r="G3652">
        <v>359</v>
      </c>
      <c r="H3652">
        <v>13.33</v>
      </c>
      <c r="I3652">
        <v>2.8220000000000001</v>
      </c>
      <c r="J3652">
        <v>1</v>
      </c>
      <c r="K3652">
        <v>1172.7</v>
      </c>
      <c r="L3652" t="s">
        <v>965</v>
      </c>
      <c r="M3652" t="s">
        <v>964</v>
      </c>
      <c r="N3652" s="110">
        <v>43777</v>
      </c>
      <c r="O3652">
        <v>0</v>
      </c>
      <c r="P3652">
        <v>0</v>
      </c>
      <c r="Q3652">
        <v>15132.54</v>
      </c>
      <c r="R3652">
        <v>1606.56799999999</v>
      </c>
      <c r="S3652">
        <v>3.347</v>
      </c>
      <c r="T3652">
        <v>33</v>
      </c>
      <c r="U3652">
        <v>4868.3890000000001</v>
      </c>
      <c r="V3652">
        <v>10</v>
      </c>
      <c r="W3652">
        <v>1.9239999999999999</v>
      </c>
      <c r="X3652">
        <v>3.1080000000000001</v>
      </c>
      <c r="Y3652" s="110">
        <v>43777</v>
      </c>
      <c r="Z3652">
        <v>408742.71270645701</v>
      </c>
      <c r="AA3652">
        <v>3660524.4206071901</v>
      </c>
    </row>
    <row r="3653" spans="1:27" x14ac:dyDescent="0.25">
      <c r="A3653">
        <v>-111.9777698</v>
      </c>
      <c r="B3653">
        <v>33.079508830000002</v>
      </c>
      <c r="C3653" t="s">
        <v>968</v>
      </c>
      <c r="D3653" t="s">
        <v>967</v>
      </c>
      <c r="E3653" t="s">
        <v>966</v>
      </c>
      <c r="F3653">
        <v>2086</v>
      </c>
      <c r="G3653">
        <v>353</v>
      </c>
      <c r="H3653">
        <v>13.33</v>
      </c>
      <c r="I3653">
        <v>2.7559999999999998</v>
      </c>
      <c r="J3653">
        <v>1</v>
      </c>
      <c r="K3653">
        <v>1172.6969999999901</v>
      </c>
      <c r="L3653" t="s">
        <v>965</v>
      </c>
      <c r="M3653" t="s">
        <v>964</v>
      </c>
      <c r="N3653" s="110">
        <v>43777</v>
      </c>
      <c r="O3653">
        <v>0</v>
      </c>
      <c r="P3653">
        <v>0</v>
      </c>
      <c r="Q3653">
        <v>14815.505999999899</v>
      </c>
      <c r="R3653">
        <v>1610.3599999999899</v>
      </c>
      <c r="S3653">
        <v>3.355</v>
      </c>
      <c r="T3653">
        <v>33</v>
      </c>
      <c r="U3653">
        <v>4879.88</v>
      </c>
      <c r="V3653">
        <v>10</v>
      </c>
      <c r="W3653">
        <v>1.879</v>
      </c>
      <c r="X3653">
        <v>3.036</v>
      </c>
      <c r="Y3653" s="110">
        <v>43777</v>
      </c>
      <c r="Z3653">
        <v>408742.81716795702</v>
      </c>
      <c r="AA3653">
        <v>3660525.3133084499</v>
      </c>
    </row>
    <row r="3654" spans="1:27" x14ac:dyDescent="0.25">
      <c r="A3654">
        <v>-111.97777186</v>
      </c>
      <c r="B3654">
        <v>33.0795168</v>
      </c>
      <c r="C3654" t="s">
        <v>968</v>
      </c>
      <c r="D3654" t="s">
        <v>967</v>
      </c>
      <c r="E3654" t="s">
        <v>966</v>
      </c>
      <c r="F3654">
        <v>2087</v>
      </c>
      <c r="G3654">
        <v>5</v>
      </c>
      <c r="H3654">
        <v>13.33</v>
      </c>
      <c r="I3654">
        <v>3.0179999999999998</v>
      </c>
      <c r="J3654">
        <v>1</v>
      </c>
      <c r="K3654">
        <v>1172.7070000000001</v>
      </c>
      <c r="L3654" t="s">
        <v>965</v>
      </c>
      <c r="M3654" t="s">
        <v>964</v>
      </c>
      <c r="N3654" s="110">
        <v>43777</v>
      </c>
      <c r="O3654">
        <v>0</v>
      </c>
      <c r="P3654">
        <v>0</v>
      </c>
      <c r="Q3654">
        <v>15528.317999999899</v>
      </c>
      <c r="R3654">
        <v>1541.0699999999899</v>
      </c>
      <c r="S3654">
        <v>3.2109999999999999</v>
      </c>
      <c r="T3654">
        <v>33</v>
      </c>
      <c r="U3654">
        <v>4669.9099999999899</v>
      </c>
      <c r="V3654">
        <v>10</v>
      </c>
      <c r="W3654">
        <v>2.0579999999999998</v>
      </c>
      <c r="X3654">
        <v>3.3250000000000002</v>
      </c>
      <c r="Y3654" s="110">
        <v>43777</v>
      </c>
      <c r="Z3654">
        <v>408742.633123632</v>
      </c>
      <c r="AA3654">
        <v>3660526.1987181599</v>
      </c>
    </row>
    <row r="3655" spans="1:27" x14ac:dyDescent="0.25">
      <c r="A3655">
        <v>-111.977771689999</v>
      </c>
      <c r="B3655">
        <v>33.079525789999899</v>
      </c>
      <c r="C3655" t="s">
        <v>968</v>
      </c>
      <c r="D3655" t="s">
        <v>967</v>
      </c>
      <c r="E3655" t="s">
        <v>966</v>
      </c>
      <c r="F3655">
        <v>2088</v>
      </c>
      <c r="G3655">
        <v>4</v>
      </c>
      <c r="H3655">
        <v>13.33</v>
      </c>
      <c r="I3655">
        <v>2.887</v>
      </c>
      <c r="J3655">
        <v>1</v>
      </c>
      <c r="K3655">
        <v>1172.6569999999899</v>
      </c>
      <c r="L3655" t="s">
        <v>965</v>
      </c>
      <c r="M3655" t="s">
        <v>964</v>
      </c>
      <c r="N3655" s="110">
        <v>43777</v>
      </c>
      <c r="O3655">
        <v>0</v>
      </c>
      <c r="P3655">
        <v>0</v>
      </c>
      <c r="Q3655">
        <v>16413.133000000002</v>
      </c>
      <c r="R3655">
        <v>1702.922</v>
      </c>
      <c r="S3655">
        <v>3.548</v>
      </c>
      <c r="T3655">
        <v>33</v>
      </c>
      <c r="U3655">
        <v>5160.3689999999897</v>
      </c>
      <c r="V3655">
        <v>10</v>
      </c>
      <c r="W3655">
        <v>1.9690000000000001</v>
      </c>
      <c r="X3655">
        <v>3.181</v>
      </c>
      <c r="Y3655" s="110">
        <v>43777</v>
      </c>
      <c r="Z3655">
        <v>408742.65827533399</v>
      </c>
      <c r="AA3655">
        <v>3660527.1952744699</v>
      </c>
    </row>
    <row r="3656" spans="1:27" x14ac:dyDescent="0.25">
      <c r="A3656">
        <v>-111.97776949</v>
      </c>
      <c r="B3656">
        <v>33.079532780000001</v>
      </c>
      <c r="C3656" t="s">
        <v>968</v>
      </c>
      <c r="D3656" t="s">
        <v>967</v>
      </c>
      <c r="E3656" t="s">
        <v>966</v>
      </c>
      <c r="F3656">
        <v>2089</v>
      </c>
      <c r="G3656">
        <v>357</v>
      </c>
      <c r="H3656">
        <v>13.33</v>
      </c>
      <c r="I3656">
        <v>3.0179999999999998</v>
      </c>
      <c r="J3656">
        <v>1</v>
      </c>
      <c r="K3656">
        <v>1172.644</v>
      </c>
      <c r="L3656" t="s">
        <v>965</v>
      </c>
      <c r="M3656" t="s">
        <v>964</v>
      </c>
      <c r="N3656" s="110">
        <v>43777</v>
      </c>
      <c r="O3656">
        <v>0</v>
      </c>
      <c r="P3656">
        <v>0</v>
      </c>
      <c r="Q3656">
        <v>13926.12</v>
      </c>
      <c r="R3656">
        <v>1382.0640000000001</v>
      </c>
      <c r="S3656">
        <v>2.879</v>
      </c>
      <c r="T3656">
        <v>33</v>
      </c>
      <c r="U3656">
        <v>4188.0730000000003</v>
      </c>
      <c r="V3656">
        <v>10</v>
      </c>
      <c r="W3656">
        <v>2.0579999999999998</v>
      </c>
      <c r="X3656">
        <v>3.3250000000000002</v>
      </c>
      <c r="Y3656" s="110">
        <v>43777</v>
      </c>
      <c r="Z3656">
        <v>408742.87083664001</v>
      </c>
      <c r="AA3656">
        <v>3660527.9683296401</v>
      </c>
    </row>
    <row r="3657" spans="1:27" x14ac:dyDescent="0.25">
      <c r="A3657">
        <v>-111.977771369999</v>
      </c>
      <c r="B3657">
        <v>33.079541849999899</v>
      </c>
      <c r="C3657" t="s">
        <v>968</v>
      </c>
      <c r="D3657" t="s">
        <v>967</v>
      </c>
      <c r="E3657" t="s">
        <v>966</v>
      </c>
      <c r="F3657">
        <v>2090</v>
      </c>
      <c r="G3657">
        <v>8</v>
      </c>
      <c r="H3657">
        <v>13.33</v>
      </c>
      <c r="I3657">
        <v>2.887</v>
      </c>
      <c r="J3657">
        <v>1</v>
      </c>
      <c r="K3657">
        <v>1172.7070000000001</v>
      </c>
      <c r="L3657" t="s">
        <v>965</v>
      </c>
      <c r="M3657" t="s">
        <v>964</v>
      </c>
      <c r="N3657" s="110">
        <v>43777</v>
      </c>
      <c r="O3657">
        <v>0</v>
      </c>
      <c r="P3657">
        <v>0</v>
      </c>
      <c r="Q3657">
        <v>14649.674999999899</v>
      </c>
      <c r="R3657">
        <v>1519.9570000000001</v>
      </c>
      <c r="S3657">
        <v>3.1669999999999998</v>
      </c>
      <c r="T3657">
        <v>33</v>
      </c>
      <c r="U3657">
        <v>4605.9290000000001</v>
      </c>
      <c r="V3657">
        <v>10</v>
      </c>
      <c r="W3657">
        <v>1.9690000000000001</v>
      </c>
      <c r="X3657">
        <v>3.181</v>
      </c>
      <c r="Y3657" s="110">
        <v>43777</v>
      </c>
      <c r="Z3657">
        <v>408742.70472912799</v>
      </c>
      <c r="AA3657">
        <v>3660528.9755377499</v>
      </c>
    </row>
    <row r="3658" spans="1:27" x14ac:dyDescent="0.25">
      <c r="A3658">
        <v>-111.977769309999</v>
      </c>
      <c r="B3658">
        <v>33.079549790000002</v>
      </c>
      <c r="C3658" t="s">
        <v>968</v>
      </c>
      <c r="D3658" t="s">
        <v>967</v>
      </c>
      <c r="E3658" t="s">
        <v>966</v>
      </c>
      <c r="F3658">
        <v>2091</v>
      </c>
      <c r="G3658">
        <v>356</v>
      </c>
      <c r="H3658">
        <v>13.33</v>
      </c>
      <c r="I3658">
        <v>2.9860000000000002</v>
      </c>
      <c r="J3658">
        <v>1</v>
      </c>
      <c r="K3658">
        <v>1172.749</v>
      </c>
      <c r="L3658" t="s">
        <v>965</v>
      </c>
      <c r="M3658" t="s">
        <v>964</v>
      </c>
      <c r="N3658" s="110">
        <v>43777</v>
      </c>
      <c r="O3658">
        <v>0</v>
      </c>
      <c r="P3658">
        <v>0</v>
      </c>
      <c r="Q3658">
        <v>16914.855999999902</v>
      </c>
      <c r="R3658">
        <v>1697.1210000000001</v>
      </c>
      <c r="S3658">
        <v>3.536</v>
      </c>
      <c r="T3658">
        <v>33</v>
      </c>
      <c r="U3658">
        <v>5142.78999999999</v>
      </c>
      <c r="V3658">
        <v>10</v>
      </c>
      <c r="W3658">
        <v>2.036</v>
      </c>
      <c r="X3658">
        <v>3.2890000000000001</v>
      </c>
      <c r="Y3658" s="110">
        <v>43777</v>
      </c>
      <c r="Z3658">
        <v>408742.90520425298</v>
      </c>
      <c r="AA3658">
        <v>3660529.8540393198</v>
      </c>
    </row>
    <row r="3659" spans="1:27" x14ac:dyDescent="0.25">
      <c r="A3659">
        <v>-111.97776914000001</v>
      </c>
      <c r="B3659">
        <v>33.079556799999899</v>
      </c>
      <c r="C3659" t="s">
        <v>968</v>
      </c>
      <c r="D3659" t="s">
        <v>967</v>
      </c>
      <c r="E3659" t="s">
        <v>966</v>
      </c>
      <c r="F3659">
        <v>2092</v>
      </c>
      <c r="G3659">
        <v>355</v>
      </c>
      <c r="H3659">
        <v>13.33</v>
      </c>
      <c r="I3659">
        <v>2.887</v>
      </c>
      <c r="J3659">
        <v>1</v>
      </c>
      <c r="K3659">
        <v>1172.759</v>
      </c>
      <c r="L3659" t="s">
        <v>965</v>
      </c>
      <c r="M3659" t="s">
        <v>964</v>
      </c>
      <c r="N3659" s="110">
        <v>43777</v>
      </c>
      <c r="O3659">
        <v>0</v>
      </c>
      <c r="P3659">
        <v>0</v>
      </c>
      <c r="Q3659">
        <v>14705.389999999899</v>
      </c>
      <c r="R3659">
        <v>1525.7370000000001</v>
      </c>
      <c r="S3659">
        <v>3.1789999999999998</v>
      </c>
      <c r="T3659">
        <v>33</v>
      </c>
      <c r="U3659">
        <v>4623.4459999999899</v>
      </c>
      <c r="V3659">
        <v>10</v>
      </c>
      <c r="W3659">
        <v>1.9690000000000001</v>
      </c>
      <c r="X3659">
        <v>3.181</v>
      </c>
      <c r="Y3659" s="110">
        <v>43777</v>
      </c>
      <c r="Z3659">
        <v>408742.92831111199</v>
      </c>
      <c r="AA3659">
        <v>3660530.6310768202</v>
      </c>
    </row>
    <row r="3660" spans="1:27" x14ac:dyDescent="0.25">
      <c r="A3660">
        <v>-111.97777134</v>
      </c>
      <c r="B3660">
        <v>33.079564779999899</v>
      </c>
      <c r="C3660" t="s">
        <v>968</v>
      </c>
      <c r="D3660" t="s">
        <v>967</v>
      </c>
      <c r="E3660" t="s">
        <v>966</v>
      </c>
      <c r="F3660">
        <v>2093</v>
      </c>
      <c r="G3660">
        <v>2</v>
      </c>
      <c r="H3660">
        <v>13.33</v>
      </c>
      <c r="I3660">
        <v>2.8220000000000001</v>
      </c>
      <c r="J3660">
        <v>1</v>
      </c>
      <c r="K3660">
        <v>1172.7460000000001</v>
      </c>
      <c r="L3660" t="s">
        <v>965</v>
      </c>
      <c r="M3660" t="s">
        <v>964</v>
      </c>
      <c r="N3660" s="110">
        <v>43777</v>
      </c>
      <c r="O3660">
        <v>0</v>
      </c>
      <c r="P3660">
        <v>0</v>
      </c>
      <c r="Q3660">
        <v>15449.3459999999</v>
      </c>
      <c r="R3660">
        <v>1640.20299999999</v>
      </c>
      <c r="S3660">
        <v>3.4169999999999998</v>
      </c>
      <c r="T3660">
        <v>33</v>
      </c>
      <c r="U3660">
        <v>4970.3109999999897</v>
      </c>
      <c r="V3660">
        <v>10</v>
      </c>
      <c r="W3660">
        <v>1.9239999999999999</v>
      </c>
      <c r="X3660">
        <v>3.1080000000000001</v>
      </c>
      <c r="Y3660" s="110">
        <v>43777</v>
      </c>
      <c r="Z3660">
        <v>408742.73120998201</v>
      </c>
      <c r="AA3660">
        <v>3660531.51771694</v>
      </c>
    </row>
    <row r="3661" spans="1:27" x14ac:dyDescent="0.25">
      <c r="A3661">
        <v>-111.977771</v>
      </c>
      <c r="B3661">
        <v>33.079573770000003</v>
      </c>
      <c r="C3661" t="s">
        <v>968</v>
      </c>
      <c r="D3661" t="s">
        <v>967</v>
      </c>
      <c r="E3661" t="s">
        <v>966</v>
      </c>
      <c r="F3661">
        <v>2094</v>
      </c>
      <c r="G3661">
        <v>360</v>
      </c>
      <c r="H3661">
        <v>13.33</v>
      </c>
      <c r="I3661">
        <v>3.117</v>
      </c>
      <c r="J3661">
        <v>1</v>
      </c>
      <c r="K3661">
        <v>1172.65399999999</v>
      </c>
      <c r="L3661" t="s">
        <v>965</v>
      </c>
      <c r="M3661" t="s">
        <v>964</v>
      </c>
      <c r="N3661" s="110">
        <v>43777</v>
      </c>
      <c r="O3661">
        <v>0</v>
      </c>
      <c r="P3661">
        <v>0</v>
      </c>
      <c r="Q3661">
        <v>15914.325000000001</v>
      </c>
      <c r="R3661">
        <v>1529.5029999999899</v>
      </c>
      <c r="S3661">
        <v>3.1859999999999999</v>
      </c>
      <c r="T3661">
        <v>33</v>
      </c>
      <c r="U3661">
        <v>4634.8590000000004</v>
      </c>
      <c r="V3661">
        <v>10</v>
      </c>
      <c r="W3661">
        <v>2.125</v>
      </c>
      <c r="X3661">
        <v>3.4340000000000002</v>
      </c>
      <c r="Y3661" s="110">
        <v>43777</v>
      </c>
      <c r="Z3661">
        <v>408742.77222904802</v>
      </c>
      <c r="AA3661">
        <v>3660532.51412545</v>
      </c>
    </row>
    <row r="3662" spans="1:27" x14ac:dyDescent="0.25">
      <c r="A3662">
        <v>-111.97776880000001</v>
      </c>
      <c r="B3662">
        <v>33.079581830000002</v>
      </c>
      <c r="C3662" t="s">
        <v>968</v>
      </c>
      <c r="D3662" t="s">
        <v>967</v>
      </c>
      <c r="E3662" t="s">
        <v>966</v>
      </c>
      <c r="F3662">
        <v>2095</v>
      </c>
      <c r="G3662">
        <v>353</v>
      </c>
      <c r="H3662">
        <v>13.33</v>
      </c>
      <c r="I3662">
        <v>3.0840000000000001</v>
      </c>
      <c r="J3662">
        <v>1</v>
      </c>
      <c r="K3662">
        <v>1172.6479999999899</v>
      </c>
      <c r="L3662" t="s">
        <v>965</v>
      </c>
      <c r="M3662" t="s">
        <v>964</v>
      </c>
      <c r="N3662" s="110">
        <v>43777</v>
      </c>
      <c r="O3662">
        <v>0</v>
      </c>
      <c r="P3662">
        <v>0</v>
      </c>
      <c r="Q3662">
        <v>15274.656999999899</v>
      </c>
      <c r="R3662">
        <v>1483.643</v>
      </c>
      <c r="S3662">
        <v>3.0910000000000002</v>
      </c>
      <c r="T3662">
        <v>33</v>
      </c>
      <c r="U3662">
        <v>4495.8890000000001</v>
      </c>
      <c r="V3662">
        <v>10</v>
      </c>
      <c r="W3662">
        <v>2.1030000000000002</v>
      </c>
      <c r="X3662">
        <v>3.3969999999999998</v>
      </c>
      <c r="Y3662" s="110">
        <v>43777</v>
      </c>
      <c r="Z3662">
        <v>408742.98589527397</v>
      </c>
      <c r="AA3662">
        <v>3660533.40580947</v>
      </c>
    </row>
    <row r="3663" spans="1:27" x14ac:dyDescent="0.25">
      <c r="A3663">
        <v>-111.97777069</v>
      </c>
      <c r="B3663">
        <v>33.07958979</v>
      </c>
      <c r="C3663" t="s">
        <v>968</v>
      </c>
      <c r="D3663" t="s">
        <v>967</v>
      </c>
      <c r="E3663" t="s">
        <v>966</v>
      </c>
      <c r="F3663">
        <v>2096</v>
      </c>
      <c r="G3663">
        <v>4</v>
      </c>
      <c r="H3663">
        <v>13.33</v>
      </c>
      <c r="I3663">
        <v>2.9529999999999998</v>
      </c>
      <c r="J3663">
        <v>1</v>
      </c>
      <c r="K3663">
        <v>1172.6410000000001</v>
      </c>
      <c r="L3663" t="s">
        <v>965</v>
      </c>
      <c r="M3663" t="s">
        <v>964</v>
      </c>
      <c r="N3663" s="110">
        <v>43777</v>
      </c>
      <c r="O3663">
        <v>0</v>
      </c>
      <c r="P3663">
        <v>0</v>
      </c>
      <c r="Q3663">
        <v>15668.263999999899</v>
      </c>
      <c r="R3663">
        <v>1589.5129999999899</v>
      </c>
      <c r="S3663">
        <v>3.3109999999999999</v>
      </c>
      <c r="T3663">
        <v>33</v>
      </c>
      <c r="U3663">
        <v>4816.7079999999896</v>
      </c>
      <c r="V3663">
        <v>10</v>
      </c>
      <c r="W3663">
        <v>2.0129999999999999</v>
      </c>
      <c r="X3663">
        <v>3.2530000000000001</v>
      </c>
      <c r="Y3663" s="110">
        <v>43777</v>
      </c>
      <c r="Z3663">
        <v>408742.81770815101</v>
      </c>
      <c r="AA3663">
        <v>3660534.2899627099</v>
      </c>
    </row>
    <row r="3664" spans="1:27" x14ac:dyDescent="0.25">
      <c r="A3664">
        <v>-111.977770509999</v>
      </c>
      <c r="B3664">
        <v>33.07959778</v>
      </c>
      <c r="C3664" t="s">
        <v>968</v>
      </c>
      <c r="D3664" t="s">
        <v>967</v>
      </c>
      <c r="E3664" t="s">
        <v>966</v>
      </c>
      <c r="F3664">
        <v>2097</v>
      </c>
      <c r="G3664">
        <v>3</v>
      </c>
      <c r="H3664">
        <v>13.33</v>
      </c>
      <c r="I3664">
        <v>2.7890000000000001</v>
      </c>
      <c r="J3664">
        <v>1</v>
      </c>
      <c r="K3664">
        <v>1172.69</v>
      </c>
      <c r="L3664" t="s">
        <v>965</v>
      </c>
      <c r="M3664" t="s">
        <v>964</v>
      </c>
      <c r="N3664" s="110">
        <v>43777</v>
      </c>
      <c r="O3664">
        <v>0</v>
      </c>
      <c r="P3664">
        <v>0</v>
      </c>
      <c r="Q3664">
        <v>15481.888999999899</v>
      </c>
      <c r="R3664">
        <v>1662.9949999999899</v>
      </c>
      <c r="S3664">
        <v>3.4649999999999999</v>
      </c>
      <c r="T3664">
        <v>33</v>
      </c>
      <c r="U3664">
        <v>5039.3779999999897</v>
      </c>
      <c r="V3664">
        <v>10</v>
      </c>
      <c r="W3664">
        <v>1.901</v>
      </c>
      <c r="X3664">
        <v>3.0720000000000001</v>
      </c>
      <c r="Y3664" s="110">
        <v>43777</v>
      </c>
      <c r="Z3664">
        <v>408742.842760481</v>
      </c>
      <c r="AA3664">
        <v>3660535.1756422399</v>
      </c>
    </row>
    <row r="3665" spans="1:27" x14ac:dyDescent="0.25">
      <c r="A3665">
        <v>-111.97776914000001</v>
      </c>
      <c r="B3665">
        <v>33.079604799999899</v>
      </c>
      <c r="C3665" t="s">
        <v>968</v>
      </c>
      <c r="D3665" t="s">
        <v>967</v>
      </c>
      <c r="E3665" t="s">
        <v>966</v>
      </c>
      <c r="F3665">
        <v>2098</v>
      </c>
      <c r="G3665">
        <v>355</v>
      </c>
      <c r="H3665">
        <v>13.33</v>
      </c>
      <c r="I3665">
        <v>2.887</v>
      </c>
      <c r="J3665">
        <v>1</v>
      </c>
      <c r="K3665">
        <v>1172.7619999999899</v>
      </c>
      <c r="L3665" t="s">
        <v>965</v>
      </c>
      <c r="M3665" t="s">
        <v>964</v>
      </c>
      <c r="N3665" s="110">
        <v>43777</v>
      </c>
      <c r="O3665">
        <v>0</v>
      </c>
      <c r="P3665">
        <v>0</v>
      </c>
      <c r="Q3665">
        <v>16419.133000000002</v>
      </c>
      <c r="R3665">
        <v>1703.5440000000001</v>
      </c>
      <c r="S3665">
        <v>3.5489999999999999</v>
      </c>
      <c r="T3665">
        <v>33</v>
      </c>
      <c r="U3665">
        <v>5162.2550000000001</v>
      </c>
      <c r="V3665">
        <v>10</v>
      </c>
      <c r="W3665">
        <v>1.9690000000000001</v>
      </c>
      <c r="X3665">
        <v>3.181</v>
      </c>
      <c r="Y3665" s="110">
        <v>43777</v>
      </c>
      <c r="Z3665">
        <v>408742.97788256098</v>
      </c>
      <c r="AA3665">
        <v>3660535.9527451</v>
      </c>
    </row>
    <row r="3666" spans="1:27" x14ac:dyDescent="0.25">
      <c r="A3666">
        <v>-111.977770169999</v>
      </c>
      <c r="B3666">
        <v>33.079613770000002</v>
      </c>
      <c r="C3666" t="s">
        <v>968</v>
      </c>
      <c r="D3666" t="s">
        <v>967</v>
      </c>
      <c r="E3666" t="s">
        <v>966</v>
      </c>
      <c r="F3666">
        <v>2099</v>
      </c>
      <c r="G3666">
        <v>1</v>
      </c>
      <c r="H3666">
        <v>13.33</v>
      </c>
      <c r="I3666">
        <v>2.8220000000000001</v>
      </c>
      <c r="J3666">
        <v>1</v>
      </c>
      <c r="K3666">
        <v>1172.72299999999</v>
      </c>
      <c r="L3666" t="s">
        <v>965</v>
      </c>
      <c r="M3666" t="s">
        <v>964</v>
      </c>
      <c r="N3666" s="110">
        <v>43777</v>
      </c>
      <c r="O3666">
        <v>0</v>
      </c>
      <c r="P3666">
        <v>0</v>
      </c>
      <c r="Q3666">
        <v>17959.0449999999</v>
      </c>
      <c r="R3666">
        <v>1906.6489999999901</v>
      </c>
      <c r="S3666">
        <v>3.972</v>
      </c>
      <c r="T3666">
        <v>33</v>
      </c>
      <c r="U3666">
        <v>5777.72299999999</v>
      </c>
      <c r="V3666">
        <v>10</v>
      </c>
      <c r="W3666">
        <v>1.9239999999999999</v>
      </c>
      <c r="X3666">
        <v>3.1080000000000001</v>
      </c>
      <c r="Y3666" s="110">
        <v>43777</v>
      </c>
      <c r="Z3666">
        <v>408742.89100871899</v>
      </c>
      <c r="AA3666">
        <v>3660536.9481273801</v>
      </c>
    </row>
    <row r="3667" spans="1:27" x14ac:dyDescent="0.25">
      <c r="A3667">
        <v>-111.977770169999</v>
      </c>
      <c r="B3667">
        <v>33.079621770000003</v>
      </c>
      <c r="C3667" t="s">
        <v>968</v>
      </c>
      <c r="D3667" t="s">
        <v>967</v>
      </c>
      <c r="E3667" t="s">
        <v>966</v>
      </c>
      <c r="F3667">
        <v>2100</v>
      </c>
      <c r="G3667">
        <v>1</v>
      </c>
      <c r="H3667">
        <v>13.33</v>
      </c>
      <c r="I3667">
        <v>2.8540000000000001</v>
      </c>
      <c r="J3667">
        <v>1</v>
      </c>
      <c r="K3667">
        <v>1172.6310000000001</v>
      </c>
      <c r="L3667" t="s">
        <v>965</v>
      </c>
      <c r="M3667" t="s">
        <v>964</v>
      </c>
      <c r="N3667" s="110">
        <v>43777</v>
      </c>
      <c r="O3667">
        <v>0</v>
      </c>
      <c r="P3667">
        <v>0</v>
      </c>
      <c r="Q3667">
        <v>16243.245000000001</v>
      </c>
      <c r="R3667">
        <v>1704.6659999999899</v>
      </c>
      <c r="S3667">
        <v>3.5510000000000002</v>
      </c>
      <c r="T3667">
        <v>33</v>
      </c>
      <c r="U3667">
        <v>5165.6559999999899</v>
      </c>
      <c r="V3667">
        <v>10</v>
      </c>
      <c r="W3667">
        <v>1.946</v>
      </c>
      <c r="X3667">
        <v>3.1440000000000001</v>
      </c>
      <c r="Y3667" s="110">
        <v>43777</v>
      </c>
      <c r="Z3667">
        <v>408742.899270644</v>
      </c>
      <c r="AA3667">
        <v>3660537.8350721002</v>
      </c>
    </row>
    <row r="3668" spans="1:27" x14ac:dyDescent="0.25">
      <c r="A3668">
        <v>-111.97777000000001</v>
      </c>
      <c r="B3668">
        <v>33.079629769999897</v>
      </c>
      <c r="C3668" t="s">
        <v>968</v>
      </c>
      <c r="D3668" t="s">
        <v>967</v>
      </c>
      <c r="E3668" t="s">
        <v>966</v>
      </c>
      <c r="F3668">
        <v>2101</v>
      </c>
      <c r="G3668">
        <v>360</v>
      </c>
      <c r="H3668">
        <v>13.33</v>
      </c>
      <c r="I3668">
        <v>3.117</v>
      </c>
      <c r="J3668">
        <v>1</v>
      </c>
      <c r="K3668">
        <v>1172.6669999999899</v>
      </c>
      <c r="L3668" t="s">
        <v>965</v>
      </c>
      <c r="M3668" t="s">
        <v>964</v>
      </c>
      <c r="N3668" s="110">
        <v>43777</v>
      </c>
      <c r="O3668">
        <v>0</v>
      </c>
      <c r="P3668">
        <v>0</v>
      </c>
      <c r="Q3668">
        <v>15199.913</v>
      </c>
      <c r="R3668">
        <v>1460.8420000000001</v>
      </c>
      <c r="S3668">
        <v>3.0430000000000001</v>
      </c>
      <c r="T3668">
        <v>33</v>
      </c>
      <c r="U3668">
        <v>4426.7950000000001</v>
      </c>
      <c r="V3668">
        <v>10</v>
      </c>
      <c r="W3668">
        <v>2.125</v>
      </c>
      <c r="X3668">
        <v>3.4340000000000002</v>
      </c>
      <c r="Y3668" s="110">
        <v>43777</v>
      </c>
      <c r="Z3668">
        <v>408742.92339992302</v>
      </c>
      <c r="AA3668">
        <v>3660538.72186901</v>
      </c>
    </row>
    <row r="3669" spans="1:27" x14ac:dyDescent="0.25">
      <c r="A3669">
        <v>-111.977770169999</v>
      </c>
      <c r="B3669">
        <v>33.07963677</v>
      </c>
      <c r="C3669" t="s">
        <v>968</v>
      </c>
      <c r="D3669" t="s">
        <v>967</v>
      </c>
      <c r="E3669" t="s">
        <v>966</v>
      </c>
      <c r="F3669">
        <v>2102</v>
      </c>
      <c r="G3669">
        <v>1</v>
      </c>
      <c r="H3669">
        <v>13.33</v>
      </c>
      <c r="I3669">
        <v>2.8220000000000001</v>
      </c>
      <c r="J3669">
        <v>1</v>
      </c>
      <c r="K3669">
        <v>1172.67399999999</v>
      </c>
      <c r="L3669" t="s">
        <v>965</v>
      </c>
      <c r="M3669" t="s">
        <v>964</v>
      </c>
      <c r="N3669" s="110">
        <v>43777</v>
      </c>
      <c r="O3669">
        <v>0</v>
      </c>
      <c r="P3669">
        <v>0</v>
      </c>
      <c r="Q3669">
        <v>12988.047</v>
      </c>
      <c r="R3669">
        <v>1378.89499999999</v>
      </c>
      <c r="S3669">
        <v>2.8730000000000002</v>
      </c>
      <c r="T3669">
        <v>33</v>
      </c>
      <c r="U3669">
        <v>4178.47</v>
      </c>
      <c r="V3669">
        <v>10</v>
      </c>
      <c r="W3669">
        <v>1.9239999999999999</v>
      </c>
      <c r="X3669">
        <v>3.1080000000000001</v>
      </c>
      <c r="Y3669" s="110">
        <v>43777</v>
      </c>
      <c r="Z3669">
        <v>408742.914761758</v>
      </c>
      <c r="AA3669">
        <v>3660539.49809345</v>
      </c>
    </row>
    <row r="3670" spans="1:27" x14ac:dyDescent="0.25">
      <c r="A3670">
        <v>-111.97777034000001</v>
      </c>
      <c r="B3670">
        <v>33.079644780000002</v>
      </c>
      <c r="C3670" t="s">
        <v>968</v>
      </c>
      <c r="D3670" t="s">
        <v>967</v>
      </c>
      <c r="E3670" t="s">
        <v>966</v>
      </c>
      <c r="F3670">
        <v>2103</v>
      </c>
      <c r="G3670">
        <v>2</v>
      </c>
      <c r="H3670">
        <v>13.33</v>
      </c>
      <c r="I3670">
        <v>2.887</v>
      </c>
      <c r="J3670">
        <v>1</v>
      </c>
      <c r="K3670">
        <v>1172.72299999999</v>
      </c>
      <c r="L3670" t="s">
        <v>965</v>
      </c>
      <c r="M3670" t="s">
        <v>964</v>
      </c>
      <c r="N3670" s="110">
        <v>43777</v>
      </c>
      <c r="O3670">
        <v>0</v>
      </c>
      <c r="P3670">
        <v>0</v>
      </c>
      <c r="Q3670">
        <v>14523.0439999999</v>
      </c>
      <c r="R3670">
        <v>1506.81799999999</v>
      </c>
      <c r="S3670">
        <v>3.1389999999999998</v>
      </c>
      <c r="T3670">
        <v>33</v>
      </c>
      <c r="U3670">
        <v>4566.11599999999</v>
      </c>
      <c r="V3670">
        <v>10</v>
      </c>
      <c r="W3670">
        <v>1.9690000000000001</v>
      </c>
      <c r="X3670">
        <v>3.181</v>
      </c>
      <c r="Y3670" s="110">
        <v>43777</v>
      </c>
      <c r="Z3670">
        <v>408742.90716666402</v>
      </c>
      <c r="AA3670">
        <v>3660540.3862946602</v>
      </c>
    </row>
    <row r="3671" spans="1:27" x14ac:dyDescent="0.25">
      <c r="A3671">
        <v>-111.97776797</v>
      </c>
      <c r="B3671">
        <v>33.07965282</v>
      </c>
      <c r="C3671" t="s">
        <v>968</v>
      </c>
      <c r="D3671" t="s">
        <v>967</v>
      </c>
      <c r="E3671" t="s">
        <v>966</v>
      </c>
      <c r="F3671">
        <v>2104</v>
      </c>
      <c r="G3671">
        <v>354</v>
      </c>
      <c r="H3671">
        <v>13.33</v>
      </c>
      <c r="I3671">
        <v>2.887</v>
      </c>
      <c r="J3671">
        <v>1</v>
      </c>
      <c r="K3671">
        <v>1172.7660000000001</v>
      </c>
      <c r="L3671" t="s">
        <v>965</v>
      </c>
      <c r="M3671" t="s">
        <v>964</v>
      </c>
      <c r="N3671" s="110">
        <v>43777</v>
      </c>
      <c r="O3671">
        <v>0</v>
      </c>
      <c r="P3671">
        <v>0</v>
      </c>
      <c r="Q3671">
        <v>15269.3999999999</v>
      </c>
      <c r="R3671">
        <v>1584.2550000000001</v>
      </c>
      <c r="S3671">
        <v>3.3010000000000002</v>
      </c>
      <c r="T3671">
        <v>33</v>
      </c>
      <c r="U3671">
        <v>4800.7730000000001</v>
      </c>
      <c r="V3671">
        <v>10</v>
      </c>
      <c r="W3671">
        <v>1.9690000000000001</v>
      </c>
      <c r="X3671">
        <v>3.181</v>
      </c>
      <c r="Y3671" s="110">
        <v>43777</v>
      </c>
      <c r="Z3671">
        <v>408743.13667943102</v>
      </c>
      <c r="AA3671">
        <v>3660541.2756135301</v>
      </c>
    </row>
    <row r="3672" spans="1:27" x14ac:dyDescent="0.25">
      <c r="A3672">
        <v>-111.977769859999</v>
      </c>
      <c r="B3672">
        <v>33.0796607999999</v>
      </c>
      <c r="C3672" t="s">
        <v>968</v>
      </c>
      <c r="D3672" t="s">
        <v>967</v>
      </c>
      <c r="E3672" t="s">
        <v>966</v>
      </c>
      <c r="F3672">
        <v>2105</v>
      </c>
      <c r="G3672">
        <v>5</v>
      </c>
      <c r="H3672">
        <v>13.33</v>
      </c>
      <c r="I3672">
        <v>2.887</v>
      </c>
      <c r="J3672">
        <v>1</v>
      </c>
      <c r="K3672">
        <v>1172.77899999999</v>
      </c>
      <c r="L3672" t="s">
        <v>965</v>
      </c>
      <c r="M3672" t="s">
        <v>964</v>
      </c>
      <c r="N3672" s="110">
        <v>43777</v>
      </c>
      <c r="O3672">
        <v>0</v>
      </c>
      <c r="P3672">
        <v>0</v>
      </c>
      <c r="Q3672">
        <v>14540.0159999999</v>
      </c>
      <c r="R3672">
        <v>1508.5789999999899</v>
      </c>
      <c r="S3672">
        <v>3.1429999999999998</v>
      </c>
      <c r="T3672">
        <v>33</v>
      </c>
      <c r="U3672">
        <v>4571.4520000000002</v>
      </c>
      <c r="V3672">
        <v>10</v>
      </c>
      <c r="W3672">
        <v>1.9690000000000001</v>
      </c>
      <c r="X3672">
        <v>3.181</v>
      </c>
      <c r="Y3672" s="110">
        <v>43777</v>
      </c>
      <c r="Z3672">
        <v>408742.96851311298</v>
      </c>
      <c r="AA3672">
        <v>3660542.1619841298</v>
      </c>
    </row>
    <row r="3673" spans="1:27" x14ac:dyDescent="0.25">
      <c r="A3673">
        <v>-111.977768999999</v>
      </c>
      <c r="B3673">
        <v>33.079669770000002</v>
      </c>
      <c r="C3673" t="s">
        <v>968</v>
      </c>
      <c r="D3673" t="s">
        <v>967</v>
      </c>
      <c r="E3673" t="s">
        <v>966</v>
      </c>
      <c r="F3673">
        <v>2106</v>
      </c>
      <c r="G3673">
        <v>0</v>
      </c>
      <c r="H3673">
        <v>13.33</v>
      </c>
      <c r="I3673">
        <v>2.887</v>
      </c>
      <c r="J3673">
        <v>1</v>
      </c>
      <c r="K3673">
        <v>1172.71</v>
      </c>
      <c r="L3673" t="s">
        <v>965</v>
      </c>
      <c r="M3673" t="s">
        <v>964</v>
      </c>
      <c r="N3673" s="110">
        <v>43777</v>
      </c>
      <c r="O3673">
        <v>0</v>
      </c>
      <c r="P3673">
        <v>0</v>
      </c>
      <c r="Q3673">
        <v>13479.084000000001</v>
      </c>
      <c r="R3673">
        <v>1398.5039999999899</v>
      </c>
      <c r="S3673">
        <v>2.9140000000000001</v>
      </c>
      <c r="T3673">
        <v>33</v>
      </c>
      <c r="U3673">
        <v>4237.8890000000001</v>
      </c>
      <c r="V3673">
        <v>10</v>
      </c>
      <c r="W3673">
        <v>1.9690000000000001</v>
      </c>
      <c r="X3673">
        <v>3.181</v>
      </c>
      <c r="Y3673" s="110">
        <v>43777</v>
      </c>
      <c r="Z3673">
        <v>408743.05804691301</v>
      </c>
      <c r="AA3673">
        <v>3660543.1557231899</v>
      </c>
    </row>
    <row r="3674" spans="1:27" x14ac:dyDescent="0.25">
      <c r="A3674">
        <v>-111.977768999999</v>
      </c>
      <c r="B3674">
        <v>33.079677770000004</v>
      </c>
      <c r="C3674" t="s">
        <v>968</v>
      </c>
      <c r="D3674" t="s">
        <v>967</v>
      </c>
      <c r="E3674" t="s">
        <v>966</v>
      </c>
      <c r="F3674">
        <v>2107</v>
      </c>
      <c r="G3674">
        <v>360</v>
      </c>
      <c r="H3674">
        <v>13.33</v>
      </c>
      <c r="I3674">
        <v>2.9860000000000002</v>
      </c>
      <c r="J3674">
        <v>1</v>
      </c>
      <c r="K3674">
        <v>1172.7429999999899</v>
      </c>
      <c r="L3674" t="s">
        <v>965</v>
      </c>
      <c r="M3674" t="s">
        <v>964</v>
      </c>
      <c r="N3674" s="110">
        <v>43777</v>
      </c>
      <c r="O3674">
        <v>0</v>
      </c>
      <c r="P3674">
        <v>0</v>
      </c>
      <c r="Q3674">
        <v>15066.1959999999</v>
      </c>
      <c r="R3674">
        <v>1511.6389999999899</v>
      </c>
      <c r="S3674">
        <v>3.149</v>
      </c>
      <c r="T3674">
        <v>33</v>
      </c>
      <c r="U3674">
        <v>4580.7240000000002</v>
      </c>
      <c r="V3674">
        <v>10</v>
      </c>
      <c r="W3674">
        <v>2.036</v>
      </c>
      <c r="X3674">
        <v>3.2890000000000001</v>
      </c>
      <c r="Y3674" s="110">
        <v>43777</v>
      </c>
      <c r="Z3674">
        <v>408743.06630884099</v>
      </c>
      <c r="AA3674">
        <v>3660544.04266791</v>
      </c>
    </row>
    <row r="3675" spans="1:27" x14ac:dyDescent="0.25">
      <c r="A3675">
        <v>-111.977768999999</v>
      </c>
      <c r="B3675">
        <v>33.079702230000002</v>
      </c>
      <c r="C3675" t="s">
        <v>968</v>
      </c>
      <c r="D3675" t="s">
        <v>967</v>
      </c>
      <c r="E3675" t="s">
        <v>966</v>
      </c>
      <c r="F3675">
        <v>2108</v>
      </c>
      <c r="G3675">
        <v>180</v>
      </c>
      <c r="H3675">
        <v>13.33</v>
      </c>
      <c r="I3675">
        <v>2.8220000000000001</v>
      </c>
      <c r="J3675">
        <v>1</v>
      </c>
      <c r="K3675">
        <v>1172.72</v>
      </c>
      <c r="L3675" t="s">
        <v>965</v>
      </c>
      <c r="M3675" t="s">
        <v>964</v>
      </c>
      <c r="N3675" s="110">
        <v>43777</v>
      </c>
      <c r="O3675">
        <v>0</v>
      </c>
      <c r="P3675">
        <v>0</v>
      </c>
      <c r="Q3675">
        <v>13022.218999999899</v>
      </c>
      <c r="R3675">
        <v>1382.5229999999899</v>
      </c>
      <c r="S3675">
        <v>2.88</v>
      </c>
      <c r="T3675">
        <v>33</v>
      </c>
      <c r="U3675">
        <v>4189.4639999999899</v>
      </c>
      <c r="V3675">
        <v>10</v>
      </c>
      <c r="W3675">
        <v>1.9239999999999999</v>
      </c>
      <c r="X3675">
        <v>3.1080000000000001</v>
      </c>
      <c r="Y3675" s="110">
        <v>43777</v>
      </c>
      <c r="Z3675">
        <v>408743.09156969597</v>
      </c>
      <c r="AA3675">
        <v>3660546.7545014201</v>
      </c>
    </row>
    <row r="3676" spans="1:27" x14ac:dyDescent="0.25">
      <c r="A3676">
        <v>-111.977768999999</v>
      </c>
      <c r="B3676">
        <v>33.079702240000003</v>
      </c>
      <c r="C3676" t="s">
        <v>968</v>
      </c>
      <c r="D3676" t="s">
        <v>967</v>
      </c>
      <c r="E3676" t="s">
        <v>966</v>
      </c>
      <c r="F3676">
        <v>2109</v>
      </c>
      <c r="G3676">
        <v>180</v>
      </c>
      <c r="H3676">
        <v>13.33</v>
      </c>
      <c r="I3676">
        <v>2.8540000000000001</v>
      </c>
      <c r="J3676">
        <v>1</v>
      </c>
      <c r="K3676">
        <v>1172.67</v>
      </c>
      <c r="L3676" t="s">
        <v>965</v>
      </c>
      <c r="M3676" t="s">
        <v>964</v>
      </c>
      <c r="N3676" s="110">
        <v>43777</v>
      </c>
      <c r="O3676">
        <v>0</v>
      </c>
      <c r="P3676">
        <v>0</v>
      </c>
      <c r="Q3676">
        <v>13022.218999999899</v>
      </c>
      <c r="R3676">
        <v>1366.6320000000001</v>
      </c>
      <c r="S3676">
        <v>2.847</v>
      </c>
      <c r="T3676">
        <v>33</v>
      </c>
      <c r="U3676">
        <v>4141.3090000000002</v>
      </c>
      <c r="V3676">
        <v>10</v>
      </c>
      <c r="W3676">
        <v>1.946</v>
      </c>
      <c r="X3676">
        <v>3.1440000000000001</v>
      </c>
      <c r="Y3676" s="110">
        <v>43777</v>
      </c>
      <c r="Z3676">
        <v>408743.091580023</v>
      </c>
      <c r="AA3676">
        <v>3660546.7556101</v>
      </c>
    </row>
    <row r="3677" spans="1:27" x14ac:dyDescent="0.25">
      <c r="A3677">
        <v>-111.977769339999</v>
      </c>
      <c r="B3677">
        <v>33.079701780000001</v>
      </c>
      <c r="C3677" t="s">
        <v>968</v>
      </c>
      <c r="D3677" t="s">
        <v>967</v>
      </c>
      <c r="E3677" t="s">
        <v>966</v>
      </c>
      <c r="F3677">
        <v>2110</v>
      </c>
      <c r="G3677">
        <v>2</v>
      </c>
      <c r="H3677">
        <v>13.33</v>
      </c>
      <c r="I3677">
        <v>2.9860000000000002</v>
      </c>
      <c r="J3677">
        <v>1</v>
      </c>
      <c r="K3677">
        <v>1172.72299999999</v>
      </c>
      <c r="L3677" t="s">
        <v>965</v>
      </c>
      <c r="M3677" t="s">
        <v>964</v>
      </c>
      <c r="N3677" s="110">
        <v>43777</v>
      </c>
      <c r="O3677">
        <v>0</v>
      </c>
      <c r="P3677">
        <v>0</v>
      </c>
      <c r="Q3677">
        <v>13724.745000000001</v>
      </c>
      <c r="R3677">
        <v>1377.047</v>
      </c>
      <c r="S3677">
        <v>2.8690000000000002</v>
      </c>
      <c r="T3677">
        <v>33</v>
      </c>
      <c r="U3677">
        <v>4172.8699999999899</v>
      </c>
      <c r="V3677">
        <v>10</v>
      </c>
      <c r="W3677">
        <v>2.036</v>
      </c>
      <c r="X3677">
        <v>3.2890000000000001</v>
      </c>
      <c r="Y3677" s="110">
        <v>43777</v>
      </c>
      <c r="Z3677">
        <v>408743.05937028001</v>
      </c>
      <c r="AA3677">
        <v>3660546.70490639</v>
      </c>
    </row>
    <row r="3678" spans="1:27" x14ac:dyDescent="0.25">
      <c r="A3678">
        <v>-111.97776883</v>
      </c>
      <c r="B3678">
        <v>33.079709770000001</v>
      </c>
      <c r="C3678" t="s">
        <v>968</v>
      </c>
      <c r="D3678" t="s">
        <v>967</v>
      </c>
      <c r="E3678" t="s">
        <v>966</v>
      </c>
      <c r="F3678">
        <v>2111</v>
      </c>
      <c r="G3678">
        <v>359</v>
      </c>
      <c r="H3678">
        <v>13.33</v>
      </c>
      <c r="I3678">
        <v>2.9860000000000002</v>
      </c>
      <c r="J3678">
        <v>1</v>
      </c>
      <c r="K3678">
        <v>1172.78899999999</v>
      </c>
      <c r="L3678" t="s">
        <v>965</v>
      </c>
      <c r="M3678" t="s">
        <v>964</v>
      </c>
      <c r="N3678" s="110">
        <v>43777</v>
      </c>
      <c r="O3678">
        <v>0</v>
      </c>
      <c r="P3678">
        <v>0</v>
      </c>
      <c r="Q3678">
        <v>15746.550999999899</v>
      </c>
      <c r="R3678">
        <v>1579.9010000000001</v>
      </c>
      <c r="S3678">
        <v>3.2909999999999999</v>
      </c>
      <c r="T3678">
        <v>33</v>
      </c>
      <c r="U3678">
        <v>4787.5789999999897</v>
      </c>
      <c r="V3678">
        <v>10</v>
      </c>
      <c r="W3678">
        <v>2.036</v>
      </c>
      <c r="X3678">
        <v>3.2890000000000001</v>
      </c>
      <c r="Y3678" s="110">
        <v>43777</v>
      </c>
      <c r="Z3678">
        <v>408743.11522390798</v>
      </c>
      <c r="AA3678">
        <v>3660547.5902990201</v>
      </c>
    </row>
    <row r="3679" spans="1:27" x14ac:dyDescent="0.25">
      <c r="A3679">
        <v>-111.97776883</v>
      </c>
      <c r="B3679">
        <v>33.079717770000002</v>
      </c>
      <c r="C3679" t="s">
        <v>968</v>
      </c>
      <c r="D3679" t="s">
        <v>967</v>
      </c>
      <c r="E3679" t="s">
        <v>966</v>
      </c>
      <c r="F3679">
        <v>2112</v>
      </c>
      <c r="G3679">
        <v>359</v>
      </c>
      <c r="H3679">
        <v>13.33</v>
      </c>
      <c r="I3679">
        <v>2.8220000000000001</v>
      </c>
      <c r="J3679">
        <v>1</v>
      </c>
      <c r="K3679">
        <v>1172.7329999999899</v>
      </c>
      <c r="L3679" t="s">
        <v>965</v>
      </c>
      <c r="M3679" t="s">
        <v>964</v>
      </c>
      <c r="N3679" s="110">
        <v>43777</v>
      </c>
      <c r="O3679">
        <v>0</v>
      </c>
      <c r="P3679">
        <v>0</v>
      </c>
      <c r="Q3679">
        <v>14595.503000000001</v>
      </c>
      <c r="R3679">
        <v>1549.5530000000001</v>
      </c>
      <c r="S3679">
        <v>3.2280000000000002</v>
      </c>
      <c r="T3679">
        <v>33</v>
      </c>
      <c r="U3679">
        <v>4695.6149999999898</v>
      </c>
      <c r="V3679">
        <v>10</v>
      </c>
      <c r="W3679">
        <v>1.9239999999999999</v>
      </c>
      <c r="X3679">
        <v>3.1080000000000001</v>
      </c>
      <c r="Y3679" s="110">
        <v>43777</v>
      </c>
      <c r="Z3679">
        <v>408743.12348584301</v>
      </c>
      <c r="AA3679">
        <v>3660548.4772437499</v>
      </c>
    </row>
    <row r="3680" spans="1:27" x14ac:dyDescent="0.25">
      <c r="A3680">
        <v>-111.977768999999</v>
      </c>
      <c r="B3680">
        <v>33.079725770000003</v>
      </c>
      <c r="C3680" t="s">
        <v>968</v>
      </c>
      <c r="D3680" t="s">
        <v>967</v>
      </c>
      <c r="E3680" t="s">
        <v>966</v>
      </c>
      <c r="F3680">
        <v>2113</v>
      </c>
      <c r="G3680">
        <v>0</v>
      </c>
      <c r="H3680">
        <v>13.33</v>
      </c>
      <c r="I3680">
        <v>3.0510000000000002</v>
      </c>
      <c r="J3680">
        <v>1</v>
      </c>
      <c r="K3680">
        <v>1172.6510000000001</v>
      </c>
      <c r="L3680" t="s">
        <v>965</v>
      </c>
      <c r="M3680" t="s">
        <v>964</v>
      </c>
      <c r="N3680" s="110">
        <v>43777</v>
      </c>
      <c r="O3680">
        <v>0</v>
      </c>
      <c r="P3680">
        <v>0</v>
      </c>
      <c r="Q3680">
        <v>13162.335999999899</v>
      </c>
      <c r="R3680">
        <v>1292.2180000000001</v>
      </c>
      <c r="S3680">
        <v>2.6920000000000002</v>
      </c>
      <c r="T3680">
        <v>33</v>
      </c>
      <c r="U3680">
        <v>3915.8130000000001</v>
      </c>
      <c r="V3680">
        <v>10</v>
      </c>
      <c r="W3680">
        <v>2.08</v>
      </c>
      <c r="X3680">
        <v>3.3610000000000002</v>
      </c>
      <c r="Y3680" s="110">
        <v>43777</v>
      </c>
      <c r="Z3680">
        <v>408743.115880445</v>
      </c>
      <c r="AA3680">
        <v>3660549.3643362899</v>
      </c>
    </row>
    <row r="3681" spans="1:27" x14ac:dyDescent="0.25">
      <c r="A3681">
        <v>-111.97776883</v>
      </c>
      <c r="B3681">
        <v>33.079733769999898</v>
      </c>
      <c r="C3681" t="s">
        <v>968</v>
      </c>
      <c r="D3681" t="s">
        <v>967</v>
      </c>
      <c r="E3681" t="s">
        <v>966</v>
      </c>
      <c r="F3681">
        <v>2114</v>
      </c>
      <c r="G3681">
        <v>359</v>
      </c>
      <c r="H3681">
        <v>13.33</v>
      </c>
      <c r="I3681">
        <v>2.9529999999999998</v>
      </c>
      <c r="J3681">
        <v>1</v>
      </c>
      <c r="K3681">
        <v>1172.6610000000001</v>
      </c>
      <c r="L3681" t="s">
        <v>965</v>
      </c>
      <c r="M3681" t="s">
        <v>964</v>
      </c>
      <c r="N3681" s="110">
        <v>43777</v>
      </c>
      <c r="O3681">
        <v>0</v>
      </c>
      <c r="P3681">
        <v>0</v>
      </c>
      <c r="Q3681">
        <v>12964.618</v>
      </c>
      <c r="R3681">
        <v>1315.2339999999899</v>
      </c>
      <c r="S3681">
        <v>2.74</v>
      </c>
      <c r="T3681">
        <v>33</v>
      </c>
      <c r="U3681">
        <v>3985.55799999999</v>
      </c>
      <c r="V3681">
        <v>10</v>
      </c>
      <c r="W3681">
        <v>2.0129999999999999</v>
      </c>
      <c r="X3681">
        <v>3.2530000000000001</v>
      </c>
      <c r="Y3681" s="110">
        <v>43777</v>
      </c>
      <c r="Z3681">
        <v>408743.14000971901</v>
      </c>
      <c r="AA3681">
        <v>3660550.2511332198</v>
      </c>
    </row>
    <row r="3682" spans="1:27" x14ac:dyDescent="0.25">
      <c r="A3682">
        <v>-111.97776951</v>
      </c>
      <c r="B3682">
        <v>33.0797417799999</v>
      </c>
      <c r="C3682" t="s">
        <v>968</v>
      </c>
      <c r="D3682" t="s">
        <v>967</v>
      </c>
      <c r="E3682" t="s">
        <v>966</v>
      </c>
      <c r="F3682">
        <v>2115</v>
      </c>
      <c r="G3682">
        <v>3</v>
      </c>
      <c r="H3682">
        <v>13.33</v>
      </c>
      <c r="I3682">
        <v>3.0510000000000002</v>
      </c>
      <c r="J3682">
        <v>1</v>
      </c>
      <c r="K3682">
        <v>1172.7</v>
      </c>
      <c r="L3682" t="s">
        <v>965</v>
      </c>
      <c r="M3682" t="s">
        <v>964</v>
      </c>
      <c r="N3682" s="110">
        <v>43777</v>
      </c>
      <c r="O3682">
        <v>0</v>
      </c>
      <c r="P3682">
        <v>0</v>
      </c>
      <c r="Q3682">
        <v>13290.3379999999</v>
      </c>
      <c r="R3682">
        <v>1304.7850000000001</v>
      </c>
      <c r="S3682">
        <v>2.718</v>
      </c>
      <c r="T3682">
        <v>33</v>
      </c>
      <c r="U3682">
        <v>3953.8939999999898</v>
      </c>
      <c r="V3682">
        <v>10</v>
      </c>
      <c r="W3682">
        <v>2.08</v>
      </c>
      <c r="X3682">
        <v>3.3610000000000002</v>
      </c>
      <c r="Y3682" s="110">
        <v>43777</v>
      </c>
      <c r="Z3682">
        <v>408743.08481265203</v>
      </c>
      <c r="AA3682">
        <v>3660551.1397778499</v>
      </c>
    </row>
    <row r="3683" spans="1:27" x14ac:dyDescent="0.25">
      <c r="A3683">
        <v>-111.977768659999</v>
      </c>
      <c r="B3683">
        <v>33.07974978</v>
      </c>
      <c r="C3683" t="s">
        <v>968</v>
      </c>
      <c r="D3683" t="s">
        <v>967</v>
      </c>
      <c r="E3683" t="s">
        <v>966</v>
      </c>
      <c r="F3683">
        <v>2116</v>
      </c>
      <c r="G3683">
        <v>358</v>
      </c>
      <c r="H3683">
        <v>13.33</v>
      </c>
      <c r="I3683">
        <v>3.0179999999999998</v>
      </c>
      <c r="J3683">
        <v>1</v>
      </c>
      <c r="K3683">
        <v>1172.7519999999899</v>
      </c>
      <c r="L3683" t="s">
        <v>965</v>
      </c>
      <c r="M3683" t="s">
        <v>964</v>
      </c>
      <c r="N3683" s="110">
        <v>43777</v>
      </c>
      <c r="O3683">
        <v>0</v>
      </c>
      <c r="P3683">
        <v>0</v>
      </c>
      <c r="Q3683">
        <v>12217.691000000001</v>
      </c>
      <c r="R3683">
        <v>1212.5150000000001</v>
      </c>
      <c r="S3683">
        <v>2.5259999999999998</v>
      </c>
      <c r="T3683">
        <v>33</v>
      </c>
      <c r="U3683">
        <v>3674.288</v>
      </c>
      <c r="V3683">
        <v>10</v>
      </c>
      <c r="W3683">
        <v>2.0579999999999998</v>
      </c>
      <c r="X3683">
        <v>3.3250000000000002</v>
      </c>
      <c r="Y3683" s="110">
        <v>43777</v>
      </c>
      <c r="Z3683">
        <v>408743.17241126299</v>
      </c>
      <c r="AA3683">
        <v>3660552.0259835599</v>
      </c>
    </row>
    <row r="3684" spans="1:27" x14ac:dyDescent="0.25">
      <c r="A3684">
        <v>-111.97776951</v>
      </c>
      <c r="B3684">
        <v>33.079757780000001</v>
      </c>
      <c r="C3684" t="s">
        <v>968</v>
      </c>
      <c r="D3684" t="s">
        <v>967</v>
      </c>
      <c r="E3684" t="s">
        <v>966</v>
      </c>
      <c r="F3684">
        <v>2117</v>
      </c>
      <c r="G3684">
        <v>3</v>
      </c>
      <c r="H3684">
        <v>13.33</v>
      </c>
      <c r="I3684">
        <v>3.0840000000000001</v>
      </c>
      <c r="J3684">
        <v>1</v>
      </c>
      <c r="K3684">
        <v>1172.7850000000001</v>
      </c>
      <c r="L3684" t="s">
        <v>965</v>
      </c>
      <c r="M3684" t="s">
        <v>964</v>
      </c>
      <c r="N3684" s="110">
        <v>43777</v>
      </c>
      <c r="O3684">
        <v>0</v>
      </c>
      <c r="P3684">
        <v>0</v>
      </c>
      <c r="Q3684">
        <v>14232.353999999899</v>
      </c>
      <c r="R3684">
        <v>1382.403</v>
      </c>
      <c r="S3684">
        <v>2.88</v>
      </c>
      <c r="T3684">
        <v>33</v>
      </c>
      <c r="U3684">
        <v>4189.1009999999897</v>
      </c>
      <c r="V3684">
        <v>10</v>
      </c>
      <c r="W3684">
        <v>2.1030000000000002</v>
      </c>
      <c r="X3684">
        <v>3.3969999999999998</v>
      </c>
      <c r="Y3684" s="110">
        <v>43777</v>
      </c>
      <c r="Z3684">
        <v>408743.10133655003</v>
      </c>
      <c r="AA3684">
        <v>3660552.9136673301</v>
      </c>
    </row>
    <row r="3685" spans="1:27" x14ac:dyDescent="0.25">
      <c r="A3685">
        <v>-111.97776883</v>
      </c>
      <c r="B3685">
        <v>33.079765770000002</v>
      </c>
      <c r="C3685" t="s">
        <v>968</v>
      </c>
      <c r="D3685" t="s">
        <v>967</v>
      </c>
      <c r="E3685" t="s">
        <v>966</v>
      </c>
      <c r="F3685">
        <v>2118</v>
      </c>
      <c r="G3685">
        <v>359</v>
      </c>
      <c r="H3685">
        <v>13.33</v>
      </c>
      <c r="I3685">
        <v>2.8540000000000001</v>
      </c>
      <c r="J3685">
        <v>1</v>
      </c>
      <c r="K3685">
        <v>1172.7460000000001</v>
      </c>
      <c r="L3685" t="s">
        <v>965</v>
      </c>
      <c r="M3685" t="s">
        <v>964</v>
      </c>
      <c r="N3685" s="110">
        <v>43777</v>
      </c>
      <c r="O3685">
        <v>0</v>
      </c>
      <c r="P3685">
        <v>0</v>
      </c>
      <c r="Q3685">
        <v>14274.983</v>
      </c>
      <c r="R3685">
        <v>1498.105</v>
      </c>
      <c r="S3685">
        <v>3.121</v>
      </c>
      <c r="T3685">
        <v>33</v>
      </c>
      <c r="U3685">
        <v>4539.7120000000004</v>
      </c>
      <c r="V3685">
        <v>10</v>
      </c>
      <c r="W3685">
        <v>1.946</v>
      </c>
      <c r="X3685">
        <v>3.1440000000000001</v>
      </c>
      <c r="Y3685" s="110">
        <v>43777</v>
      </c>
      <c r="Z3685">
        <v>408743.17305749201</v>
      </c>
      <c r="AA3685">
        <v>3660553.7989121601</v>
      </c>
    </row>
    <row r="3686" spans="1:27" x14ac:dyDescent="0.25">
      <c r="A3686">
        <v>-111.97776969</v>
      </c>
      <c r="B3686">
        <v>33.079774790000002</v>
      </c>
      <c r="C3686" t="s">
        <v>968</v>
      </c>
      <c r="D3686" t="s">
        <v>967</v>
      </c>
      <c r="E3686" t="s">
        <v>966</v>
      </c>
      <c r="F3686">
        <v>2119</v>
      </c>
      <c r="G3686">
        <v>4</v>
      </c>
      <c r="H3686">
        <v>13.33</v>
      </c>
      <c r="I3686">
        <v>3.0510000000000002</v>
      </c>
      <c r="J3686">
        <v>1</v>
      </c>
      <c r="K3686">
        <v>1172.7260000000001</v>
      </c>
      <c r="L3686" t="s">
        <v>965</v>
      </c>
      <c r="M3686" t="s">
        <v>964</v>
      </c>
      <c r="N3686" s="110">
        <v>43777</v>
      </c>
      <c r="O3686">
        <v>0</v>
      </c>
      <c r="P3686">
        <v>0</v>
      </c>
      <c r="Q3686">
        <v>14581.617</v>
      </c>
      <c r="R3686">
        <v>1431.557</v>
      </c>
      <c r="S3686">
        <v>2.9820000000000002</v>
      </c>
      <c r="T3686">
        <v>33</v>
      </c>
      <c r="U3686">
        <v>4338.0510000000004</v>
      </c>
      <c r="V3686">
        <v>10</v>
      </c>
      <c r="W3686">
        <v>2.08</v>
      </c>
      <c r="X3686">
        <v>3.3610000000000002</v>
      </c>
      <c r="Y3686" s="110">
        <v>43777</v>
      </c>
      <c r="Z3686">
        <v>408743.102102826</v>
      </c>
      <c r="AA3686">
        <v>3660554.7996900799</v>
      </c>
    </row>
    <row r="3687" spans="1:27" x14ac:dyDescent="0.25">
      <c r="A3687">
        <v>-111.97776849</v>
      </c>
      <c r="B3687">
        <v>33.079782780000002</v>
      </c>
      <c r="C3687" t="s">
        <v>968</v>
      </c>
      <c r="D3687" t="s">
        <v>967</v>
      </c>
      <c r="E3687" t="s">
        <v>966</v>
      </c>
      <c r="F3687">
        <v>2120</v>
      </c>
      <c r="G3687">
        <v>357</v>
      </c>
      <c r="H3687">
        <v>13.33</v>
      </c>
      <c r="I3687">
        <v>2.7890000000000001</v>
      </c>
      <c r="J3687">
        <v>1</v>
      </c>
      <c r="K3687">
        <v>1172.67</v>
      </c>
      <c r="L3687" t="s">
        <v>965</v>
      </c>
      <c r="M3687" t="s">
        <v>964</v>
      </c>
      <c r="N3687" s="110">
        <v>43777</v>
      </c>
      <c r="O3687">
        <v>0</v>
      </c>
      <c r="P3687">
        <v>0</v>
      </c>
      <c r="Q3687">
        <v>13622.458000000001</v>
      </c>
      <c r="R3687">
        <v>1463.2629999999899</v>
      </c>
      <c r="S3687">
        <v>3.048</v>
      </c>
      <c r="T3687">
        <v>33</v>
      </c>
      <c r="U3687">
        <v>4434.13</v>
      </c>
      <c r="V3687">
        <v>10</v>
      </c>
      <c r="W3687">
        <v>1.901</v>
      </c>
      <c r="X3687">
        <v>3.0720000000000001</v>
      </c>
      <c r="Y3687" s="110">
        <v>43777</v>
      </c>
      <c r="Z3687">
        <v>408743.22235911299</v>
      </c>
      <c r="AA3687">
        <v>3660555.6844827998</v>
      </c>
    </row>
    <row r="3688" spans="1:27" x14ac:dyDescent="0.25">
      <c r="A3688">
        <v>-111.97776883</v>
      </c>
      <c r="B3688">
        <v>33.079790770000002</v>
      </c>
      <c r="C3688" t="s">
        <v>968</v>
      </c>
      <c r="D3688" t="s">
        <v>967</v>
      </c>
      <c r="E3688" t="s">
        <v>966</v>
      </c>
      <c r="F3688">
        <v>2121</v>
      </c>
      <c r="G3688">
        <v>359</v>
      </c>
      <c r="H3688">
        <v>13.33</v>
      </c>
      <c r="I3688">
        <v>2.9860000000000002</v>
      </c>
      <c r="J3688">
        <v>1</v>
      </c>
      <c r="K3688">
        <v>1172.6669999999899</v>
      </c>
      <c r="L3688" t="s">
        <v>965</v>
      </c>
      <c r="M3688" t="s">
        <v>964</v>
      </c>
      <c r="N3688" s="110">
        <v>43777</v>
      </c>
      <c r="O3688">
        <v>0</v>
      </c>
      <c r="P3688">
        <v>0</v>
      </c>
      <c r="Q3688">
        <v>16134.671</v>
      </c>
      <c r="R3688">
        <v>1618.8420000000001</v>
      </c>
      <c r="S3688">
        <v>3.3730000000000002</v>
      </c>
      <c r="T3688">
        <v>33</v>
      </c>
      <c r="U3688">
        <v>4905.5829999999896</v>
      </c>
      <c r="V3688">
        <v>10</v>
      </c>
      <c r="W3688">
        <v>2.036</v>
      </c>
      <c r="X3688">
        <v>3.2890000000000001</v>
      </c>
      <c r="Y3688" s="110">
        <v>43777</v>
      </c>
      <c r="Z3688">
        <v>408743.198876084</v>
      </c>
      <c r="AA3688">
        <v>3660556.5706144702</v>
      </c>
    </row>
    <row r="3689" spans="1:27" x14ac:dyDescent="0.25">
      <c r="A3689">
        <v>-111.97776831</v>
      </c>
      <c r="B3689">
        <v>33.079797790000001</v>
      </c>
      <c r="C3689" t="s">
        <v>968</v>
      </c>
      <c r="D3689" t="s">
        <v>967</v>
      </c>
      <c r="E3689" t="s">
        <v>966</v>
      </c>
      <c r="F3689">
        <v>2122</v>
      </c>
      <c r="G3689">
        <v>356</v>
      </c>
      <c r="H3689">
        <v>13.33</v>
      </c>
      <c r="I3689">
        <v>2.8540000000000001</v>
      </c>
      <c r="J3689">
        <v>1</v>
      </c>
      <c r="K3689">
        <v>1172.7260000000001</v>
      </c>
      <c r="L3689" t="s">
        <v>965</v>
      </c>
      <c r="M3689" t="s">
        <v>964</v>
      </c>
      <c r="N3689" s="110">
        <v>43777</v>
      </c>
      <c r="O3689">
        <v>0</v>
      </c>
      <c r="P3689">
        <v>0</v>
      </c>
      <c r="Q3689">
        <v>15693.406999999899</v>
      </c>
      <c r="R3689">
        <v>1646.96299999999</v>
      </c>
      <c r="S3689">
        <v>3.431</v>
      </c>
      <c r="T3689">
        <v>33</v>
      </c>
      <c r="U3689">
        <v>4990.7969999999896</v>
      </c>
      <c r="V3689">
        <v>10</v>
      </c>
      <c r="W3689">
        <v>1.946</v>
      </c>
      <c r="X3689">
        <v>3.1440000000000001</v>
      </c>
      <c r="Y3689" s="110">
        <v>43777</v>
      </c>
      <c r="Z3689">
        <v>408743.25466129201</v>
      </c>
      <c r="AA3689">
        <v>3660557.34845638</v>
      </c>
    </row>
    <row r="3690" spans="1:27" x14ac:dyDescent="0.25">
      <c r="A3690">
        <v>-111.97776817</v>
      </c>
      <c r="B3690">
        <v>33.07980577</v>
      </c>
      <c r="C3690" t="s">
        <v>968</v>
      </c>
      <c r="D3690" t="s">
        <v>967</v>
      </c>
      <c r="E3690" t="s">
        <v>966</v>
      </c>
      <c r="F3690">
        <v>2123</v>
      </c>
      <c r="G3690">
        <v>1</v>
      </c>
      <c r="H3690">
        <v>13.33</v>
      </c>
      <c r="I3690">
        <v>2.8540000000000001</v>
      </c>
      <c r="J3690">
        <v>1</v>
      </c>
      <c r="K3690">
        <v>1172.759</v>
      </c>
      <c r="L3690" t="s">
        <v>965</v>
      </c>
      <c r="M3690" t="s">
        <v>964</v>
      </c>
      <c r="N3690" s="110">
        <v>43777</v>
      </c>
      <c r="O3690">
        <v>0</v>
      </c>
      <c r="P3690">
        <v>0</v>
      </c>
      <c r="Q3690">
        <v>13875.318999999899</v>
      </c>
      <c r="R3690">
        <v>1456.162</v>
      </c>
      <c r="S3690">
        <v>3.0339999999999998</v>
      </c>
      <c r="T3690">
        <v>33</v>
      </c>
      <c r="U3690">
        <v>4412.6109999999899</v>
      </c>
      <c r="V3690">
        <v>10</v>
      </c>
      <c r="W3690">
        <v>1.946</v>
      </c>
      <c r="X3690">
        <v>3.1440000000000001</v>
      </c>
      <c r="Y3690" s="110">
        <v>43777</v>
      </c>
      <c r="Z3690">
        <v>408743.27596979402</v>
      </c>
      <c r="AA3690">
        <v>3660558.2330620401</v>
      </c>
    </row>
    <row r="3691" spans="1:27" x14ac:dyDescent="0.25">
      <c r="A3691">
        <v>-111.977768859999</v>
      </c>
      <c r="B3691">
        <v>33.079814800000001</v>
      </c>
      <c r="C3691" t="s">
        <v>968</v>
      </c>
      <c r="D3691" t="s">
        <v>967</v>
      </c>
      <c r="E3691" t="s">
        <v>966</v>
      </c>
      <c r="F3691">
        <v>2124</v>
      </c>
      <c r="G3691">
        <v>5</v>
      </c>
      <c r="H3691">
        <v>13.33</v>
      </c>
      <c r="I3691">
        <v>2.9860000000000002</v>
      </c>
      <c r="J3691">
        <v>1</v>
      </c>
      <c r="K3691">
        <v>1172.7460000000001</v>
      </c>
      <c r="L3691" t="s">
        <v>965</v>
      </c>
      <c r="M3691" t="s">
        <v>964</v>
      </c>
      <c r="N3691" s="110">
        <v>43777</v>
      </c>
      <c r="O3691">
        <v>0</v>
      </c>
      <c r="P3691">
        <v>0</v>
      </c>
      <c r="Q3691">
        <v>15906.325000000001</v>
      </c>
      <c r="R3691">
        <v>1595.932</v>
      </c>
      <c r="S3691">
        <v>3.3250000000000002</v>
      </c>
      <c r="T3691">
        <v>33</v>
      </c>
      <c r="U3691">
        <v>4836.1570000000002</v>
      </c>
      <c r="V3691">
        <v>10</v>
      </c>
      <c r="W3691">
        <v>2.036</v>
      </c>
      <c r="X3691">
        <v>3.2890000000000001</v>
      </c>
      <c r="Y3691" s="110">
        <v>43777</v>
      </c>
      <c r="Z3691">
        <v>408743.22089281603</v>
      </c>
      <c r="AA3691">
        <v>3660559.23480083</v>
      </c>
    </row>
    <row r="3692" spans="1:27" x14ac:dyDescent="0.25">
      <c r="A3692">
        <v>-111.977767999999</v>
      </c>
      <c r="B3692">
        <v>33.07982277</v>
      </c>
      <c r="C3692" t="s">
        <v>968</v>
      </c>
      <c r="D3692" t="s">
        <v>967</v>
      </c>
      <c r="E3692" t="s">
        <v>966</v>
      </c>
      <c r="F3692">
        <v>2125</v>
      </c>
      <c r="G3692">
        <v>0</v>
      </c>
      <c r="H3692">
        <v>13.33</v>
      </c>
      <c r="I3692">
        <v>3.0840000000000001</v>
      </c>
      <c r="J3692">
        <v>1</v>
      </c>
      <c r="K3692">
        <v>1172.72</v>
      </c>
      <c r="L3692" t="s">
        <v>965</v>
      </c>
      <c r="M3692" t="s">
        <v>964</v>
      </c>
      <c r="N3692" s="110">
        <v>43777</v>
      </c>
      <c r="O3692">
        <v>0</v>
      </c>
      <c r="P3692">
        <v>0</v>
      </c>
      <c r="Q3692">
        <v>14617.273999999899</v>
      </c>
      <c r="R3692">
        <v>1419.7909999999899</v>
      </c>
      <c r="S3692">
        <v>2.9580000000000002</v>
      </c>
      <c r="T3692">
        <v>33</v>
      </c>
      <c r="U3692">
        <v>4302.3969999999899</v>
      </c>
      <c r="V3692">
        <v>10</v>
      </c>
      <c r="W3692">
        <v>2.1030000000000002</v>
      </c>
      <c r="X3692">
        <v>3.3969999999999998</v>
      </c>
      <c r="Y3692" s="110">
        <v>43777</v>
      </c>
      <c r="Z3692">
        <v>408743.30939376098</v>
      </c>
      <c r="AA3692">
        <v>3660560.1176718101</v>
      </c>
    </row>
    <row r="3693" spans="1:27" x14ac:dyDescent="0.25">
      <c r="A3693">
        <v>-111.97776817</v>
      </c>
      <c r="B3693">
        <v>33.079830770000001</v>
      </c>
      <c r="C3693" t="s">
        <v>968</v>
      </c>
      <c r="D3693" t="s">
        <v>967</v>
      </c>
      <c r="E3693" t="s">
        <v>966</v>
      </c>
      <c r="F3693">
        <v>2126</v>
      </c>
      <c r="G3693">
        <v>1</v>
      </c>
      <c r="H3693">
        <v>13.33</v>
      </c>
      <c r="I3693">
        <v>2.7890000000000001</v>
      </c>
      <c r="J3693">
        <v>1</v>
      </c>
      <c r="K3693">
        <v>1172.6869999999899</v>
      </c>
      <c r="L3693" t="s">
        <v>965</v>
      </c>
      <c r="M3693" t="s">
        <v>964</v>
      </c>
      <c r="N3693" s="110">
        <v>43777</v>
      </c>
      <c r="O3693">
        <v>0</v>
      </c>
      <c r="P3693">
        <v>0</v>
      </c>
      <c r="Q3693">
        <v>14458.4719999999</v>
      </c>
      <c r="R3693">
        <v>1553.0640000000001</v>
      </c>
      <c r="S3693">
        <v>3.2360000000000002</v>
      </c>
      <c r="T3693">
        <v>33</v>
      </c>
      <c r="U3693">
        <v>4706.2539999999899</v>
      </c>
      <c r="V3693">
        <v>10</v>
      </c>
      <c r="W3693">
        <v>1.901</v>
      </c>
      <c r="X3693">
        <v>3.0720000000000001</v>
      </c>
      <c r="Y3693" s="110">
        <v>43777</v>
      </c>
      <c r="Z3693">
        <v>408743.30178839702</v>
      </c>
      <c r="AA3693">
        <v>3660561.0047643702</v>
      </c>
    </row>
    <row r="3694" spans="1:27" x14ac:dyDescent="0.25">
      <c r="A3694">
        <v>-111.977768339999</v>
      </c>
      <c r="B3694">
        <v>33.079838780000003</v>
      </c>
      <c r="C3694" t="s">
        <v>968</v>
      </c>
      <c r="D3694" t="s">
        <v>967</v>
      </c>
      <c r="E3694" t="s">
        <v>966</v>
      </c>
      <c r="F3694">
        <v>2127</v>
      </c>
      <c r="G3694">
        <v>2</v>
      </c>
      <c r="H3694">
        <v>13.33</v>
      </c>
      <c r="I3694">
        <v>2.7229999999999999</v>
      </c>
      <c r="J3694">
        <v>1</v>
      </c>
      <c r="K3694">
        <v>1172.7159999999899</v>
      </c>
      <c r="L3694" t="s">
        <v>965</v>
      </c>
      <c r="M3694" t="s">
        <v>964</v>
      </c>
      <c r="N3694" s="110">
        <v>43777</v>
      </c>
      <c r="O3694">
        <v>0</v>
      </c>
      <c r="P3694">
        <v>0</v>
      </c>
      <c r="Q3694">
        <v>17650.2969999999</v>
      </c>
      <c r="R3694">
        <v>1941.5999999999899</v>
      </c>
      <c r="S3694">
        <v>4.0449999999999999</v>
      </c>
      <c r="T3694">
        <v>33</v>
      </c>
      <c r="U3694">
        <v>5883.6369999999897</v>
      </c>
      <c r="V3694">
        <v>10</v>
      </c>
      <c r="W3694">
        <v>1.857</v>
      </c>
      <c r="X3694">
        <v>3</v>
      </c>
      <c r="Y3694" s="110">
        <v>43777</v>
      </c>
      <c r="Z3694">
        <v>408743.29419336503</v>
      </c>
      <c r="AA3694">
        <v>3660561.8929655999</v>
      </c>
    </row>
    <row r="3695" spans="1:27" x14ac:dyDescent="0.25">
      <c r="A3695">
        <v>-111.97776817</v>
      </c>
      <c r="B3695">
        <v>33.079846770000003</v>
      </c>
      <c r="C3695" t="s">
        <v>968</v>
      </c>
      <c r="D3695" t="s">
        <v>967</v>
      </c>
      <c r="E3695" t="s">
        <v>966</v>
      </c>
      <c r="F3695">
        <v>2128</v>
      </c>
      <c r="G3695">
        <v>1</v>
      </c>
      <c r="H3695">
        <v>13.33</v>
      </c>
      <c r="I3695">
        <v>2.8220000000000001</v>
      </c>
      <c r="J3695">
        <v>1</v>
      </c>
      <c r="K3695">
        <v>1172.739</v>
      </c>
      <c r="L3695" t="s">
        <v>965</v>
      </c>
      <c r="M3695" t="s">
        <v>964</v>
      </c>
      <c r="N3695" s="110">
        <v>43777</v>
      </c>
      <c r="O3695">
        <v>0</v>
      </c>
      <c r="P3695">
        <v>0</v>
      </c>
      <c r="Q3695">
        <v>17575.381000000001</v>
      </c>
      <c r="R3695">
        <v>1865.9159999999899</v>
      </c>
      <c r="S3695">
        <v>3.887</v>
      </c>
      <c r="T3695">
        <v>33</v>
      </c>
      <c r="U3695">
        <v>5654.2920000000004</v>
      </c>
      <c r="V3695">
        <v>10</v>
      </c>
      <c r="W3695">
        <v>1.9239999999999999</v>
      </c>
      <c r="X3695">
        <v>3.1080000000000001</v>
      </c>
      <c r="Y3695" s="110">
        <v>43777</v>
      </c>
      <c r="Z3695">
        <v>408743.31831231201</v>
      </c>
      <c r="AA3695">
        <v>3660562.7786538601</v>
      </c>
    </row>
    <row r="3696" spans="1:27" x14ac:dyDescent="0.25">
      <c r="A3696">
        <v>-111.97776817</v>
      </c>
      <c r="B3696">
        <v>33.079854769999898</v>
      </c>
      <c r="C3696" t="s">
        <v>968</v>
      </c>
      <c r="D3696" t="s">
        <v>967</v>
      </c>
      <c r="E3696" t="s">
        <v>966</v>
      </c>
      <c r="F3696">
        <v>2129</v>
      </c>
      <c r="G3696">
        <v>1</v>
      </c>
      <c r="H3696">
        <v>13.33</v>
      </c>
      <c r="I3696">
        <v>2.657</v>
      </c>
      <c r="J3696">
        <v>1</v>
      </c>
      <c r="K3696">
        <v>1172.70299999999</v>
      </c>
      <c r="L3696" t="s">
        <v>965</v>
      </c>
      <c r="M3696" t="s">
        <v>964</v>
      </c>
      <c r="N3696" s="110">
        <v>43777</v>
      </c>
      <c r="O3696">
        <v>0</v>
      </c>
      <c r="P3696">
        <v>0</v>
      </c>
      <c r="Q3696">
        <v>16256.216</v>
      </c>
      <c r="R3696">
        <v>1832.4</v>
      </c>
      <c r="S3696">
        <v>3.8180000000000001</v>
      </c>
      <c r="T3696">
        <v>33</v>
      </c>
      <c r="U3696">
        <v>5552.7280000000001</v>
      </c>
      <c r="V3696">
        <v>10</v>
      </c>
      <c r="W3696">
        <v>1.8120000000000001</v>
      </c>
      <c r="X3696">
        <v>2.9279999999999999</v>
      </c>
      <c r="Y3696" s="110">
        <v>43777</v>
      </c>
      <c r="Z3696">
        <v>408743.32657427201</v>
      </c>
      <c r="AA3696">
        <v>3660563.66559861</v>
      </c>
    </row>
    <row r="3697" spans="1:27" x14ac:dyDescent="0.25">
      <c r="A3697">
        <v>-111.97776783</v>
      </c>
      <c r="B3697">
        <v>33.079862769999899</v>
      </c>
      <c r="C3697" t="s">
        <v>968</v>
      </c>
      <c r="D3697" t="s">
        <v>967</v>
      </c>
      <c r="E3697" t="s">
        <v>966</v>
      </c>
      <c r="F3697">
        <v>2130</v>
      </c>
      <c r="G3697">
        <v>359</v>
      </c>
      <c r="H3697">
        <v>13.33</v>
      </c>
      <c r="I3697">
        <v>2.92</v>
      </c>
      <c r="J3697">
        <v>1</v>
      </c>
      <c r="K3697">
        <v>1172.71</v>
      </c>
      <c r="L3697" t="s">
        <v>965</v>
      </c>
      <c r="M3697" t="s">
        <v>964</v>
      </c>
      <c r="N3697" s="110">
        <v>43777</v>
      </c>
      <c r="O3697">
        <v>0</v>
      </c>
      <c r="P3697">
        <v>0</v>
      </c>
      <c r="Q3697">
        <v>14237.210999999899</v>
      </c>
      <c r="R3697">
        <v>1460.5650000000001</v>
      </c>
      <c r="S3697">
        <v>3.0430000000000001</v>
      </c>
      <c r="T3697">
        <v>33</v>
      </c>
      <c r="U3697">
        <v>4425.9530000000004</v>
      </c>
      <c r="V3697">
        <v>10</v>
      </c>
      <c r="W3697">
        <v>1.9910000000000001</v>
      </c>
      <c r="X3697">
        <v>3.2170000000000001</v>
      </c>
      <c r="Y3697" s="110">
        <v>43777</v>
      </c>
      <c r="Z3697">
        <v>408743.36657085799</v>
      </c>
      <c r="AA3697">
        <v>3660564.5522477501</v>
      </c>
    </row>
    <row r="3698" spans="1:27" x14ac:dyDescent="0.25">
      <c r="A3698">
        <v>-111.97776869</v>
      </c>
      <c r="B3698">
        <v>33.079870790000001</v>
      </c>
      <c r="C3698" t="s">
        <v>968</v>
      </c>
      <c r="D3698" t="s">
        <v>967</v>
      </c>
      <c r="E3698" t="s">
        <v>966</v>
      </c>
      <c r="F3698">
        <v>2131</v>
      </c>
      <c r="G3698">
        <v>4</v>
      </c>
      <c r="H3698">
        <v>13.33</v>
      </c>
      <c r="I3698">
        <v>3.0840000000000001</v>
      </c>
      <c r="J3698">
        <v>1</v>
      </c>
      <c r="K3698">
        <v>1172.69299999999</v>
      </c>
      <c r="L3698" t="s">
        <v>965</v>
      </c>
      <c r="M3698" t="s">
        <v>964</v>
      </c>
      <c r="N3698" s="110">
        <v>43777</v>
      </c>
      <c r="O3698">
        <v>0</v>
      </c>
      <c r="P3698">
        <v>0</v>
      </c>
      <c r="Q3698">
        <v>13515.484</v>
      </c>
      <c r="R3698">
        <v>1312.7729999999899</v>
      </c>
      <c r="S3698">
        <v>2.7349999999999999</v>
      </c>
      <c r="T3698">
        <v>33</v>
      </c>
      <c r="U3698">
        <v>3978.0999999999899</v>
      </c>
      <c r="V3698">
        <v>10</v>
      </c>
      <c r="W3698">
        <v>2.1030000000000002</v>
      </c>
      <c r="X3698">
        <v>3.3969999999999998</v>
      </c>
      <c r="Y3698" s="110">
        <v>43777</v>
      </c>
      <c r="Z3698">
        <v>408743.29458354902</v>
      </c>
      <c r="AA3698">
        <v>3660565.4421575898</v>
      </c>
    </row>
    <row r="3699" spans="1:27" x14ac:dyDescent="0.25">
      <c r="A3699">
        <v>-111.97776731</v>
      </c>
      <c r="B3699">
        <v>33.079878790000002</v>
      </c>
      <c r="C3699" t="s">
        <v>968</v>
      </c>
      <c r="D3699" t="s">
        <v>967</v>
      </c>
      <c r="E3699" t="s">
        <v>966</v>
      </c>
      <c r="F3699">
        <v>2132</v>
      </c>
      <c r="G3699">
        <v>356</v>
      </c>
      <c r="H3699">
        <v>13.33</v>
      </c>
      <c r="I3699">
        <v>2.625</v>
      </c>
      <c r="J3699">
        <v>1</v>
      </c>
      <c r="K3699">
        <v>1172.739</v>
      </c>
      <c r="L3699" t="s">
        <v>965</v>
      </c>
      <c r="M3699" t="s">
        <v>964</v>
      </c>
      <c r="N3699" s="110">
        <v>43777</v>
      </c>
      <c r="O3699">
        <v>0</v>
      </c>
      <c r="P3699">
        <v>0</v>
      </c>
      <c r="Q3699">
        <v>13183.25</v>
      </c>
      <c r="R3699">
        <v>1504.5909999999899</v>
      </c>
      <c r="S3699">
        <v>3.1349999999999998</v>
      </c>
      <c r="T3699">
        <v>33</v>
      </c>
      <c r="U3699">
        <v>4559.36599999999</v>
      </c>
      <c r="V3699">
        <v>10</v>
      </c>
      <c r="W3699">
        <v>1.79</v>
      </c>
      <c r="X3699">
        <v>2.891</v>
      </c>
      <c r="Y3699" s="110">
        <v>43777</v>
      </c>
      <c r="Z3699">
        <v>408743.43165073398</v>
      </c>
      <c r="AA3699">
        <v>3660566.3279025098</v>
      </c>
    </row>
    <row r="3700" spans="1:27" x14ac:dyDescent="0.25">
      <c r="A3700">
        <v>-111.977767999999</v>
      </c>
      <c r="B3700">
        <v>33.079886770000002</v>
      </c>
      <c r="C3700" t="s">
        <v>968</v>
      </c>
      <c r="D3700" t="s">
        <v>967</v>
      </c>
      <c r="E3700" t="s">
        <v>966</v>
      </c>
      <c r="F3700">
        <v>2133</v>
      </c>
      <c r="G3700">
        <v>0</v>
      </c>
      <c r="H3700">
        <v>13.33</v>
      </c>
      <c r="I3700">
        <v>3.117</v>
      </c>
      <c r="J3700">
        <v>1</v>
      </c>
      <c r="K3700">
        <v>1172.7560000000001</v>
      </c>
      <c r="L3700" t="s">
        <v>965</v>
      </c>
      <c r="M3700" t="s">
        <v>964</v>
      </c>
      <c r="N3700" s="110">
        <v>43777</v>
      </c>
      <c r="O3700">
        <v>0</v>
      </c>
      <c r="P3700">
        <v>0</v>
      </c>
      <c r="Q3700">
        <v>13958.1779999999</v>
      </c>
      <c r="R3700">
        <v>1341.50099999999</v>
      </c>
      <c r="S3700">
        <v>2.7949999999999999</v>
      </c>
      <c r="T3700">
        <v>33</v>
      </c>
      <c r="U3700">
        <v>4065.15399999999</v>
      </c>
      <c r="V3700">
        <v>10</v>
      </c>
      <c r="W3700">
        <v>2.125</v>
      </c>
      <c r="X3700">
        <v>3.4340000000000002</v>
      </c>
      <c r="Y3700" s="110">
        <v>43777</v>
      </c>
      <c r="Z3700">
        <v>408743.37548943801</v>
      </c>
      <c r="AA3700">
        <v>3660567.2132298201</v>
      </c>
    </row>
    <row r="3701" spans="1:27" x14ac:dyDescent="0.25">
      <c r="A3701">
        <v>-111.97776869</v>
      </c>
      <c r="B3701">
        <v>33.079894789999898</v>
      </c>
      <c r="C3701" t="s">
        <v>968</v>
      </c>
      <c r="D3701" t="s">
        <v>967</v>
      </c>
      <c r="E3701" t="s">
        <v>966</v>
      </c>
      <c r="F3701">
        <v>2134</v>
      </c>
      <c r="G3701">
        <v>4</v>
      </c>
      <c r="H3701">
        <v>13.33</v>
      </c>
      <c r="I3701">
        <v>2.887</v>
      </c>
      <c r="J3701">
        <v>1</v>
      </c>
      <c r="K3701">
        <v>1172.66399999999</v>
      </c>
      <c r="L3701" t="s">
        <v>965</v>
      </c>
      <c r="M3701" t="s">
        <v>964</v>
      </c>
      <c r="N3701" s="110">
        <v>43777</v>
      </c>
      <c r="O3701">
        <v>0</v>
      </c>
      <c r="P3701">
        <v>0</v>
      </c>
      <c r="Q3701">
        <v>13272.823</v>
      </c>
      <c r="R3701">
        <v>1377.1030000000001</v>
      </c>
      <c r="S3701">
        <v>2.8690000000000002</v>
      </c>
      <c r="T3701">
        <v>33</v>
      </c>
      <c r="U3701">
        <v>4173.03999999999</v>
      </c>
      <c r="V3701">
        <v>10</v>
      </c>
      <c r="W3701">
        <v>1.9690000000000001</v>
      </c>
      <c r="X3701">
        <v>3.181</v>
      </c>
      <c r="Y3701" s="110">
        <v>43777</v>
      </c>
      <c r="Z3701">
        <v>408743.31936946401</v>
      </c>
      <c r="AA3701">
        <v>3660568.1029918501</v>
      </c>
    </row>
    <row r="3702" spans="1:27" x14ac:dyDescent="0.25">
      <c r="A3702">
        <v>-111.977767659999</v>
      </c>
      <c r="B3702">
        <v>33.079902779999898</v>
      </c>
      <c r="C3702" t="s">
        <v>968</v>
      </c>
      <c r="D3702" t="s">
        <v>967</v>
      </c>
      <c r="E3702" t="s">
        <v>966</v>
      </c>
      <c r="F3702">
        <v>2135</v>
      </c>
      <c r="G3702">
        <v>358</v>
      </c>
      <c r="H3702">
        <v>13.33</v>
      </c>
      <c r="I3702">
        <v>2.7559999999999998</v>
      </c>
      <c r="J3702">
        <v>1</v>
      </c>
      <c r="K3702">
        <v>1172.71</v>
      </c>
      <c r="L3702" t="s">
        <v>965</v>
      </c>
      <c r="M3702" t="s">
        <v>964</v>
      </c>
      <c r="N3702" s="110">
        <v>43777</v>
      </c>
      <c r="O3702">
        <v>0</v>
      </c>
      <c r="P3702">
        <v>0</v>
      </c>
      <c r="Q3702">
        <v>12665.87</v>
      </c>
      <c r="R3702">
        <v>1376.7070000000001</v>
      </c>
      <c r="S3702">
        <v>2.8679999999999999</v>
      </c>
      <c r="T3702">
        <v>33</v>
      </c>
      <c r="U3702">
        <v>4171.84</v>
      </c>
      <c r="V3702">
        <v>10</v>
      </c>
      <c r="W3702">
        <v>1.879</v>
      </c>
      <c r="X3702">
        <v>3.036</v>
      </c>
      <c r="Y3702" s="110">
        <v>43777</v>
      </c>
      <c r="Z3702">
        <v>408743.42375831201</v>
      </c>
      <c r="AA3702">
        <v>3660568.9879323998</v>
      </c>
    </row>
    <row r="3703" spans="1:27" x14ac:dyDescent="0.25">
      <c r="A3703">
        <v>-111.97776697</v>
      </c>
      <c r="B3703">
        <v>33.079910820000002</v>
      </c>
      <c r="C3703" t="s">
        <v>968</v>
      </c>
      <c r="D3703" t="s">
        <v>967</v>
      </c>
      <c r="E3703" t="s">
        <v>966</v>
      </c>
      <c r="F3703">
        <v>2136</v>
      </c>
      <c r="G3703">
        <v>354</v>
      </c>
      <c r="H3703">
        <v>13.33</v>
      </c>
      <c r="I3703">
        <v>2.9529999999999998</v>
      </c>
      <c r="J3703">
        <v>1</v>
      </c>
      <c r="K3703">
        <v>1172.6869999999899</v>
      </c>
      <c r="L3703" t="s">
        <v>965</v>
      </c>
      <c r="M3703" t="s">
        <v>964</v>
      </c>
      <c r="N3703" s="110">
        <v>43777</v>
      </c>
      <c r="O3703">
        <v>0</v>
      </c>
      <c r="P3703">
        <v>0</v>
      </c>
      <c r="Q3703">
        <v>12398.1509999999</v>
      </c>
      <c r="R3703">
        <v>1257.7670000000001</v>
      </c>
      <c r="S3703">
        <v>2.62</v>
      </c>
      <c r="T3703">
        <v>33</v>
      </c>
      <c r="U3703">
        <v>3811.4160000000002</v>
      </c>
      <c r="V3703">
        <v>10</v>
      </c>
      <c r="W3703">
        <v>2.0129999999999999</v>
      </c>
      <c r="X3703">
        <v>3.2530000000000001</v>
      </c>
      <c r="Y3703" s="110">
        <v>43777</v>
      </c>
      <c r="Z3703">
        <v>408743.496464175</v>
      </c>
      <c r="AA3703">
        <v>3660569.8787119701</v>
      </c>
    </row>
    <row r="3704" spans="1:27" x14ac:dyDescent="0.25">
      <c r="A3704">
        <v>-111.97776786</v>
      </c>
      <c r="B3704">
        <v>33.079918800000002</v>
      </c>
      <c r="C3704" t="s">
        <v>968</v>
      </c>
      <c r="D3704" t="s">
        <v>967</v>
      </c>
      <c r="E3704" t="s">
        <v>966</v>
      </c>
      <c r="F3704">
        <v>2137</v>
      </c>
      <c r="G3704">
        <v>5</v>
      </c>
      <c r="H3704">
        <v>13.33</v>
      </c>
      <c r="I3704">
        <v>2.8220000000000001</v>
      </c>
      <c r="J3704">
        <v>1</v>
      </c>
      <c r="K3704">
        <v>1172.71299999999</v>
      </c>
      <c r="L3704" t="s">
        <v>965</v>
      </c>
      <c r="M3704" t="s">
        <v>964</v>
      </c>
      <c r="N3704" s="110">
        <v>43777</v>
      </c>
      <c r="O3704">
        <v>0</v>
      </c>
      <c r="P3704">
        <v>0</v>
      </c>
      <c r="Q3704">
        <v>11077.101000000001</v>
      </c>
      <c r="R3704">
        <v>1176.0170000000001</v>
      </c>
      <c r="S3704">
        <v>2.4500000000000002</v>
      </c>
      <c r="T3704">
        <v>33</v>
      </c>
      <c r="U3704">
        <v>3563.6869999999899</v>
      </c>
      <c r="V3704">
        <v>10</v>
      </c>
      <c r="W3704">
        <v>1.9239999999999999</v>
      </c>
      <c r="X3704">
        <v>3.1080000000000001</v>
      </c>
      <c r="Y3704" s="110">
        <v>43777</v>
      </c>
      <c r="Z3704">
        <v>408743.42163549201</v>
      </c>
      <c r="AA3704">
        <v>3660570.7642131699</v>
      </c>
    </row>
    <row r="3705" spans="1:27" x14ac:dyDescent="0.25">
      <c r="A3705">
        <v>-111.977766829999</v>
      </c>
      <c r="B3705">
        <v>33.07992677</v>
      </c>
      <c r="C3705" t="s">
        <v>968</v>
      </c>
      <c r="D3705" t="s">
        <v>967</v>
      </c>
      <c r="E3705" t="s">
        <v>966</v>
      </c>
      <c r="F3705">
        <v>2138</v>
      </c>
      <c r="G3705">
        <v>359</v>
      </c>
      <c r="H3705">
        <v>13.33</v>
      </c>
      <c r="I3705">
        <v>2.7559999999999998</v>
      </c>
      <c r="J3705">
        <v>1</v>
      </c>
      <c r="K3705">
        <v>1172.7159999999899</v>
      </c>
      <c r="L3705" t="s">
        <v>965</v>
      </c>
      <c r="M3705" t="s">
        <v>964</v>
      </c>
      <c r="N3705" s="110">
        <v>43777</v>
      </c>
      <c r="O3705">
        <v>0</v>
      </c>
      <c r="P3705">
        <v>0</v>
      </c>
      <c r="Q3705">
        <v>9098.1530000000002</v>
      </c>
      <c r="R3705">
        <v>988.91700000000003</v>
      </c>
      <c r="S3705">
        <v>2.06</v>
      </c>
      <c r="T3705">
        <v>33</v>
      </c>
      <c r="U3705">
        <v>2996.7179999999898</v>
      </c>
      <c r="V3705">
        <v>10</v>
      </c>
      <c r="W3705">
        <v>1.879</v>
      </c>
      <c r="X3705">
        <v>3.036</v>
      </c>
      <c r="Y3705" s="110">
        <v>43777</v>
      </c>
      <c r="Z3705">
        <v>408743.52600365703</v>
      </c>
      <c r="AA3705">
        <v>3660571.6469363598</v>
      </c>
    </row>
    <row r="3706" spans="1:27" x14ac:dyDescent="0.25">
      <c r="A3706">
        <v>-111.977767689999</v>
      </c>
      <c r="B3706">
        <v>33.079934790000003</v>
      </c>
      <c r="C3706" t="s">
        <v>968</v>
      </c>
      <c r="D3706" t="s">
        <v>967</v>
      </c>
      <c r="E3706" t="s">
        <v>966</v>
      </c>
      <c r="F3706">
        <v>2139</v>
      </c>
      <c r="G3706">
        <v>4</v>
      </c>
      <c r="H3706">
        <v>13.33</v>
      </c>
      <c r="I3706">
        <v>3.0179999999999998</v>
      </c>
      <c r="J3706">
        <v>1</v>
      </c>
      <c r="K3706">
        <v>1172.7850000000001</v>
      </c>
      <c r="L3706" t="s">
        <v>965</v>
      </c>
      <c r="M3706" t="s">
        <v>964</v>
      </c>
      <c r="N3706" s="110">
        <v>43777</v>
      </c>
      <c r="O3706">
        <v>0</v>
      </c>
      <c r="P3706">
        <v>0</v>
      </c>
      <c r="Q3706">
        <v>8434.3700000000008</v>
      </c>
      <c r="R3706">
        <v>837.04899999999895</v>
      </c>
      <c r="S3706">
        <v>1.744</v>
      </c>
      <c r="T3706">
        <v>33</v>
      </c>
      <c r="U3706">
        <v>2536.51099999999</v>
      </c>
      <c r="V3706">
        <v>10</v>
      </c>
      <c r="W3706">
        <v>2.0579999999999998</v>
      </c>
      <c r="X3706">
        <v>3.3250000000000002</v>
      </c>
      <c r="Y3706" s="110">
        <v>43777</v>
      </c>
      <c r="Z3706">
        <v>408743.45401641302</v>
      </c>
      <c r="AA3706">
        <v>3660572.5368462</v>
      </c>
    </row>
    <row r="3707" spans="1:27" x14ac:dyDescent="0.25">
      <c r="A3707">
        <v>-111.97776717000001</v>
      </c>
      <c r="B3707">
        <v>33.079942770000002</v>
      </c>
      <c r="C3707" t="s">
        <v>968</v>
      </c>
      <c r="D3707" t="s">
        <v>967</v>
      </c>
      <c r="E3707" t="s">
        <v>966</v>
      </c>
      <c r="F3707">
        <v>2140</v>
      </c>
      <c r="G3707">
        <v>1</v>
      </c>
      <c r="H3707">
        <v>13.33</v>
      </c>
      <c r="I3707">
        <v>3.0510000000000002</v>
      </c>
      <c r="J3707">
        <v>1</v>
      </c>
      <c r="K3707">
        <v>1172.78899999999</v>
      </c>
      <c r="L3707" t="s">
        <v>965</v>
      </c>
      <c r="M3707" t="s">
        <v>964</v>
      </c>
      <c r="N3707" s="110">
        <v>43777</v>
      </c>
      <c r="O3707">
        <v>0</v>
      </c>
      <c r="P3707">
        <v>0</v>
      </c>
      <c r="Q3707">
        <v>8417.8559999999907</v>
      </c>
      <c r="R3707">
        <v>826.42700000000002</v>
      </c>
      <c r="S3707">
        <v>1.722</v>
      </c>
      <c r="T3707">
        <v>33</v>
      </c>
      <c r="U3707">
        <v>2504.3240000000001</v>
      </c>
      <c r="V3707">
        <v>10</v>
      </c>
      <c r="W3707">
        <v>2.08</v>
      </c>
      <c r="X3707">
        <v>3.3610000000000002</v>
      </c>
      <c r="Y3707" s="110">
        <v>43777</v>
      </c>
      <c r="Z3707">
        <v>408743.51079299598</v>
      </c>
      <c r="AA3707">
        <v>3660573.4211214902</v>
      </c>
    </row>
    <row r="3708" spans="1:27" x14ac:dyDescent="0.25">
      <c r="A3708">
        <v>-111.977766829999</v>
      </c>
      <c r="B3708">
        <v>33.079951770000001</v>
      </c>
      <c r="C3708" t="s">
        <v>968</v>
      </c>
      <c r="D3708" t="s">
        <v>967</v>
      </c>
      <c r="E3708" t="s">
        <v>966</v>
      </c>
      <c r="F3708">
        <v>2141</v>
      </c>
      <c r="G3708">
        <v>359</v>
      </c>
      <c r="H3708">
        <v>13.33</v>
      </c>
      <c r="I3708">
        <v>2.92</v>
      </c>
      <c r="J3708">
        <v>1</v>
      </c>
      <c r="K3708">
        <v>1172.73</v>
      </c>
      <c r="L3708" t="s">
        <v>965</v>
      </c>
      <c r="M3708" t="s">
        <v>964</v>
      </c>
      <c r="N3708" s="110">
        <v>43777</v>
      </c>
      <c r="O3708">
        <v>0</v>
      </c>
      <c r="P3708">
        <v>0</v>
      </c>
      <c r="Q3708">
        <v>5715.4679999999898</v>
      </c>
      <c r="R3708">
        <v>586.33699999999897</v>
      </c>
      <c r="S3708">
        <v>1.222</v>
      </c>
      <c r="T3708">
        <v>33</v>
      </c>
      <c r="U3708">
        <v>1776.77999999999</v>
      </c>
      <c r="V3708">
        <v>10</v>
      </c>
      <c r="W3708">
        <v>1.9910000000000001</v>
      </c>
      <c r="X3708">
        <v>3.2170000000000001</v>
      </c>
      <c r="Y3708" s="110">
        <v>43777</v>
      </c>
      <c r="Z3708">
        <v>408743.55182230897</v>
      </c>
      <c r="AA3708">
        <v>3660574.4186387402</v>
      </c>
    </row>
    <row r="3709" spans="1:27" x14ac:dyDescent="0.25">
      <c r="A3709">
        <v>-111.97776666</v>
      </c>
      <c r="B3709">
        <v>33.079959780000003</v>
      </c>
      <c r="C3709" t="s">
        <v>968</v>
      </c>
      <c r="D3709" t="s">
        <v>967</v>
      </c>
      <c r="E3709" t="s">
        <v>966</v>
      </c>
      <c r="F3709">
        <v>2142</v>
      </c>
      <c r="G3709">
        <v>358</v>
      </c>
      <c r="H3709">
        <v>13.33</v>
      </c>
      <c r="I3709">
        <v>3.0179999999999998</v>
      </c>
      <c r="J3709">
        <v>1</v>
      </c>
      <c r="K3709">
        <v>1172.7519999999899</v>
      </c>
      <c r="L3709" t="s">
        <v>965</v>
      </c>
      <c r="M3709" t="s">
        <v>964</v>
      </c>
      <c r="N3709" s="110">
        <v>43777</v>
      </c>
      <c r="O3709">
        <v>0</v>
      </c>
      <c r="P3709">
        <v>0</v>
      </c>
      <c r="Q3709">
        <v>5440.6629999999896</v>
      </c>
      <c r="R3709">
        <v>539.94500000000005</v>
      </c>
      <c r="S3709">
        <v>1.125</v>
      </c>
      <c r="T3709">
        <v>33</v>
      </c>
      <c r="U3709">
        <v>1636.1980000000001</v>
      </c>
      <c r="V3709">
        <v>10</v>
      </c>
      <c r="W3709">
        <v>2.0579999999999998</v>
      </c>
      <c r="X3709">
        <v>3.3250000000000002</v>
      </c>
      <c r="Y3709" s="110">
        <v>43777</v>
      </c>
      <c r="Z3709">
        <v>408743.57596190303</v>
      </c>
      <c r="AA3709">
        <v>3660575.3065443798</v>
      </c>
    </row>
    <row r="3710" spans="1:27" x14ac:dyDescent="0.25">
      <c r="A3710">
        <v>-111.97776717000001</v>
      </c>
      <c r="B3710">
        <v>33.079967770000003</v>
      </c>
      <c r="C3710" t="s">
        <v>968</v>
      </c>
      <c r="D3710" t="s">
        <v>967</v>
      </c>
      <c r="E3710" t="s">
        <v>966</v>
      </c>
      <c r="F3710">
        <v>2143</v>
      </c>
      <c r="G3710">
        <v>1</v>
      </c>
      <c r="H3710">
        <v>13.33</v>
      </c>
      <c r="I3710">
        <v>2.8220000000000001</v>
      </c>
      <c r="J3710">
        <v>1</v>
      </c>
      <c r="K3710">
        <v>1172.7429999999899</v>
      </c>
      <c r="L3710" t="s">
        <v>965</v>
      </c>
      <c r="M3710" t="s">
        <v>964</v>
      </c>
      <c r="N3710" s="110">
        <v>43777</v>
      </c>
      <c r="O3710">
        <v>0</v>
      </c>
      <c r="P3710">
        <v>0</v>
      </c>
      <c r="Q3710">
        <v>4819.8530000000001</v>
      </c>
      <c r="R3710">
        <v>511.70699999999903</v>
      </c>
      <c r="S3710">
        <v>1.0660000000000001</v>
      </c>
      <c r="T3710">
        <v>33</v>
      </c>
      <c r="U3710">
        <v>1550.6269999999899</v>
      </c>
      <c r="V3710">
        <v>10</v>
      </c>
      <c r="W3710">
        <v>1.9239999999999999</v>
      </c>
      <c r="X3710">
        <v>3.1080000000000001</v>
      </c>
      <c r="Y3710" s="110">
        <v>43777</v>
      </c>
      <c r="Z3710">
        <v>408743.53661166702</v>
      </c>
      <c r="AA3710">
        <v>3660576.1928238799</v>
      </c>
    </row>
    <row r="3711" spans="1:27" x14ac:dyDescent="0.25">
      <c r="A3711">
        <v>-111.977766509999</v>
      </c>
      <c r="B3711">
        <v>33.079975779999899</v>
      </c>
      <c r="C3711" t="s">
        <v>968</v>
      </c>
      <c r="D3711" t="s">
        <v>967</v>
      </c>
      <c r="E3711" t="s">
        <v>966</v>
      </c>
      <c r="F3711">
        <v>2144</v>
      </c>
      <c r="G3711">
        <v>3</v>
      </c>
      <c r="H3711">
        <v>13.33</v>
      </c>
      <c r="I3711">
        <v>2.9529999999999998</v>
      </c>
      <c r="J3711">
        <v>1</v>
      </c>
      <c r="K3711">
        <v>1172.77899999999</v>
      </c>
      <c r="L3711" t="s">
        <v>965</v>
      </c>
      <c r="M3711" t="s">
        <v>964</v>
      </c>
      <c r="N3711" s="110">
        <v>43777</v>
      </c>
      <c r="O3711">
        <v>0</v>
      </c>
      <c r="P3711">
        <v>0</v>
      </c>
      <c r="Q3711">
        <v>2497.8710000000001</v>
      </c>
      <c r="R3711">
        <v>253.403999999999</v>
      </c>
      <c r="S3711">
        <v>0.52800000000000002</v>
      </c>
      <c r="T3711">
        <v>33</v>
      </c>
      <c r="U3711">
        <v>767.89099999999905</v>
      </c>
      <c r="V3711">
        <v>10</v>
      </c>
      <c r="W3711">
        <v>2.0129999999999999</v>
      </c>
      <c r="X3711">
        <v>3.2530000000000001</v>
      </c>
      <c r="Y3711" s="110">
        <v>43777</v>
      </c>
      <c r="Z3711">
        <v>408743.60648640199</v>
      </c>
      <c r="AA3711">
        <v>3660577.0803034902</v>
      </c>
    </row>
    <row r="3712" spans="1:27" x14ac:dyDescent="0.25">
      <c r="A3712">
        <v>-111.97776666</v>
      </c>
      <c r="B3712">
        <v>33.0799837799999</v>
      </c>
      <c r="C3712" t="s">
        <v>968</v>
      </c>
      <c r="D3712" t="s">
        <v>967</v>
      </c>
      <c r="E3712" t="s">
        <v>966</v>
      </c>
      <c r="F3712">
        <v>2145</v>
      </c>
      <c r="G3712">
        <v>358</v>
      </c>
      <c r="H3712">
        <v>13.33</v>
      </c>
      <c r="I3712">
        <v>2.9860000000000002</v>
      </c>
      <c r="J3712">
        <v>1</v>
      </c>
      <c r="K3712">
        <v>1172.71299999999</v>
      </c>
      <c r="L3712" t="s">
        <v>965</v>
      </c>
      <c r="M3712" t="s">
        <v>964</v>
      </c>
      <c r="N3712" s="110">
        <v>43777</v>
      </c>
      <c r="O3712">
        <v>0</v>
      </c>
      <c r="P3712">
        <v>0</v>
      </c>
      <c r="Q3712">
        <v>522.06600000000003</v>
      </c>
      <c r="R3712">
        <v>52.381</v>
      </c>
      <c r="S3712">
        <v>0.109</v>
      </c>
      <c r="T3712">
        <v>33</v>
      </c>
      <c r="U3712">
        <v>158.72900000000001</v>
      </c>
      <c r="V3712">
        <v>10</v>
      </c>
      <c r="W3712">
        <v>2.036</v>
      </c>
      <c r="X3712">
        <v>3.2890000000000001</v>
      </c>
      <c r="Y3712" s="110">
        <v>43777</v>
      </c>
      <c r="Z3712">
        <v>408743.60074782599</v>
      </c>
      <c r="AA3712">
        <v>3660577.9673786801</v>
      </c>
    </row>
    <row r="3713" spans="1:27" x14ac:dyDescent="0.25">
      <c r="A3713">
        <v>-111.97776686</v>
      </c>
      <c r="B3713">
        <v>33.0799927999999</v>
      </c>
      <c r="C3713" t="s">
        <v>968</v>
      </c>
      <c r="D3713" t="s">
        <v>967</v>
      </c>
      <c r="E3713" t="s">
        <v>966</v>
      </c>
      <c r="F3713">
        <v>2146</v>
      </c>
      <c r="G3713">
        <v>5</v>
      </c>
      <c r="H3713">
        <v>13.33</v>
      </c>
      <c r="I3713">
        <v>3.0179999999999998</v>
      </c>
      <c r="J3713">
        <v>1</v>
      </c>
      <c r="K3713">
        <v>1172.8050000000001</v>
      </c>
      <c r="L3713" t="s">
        <v>965</v>
      </c>
      <c r="M3713" t="s">
        <v>964</v>
      </c>
      <c r="N3713" s="110">
        <v>43777</v>
      </c>
      <c r="O3713">
        <v>0</v>
      </c>
      <c r="P3713">
        <v>0</v>
      </c>
      <c r="Q3713">
        <v>79.715999999999894</v>
      </c>
      <c r="R3713">
        <v>7.9109999999999996</v>
      </c>
      <c r="S3713">
        <v>1.6E-2</v>
      </c>
      <c r="T3713">
        <v>33</v>
      </c>
      <c r="U3713">
        <v>23.9729999999999</v>
      </c>
      <c r="V3713">
        <v>10</v>
      </c>
      <c r="W3713">
        <v>2.0579999999999998</v>
      </c>
      <c r="X3713">
        <v>3.3250000000000002</v>
      </c>
      <c r="Y3713" s="110">
        <v>43777</v>
      </c>
      <c r="Z3713">
        <v>408743.59139580699</v>
      </c>
      <c r="AA3713">
        <v>3660578.9675828</v>
      </c>
    </row>
    <row r="3714" spans="1:27" x14ac:dyDescent="0.25">
      <c r="A3714">
        <v>-111.977574689999</v>
      </c>
      <c r="B3714">
        <v>33.080006210000001</v>
      </c>
      <c r="C3714" t="s">
        <v>968</v>
      </c>
      <c r="D3714" t="s">
        <v>967</v>
      </c>
      <c r="E3714" t="s">
        <v>966</v>
      </c>
      <c r="F3714">
        <v>2147</v>
      </c>
      <c r="G3714">
        <v>176</v>
      </c>
      <c r="H3714">
        <v>13.33</v>
      </c>
      <c r="I3714">
        <v>1.181</v>
      </c>
      <c r="J3714">
        <v>1</v>
      </c>
      <c r="K3714">
        <v>1172.625</v>
      </c>
      <c r="L3714" t="s">
        <v>965</v>
      </c>
      <c r="M3714" t="s">
        <v>964</v>
      </c>
      <c r="N3714" s="110">
        <v>43777</v>
      </c>
      <c r="O3714">
        <v>0</v>
      </c>
      <c r="P3714">
        <v>0</v>
      </c>
      <c r="Q3714">
        <v>121.03100000000001</v>
      </c>
      <c r="R3714">
        <v>30.696000000000002</v>
      </c>
      <c r="S3714">
        <v>6.4000000000000001E-2</v>
      </c>
      <c r="T3714">
        <v>33</v>
      </c>
      <c r="U3714">
        <v>93.016999999999896</v>
      </c>
      <c r="V3714">
        <v>11</v>
      </c>
      <c r="W3714">
        <v>0.80500000000000005</v>
      </c>
      <c r="X3714">
        <v>1.3009999999999999</v>
      </c>
      <c r="Y3714" s="110">
        <v>43777</v>
      </c>
      <c r="Z3714">
        <v>408761.54181193199</v>
      </c>
      <c r="AA3714">
        <v>3660580.2872593901</v>
      </c>
    </row>
    <row r="3715" spans="1:27" x14ac:dyDescent="0.25">
      <c r="A3715">
        <v>-111.977573829999</v>
      </c>
      <c r="B3715">
        <v>33.080002229999899</v>
      </c>
      <c r="C3715" t="s">
        <v>968</v>
      </c>
      <c r="D3715" t="s">
        <v>967</v>
      </c>
      <c r="E3715" t="s">
        <v>966</v>
      </c>
      <c r="F3715">
        <v>2148</v>
      </c>
      <c r="G3715">
        <v>181</v>
      </c>
      <c r="H3715">
        <v>13.33</v>
      </c>
      <c r="I3715">
        <v>1.837</v>
      </c>
      <c r="J3715">
        <v>1</v>
      </c>
      <c r="K3715">
        <v>1172.556</v>
      </c>
      <c r="L3715" t="s">
        <v>965</v>
      </c>
      <c r="M3715" t="s">
        <v>964</v>
      </c>
      <c r="N3715" s="110">
        <v>43777</v>
      </c>
      <c r="O3715">
        <v>0</v>
      </c>
      <c r="P3715">
        <v>0</v>
      </c>
      <c r="Q3715">
        <v>699.84</v>
      </c>
      <c r="R3715">
        <v>114.102999999999</v>
      </c>
      <c r="S3715">
        <v>0.23799999999999999</v>
      </c>
      <c r="T3715">
        <v>33</v>
      </c>
      <c r="U3715">
        <v>345.76600000000002</v>
      </c>
      <c r="V3715">
        <v>11</v>
      </c>
      <c r="W3715">
        <v>1.2529999999999999</v>
      </c>
      <c r="X3715">
        <v>2.024</v>
      </c>
      <c r="Y3715" s="110">
        <v>43777</v>
      </c>
      <c r="Z3715">
        <v>408761.61797220702</v>
      </c>
      <c r="AA3715">
        <v>3660579.8452567998</v>
      </c>
    </row>
    <row r="3716" spans="1:27" x14ac:dyDescent="0.25">
      <c r="A3716">
        <v>-111.977574709999</v>
      </c>
      <c r="B3716">
        <v>33.0799971</v>
      </c>
      <c r="C3716" t="s">
        <v>968</v>
      </c>
      <c r="D3716" t="s">
        <v>967</v>
      </c>
      <c r="E3716" t="s">
        <v>966</v>
      </c>
      <c r="F3716">
        <v>2149</v>
      </c>
      <c r="G3716">
        <v>170</v>
      </c>
      <c r="H3716">
        <v>13.33</v>
      </c>
      <c r="I3716">
        <v>2.0670000000000002</v>
      </c>
      <c r="J3716">
        <v>1</v>
      </c>
      <c r="K3716">
        <v>1172.7070000000001</v>
      </c>
      <c r="L3716" t="s">
        <v>965</v>
      </c>
      <c r="M3716" t="s">
        <v>964</v>
      </c>
      <c r="N3716" s="110">
        <v>43777</v>
      </c>
      <c r="O3716">
        <v>0</v>
      </c>
      <c r="P3716">
        <v>0</v>
      </c>
      <c r="Q3716">
        <v>1351.22299999999</v>
      </c>
      <c r="R3716">
        <v>195.826999999999</v>
      </c>
      <c r="S3716">
        <v>0.40799999999999997</v>
      </c>
      <c r="T3716">
        <v>33</v>
      </c>
      <c r="U3716">
        <v>593.41499999999905</v>
      </c>
      <c r="V3716">
        <v>11</v>
      </c>
      <c r="W3716">
        <v>1.409</v>
      </c>
      <c r="X3716">
        <v>2.2770000000000001</v>
      </c>
      <c r="Y3716" s="110">
        <v>43777</v>
      </c>
      <c r="Z3716">
        <v>408761.53053870902</v>
      </c>
      <c r="AA3716">
        <v>3660579.27726844</v>
      </c>
    </row>
    <row r="3717" spans="1:27" x14ac:dyDescent="0.25">
      <c r="A3717">
        <v>-111.97757214000001</v>
      </c>
      <c r="B3717">
        <v>33.0799922</v>
      </c>
      <c r="C3717" t="s">
        <v>968</v>
      </c>
      <c r="D3717" t="s">
        <v>967</v>
      </c>
      <c r="E3717" t="s">
        <v>966</v>
      </c>
      <c r="F3717">
        <v>2150</v>
      </c>
      <c r="G3717">
        <v>185</v>
      </c>
      <c r="H3717">
        <v>13.33</v>
      </c>
      <c r="I3717">
        <v>1.5089999999999999</v>
      </c>
      <c r="J3717">
        <v>1</v>
      </c>
      <c r="K3717">
        <v>1172.6079999999899</v>
      </c>
      <c r="L3717" t="s">
        <v>965</v>
      </c>
      <c r="M3717" t="s">
        <v>964</v>
      </c>
      <c r="N3717" s="110">
        <v>43777</v>
      </c>
      <c r="O3717">
        <v>0</v>
      </c>
      <c r="P3717">
        <v>0</v>
      </c>
      <c r="Q3717">
        <v>1498.1969999999901</v>
      </c>
      <c r="R3717">
        <v>297.37</v>
      </c>
      <c r="S3717">
        <v>0.62</v>
      </c>
      <c r="T3717">
        <v>33</v>
      </c>
      <c r="U3717">
        <v>901.12099999999896</v>
      </c>
      <c r="V3717">
        <v>11</v>
      </c>
      <c r="W3717">
        <v>1.0289999999999999</v>
      </c>
      <c r="X3717">
        <v>1.663</v>
      </c>
      <c r="Y3717" s="110">
        <v>43777</v>
      </c>
      <c r="Z3717">
        <v>408761.76535530802</v>
      </c>
      <c r="AA3717">
        <v>3660578.7317807502</v>
      </c>
    </row>
    <row r="3718" spans="1:27" x14ac:dyDescent="0.25">
      <c r="A3718">
        <v>-111.97757403</v>
      </c>
      <c r="B3718">
        <v>33.079988180000001</v>
      </c>
      <c r="C3718" t="s">
        <v>968</v>
      </c>
      <c r="D3718" t="s">
        <v>967</v>
      </c>
      <c r="E3718" t="s">
        <v>966</v>
      </c>
      <c r="F3718">
        <v>2151</v>
      </c>
      <c r="G3718">
        <v>174</v>
      </c>
      <c r="H3718">
        <v>13.33</v>
      </c>
      <c r="I3718">
        <v>1.772</v>
      </c>
      <c r="J3718">
        <v>1</v>
      </c>
      <c r="K3718">
        <v>1172.65399999999</v>
      </c>
      <c r="L3718" t="s">
        <v>965</v>
      </c>
      <c r="M3718" t="s">
        <v>964</v>
      </c>
      <c r="N3718" s="110">
        <v>43777</v>
      </c>
      <c r="O3718">
        <v>0</v>
      </c>
      <c r="P3718">
        <v>0</v>
      </c>
      <c r="Q3718">
        <v>1738.086</v>
      </c>
      <c r="R3718">
        <v>293.87599999999901</v>
      </c>
      <c r="S3718">
        <v>0.61199999999999999</v>
      </c>
      <c r="T3718">
        <v>33</v>
      </c>
      <c r="U3718">
        <v>890.53200000000004</v>
      </c>
      <c r="V3718">
        <v>11</v>
      </c>
      <c r="W3718">
        <v>1.208</v>
      </c>
      <c r="X3718">
        <v>1.952</v>
      </c>
      <c r="Y3718" s="110">
        <v>43777</v>
      </c>
      <c r="Z3718">
        <v>408761.58479756903</v>
      </c>
      <c r="AA3718">
        <v>3660578.2877339399</v>
      </c>
    </row>
    <row r="3719" spans="1:27" x14ac:dyDescent="0.25">
      <c r="A3719">
        <v>-111.977572339999</v>
      </c>
      <c r="B3719">
        <v>33.079982219999899</v>
      </c>
      <c r="C3719" t="s">
        <v>968</v>
      </c>
      <c r="D3719" t="s">
        <v>967</v>
      </c>
      <c r="E3719" t="s">
        <v>966</v>
      </c>
      <c r="F3719">
        <v>2152</v>
      </c>
      <c r="G3719">
        <v>178</v>
      </c>
      <c r="H3719">
        <v>13.33</v>
      </c>
      <c r="I3719">
        <v>2.1</v>
      </c>
      <c r="J3719">
        <v>1</v>
      </c>
      <c r="K3719">
        <v>1172.6079999999899</v>
      </c>
      <c r="L3719" t="s">
        <v>965</v>
      </c>
      <c r="M3719" t="s">
        <v>964</v>
      </c>
      <c r="N3719" s="110">
        <v>43777</v>
      </c>
      <c r="O3719">
        <v>0</v>
      </c>
      <c r="P3719">
        <v>0</v>
      </c>
      <c r="Q3719">
        <v>2626.7869999999898</v>
      </c>
      <c r="R3719">
        <v>374.74099999999902</v>
      </c>
      <c r="S3719">
        <v>0.78100000000000003</v>
      </c>
      <c r="T3719">
        <v>33</v>
      </c>
      <c r="U3719">
        <v>1135.57799999999</v>
      </c>
      <c r="V3719">
        <v>11</v>
      </c>
      <c r="W3719">
        <v>1.4319999999999999</v>
      </c>
      <c r="X3719">
        <v>2.3130000000000002</v>
      </c>
      <c r="Y3719" s="110">
        <v>43777</v>
      </c>
      <c r="Z3719">
        <v>408761.73638314201</v>
      </c>
      <c r="AA3719">
        <v>3660577.62549103</v>
      </c>
    </row>
    <row r="3720" spans="1:27" x14ac:dyDescent="0.25">
      <c r="A3720">
        <v>-111.97757251</v>
      </c>
      <c r="B3720">
        <v>33.079976219999899</v>
      </c>
      <c r="C3720" t="s">
        <v>968</v>
      </c>
      <c r="D3720" t="s">
        <v>967</v>
      </c>
      <c r="E3720" t="s">
        <v>966</v>
      </c>
      <c r="F3720">
        <v>2153</v>
      </c>
      <c r="G3720">
        <v>177</v>
      </c>
      <c r="H3720">
        <v>13.33</v>
      </c>
      <c r="I3720">
        <v>2.198</v>
      </c>
      <c r="J3720">
        <v>1</v>
      </c>
      <c r="K3720">
        <v>1172.6079999999899</v>
      </c>
      <c r="L3720" t="s">
        <v>965</v>
      </c>
      <c r="M3720" t="s">
        <v>964</v>
      </c>
      <c r="N3720" s="110">
        <v>43777</v>
      </c>
      <c r="O3720">
        <v>0</v>
      </c>
      <c r="P3720">
        <v>0</v>
      </c>
      <c r="Q3720">
        <v>2949.8209999999899</v>
      </c>
      <c r="R3720">
        <v>401.98200000000003</v>
      </c>
      <c r="S3720">
        <v>0.83699999999999997</v>
      </c>
      <c r="T3720">
        <v>33</v>
      </c>
      <c r="U3720">
        <v>1218.1279999999899</v>
      </c>
      <c r="V3720">
        <v>11</v>
      </c>
      <c r="W3720">
        <v>1.4990000000000001</v>
      </c>
      <c r="X3720">
        <v>2.4220000000000002</v>
      </c>
      <c r="Y3720" s="110">
        <v>43777</v>
      </c>
      <c r="Z3720">
        <v>408761.71432060102</v>
      </c>
      <c r="AA3720">
        <v>3660576.96043025</v>
      </c>
    </row>
    <row r="3721" spans="1:27" x14ac:dyDescent="0.25">
      <c r="A3721">
        <v>-111.97757269</v>
      </c>
      <c r="B3721">
        <v>33.079971209999897</v>
      </c>
      <c r="C3721" t="s">
        <v>968</v>
      </c>
      <c r="D3721" t="s">
        <v>967</v>
      </c>
      <c r="E3721" t="s">
        <v>966</v>
      </c>
      <c r="F3721">
        <v>2154</v>
      </c>
      <c r="G3721">
        <v>176</v>
      </c>
      <c r="H3721">
        <v>13.33</v>
      </c>
      <c r="I3721">
        <v>2.0009999999999999</v>
      </c>
      <c r="J3721">
        <v>1</v>
      </c>
      <c r="K3721">
        <v>1172.6669999999899</v>
      </c>
      <c r="L3721" t="s">
        <v>965</v>
      </c>
      <c r="M3721" t="s">
        <v>964</v>
      </c>
      <c r="N3721" s="110">
        <v>43777</v>
      </c>
      <c r="O3721">
        <v>0</v>
      </c>
      <c r="P3721">
        <v>0</v>
      </c>
      <c r="Q3721">
        <v>3641.2040000000002</v>
      </c>
      <c r="R3721">
        <v>545.00599999999895</v>
      </c>
      <c r="S3721">
        <v>1.135</v>
      </c>
      <c r="T3721">
        <v>33</v>
      </c>
      <c r="U3721">
        <v>1651.5319999999899</v>
      </c>
      <c r="V3721">
        <v>11</v>
      </c>
      <c r="W3721">
        <v>1.365</v>
      </c>
      <c r="X3721">
        <v>2.2050000000000001</v>
      </c>
      <c r="Y3721" s="110">
        <v>43777</v>
      </c>
      <c r="Z3721">
        <v>408761.69234690402</v>
      </c>
      <c r="AA3721">
        <v>3660576.4051375701</v>
      </c>
    </row>
    <row r="3722" spans="1:27" x14ac:dyDescent="0.25">
      <c r="A3722">
        <v>-111.97757063</v>
      </c>
      <c r="B3722">
        <v>33.07996515</v>
      </c>
      <c r="C3722" t="s">
        <v>968</v>
      </c>
      <c r="D3722" t="s">
        <v>967</v>
      </c>
      <c r="E3722" t="s">
        <v>966</v>
      </c>
      <c r="F3722">
        <v>2155</v>
      </c>
      <c r="G3722">
        <v>188</v>
      </c>
      <c r="H3722">
        <v>13.33</v>
      </c>
      <c r="I3722">
        <v>2.165</v>
      </c>
      <c r="J3722">
        <v>1</v>
      </c>
      <c r="K3722">
        <v>1172.59799999999</v>
      </c>
      <c r="L3722" t="s">
        <v>965</v>
      </c>
      <c r="M3722" t="s">
        <v>964</v>
      </c>
      <c r="N3722" s="110">
        <v>43777</v>
      </c>
      <c r="O3722">
        <v>0</v>
      </c>
      <c r="P3722">
        <v>0</v>
      </c>
      <c r="Q3722">
        <v>5728.4390000000003</v>
      </c>
      <c r="R3722">
        <v>792.46199999999897</v>
      </c>
      <c r="S3722">
        <v>1.651</v>
      </c>
      <c r="T3722">
        <v>33</v>
      </c>
      <c r="U3722">
        <v>2401.3989999999899</v>
      </c>
      <c r="V3722">
        <v>11</v>
      </c>
      <c r="W3722">
        <v>1.476</v>
      </c>
      <c r="X3722">
        <v>2.3849999999999998</v>
      </c>
      <c r="Y3722" s="110">
        <v>43777</v>
      </c>
      <c r="Z3722">
        <v>408761.87836396199</v>
      </c>
      <c r="AA3722">
        <v>3660575.7314862302</v>
      </c>
    </row>
    <row r="3723" spans="1:27" x14ac:dyDescent="0.25">
      <c r="A3723">
        <v>-111.97757131</v>
      </c>
      <c r="B3723">
        <v>33.079959209999899</v>
      </c>
      <c r="C3723" t="s">
        <v>968</v>
      </c>
      <c r="D3723" t="s">
        <v>967</v>
      </c>
      <c r="E3723" t="s">
        <v>966</v>
      </c>
      <c r="F3723">
        <v>2156</v>
      </c>
      <c r="G3723">
        <v>184</v>
      </c>
      <c r="H3723">
        <v>13.33</v>
      </c>
      <c r="I3723">
        <v>2.0670000000000002</v>
      </c>
      <c r="J3723">
        <v>1</v>
      </c>
      <c r="K3723">
        <v>1172.575</v>
      </c>
      <c r="L3723" t="s">
        <v>965</v>
      </c>
      <c r="M3723" t="s">
        <v>964</v>
      </c>
      <c r="N3723" s="110">
        <v>43777</v>
      </c>
      <c r="O3723">
        <v>0</v>
      </c>
      <c r="P3723">
        <v>0</v>
      </c>
      <c r="Q3723">
        <v>8262.9959999999901</v>
      </c>
      <c r="R3723">
        <v>1197.51999999999</v>
      </c>
      <c r="S3723">
        <v>2.4950000000000001</v>
      </c>
      <c r="T3723">
        <v>33</v>
      </c>
      <c r="U3723">
        <v>3628.8490000000002</v>
      </c>
      <c r="V3723">
        <v>11</v>
      </c>
      <c r="W3723">
        <v>1.409</v>
      </c>
      <c r="X3723">
        <v>2.2770000000000001</v>
      </c>
      <c r="Y3723" s="110">
        <v>43777</v>
      </c>
      <c r="Z3723">
        <v>408761.8087615</v>
      </c>
      <c r="AA3723">
        <v>3660575.0735208602</v>
      </c>
    </row>
    <row r="3724" spans="1:27" x14ac:dyDescent="0.25">
      <c r="A3724">
        <v>-111.977573539999</v>
      </c>
      <c r="B3724">
        <v>33.07995313</v>
      </c>
      <c r="C3724" t="s">
        <v>968</v>
      </c>
      <c r="D3724" t="s">
        <v>967</v>
      </c>
      <c r="E3724" t="s">
        <v>966</v>
      </c>
      <c r="F3724">
        <v>2157</v>
      </c>
      <c r="G3724">
        <v>171</v>
      </c>
      <c r="H3724">
        <v>13.33</v>
      </c>
      <c r="I3724">
        <v>2.5259999999999998</v>
      </c>
      <c r="J3724">
        <v>1</v>
      </c>
      <c r="K3724">
        <v>1172.6479999999899</v>
      </c>
      <c r="L3724" t="s">
        <v>965</v>
      </c>
      <c r="M3724" t="s">
        <v>964</v>
      </c>
      <c r="N3724" s="110">
        <v>43777</v>
      </c>
      <c r="O3724">
        <v>0</v>
      </c>
      <c r="P3724">
        <v>0</v>
      </c>
      <c r="Q3724">
        <v>8608.7729999999901</v>
      </c>
      <c r="R3724">
        <v>1020.78999999999</v>
      </c>
      <c r="S3724">
        <v>2.1269999999999998</v>
      </c>
      <c r="T3724">
        <v>33</v>
      </c>
      <c r="U3724">
        <v>3093.3029999999899</v>
      </c>
      <c r="V3724">
        <v>11</v>
      </c>
      <c r="W3724">
        <v>1.722</v>
      </c>
      <c r="X3724">
        <v>2.7829999999999999</v>
      </c>
      <c r="Y3724" s="110">
        <v>43777</v>
      </c>
      <c r="Z3724">
        <v>408761.594342075</v>
      </c>
      <c r="AA3724">
        <v>3660574.4013813301</v>
      </c>
    </row>
    <row r="3725" spans="1:27" x14ac:dyDescent="0.25">
      <c r="A3725">
        <v>-111.97757269</v>
      </c>
      <c r="B3725">
        <v>33.079946210000003</v>
      </c>
      <c r="C3725" t="s">
        <v>968</v>
      </c>
      <c r="D3725" t="s">
        <v>967</v>
      </c>
      <c r="E3725" t="s">
        <v>966</v>
      </c>
      <c r="F3725">
        <v>2158</v>
      </c>
      <c r="G3725">
        <v>176</v>
      </c>
      <c r="H3725">
        <v>13.33</v>
      </c>
      <c r="I3725">
        <v>2.395</v>
      </c>
      <c r="J3725">
        <v>1</v>
      </c>
      <c r="K3725">
        <v>1172.6510000000001</v>
      </c>
      <c r="L3725" t="s">
        <v>965</v>
      </c>
      <c r="M3725" t="s">
        <v>964</v>
      </c>
      <c r="N3725" s="110">
        <v>43777</v>
      </c>
      <c r="O3725">
        <v>0</v>
      </c>
      <c r="P3725">
        <v>0</v>
      </c>
      <c r="Q3725">
        <v>8712.2039999999906</v>
      </c>
      <c r="R3725">
        <v>1089.6600000000001</v>
      </c>
      <c r="S3725">
        <v>2.27</v>
      </c>
      <c r="T3725">
        <v>33</v>
      </c>
      <c r="U3725">
        <v>3302</v>
      </c>
      <c r="V3725">
        <v>11</v>
      </c>
      <c r="W3725">
        <v>1.633</v>
      </c>
      <c r="X3725">
        <v>2.6379999999999999</v>
      </c>
      <c r="Y3725" s="110">
        <v>43777</v>
      </c>
      <c r="Z3725">
        <v>408761.66653336701</v>
      </c>
      <c r="AA3725">
        <v>3660573.63343524</v>
      </c>
    </row>
    <row r="3726" spans="1:27" x14ac:dyDescent="0.25">
      <c r="A3726">
        <v>-111.977571999999</v>
      </c>
      <c r="B3726">
        <v>33.079940229999899</v>
      </c>
      <c r="C3726" t="s">
        <v>968</v>
      </c>
      <c r="D3726" t="s">
        <v>967</v>
      </c>
      <c r="E3726" t="s">
        <v>966</v>
      </c>
      <c r="F3726">
        <v>2159</v>
      </c>
      <c r="G3726">
        <v>180</v>
      </c>
      <c r="H3726">
        <v>13.33</v>
      </c>
      <c r="I3726">
        <v>2.4609999999999999</v>
      </c>
      <c r="J3726">
        <v>1</v>
      </c>
      <c r="K3726">
        <v>1172.6310000000001</v>
      </c>
      <c r="L3726" t="s">
        <v>965</v>
      </c>
      <c r="M3726" t="s">
        <v>964</v>
      </c>
      <c r="N3726" s="110">
        <v>43777</v>
      </c>
      <c r="O3726">
        <v>0</v>
      </c>
      <c r="P3726">
        <v>0</v>
      </c>
      <c r="Q3726">
        <v>8059.4499999999898</v>
      </c>
      <c r="R3726">
        <v>981.13800000000003</v>
      </c>
      <c r="S3726">
        <v>2.044</v>
      </c>
      <c r="T3726">
        <v>33</v>
      </c>
      <c r="U3726">
        <v>2973.14499999999</v>
      </c>
      <c r="V3726">
        <v>11</v>
      </c>
      <c r="W3726">
        <v>1.6779999999999999</v>
      </c>
      <c r="X3726">
        <v>2.7109999999999999</v>
      </c>
      <c r="Y3726" s="110">
        <v>43777</v>
      </c>
      <c r="Z3726">
        <v>408761.724761335</v>
      </c>
      <c r="AA3726">
        <v>3660572.96984425</v>
      </c>
    </row>
    <row r="3727" spans="1:27" x14ac:dyDescent="0.25">
      <c r="A3727">
        <v>-111.97757183</v>
      </c>
      <c r="B3727">
        <v>33.079933230000002</v>
      </c>
      <c r="C3727" t="s">
        <v>968</v>
      </c>
      <c r="D3727" t="s">
        <v>967</v>
      </c>
      <c r="E3727" t="s">
        <v>966</v>
      </c>
      <c r="F3727">
        <v>2160</v>
      </c>
      <c r="G3727">
        <v>181</v>
      </c>
      <c r="H3727">
        <v>13.33</v>
      </c>
      <c r="I3727">
        <v>2.395</v>
      </c>
      <c r="J3727">
        <v>1</v>
      </c>
      <c r="K3727">
        <v>1172.4870000000001</v>
      </c>
      <c r="L3727" t="s">
        <v>965</v>
      </c>
      <c r="M3727" t="s">
        <v>964</v>
      </c>
      <c r="N3727" s="110">
        <v>43777</v>
      </c>
      <c r="O3727">
        <v>0</v>
      </c>
      <c r="P3727">
        <v>0</v>
      </c>
      <c r="Q3727">
        <v>8825.92</v>
      </c>
      <c r="R3727">
        <v>1103.883</v>
      </c>
      <c r="S3727">
        <v>2.2999999999999998</v>
      </c>
      <c r="T3727">
        <v>33</v>
      </c>
      <c r="U3727">
        <v>3345.0999999999899</v>
      </c>
      <c r="V3727">
        <v>11</v>
      </c>
      <c r="W3727">
        <v>1.633</v>
      </c>
      <c r="X3727">
        <v>2.6379999999999999</v>
      </c>
      <c r="Y3727" s="110">
        <v>43777</v>
      </c>
      <c r="Z3727">
        <v>408761.73340085102</v>
      </c>
      <c r="AA3727">
        <v>3660572.1936198301</v>
      </c>
    </row>
    <row r="3728" spans="1:27" x14ac:dyDescent="0.25">
      <c r="A3728">
        <v>-111.97757183</v>
      </c>
      <c r="B3728">
        <v>33.079926229999899</v>
      </c>
      <c r="C3728" t="s">
        <v>968</v>
      </c>
      <c r="D3728" t="s">
        <v>967</v>
      </c>
      <c r="E3728" t="s">
        <v>966</v>
      </c>
      <c r="F3728">
        <v>2161</v>
      </c>
      <c r="G3728">
        <v>181</v>
      </c>
      <c r="H3728">
        <v>13.33</v>
      </c>
      <c r="I3728">
        <v>2.2309999999999999</v>
      </c>
      <c r="J3728">
        <v>1</v>
      </c>
      <c r="K3728">
        <v>1172.52899999999</v>
      </c>
      <c r="L3728" t="s">
        <v>965</v>
      </c>
      <c r="M3728" t="s">
        <v>964</v>
      </c>
      <c r="N3728" s="110">
        <v>43777</v>
      </c>
      <c r="O3728">
        <v>0</v>
      </c>
      <c r="P3728">
        <v>0</v>
      </c>
      <c r="Q3728">
        <v>10620.4639999999</v>
      </c>
      <c r="R3728">
        <v>1426.0029999999899</v>
      </c>
      <c r="S3728">
        <v>2.9710000000000001</v>
      </c>
      <c r="T3728">
        <v>33</v>
      </c>
      <c r="U3728">
        <v>4321.2209999999905</v>
      </c>
      <c r="V3728">
        <v>11</v>
      </c>
      <c r="W3728">
        <v>1.5209999999999999</v>
      </c>
      <c r="X3728">
        <v>2.4580000000000002</v>
      </c>
      <c r="Y3728" s="110">
        <v>43777</v>
      </c>
      <c r="Z3728">
        <v>408761.726173073</v>
      </c>
      <c r="AA3728">
        <v>3660571.4175431798</v>
      </c>
    </row>
    <row r="3729" spans="1:27" x14ac:dyDescent="0.25">
      <c r="A3729">
        <v>-111.977570459999</v>
      </c>
      <c r="B3729">
        <v>33.079920129999898</v>
      </c>
      <c r="C3729" t="s">
        <v>968</v>
      </c>
      <c r="D3729" t="s">
        <v>967</v>
      </c>
      <c r="E3729" t="s">
        <v>966</v>
      </c>
      <c r="F3729">
        <v>2162</v>
      </c>
      <c r="G3729">
        <v>189</v>
      </c>
      <c r="H3729">
        <v>13.33</v>
      </c>
      <c r="I3729">
        <v>2.3290000000000002</v>
      </c>
      <c r="J3729">
        <v>1</v>
      </c>
      <c r="K3729">
        <v>1172.5229999999899</v>
      </c>
      <c r="L3729" t="s">
        <v>965</v>
      </c>
      <c r="M3729" t="s">
        <v>964</v>
      </c>
      <c r="N3729" s="110">
        <v>43777</v>
      </c>
      <c r="O3729">
        <v>0</v>
      </c>
      <c r="P3729">
        <v>0</v>
      </c>
      <c r="Q3729">
        <v>13715.545</v>
      </c>
      <c r="R3729">
        <v>1763.7639999999899</v>
      </c>
      <c r="S3729">
        <v>3.6749999999999998</v>
      </c>
      <c r="T3729">
        <v>33</v>
      </c>
      <c r="U3729">
        <v>5344.74099999999</v>
      </c>
      <c r="V3729">
        <v>11</v>
      </c>
      <c r="W3729">
        <v>1.5880000000000001</v>
      </c>
      <c r="X3729">
        <v>2.5659999999999998</v>
      </c>
      <c r="Y3729" s="110">
        <v>43777</v>
      </c>
      <c r="Z3729">
        <v>408761.84774636501</v>
      </c>
      <c r="AA3729">
        <v>3660570.7400569199</v>
      </c>
    </row>
    <row r="3730" spans="1:27" x14ac:dyDescent="0.25">
      <c r="A3730">
        <v>-111.977573199999</v>
      </c>
      <c r="B3730">
        <v>33.079913169999898</v>
      </c>
      <c r="C3730" t="s">
        <v>968</v>
      </c>
      <c r="D3730" t="s">
        <v>967</v>
      </c>
      <c r="E3730" t="s">
        <v>966</v>
      </c>
      <c r="F3730">
        <v>2163</v>
      </c>
      <c r="G3730">
        <v>173</v>
      </c>
      <c r="H3730">
        <v>13.33</v>
      </c>
      <c r="I3730">
        <v>2.657</v>
      </c>
      <c r="J3730">
        <v>1</v>
      </c>
      <c r="K3730">
        <v>1172.3920000000001</v>
      </c>
      <c r="L3730" t="s">
        <v>965</v>
      </c>
      <c r="M3730" t="s">
        <v>964</v>
      </c>
      <c r="N3730" s="110">
        <v>43777</v>
      </c>
      <c r="O3730">
        <v>0</v>
      </c>
      <c r="P3730">
        <v>0</v>
      </c>
      <c r="Q3730">
        <v>11838.9989999999</v>
      </c>
      <c r="R3730">
        <v>1334.49199999999</v>
      </c>
      <c r="S3730">
        <v>2.78</v>
      </c>
      <c r="T3730">
        <v>33</v>
      </c>
      <c r="U3730">
        <v>4043.9140000000002</v>
      </c>
      <c r="V3730">
        <v>11</v>
      </c>
      <c r="W3730">
        <v>1.8120000000000001</v>
      </c>
      <c r="X3730">
        <v>2.9279999999999999</v>
      </c>
      <c r="Y3730" s="110">
        <v>43777</v>
      </c>
      <c r="Z3730">
        <v>408761.58481631603</v>
      </c>
      <c r="AA3730">
        <v>3660569.9707968002</v>
      </c>
    </row>
    <row r="3731" spans="1:27" x14ac:dyDescent="0.25">
      <c r="A3731">
        <v>-111.97757217</v>
      </c>
      <c r="B3731">
        <v>33.079905230000001</v>
      </c>
      <c r="C3731" t="s">
        <v>968</v>
      </c>
      <c r="D3731" t="s">
        <v>967</v>
      </c>
      <c r="E3731" t="s">
        <v>966</v>
      </c>
      <c r="F3731">
        <v>2164</v>
      </c>
      <c r="G3731">
        <v>179</v>
      </c>
      <c r="H3731">
        <v>13.33</v>
      </c>
      <c r="I3731">
        <v>2.7229999999999999</v>
      </c>
      <c r="J3731">
        <v>1</v>
      </c>
      <c r="K3731">
        <v>1172.49</v>
      </c>
      <c r="L3731" t="s">
        <v>965</v>
      </c>
      <c r="M3731" t="s">
        <v>964</v>
      </c>
      <c r="N3731" s="110">
        <v>43777</v>
      </c>
      <c r="O3731">
        <v>0</v>
      </c>
      <c r="P3731">
        <v>0</v>
      </c>
      <c r="Q3731">
        <v>11841.684999999899</v>
      </c>
      <c r="R3731">
        <v>1302.6310000000001</v>
      </c>
      <c r="S3731">
        <v>2.714</v>
      </c>
      <c r="T3731">
        <v>33</v>
      </c>
      <c r="U3731">
        <v>3947.3649999999898</v>
      </c>
      <c r="V3731">
        <v>11</v>
      </c>
      <c r="W3731">
        <v>1.857</v>
      </c>
      <c r="X3731">
        <v>3</v>
      </c>
      <c r="Y3731" s="110">
        <v>43777</v>
      </c>
      <c r="Z3731">
        <v>408761.67275513802</v>
      </c>
      <c r="AA3731">
        <v>3660569.0896088001</v>
      </c>
    </row>
    <row r="3732" spans="1:27" x14ac:dyDescent="0.25">
      <c r="A3732">
        <v>-111.977570459999</v>
      </c>
      <c r="B3732">
        <v>33.079898129999897</v>
      </c>
      <c r="C3732" t="s">
        <v>968</v>
      </c>
      <c r="D3732" t="s">
        <v>967</v>
      </c>
      <c r="E3732" t="s">
        <v>966</v>
      </c>
      <c r="F3732">
        <v>2165</v>
      </c>
      <c r="G3732">
        <v>189</v>
      </c>
      <c r="H3732">
        <v>13.33</v>
      </c>
      <c r="I3732">
        <v>2.8220000000000001</v>
      </c>
      <c r="J3732">
        <v>1</v>
      </c>
      <c r="K3732">
        <v>1172.4870000000001</v>
      </c>
      <c r="L3732" t="s">
        <v>965</v>
      </c>
      <c r="M3732" t="s">
        <v>964</v>
      </c>
      <c r="N3732" s="110">
        <v>43777</v>
      </c>
      <c r="O3732">
        <v>0</v>
      </c>
      <c r="P3732">
        <v>0</v>
      </c>
      <c r="Q3732">
        <v>13368.3389999999</v>
      </c>
      <c r="R3732">
        <v>1419.269</v>
      </c>
      <c r="S3732">
        <v>2.9569999999999999</v>
      </c>
      <c r="T3732">
        <v>33</v>
      </c>
      <c r="U3732">
        <v>4300.817</v>
      </c>
      <c r="V3732">
        <v>11</v>
      </c>
      <c r="W3732">
        <v>1.9239999999999999</v>
      </c>
      <c r="X3732">
        <v>3.1080000000000001</v>
      </c>
      <c r="Y3732" s="110">
        <v>43777</v>
      </c>
      <c r="Z3732">
        <v>408761.82503053499</v>
      </c>
      <c r="AA3732">
        <v>3660568.30095889</v>
      </c>
    </row>
    <row r="3733" spans="1:27" x14ac:dyDescent="0.25">
      <c r="A3733">
        <v>-111.977573199999</v>
      </c>
      <c r="B3733">
        <v>33.079890169999899</v>
      </c>
      <c r="C3733" t="s">
        <v>968</v>
      </c>
      <c r="D3733" t="s">
        <v>967</v>
      </c>
      <c r="E3733" t="s">
        <v>966</v>
      </c>
      <c r="F3733">
        <v>2166</v>
      </c>
      <c r="G3733">
        <v>173</v>
      </c>
      <c r="H3733">
        <v>13.33</v>
      </c>
      <c r="I3733">
        <v>2.69</v>
      </c>
      <c r="J3733">
        <v>1</v>
      </c>
      <c r="K3733">
        <v>1172.50999999999</v>
      </c>
      <c r="L3733" t="s">
        <v>965</v>
      </c>
      <c r="M3733" t="s">
        <v>964</v>
      </c>
      <c r="N3733" s="110">
        <v>43777</v>
      </c>
      <c r="O3733">
        <v>0</v>
      </c>
      <c r="P3733">
        <v>0</v>
      </c>
      <c r="Q3733">
        <v>15520.947</v>
      </c>
      <c r="R3733">
        <v>1728.1849999999899</v>
      </c>
      <c r="S3733">
        <v>3.6</v>
      </c>
      <c r="T3733">
        <v>33</v>
      </c>
      <c r="U3733">
        <v>5236.92399999999</v>
      </c>
      <c r="V3733">
        <v>11</v>
      </c>
      <c r="W3733">
        <v>1.8340000000000001</v>
      </c>
      <c r="X3733">
        <v>2.964</v>
      </c>
      <c r="Y3733" s="110">
        <v>43777</v>
      </c>
      <c r="Z3733">
        <v>408761.56106788601</v>
      </c>
      <c r="AA3733">
        <v>3660567.4208306801</v>
      </c>
    </row>
    <row r="3734" spans="1:27" x14ac:dyDescent="0.25">
      <c r="A3734">
        <v>-111.977571659999</v>
      </c>
      <c r="B3734">
        <v>33.079882220000002</v>
      </c>
      <c r="C3734" t="s">
        <v>968</v>
      </c>
      <c r="D3734" t="s">
        <v>967</v>
      </c>
      <c r="E3734" t="s">
        <v>966</v>
      </c>
      <c r="F3734">
        <v>2167</v>
      </c>
      <c r="G3734">
        <v>182</v>
      </c>
      <c r="H3734">
        <v>13.33</v>
      </c>
      <c r="I3734">
        <v>2.7559999999999998</v>
      </c>
      <c r="J3734">
        <v>1</v>
      </c>
      <c r="K3734">
        <v>1172.4970000000001</v>
      </c>
      <c r="L3734" t="s">
        <v>965</v>
      </c>
      <c r="M3734" t="s">
        <v>964</v>
      </c>
      <c r="N3734" s="110">
        <v>43777</v>
      </c>
      <c r="O3734">
        <v>0</v>
      </c>
      <c r="P3734">
        <v>0</v>
      </c>
      <c r="Q3734">
        <v>15043.852999999899</v>
      </c>
      <c r="R3734">
        <v>1635.18</v>
      </c>
      <c r="S3734">
        <v>3.407</v>
      </c>
      <c r="T3734">
        <v>33</v>
      </c>
      <c r="U3734">
        <v>4955.0919999999896</v>
      </c>
      <c r="V3734">
        <v>11</v>
      </c>
      <c r="W3734">
        <v>1.879</v>
      </c>
      <c r="X3734">
        <v>3.036</v>
      </c>
      <c r="Y3734" s="110">
        <v>43777</v>
      </c>
      <c r="Z3734">
        <v>408761.69659833901</v>
      </c>
      <c r="AA3734">
        <v>3660566.5380906798</v>
      </c>
    </row>
    <row r="3735" spans="1:27" x14ac:dyDescent="0.25">
      <c r="A3735">
        <v>-111.97757149</v>
      </c>
      <c r="B3735">
        <v>33.079874220000001</v>
      </c>
      <c r="C3735" t="s">
        <v>968</v>
      </c>
      <c r="D3735" t="s">
        <v>967</v>
      </c>
      <c r="E3735" t="s">
        <v>966</v>
      </c>
      <c r="F3735">
        <v>2168</v>
      </c>
      <c r="G3735">
        <v>183</v>
      </c>
      <c r="H3735">
        <v>13.33</v>
      </c>
      <c r="I3735">
        <v>2.7229999999999999</v>
      </c>
      <c r="J3735">
        <v>1</v>
      </c>
      <c r="K3735">
        <v>1172.5360000000001</v>
      </c>
      <c r="L3735" t="s">
        <v>965</v>
      </c>
      <c r="M3735" t="s">
        <v>964</v>
      </c>
      <c r="N3735" s="110">
        <v>43777</v>
      </c>
      <c r="O3735">
        <v>0</v>
      </c>
      <c r="P3735">
        <v>0</v>
      </c>
      <c r="Q3735">
        <v>17652.925999999901</v>
      </c>
      <c r="R3735">
        <v>1941.8889999999899</v>
      </c>
      <c r="S3735">
        <v>4.0460000000000003</v>
      </c>
      <c r="T3735">
        <v>33</v>
      </c>
      <c r="U3735">
        <v>5884.5129999999899</v>
      </c>
      <c r="V3735">
        <v>11</v>
      </c>
      <c r="W3735">
        <v>1.857</v>
      </c>
      <c r="X3735">
        <v>3</v>
      </c>
      <c r="Y3735" s="110">
        <v>43777</v>
      </c>
      <c r="Z3735">
        <v>408761.70420534199</v>
      </c>
      <c r="AA3735">
        <v>3660565.65099817</v>
      </c>
    </row>
    <row r="3736" spans="1:27" x14ac:dyDescent="0.25">
      <c r="A3736">
        <v>-111.97757249</v>
      </c>
      <c r="B3736">
        <v>33.07986622</v>
      </c>
      <c r="C3736" t="s">
        <v>968</v>
      </c>
      <c r="D3736" t="s">
        <v>967</v>
      </c>
      <c r="E3736" t="s">
        <v>966</v>
      </c>
      <c r="F3736">
        <v>2169</v>
      </c>
      <c r="G3736">
        <v>183</v>
      </c>
      <c r="H3736">
        <v>13.33</v>
      </c>
      <c r="I3736">
        <v>2.625</v>
      </c>
      <c r="J3736">
        <v>1</v>
      </c>
      <c r="K3736">
        <v>1172.5</v>
      </c>
      <c r="L3736" t="s">
        <v>965</v>
      </c>
      <c r="M3736" t="s">
        <v>964</v>
      </c>
      <c r="N3736" s="110">
        <v>43777</v>
      </c>
      <c r="O3736">
        <v>0</v>
      </c>
      <c r="P3736">
        <v>0</v>
      </c>
      <c r="Q3736">
        <v>13532.056</v>
      </c>
      <c r="R3736">
        <v>1544.4</v>
      </c>
      <c r="S3736">
        <v>3.2170000000000001</v>
      </c>
      <c r="T3736">
        <v>33</v>
      </c>
      <c r="U3736">
        <v>4679.9989999999898</v>
      </c>
      <c r="V3736">
        <v>11</v>
      </c>
      <c r="W3736">
        <v>1.79</v>
      </c>
      <c r="X3736">
        <v>2.891</v>
      </c>
      <c r="Y3736" s="110">
        <v>43777</v>
      </c>
      <c r="Z3736">
        <v>408761.60260791599</v>
      </c>
      <c r="AA3736">
        <v>3660564.7649226999</v>
      </c>
    </row>
    <row r="3737" spans="1:27" x14ac:dyDescent="0.25">
      <c r="A3737">
        <v>-111.97757283</v>
      </c>
      <c r="B3737">
        <v>33.079859229999897</v>
      </c>
      <c r="C3737" t="s">
        <v>968</v>
      </c>
      <c r="D3737" t="s">
        <v>967</v>
      </c>
      <c r="E3737" t="s">
        <v>966</v>
      </c>
      <c r="F3737">
        <v>2170</v>
      </c>
      <c r="G3737">
        <v>181</v>
      </c>
      <c r="H3737">
        <v>13.33</v>
      </c>
      <c r="I3737">
        <v>2.69</v>
      </c>
      <c r="J3737">
        <v>1</v>
      </c>
      <c r="K3737">
        <v>1172.5160000000001</v>
      </c>
      <c r="L3737" t="s">
        <v>965</v>
      </c>
      <c r="M3737" t="s">
        <v>964</v>
      </c>
      <c r="N3737" s="110">
        <v>43777</v>
      </c>
      <c r="O3737">
        <v>0</v>
      </c>
      <c r="P3737">
        <v>0</v>
      </c>
      <c r="Q3737">
        <v>10361.316999999901</v>
      </c>
      <c r="R3737">
        <v>1153.68399999999</v>
      </c>
      <c r="S3737">
        <v>2.4039999999999999</v>
      </c>
      <c r="T3737">
        <v>33</v>
      </c>
      <c r="U3737">
        <v>3496.0129999999899</v>
      </c>
      <c r="V3737">
        <v>11</v>
      </c>
      <c r="W3737">
        <v>1.8340000000000001</v>
      </c>
      <c r="X3737">
        <v>2.964</v>
      </c>
      <c r="Y3737" s="110">
        <v>43777</v>
      </c>
      <c r="Z3737">
        <v>408761.56365584699</v>
      </c>
      <c r="AA3737">
        <v>3660563.9902503002</v>
      </c>
    </row>
    <row r="3738" spans="1:27" x14ac:dyDescent="0.25">
      <c r="A3738">
        <v>-111.97757197</v>
      </c>
      <c r="B3738">
        <v>33.079851179999899</v>
      </c>
      <c r="C3738" t="s">
        <v>968</v>
      </c>
      <c r="D3738" t="s">
        <v>967</v>
      </c>
      <c r="E3738" t="s">
        <v>966</v>
      </c>
      <c r="F3738">
        <v>2171</v>
      </c>
      <c r="G3738">
        <v>186</v>
      </c>
      <c r="H3738">
        <v>13.33</v>
      </c>
      <c r="I3738">
        <v>2.7890000000000001</v>
      </c>
      <c r="J3738">
        <v>1</v>
      </c>
      <c r="K3738">
        <v>1172.5229999999899</v>
      </c>
      <c r="L3738" t="s">
        <v>965</v>
      </c>
      <c r="M3738" t="s">
        <v>964</v>
      </c>
      <c r="N3738" s="110">
        <v>43777</v>
      </c>
      <c r="O3738">
        <v>0</v>
      </c>
      <c r="P3738">
        <v>0</v>
      </c>
      <c r="Q3738">
        <v>14469.728999999899</v>
      </c>
      <c r="R3738">
        <v>1554.2729999999899</v>
      </c>
      <c r="S3738">
        <v>3.238</v>
      </c>
      <c r="T3738">
        <v>33</v>
      </c>
      <c r="U3738">
        <v>4709.9189999999899</v>
      </c>
      <c r="V3738">
        <v>11</v>
      </c>
      <c r="W3738">
        <v>1.901</v>
      </c>
      <c r="X3738">
        <v>3.0720000000000001</v>
      </c>
      <c r="Y3738" s="110">
        <v>43777</v>
      </c>
      <c r="Z3738">
        <v>408761.63561385003</v>
      </c>
      <c r="AA3738">
        <v>3660563.0970145902</v>
      </c>
    </row>
    <row r="3739" spans="1:27" x14ac:dyDescent="0.25">
      <c r="A3739">
        <v>-111.97757266000001</v>
      </c>
      <c r="B3739">
        <v>33.079843220000001</v>
      </c>
      <c r="C3739" t="s">
        <v>968</v>
      </c>
      <c r="D3739" t="s">
        <v>967</v>
      </c>
      <c r="E3739" t="s">
        <v>966</v>
      </c>
      <c r="F3739">
        <v>2172</v>
      </c>
      <c r="G3739">
        <v>182</v>
      </c>
      <c r="H3739">
        <v>13.33</v>
      </c>
      <c r="I3739">
        <v>2.9860000000000002</v>
      </c>
      <c r="J3739">
        <v>1</v>
      </c>
      <c r="K3739">
        <v>1172.5</v>
      </c>
      <c r="L3739" t="s">
        <v>965</v>
      </c>
      <c r="M3739" t="s">
        <v>964</v>
      </c>
      <c r="N3739" s="110">
        <v>43777</v>
      </c>
      <c r="O3739">
        <v>0</v>
      </c>
      <c r="P3739">
        <v>0</v>
      </c>
      <c r="Q3739">
        <v>17128.917000000001</v>
      </c>
      <c r="R3739">
        <v>1718.59799999999</v>
      </c>
      <c r="S3739">
        <v>3.58</v>
      </c>
      <c r="T3739">
        <v>33</v>
      </c>
      <c r="U3739">
        <v>5207.8729999999896</v>
      </c>
      <c r="V3739">
        <v>11</v>
      </c>
      <c r="W3739">
        <v>2.036</v>
      </c>
      <c r="X3739">
        <v>3.2890000000000001</v>
      </c>
      <c r="Y3739" s="110">
        <v>43777</v>
      </c>
      <c r="Z3739">
        <v>408761.56299221702</v>
      </c>
      <c r="AA3739">
        <v>3660562.2151043802</v>
      </c>
    </row>
    <row r="3740" spans="1:27" x14ac:dyDescent="0.25">
      <c r="A3740">
        <v>-111.97757403</v>
      </c>
      <c r="B3740">
        <v>33.079835180000003</v>
      </c>
      <c r="C3740" t="s">
        <v>968</v>
      </c>
      <c r="D3740" t="s">
        <v>967</v>
      </c>
      <c r="E3740" t="s">
        <v>966</v>
      </c>
      <c r="F3740">
        <v>2173</v>
      </c>
      <c r="G3740">
        <v>174</v>
      </c>
      <c r="H3740">
        <v>13.33</v>
      </c>
      <c r="I3740">
        <v>2.7229999999999999</v>
      </c>
      <c r="J3740">
        <v>1</v>
      </c>
      <c r="K3740">
        <v>1172.5060000000001</v>
      </c>
      <c r="L3740" t="s">
        <v>965</v>
      </c>
      <c r="M3740" t="s">
        <v>964</v>
      </c>
      <c r="N3740" s="110">
        <v>43777</v>
      </c>
      <c r="O3740">
        <v>0</v>
      </c>
      <c r="P3740">
        <v>0</v>
      </c>
      <c r="Q3740">
        <v>17670.412</v>
      </c>
      <c r="R3740">
        <v>1943.8130000000001</v>
      </c>
      <c r="S3740">
        <v>4.05</v>
      </c>
      <c r="T3740">
        <v>33</v>
      </c>
      <c r="U3740">
        <v>5890.3419999999896</v>
      </c>
      <c r="V3740">
        <v>11</v>
      </c>
      <c r="W3740">
        <v>1.857</v>
      </c>
      <c r="X3740">
        <v>3</v>
      </c>
      <c r="Y3740" s="110">
        <v>43777</v>
      </c>
      <c r="Z3740">
        <v>408761.42681870703</v>
      </c>
      <c r="AA3740">
        <v>3660561.32491583</v>
      </c>
    </row>
    <row r="3741" spans="1:27" x14ac:dyDescent="0.25">
      <c r="A3741">
        <v>-111.97757214000001</v>
      </c>
      <c r="B3741">
        <v>33.079827199999897</v>
      </c>
      <c r="C3741" t="s">
        <v>968</v>
      </c>
      <c r="D3741" t="s">
        <v>967</v>
      </c>
      <c r="E3741" t="s">
        <v>966</v>
      </c>
      <c r="F3741">
        <v>2174</v>
      </c>
      <c r="G3741">
        <v>185</v>
      </c>
      <c r="H3741">
        <v>13.33</v>
      </c>
      <c r="I3741">
        <v>2.69</v>
      </c>
      <c r="J3741">
        <v>1</v>
      </c>
      <c r="K3741">
        <v>1172.5260000000001</v>
      </c>
      <c r="L3741" t="s">
        <v>965</v>
      </c>
      <c r="M3741" t="s">
        <v>964</v>
      </c>
      <c r="N3741" s="110">
        <v>43777</v>
      </c>
      <c r="O3741">
        <v>0</v>
      </c>
      <c r="P3741">
        <v>0</v>
      </c>
      <c r="Q3741">
        <v>15915.411</v>
      </c>
      <c r="R3741">
        <v>1772.10699999999</v>
      </c>
      <c r="S3741">
        <v>3.6920000000000002</v>
      </c>
      <c r="T3741">
        <v>33</v>
      </c>
      <c r="U3741">
        <v>5370.02</v>
      </c>
      <c r="V3741">
        <v>11</v>
      </c>
      <c r="W3741">
        <v>1.8340000000000001</v>
      </c>
      <c r="X3741">
        <v>2.964</v>
      </c>
      <c r="Y3741" s="110">
        <v>43777</v>
      </c>
      <c r="Z3741">
        <v>408761.59498628502</v>
      </c>
      <c r="AA3741">
        <v>3660560.4385455502</v>
      </c>
    </row>
    <row r="3742" spans="1:27" x14ac:dyDescent="0.25">
      <c r="A3742">
        <v>-111.97757214000001</v>
      </c>
      <c r="B3742">
        <v>33.0798202</v>
      </c>
      <c r="C3742" t="s">
        <v>968</v>
      </c>
      <c r="D3742" t="s">
        <v>967</v>
      </c>
      <c r="E3742" t="s">
        <v>966</v>
      </c>
      <c r="F3742">
        <v>2175</v>
      </c>
      <c r="G3742">
        <v>185</v>
      </c>
      <c r="H3742">
        <v>13.33</v>
      </c>
      <c r="I3742">
        <v>2.8540000000000001</v>
      </c>
      <c r="J3742">
        <v>1</v>
      </c>
      <c r="K3742">
        <v>1172.49</v>
      </c>
      <c r="L3742" t="s">
        <v>965</v>
      </c>
      <c r="M3742" t="s">
        <v>964</v>
      </c>
      <c r="N3742" s="110">
        <v>43777</v>
      </c>
      <c r="O3742">
        <v>0</v>
      </c>
      <c r="P3742">
        <v>0</v>
      </c>
      <c r="Q3742">
        <v>16523.878000000001</v>
      </c>
      <c r="R3742">
        <v>1734.1179999999899</v>
      </c>
      <c r="S3742">
        <v>3.613</v>
      </c>
      <c r="T3742">
        <v>33</v>
      </c>
      <c r="U3742">
        <v>5254.902</v>
      </c>
      <c r="V3742">
        <v>11</v>
      </c>
      <c r="W3742">
        <v>1.946</v>
      </c>
      <c r="X3742">
        <v>3.1440000000000001</v>
      </c>
      <c r="Y3742" s="110">
        <v>43777</v>
      </c>
      <c r="Z3742">
        <v>408761.58775852498</v>
      </c>
      <c r="AA3742">
        <v>3660559.6624689102</v>
      </c>
    </row>
    <row r="3743" spans="1:27" x14ac:dyDescent="0.25">
      <c r="A3743">
        <v>-111.97757403</v>
      </c>
      <c r="B3743">
        <v>33.079812179999898</v>
      </c>
      <c r="C3743" t="s">
        <v>968</v>
      </c>
      <c r="D3743" t="s">
        <v>967</v>
      </c>
      <c r="E3743" t="s">
        <v>966</v>
      </c>
      <c r="F3743">
        <v>2176</v>
      </c>
      <c r="G3743">
        <v>174</v>
      </c>
      <c r="H3743">
        <v>13.33</v>
      </c>
      <c r="I3743">
        <v>2.625</v>
      </c>
      <c r="J3743">
        <v>1</v>
      </c>
      <c r="K3743">
        <v>1172.58799999999</v>
      </c>
      <c r="L3743" t="s">
        <v>965</v>
      </c>
      <c r="M3743" t="s">
        <v>964</v>
      </c>
      <c r="N3743" s="110">
        <v>43777</v>
      </c>
      <c r="O3743">
        <v>0</v>
      </c>
      <c r="P3743">
        <v>0</v>
      </c>
      <c r="Q3743">
        <v>15999.068999999899</v>
      </c>
      <c r="R3743">
        <v>1825.9570000000001</v>
      </c>
      <c r="S3743">
        <v>3.8039999999999998</v>
      </c>
      <c r="T3743">
        <v>33</v>
      </c>
      <c r="U3743">
        <v>5533.2039999999897</v>
      </c>
      <c r="V3743">
        <v>11</v>
      </c>
      <c r="W3743">
        <v>1.79</v>
      </c>
      <c r="X3743">
        <v>2.891</v>
      </c>
      <c r="Y3743" s="110">
        <v>43777</v>
      </c>
      <c r="Z3743">
        <v>408761.40307030699</v>
      </c>
      <c r="AA3743">
        <v>3660558.7749497402</v>
      </c>
    </row>
    <row r="3744" spans="1:27" x14ac:dyDescent="0.25">
      <c r="A3744">
        <v>-111.97757386000001</v>
      </c>
      <c r="B3744">
        <v>33.079804199999899</v>
      </c>
      <c r="C3744" t="s">
        <v>968</v>
      </c>
      <c r="D3744" t="s">
        <v>967</v>
      </c>
      <c r="E3744" t="s">
        <v>966</v>
      </c>
      <c r="F3744">
        <v>2177</v>
      </c>
      <c r="G3744">
        <v>175</v>
      </c>
      <c r="H3744">
        <v>13.33</v>
      </c>
      <c r="I3744">
        <v>2.69</v>
      </c>
      <c r="J3744">
        <v>1</v>
      </c>
      <c r="K3744">
        <v>1172.5229999999899</v>
      </c>
      <c r="L3744" t="s">
        <v>965</v>
      </c>
      <c r="M3744" t="s">
        <v>964</v>
      </c>
      <c r="N3744" s="110">
        <v>43777</v>
      </c>
      <c r="O3744">
        <v>0</v>
      </c>
      <c r="P3744">
        <v>0</v>
      </c>
      <c r="Q3744">
        <v>17902.358</v>
      </c>
      <c r="R3744">
        <v>1993.3440000000001</v>
      </c>
      <c r="S3744">
        <v>4.1529999999999996</v>
      </c>
      <c r="T3744">
        <v>33</v>
      </c>
      <c r="U3744">
        <v>6040.4359999999897</v>
      </c>
      <c r="V3744">
        <v>11</v>
      </c>
      <c r="W3744">
        <v>1.8340000000000001</v>
      </c>
      <c r="X3744">
        <v>2.964</v>
      </c>
      <c r="Y3744" s="110">
        <v>43777</v>
      </c>
      <c r="Z3744">
        <v>408761.41069796903</v>
      </c>
      <c r="AA3744">
        <v>3660557.8900746098</v>
      </c>
    </row>
    <row r="3745" spans="1:27" x14ac:dyDescent="0.25">
      <c r="A3745">
        <v>-111.97757129</v>
      </c>
      <c r="B3745">
        <v>33.079796100000003</v>
      </c>
      <c r="C3745" t="s">
        <v>968</v>
      </c>
      <c r="D3745" t="s">
        <v>967</v>
      </c>
      <c r="E3745" t="s">
        <v>966</v>
      </c>
      <c r="F3745">
        <v>2178</v>
      </c>
      <c r="G3745">
        <v>190</v>
      </c>
      <c r="H3745">
        <v>13.33</v>
      </c>
      <c r="I3745">
        <v>2.7890000000000001</v>
      </c>
      <c r="J3745">
        <v>1</v>
      </c>
      <c r="K3745">
        <v>1172.5329999999899</v>
      </c>
      <c r="L3745" t="s">
        <v>965</v>
      </c>
      <c r="M3745" t="s">
        <v>964</v>
      </c>
      <c r="N3745" s="110">
        <v>43777</v>
      </c>
      <c r="O3745">
        <v>0</v>
      </c>
      <c r="P3745">
        <v>0</v>
      </c>
      <c r="Q3745">
        <v>15267.3999999999</v>
      </c>
      <c r="R3745">
        <v>1639.9549999999899</v>
      </c>
      <c r="S3745">
        <v>3.4169999999999998</v>
      </c>
      <c r="T3745">
        <v>33</v>
      </c>
      <c r="U3745">
        <v>4969.5619999999899</v>
      </c>
      <c r="V3745">
        <v>11</v>
      </c>
      <c r="W3745">
        <v>1.901</v>
      </c>
      <c r="X3745">
        <v>3.0720000000000001</v>
      </c>
      <c r="Y3745" s="110">
        <v>43777</v>
      </c>
      <c r="Z3745">
        <v>408761.64221100998</v>
      </c>
      <c r="AA3745">
        <v>3660556.98980906</v>
      </c>
    </row>
    <row r="3746" spans="1:27" x14ac:dyDescent="0.25">
      <c r="A3746">
        <v>-111.97757403</v>
      </c>
      <c r="B3746">
        <v>33.079788180000001</v>
      </c>
      <c r="C3746" t="s">
        <v>968</v>
      </c>
      <c r="D3746" t="s">
        <v>967</v>
      </c>
      <c r="E3746" t="s">
        <v>966</v>
      </c>
      <c r="F3746">
        <v>2179</v>
      </c>
      <c r="G3746">
        <v>174</v>
      </c>
      <c r="H3746">
        <v>13.33</v>
      </c>
      <c r="I3746">
        <v>2.92</v>
      </c>
      <c r="J3746">
        <v>1</v>
      </c>
      <c r="K3746">
        <v>1172.5260000000001</v>
      </c>
      <c r="L3746" t="s">
        <v>965</v>
      </c>
      <c r="M3746" t="s">
        <v>964</v>
      </c>
      <c r="N3746" s="110">
        <v>43777</v>
      </c>
      <c r="O3746">
        <v>0</v>
      </c>
      <c r="P3746">
        <v>0</v>
      </c>
      <c r="Q3746">
        <v>15983.126</v>
      </c>
      <c r="R3746">
        <v>1639.67399999999</v>
      </c>
      <c r="S3746">
        <v>3.4159999999999999</v>
      </c>
      <c r="T3746">
        <v>33</v>
      </c>
      <c r="U3746">
        <v>4968.71</v>
      </c>
      <c r="V3746">
        <v>11</v>
      </c>
      <c r="W3746">
        <v>1.9910000000000001</v>
      </c>
      <c r="X3746">
        <v>3.2170000000000001</v>
      </c>
      <c r="Y3746" s="110">
        <v>43777</v>
      </c>
      <c r="Z3746">
        <v>408761.37828938302</v>
      </c>
      <c r="AA3746">
        <v>3660556.11411558</v>
      </c>
    </row>
    <row r="3747" spans="1:27" x14ac:dyDescent="0.25">
      <c r="A3747">
        <v>-111.97757434</v>
      </c>
      <c r="B3747">
        <v>33.079781220000001</v>
      </c>
      <c r="C3747" t="s">
        <v>968</v>
      </c>
      <c r="D3747" t="s">
        <v>967</v>
      </c>
      <c r="E3747" t="s">
        <v>966</v>
      </c>
      <c r="F3747">
        <v>2180</v>
      </c>
      <c r="G3747">
        <v>178</v>
      </c>
      <c r="H3747">
        <v>13.33</v>
      </c>
      <c r="I3747">
        <v>2.7229999999999999</v>
      </c>
      <c r="J3747">
        <v>1</v>
      </c>
      <c r="K3747">
        <v>1172.5519999999899</v>
      </c>
      <c r="L3747" t="s">
        <v>965</v>
      </c>
      <c r="M3747" t="s">
        <v>964</v>
      </c>
      <c r="N3747" s="110">
        <v>43777</v>
      </c>
      <c r="O3747">
        <v>0</v>
      </c>
      <c r="P3747">
        <v>0</v>
      </c>
      <c r="Q3747">
        <v>15646.663</v>
      </c>
      <c r="R3747">
        <v>1721.19299999999</v>
      </c>
      <c r="S3747">
        <v>3.5859999999999999</v>
      </c>
      <c r="T3747">
        <v>33</v>
      </c>
      <c r="U3747">
        <v>5215.7359999999899</v>
      </c>
      <c r="V3747">
        <v>11</v>
      </c>
      <c r="W3747">
        <v>1.857</v>
      </c>
      <c r="X3747">
        <v>3</v>
      </c>
      <c r="Y3747" s="110">
        <v>43777</v>
      </c>
      <c r="Z3747">
        <v>408761.34216838097</v>
      </c>
      <c r="AA3747">
        <v>3660555.34274315</v>
      </c>
    </row>
    <row r="3748" spans="1:27" x14ac:dyDescent="0.25">
      <c r="A3748">
        <v>-111.97757249</v>
      </c>
      <c r="B3748">
        <v>33.07977322</v>
      </c>
      <c r="C3748" t="s">
        <v>968</v>
      </c>
      <c r="D3748" t="s">
        <v>967</v>
      </c>
      <c r="E3748" t="s">
        <v>966</v>
      </c>
      <c r="F3748">
        <v>2181</v>
      </c>
      <c r="G3748">
        <v>183</v>
      </c>
      <c r="H3748">
        <v>13.33</v>
      </c>
      <c r="I3748">
        <v>2.8220000000000001</v>
      </c>
      <c r="J3748">
        <v>1</v>
      </c>
      <c r="K3748">
        <v>1172.5429999999899</v>
      </c>
      <c r="L3748" t="s">
        <v>965</v>
      </c>
      <c r="M3748" t="s">
        <v>964</v>
      </c>
      <c r="N3748" s="110">
        <v>43777</v>
      </c>
      <c r="O3748">
        <v>0</v>
      </c>
      <c r="P3748">
        <v>0</v>
      </c>
      <c r="Q3748">
        <v>11463.5069999999</v>
      </c>
      <c r="R3748">
        <v>1217.03999999999</v>
      </c>
      <c r="S3748">
        <v>2.536</v>
      </c>
      <c r="T3748">
        <v>33</v>
      </c>
      <c r="U3748">
        <v>3688.0010000000002</v>
      </c>
      <c r="V3748">
        <v>11</v>
      </c>
      <c r="W3748">
        <v>1.9239999999999999</v>
      </c>
      <c r="X3748">
        <v>3.1080000000000001</v>
      </c>
      <c r="Y3748" s="110">
        <v>43777</v>
      </c>
      <c r="Z3748">
        <v>408761.50658193801</v>
      </c>
      <c r="AA3748">
        <v>3660554.4541902798</v>
      </c>
    </row>
    <row r="3749" spans="1:27" x14ac:dyDescent="0.25">
      <c r="A3749">
        <v>-111.97757334000001</v>
      </c>
      <c r="B3749">
        <v>33.079765219999899</v>
      </c>
      <c r="C3749" t="s">
        <v>968</v>
      </c>
      <c r="D3749" t="s">
        <v>967</v>
      </c>
      <c r="E3749" t="s">
        <v>966</v>
      </c>
      <c r="F3749">
        <v>2182</v>
      </c>
      <c r="G3749">
        <v>178</v>
      </c>
      <c r="H3749">
        <v>13.33</v>
      </c>
      <c r="I3749">
        <v>2.7890000000000001</v>
      </c>
      <c r="J3749">
        <v>1</v>
      </c>
      <c r="K3749">
        <v>1172.5519999999899</v>
      </c>
      <c r="L3749" t="s">
        <v>965</v>
      </c>
      <c r="M3749" t="s">
        <v>964</v>
      </c>
      <c r="N3749" s="110">
        <v>43777</v>
      </c>
      <c r="O3749">
        <v>0</v>
      </c>
      <c r="P3749">
        <v>0</v>
      </c>
      <c r="Q3749">
        <v>13053.8199999999</v>
      </c>
      <c r="R3749">
        <v>1402.182</v>
      </c>
      <c r="S3749">
        <v>2.9209999999999998</v>
      </c>
      <c r="T3749">
        <v>33</v>
      </c>
      <c r="U3749">
        <v>4249.0379999999896</v>
      </c>
      <c r="V3749">
        <v>11</v>
      </c>
      <c r="W3749">
        <v>1.901</v>
      </c>
      <c r="X3749">
        <v>3.0720000000000001</v>
      </c>
      <c r="Y3749" s="110">
        <v>43777</v>
      </c>
      <c r="Z3749">
        <v>408761.41898500302</v>
      </c>
      <c r="AA3749">
        <v>3660553.5679844399</v>
      </c>
    </row>
    <row r="3750" spans="1:27" x14ac:dyDescent="0.25">
      <c r="A3750">
        <v>-111.97757386000001</v>
      </c>
      <c r="B3750">
        <v>33.079757200000003</v>
      </c>
      <c r="C3750" t="s">
        <v>968</v>
      </c>
      <c r="D3750" t="s">
        <v>967</v>
      </c>
      <c r="E3750" t="s">
        <v>966</v>
      </c>
      <c r="F3750">
        <v>2183</v>
      </c>
      <c r="G3750">
        <v>175</v>
      </c>
      <c r="H3750">
        <v>13.33</v>
      </c>
      <c r="I3750">
        <v>2.7890000000000001</v>
      </c>
      <c r="J3750">
        <v>1</v>
      </c>
      <c r="K3750">
        <v>1172.644</v>
      </c>
      <c r="L3750" t="s">
        <v>965</v>
      </c>
      <c r="M3750" t="s">
        <v>964</v>
      </c>
      <c r="N3750" s="110">
        <v>43777</v>
      </c>
      <c r="O3750">
        <v>0</v>
      </c>
      <c r="P3750">
        <v>0</v>
      </c>
      <c r="Q3750">
        <v>15949.067999999899</v>
      </c>
      <c r="R3750">
        <v>1713.1769999999899</v>
      </c>
      <c r="S3750">
        <v>3.569</v>
      </c>
      <c r="T3750">
        <v>33</v>
      </c>
      <c r="U3750">
        <v>5191.4459999999899</v>
      </c>
      <c r="V3750">
        <v>11</v>
      </c>
      <c r="W3750">
        <v>1.901</v>
      </c>
      <c r="X3750">
        <v>3.0720000000000001</v>
      </c>
      <c r="Y3750" s="110">
        <v>43777</v>
      </c>
      <c r="Z3750">
        <v>408761.36216869397</v>
      </c>
      <c r="AA3750">
        <v>3660552.6792743802</v>
      </c>
    </row>
    <row r="3751" spans="1:27" x14ac:dyDescent="0.25">
      <c r="A3751">
        <v>-111.977573169999</v>
      </c>
      <c r="B3751">
        <v>33.079749229999898</v>
      </c>
      <c r="C3751" t="s">
        <v>968</v>
      </c>
      <c r="D3751" t="s">
        <v>967</v>
      </c>
      <c r="E3751" t="s">
        <v>966</v>
      </c>
      <c r="F3751">
        <v>2184</v>
      </c>
      <c r="G3751">
        <v>179</v>
      </c>
      <c r="H3751">
        <v>13.33</v>
      </c>
      <c r="I3751">
        <v>2.7890000000000001</v>
      </c>
      <c r="J3751">
        <v>1</v>
      </c>
      <c r="K3751">
        <v>1172.5820000000001</v>
      </c>
      <c r="L3751" t="s">
        <v>965</v>
      </c>
      <c r="M3751" t="s">
        <v>964</v>
      </c>
      <c r="N3751" s="110">
        <v>43777</v>
      </c>
      <c r="O3751">
        <v>0</v>
      </c>
      <c r="P3751">
        <v>0</v>
      </c>
      <c r="Q3751">
        <v>18099.504000000001</v>
      </c>
      <c r="R3751">
        <v>1944.1669999999899</v>
      </c>
      <c r="S3751">
        <v>4.05</v>
      </c>
      <c r="T3751">
        <v>33</v>
      </c>
      <c r="U3751">
        <v>5891.4160000000002</v>
      </c>
      <c r="V3751">
        <v>11</v>
      </c>
      <c r="W3751">
        <v>1.901</v>
      </c>
      <c r="X3751">
        <v>3.0720000000000001</v>
      </c>
      <c r="Y3751" s="110">
        <v>43777</v>
      </c>
      <c r="Z3751">
        <v>408761.41834207601</v>
      </c>
      <c r="AA3751">
        <v>3660551.79505591</v>
      </c>
    </row>
    <row r="3752" spans="1:27" x14ac:dyDescent="0.25">
      <c r="A3752">
        <v>-111.97757366</v>
      </c>
      <c r="B3752">
        <v>33.079741220000002</v>
      </c>
      <c r="C3752" t="s">
        <v>968</v>
      </c>
      <c r="D3752" t="s">
        <v>967</v>
      </c>
      <c r="E3752" t="s">
        <v>966</v>
      </c>
      <c r="F3752">
        <v>2185</v>
      </c>
      <c r="G3752">
        <v>182</v>
      </c>
      <c r="H3752">
        <v>13.33</v>
      </c>
      <c r="I3752">
        <v>2.7229999999999999</v>
      </c>
      <c r="J3752">
        <v>1</v>
      </c>
      <c r="K3752">
        <v>1172.546</v>
      </c>
      <c r="L3752" t="s">
        <v>965</v>
      </c>
      <c r="M3752" t="s">
        <v>964</v>
      </c>
      <c r="N3752" s="110">
        <v>43777</v>
      </c>
      <c r="O3752">
        <v>0</v>
      </c>
      <c r="P3752">
        <v>0</v>
      </c>
      <c r="Q3752">
        <v>15932.496999999899</v>
      </c>
      <c r="R3752">
        <v>1752.63499999999</v>
      </c>
      <c r="S3752">
        <v>3.6509999999999998</v>
      </c>
      <c r="T3752">
        <v>33</v>
      </c>
      <c r="U3752">
        <v>5311.0169999999898</v>
      </c>
      <c r="V3752">
        <v>11</v>
      </c>
      <c r="W3752">
        <v>1.857</v>
      </c>
      <c r="X3752">
        <v>3</v>
      </c>
      <c r="Y3752" s="110">
        <v>43777</v>
      </c>
      <c r="Z3752">
        <v>408761.36433620699</v>
      </c>
      <c r="AA3752">
        <v>3660550.9074284602</v>
      </c>
    </row>
    <row r="3753" spans="1:27" x14ac:dyDescent="0.25">
      <c r="A3753">
        <v>-111.9775728</v>
      </c>
      <c r="B3753">
        <v>33.079733169999898</v>
      </c>
      <c r="C3753" t="s">
        <v>968</v>
      </c>
      <c r="D3753" t="s">
        <v>967</v>
      </c>
      <c r="E3753" t="s">
        <v>966</v>
      </c>
      <c r="F3753">
        <v>2186</v>
      </c>
      <c r="G3753">
        <v>187</v>
      </c>
      <c r="H3753">
        <v>13.33</v>
      </c>
      <c r="I3753">
        <v>2.7229999999999999</v>
      </c>
      <c r="J3753">
        <v>1</v>
      </c>
      <c r="K3753">
        <v>1172.5229999999899</v>
      </c>
      <c r="L3753" t="s">
        <v>965</v>
      </c>
      <c r="M3753" t="s">
        <v>964</v>
      </c>
      <c r="N3753" s="110">
        <v>43777</v>
      </c>
      <c r="O3753">
        <v>0</v>
      </c>
      <c r="P3753">
        <v>0</v>
      </c>
      <c r="Q3753">
        <v>14976.4799999999</v>
      </c>
      <c r="R3753">
        <v>1647.47</v>
      </c>
      <c r="S3753">
        <v>3.4319999999999999</v>
      </c>
      <c r="T3753">
        <v>33</v>
      </c>
      <c r="U3753">
        <v>4992.3339999999898</v>
      </c>
      <c r="V3753">
        <v>11</v>
      </c>
      <c r="W3753">
        <v>1.857</v>
      </c>
      <c r="X3753">
        <v>3</v>
      </c>
      <c r="Y3753" s="110">
        <v>43777</v>
      </c>
      <c r="Z3753">
        <v>408761.43629433599</v>
      </c>
      <c r="AA3753">
        <v>3660550.0141927698</v>
      </c>
    </row>
    <row r="3754" spans="1:27" x14ac:dyDescent="0.25">
      <c r="A3754">
        <v>-111.977574169999</v>
      </c>
      <c r="B3754">
        <v>33.079726229999899</v>
      </c>
      <c r="C3754" t="s">
        <v>968</v>
      </c>
      <c r="D3754" t="s">
        <v>967</v>
      </c>
      <c r="E3754" t="s">
        <v>966</v>
      </c>
      <c r="F3754">
        <v>2187</v>
      </c>
      <c r="G3754">
        <v>179</v>
      </c>
      <c r="H3754">
        <v>13.33</v>
      </c>
      <c r="I3754">
        <v>2.887</v>
      </c>
      <c r="J3754">
        <v>1</v>
      </c>
      <c r="K3754">
        <v>1172.54899999999</v>
      </c>
      <c r="L3754" t="s">
        <v>965</v>
      </c>
      <c r="M3754" t="s">
        <v>964</v>
      </c>
      <c r="N3754" s="110">
        <v>43777</v>
      </c>
      <c r="O3754">
        <v>0</v>
      </c>
      <c r="P3754">
        <v>0</v>
      </c>
      <c r="Q3754">
        <v>16385.418000000001</v>
      </c>
      <c r="R3754">
        <v>1700.046</v>
      </c>
      <c r="S3754">
        <v>3.5419999999999998</v>
      </c>
      <c r="T3754">
        <v>33</v>
      </c>
      <c r="U3754">
        <v>5151.6549999999897</v>
      </c>
      <c r="V3754">
        <v>11</v>
      </c>
      <c r="W3754">
        <v>1.9690000000000001</v>
      </c>
      <c r="X3754">
        <v>3.181</v>
      </c>
      <c r="Y3754" s="110">
        <v>43777</v>
      </c>
      <c r="Z3754">
        <v>408761.30125647999</v>
      </c>
      <c r="AA3754">
        <v>3660549.2459591301</v>
      </c>
    </row>
    <row r="3755" spans="1:27" x14ac:dyDescent="0.25">
      <c r="A3755">
        <v>-111.977574509999</v>
      </c>
      <c r="B3755">
        <v>33.079718219999897</v>
      </c>
      <c r="C3755" t="s">
        <v>968</v>
      </c>
      <c r="D3755" t="s">
        <v>967</v>
      </c>
      <c r="E3755" t="s">
        <v>966</v>
      </c>
      <c r="F3755">
        <v>2188</v>
      </c>
      <c r="G3755">
        <v>177</v>
      </c>
      <c r="H3755">
        <v>13.33</v>
      </c>
      <c r="I3755">
        <v>2.7229999999999999</v>
      </c>
      <c r="J3755">
        <v>1</v>
      </c>
      <c r="K3755">
        <v>1172.53899999999</v>
      </c>
      <c r="L3755" t="s">
        <v>965</v>
      </c>
      <c r="M3755" t="s">
        <v>964</v>
      </c>
      <c r="N3755" s="110">
        <v>43777</v>
      </c>
      <c r="O3755">
        <v>0</v>
      </c>
      <c r="P3755">
        <v>0</v>
      </c>
      <c r="Q3755">
        <v>15834.7229999999</v>
      </c>
      <c r="R3755">
        <v>1741.88</v>
      </c>
      <c r="S3755">
        <v>3.629</v>
      </c>
      <c r="T3755">
        <v>33</v>
      </c>
      <c r="U3755">
        <v>5278.42399999999</v>
      </c>
      <c r="V3755">
        <v>11</v>
      </c>
      <c r="W3755">
        <v>1.857</v>
      </c>
      <c r="X3755">
        <v>3</v>
      </c>
      <c r="Y3755" s="110">
        <v>43777</v>
      </c>
      <c r="Z3755">
        <v>408761.261251188</v>
      </c>
      <c r="AA3755">
        <v>3660548.35820129</v>
      </c>
    </row>
    <row r="3756" spans="1:27" x14ac:dyDescent="0.25">
      <c r="A3756">
        <v>-111.977573489999</v>
      </c>
      <c r="B3756">
        <v>33.079710220000003</v>
      </c>
      <c r="C3756" t="s">
        <v>968</v>
      </c>
      <c r="D3756" t="s">
        <v>967</v>
      </c>
      <c r="E3756" t="s">
        <v>966</v>
      </c>
      <c r="F3756">
        <v>2189</v>
      </c>
      <c r="G3756">
        <v>183</v>
      </c>
      <c r="H3756">
        <v>13.33</v>
      </c>
      <c r="I3756">
        <v>2.7229999999999999</v>
      </c>
      <c r="J3756">
        <v>1</v>
      </c>
      <c r="K3756">
        <v>1172.5160000000001</v>
      </c>
      <c r="L3756" t="s">
        <v>965</v>
      </c>
      <c r="M3756" t="s">
        <v>964</v>
      </c>
      <c r="N3756" s="110">
        <v>43777</v>
      </c>
      <c r="O3756">
        <v>0</v>
      </c>
      <c r="P3756">
        <v>0</v>
      </c>
      <c r="Q3756">
        <v>13054.162</v>
      </c>
      <c r="R3756">
        <v>1436.008</v>
      </c>
      <c r="S3756">
        <v>2.992</v>
      </c>
      <c r="T3756">
        <v>33</v>
      </c>
      <c r="U3756">
        <v>4351.5389999999898</v>
      </c>
      <c r="V3756">
        <v>11</v>
      </c>
      <c r="W3756">
        <v>1.857</v>
      </c>
      <c r="X3756">
        <v>3</v>
      </c>
      <c r="Y3756" s="110">
        <v>43777</v>
      </c>
      <c r="Z3756">
        <v>408761.34819492901</v>
      </c>
      <c r="AA3756">
        <v>3660547.4703699299</v>
      </c>
    </row>
    <row r="3757" spans="1:27" x14ac:dyDescent="0.25">
      <c r="A3757">
        <v>-111.977574169999</v>
      </c>
      <c r="B3757">
        <v>33.079702230000002</v>
      </c>
      <c r="C3757" t="s">
        <v>968</v>
      </c>
      <c r="D3757" t="s">
        <v>967</v>
      </c>
      <c r="E3757" t="s">
        <v>966</v>
      </c>
      <c r="F3757">
        <v>2190</v>
      </c>
      <c r="G3757">
        <v>179</v>
      </c>
      <c r="H3757">
        <v>13.33</v>
      </c>
      <c r="I3757">
        <v>3.0510000000000002</v>
      </c>
      <c r="J3757">
        <v>1</v>
      </c>
      <c r="K3757">
        <v>1172.5650000000001</v>
      </c>
      <c r="L3757" t="s">
        <v>965</v>
      </c>
      <c r="M3757" t="s">
        <v>964</v>
      </c>
      <c r="N3757" s="110">
        <v>43777</v>
      </c>
      <c r="O3757">
        <v>0</v>
      </c>
      <c r="P3757">
        <v>0</v>
      </c>
      <c r="Q3757">
        <v>12428.323</v>
      </c>
      <c r="R3757">
        <v>1220.1559999999899</v>
      </c>
      <c r="S3757">
        <v>2.5419999999999998</v>
      </c>
      <c r="T3757">
        <v>33</v>
      </c>
      <c r="U3757">
        <v>3697.4430000000002</v>
      </c>
      <c r="V3757">
        <v>11</v>
      </c>
      <c r="W3757">
        <v>2.08</v>
      </c>
      <c r="X3757">
        <v>3.3610000000000002</v>
      </c>
      <c r="Y3757" s="110">
        <v>43777</v>
      </c>
      <c r="Z3757">
        <v>408761.27647560998</v>
      </c>
      <c r="AA3757">
        <v>3660546.5851250002</v>
      </c>
    </row>
    <row r="3758" spans="1:27" x14ac:dyDescent="0.25">
      <c r="A3758">
        <v>-111.977574</v>
      </c>
      <c r="B3758">
        <v>33.079677770000004</v>
      </c>
      <c r="C3758" t="s">
        <v>968</v>
      </c>
      <c r="D3758" t="s">
        <v>967</v>
      </c>
      <c r="E3758" t="s">
        <v>966</v>
      </c>
      <c r="F3758">
        <v>2191</v>
      </c>
      <c r="G3758">
        <v>0</v>
      </c>
      <c r="H3758">
        <v>13.33</v>
      </c>
      <c r="I3758">
        <v>2.8540000000000001</v>
      </c>
      <c r="J3758">
        <v>1</v>
      </c>
      <c r="K3758">
        <v>1172.5429999999899</v>
      </c>
      <c r="L3758" t="s">
        <v>965</v>
      </c>
      <c r="M3758" t="s">
        <v>964</v>
      </c>
      <c r="N3758" s="110">
        <v>43777</v>
      </c>
      <c r="O3758">
        <v>0</v>
      </c>
      <c r="P3758">
        <v>0</v>
      </c>
      <c r="Q3758">
        <v>15228.7129999999</v>
      </c>
      <c r="R3758">
        <v>1598.1949999999899</v>
      </c>
      <c r="S3758">
        <v>3.33</v>
      </c>
      <c r="T3758">
        <v>33</v>
      </c>
      <c r="U3758">
        <v>4843.0159999999896</v>
      </c>
      <c r="V3758">
        <v>11</v>
      </c>
      <c r="W3758">
        <v>1.946</v>
      </c>
      <c r="X3758">
        <v>3.1440000000000001</v>
      </c>
      <c r="Y3758" s="110">
        <v>43777</v>
      </c>
      <c r="Z3758">
        <v>408761.26708713401</v>
      </c>
      <c r="AA3758">
        <v>3660543.87314378</v>
      </c>
    </row>
    <row r="3759" spans="1:27" x14ac:dyDescent="0.25">
      <c r="A3759">
        <v>-111.977574</v>
      </c>
      <c r="B3759">
        <v>33.079677760000003</v>
      </c>
      <c r="C3759" t="s">
        <v>968</v>
      </c>
      <c r="D3759" t="s">
        <v>967</v>
      </c>
      <c r="E3759" t="s">
        <v>966</v>
      </c>
      <c r="F3759">
        <v>2192</v>
      </c>
      <c r="G3759">
        <v>0</v>
      </c>
      <c r="H3759">
        <v>13.33</v>
      </c>
      <c r="I3759">
        <v>2.625</v>
      </c>
      <c r="J3759">
        <v>1</v>
      </c>
      <c r="K3759">
        <v>1172.5060000000001</v>
      </c>
      <c r="L3759" t="s">
        <v>965</v>
      </c>
      <c r="M3759" t="s">
        <v>964</v>
      </c>
      <c r="N3759" s="110">
        <v>43777</v>
      </c>
      <c r="O3759">
        <v>0</v>
      </c>
      <c r="P3759">
        <v>0</v>
      </c>
      <c r="Q3759">
        <v>15228.7129999999</v>
      </c>
      <c r="R3759">
        <v>1738.037</v>
      </c>
      <c r="S3759">
        <v>3.621</v>
      </c>
      <c r="T3759">
        <v>33</v>
      </c>
      <c r="U3759">
        <v>5266.7799999999897</v>
      </c>
      <c r="V3759">
        <v>11</v>
      </c>
      <c r="W3759">
        <v>1.79</v>
      </c>
      <c r="X3759">
        <v>2.891</v>
      </c>
      <c r="Y3759" s="110">
        <v>43777</v>
      </c>
      <c r="Z3759">
        <v>408761.26707680902</v>
      </c>
      <c r="AA3759">
        <v>3660543.8720351001</v>
      </c>
    </row>
    <row r="3760" spans="1:27" x14ac:dyDescent="0.25">
      <c r="A3760">
        <v>-111.977573309999</v>
      </c>
      <c r="B3760">
        <v>33.079679210000002</v>
      </c>
      <c r="C3760" t="s">
        <v>968</v>
      </c>
      <c r="D3760" t="s">
        <v>967</v>
      </c>
      <c r="E3760" t="s">
        <v>966</v>
      </c>
      <c r="F3760">
        <v>2193</v>
      </c>
      <c r="G3760">
        <v>184</v>
      </c>
      <c r="H3760">
        <v>13.33</v>
      </c>
      <c r="I3760">
        <v>2.8220000000000001</v>
      </c>
      <c r="J3760">
        <v>1</v>
      </c>
      <c r="K3760">
        <v>1172.5129999999899</v>
      </c>
      <c r="L3760" t="s">
        <v>965</v>
      </c>
      <c r="M3760" t="s">
        <v>964</v>
      </c>
      <c r="N3760" s="110">
        <v>43777</v>
      </c>
      <c r="O3760">
        <v>0</v>
      </c>
      <c r="P3760">
        <v>0</v>
      </c>
      <c r="Q3760">
        <v>14629.102999999899</v>
      </c>
      <c r="R3760">
        <v>1553.1199999999899</v>
      </c>
      <c r="S3760">
        <v>3.2360000000000002</v>
      </c>
      <c r="T3760">
        <v>33</v>
      </c>
      <c r="U3760">
        <v>4706.4250000000002</v>
      </c>
      <c r="V3760">
        <v>11</v>
      </c>
      <c r="W3760">
        <v>1.9239999999999999</v>
      </c>
      <c r="X3760">
        <v>3.1080000000000001</v>
      </c>
      <c r="Y3760" s="110">
        <v>43777</v>
      </c>
      <c r="Z3760">
        <v>408761.33297673799</v>
      </c>
      <c r="AA3760">
        <v>3660544.03219403</v>
      </c>
    </row>
    <row r="3761" spans="1:27" x14ac:dyDescent="0.25">
      <c r="A3761">
        <v>-111.977573829999</v>
      </c>
      <c r="B3761">
        <v>33.079671230000002</v>
      </c>
      <c r="C3761" t="s">
        <v>968</v>
      </c>
      <c r="D3761" t="s">
        <v>967</v>
      </c>
      <c r="E3761" t="s">
        <v>966</v>
      </c>
      <c r="F3761">
        <v>2194</v>
      </c>
      <c r="G3761">
        <v>181</v>
      </c>
      <c r="H3761">
        <v>13.33</v>
      </c>
      <c r="I3761">
        <v>2.7229999999999999</v>
      </c>
      <c r="J3761">
        <v>1</v>
      </c>
      <c r="K3761">
        <v>1172.5429999999899</v>
      </c>
      <c r="L3761" t="s">
        <v>965</v>
      </c>
      <c r="M3761" t="s">
        <v>964</v>
      </c>
      <c r="N3761" s="110">
        <v>43777</v>
      </c>
      <c r="O3761">
        <v>0</v>
      </c>
      <c r="P3761">
        <v>0</v>
      </c>
      <c r="Q3761">
        <v>16543.477999999901</v>
      </c>
      <c r="R3761">
        <v>1819.846</v>
      </c>
      <c r="S3761">
        <v>3.7909999999999999</v>
      </c>
      <c r="T3761">
        <v>33</v>
      </c>
      <c r="U3761">
        <v>5514.6840000000002</v>
      </c>
      <c r="V3761">
        <v>11</v>
      </c>
      <c r="W3761">
        <v>1.857</v>
      </c>
      <c r="X3761">
        <v>3</v>
      </c>
      <c r="Y3761" s="110">
        <v>43777</v>
      </c>
      <c r="Z3761">
        <v>408761.276201703</v>
      </c>
      <c r="AA3761">
        <v>3660543.14791871</v>
      </c>
    </row>
    <row r="3762" spans="1:27" x14ac:dyDescent="0.25">
      <c r="A3762">
        <v>-111.977573309999</v>
      </c>
      <c r="B3762">
        <v>33.07966321</v>
      </c>
      <c r="C3762" t="s">
        <v>968</v>
      </c>
      <c r="D3762" t="s">
        <v>967</v>
      </c>
      <c r="E3762" t="s">
        <v>966</v>
      </c>
      <c r="F3762">
        <v>2195</v>
      </c>
      <c r="G3762">
        <v>184</v>
      </c>
      <c r="H3762">
        <v>13.33</v>
      </c>
      <c r="I3762">
        <v>2.887</v>
      </c>
      <c r="J3762">
        <v>1</v>
      </c>
      <c r="K3762">
        <v>1172.5229999999899</v>
      </c>
      <c r="L3762" t="s">
        <v>965</v>
      </c>
      <c r="M3762" t="s">
        <v>964</v>
      </c>
      <c r="N3762" s="110">
        <v>43777</v>
      </c>
      <c r="O3762">
        <v>0</v>
      </c>
      <c r="P3762">
        <v>0</v>
      </c>
      <c r="Q3762">
        <v>15689.0069999999</v>
      </c>
      <c r="R3762">
        <v>1627.7909999999899</v>
      </c>
      <c r="S3762">
        <v>3.391</v>
      </c>
      <c r="T3762">
        <v>33</v>
      </c>
      <c r="U3762">
        <v>4932.6999999999898</v>
      </c>
      <c r="V3762">
        <v>11</v>
      </c>
      <c r="W3762">
        <v>1.9690000000000001</v>
      </c>
      <c r="X3762">
        <v>3.181</v>
      </c>
      <c r="Y3762" s="110">
        <v>43777</v>
      </c>
      <c r="Z3762">
        <v>408761.316456192</v>
      </c>
      <c r="AA3762">
        <v>3660542.2583046299</v>
      </c>
    </row>
    <row r="3763" spans="1:27" x14ac:dyDescent="0.25">
      <c r="A3763">
        <v>-111.977575509999</v>
      </c>
      <c r="B3763">
        <v>33.0796552199999</v>
      </c>
      <c r="C3763" t="s">
        <v>968</v>
      </c>
      <c r="D3763" t="s">
        <v>967</v>
      </c>
      <c r="E3763" t="s">
        <v>966</v>
      </c>
      <c r="F3763">
        <v>2196</v>
      </c>
      <c r="G3763">
        <v>177</v>
      </c>
      <c r="H3763">
        <v>13.33</v>
      </c>
      <c r="I3763">
        <v>3.0179999999999998</v>
      </c>
      <c r="J3763">
        <v>1</v>
      </c>
      <c r="K3763">
        <v>1172.5650000000001</v>
      </c>
      <c r="L3763" t="s">
        <v>965</v>
      </c>
      <c r="M3763" t="s">
        <v>964</v>
      </c>
      <c r="N3763" s="110">
        <v>43777</v>
      </c>
      <c r="O3763">
        <v>0</v>
      </c>
      <c r="P3763">
        <v>0</v>
      </c>
      <c r="Q3763">
        <v>15831.237999999899</v>
      </c>
      <c r="R3763">
        <v>1571.133</v>
      </c>
      <c r="S3763">
        <v>3.2730000000000001</v>
      </c>
      <c r="T3763">
        <v>33</v>
      </c>
      <c r="U3763">
        <v>4761.009</v>
      </c>
      <c r="V3763">
        <v>11</v>
      </c>
      <c r="W3763">
        <v>2.0579999999999998</v>
      </c>
      <c r="X3763">
        <v>3.3250000000000002</v>
      </c>
      <c r="Y3763" s="110">
        <v>43777</v>
      </c>
      <c r="Z3763">
        <v>408761.10286408302</v>
      </c>
      <c r="AA3763">
        <v>3660541.3743809899</v>
      </c>
    </row>
    <row r="3764" spans="1:27" x14ac:dyDescent="0.25">
      <c r="A3764">
        <v>-111.977574169999</v>
      </c>
      <c r="B3764">
        <v>33.0796472299999</v>
      </c>
      <c r="C3764" t="s">
        <v>968</v>
      </c>
      <c r="D3764" t="s">
        <v>967</v>
      </c>
      <c r="E3764" t="s">
        <v>966</v>
      </c>
      <c r="F3764">
        <v>2197</v>
      </c>
      <c r="G3764">
        <v>179</v>
      </c>
      <c r="H3764">
        <v>13.33</v>
      </c>
      <c r="I3764">
        <v>2.9529999999999998</v>
      </c>
      <c r="J3764">
        <v>1</v>
      </c>
      <c r="K3764">
        <v>1172.49</v>
      </c>
      <c r="L3764" t="s">
        <v>965</v>
      </c>
      <c r="M3764" t="s">
        <v>964</v>
      </c>
      <c r="N3764" s="110">
        <v>43777</v>
      </c>
      <c r="O3764">
        <v>0</v>
      </c>
      <c r="P3764">
        <v>0</v>
      </c>
      <c r="Q3764">
        <v>13872.575999999901</v>
      </c>
      <c r="R3764">
        <v>1407.345</v>
      </c>
      <c r="S3764">
        <v>2.9319999999999999</v>
      </c>
      <c r="T3764">
        <v>33</v>
      </c>
      <c r="U3764">
        <v>4264.6809999999896</v>
      </c>
      <c r="V3764">
        <v>11</v>
      </c>
      <c r="W3764">
        <v>2.0129999999999999</v>
      </c>
      <c r="X3764">
        <v>3.2530000000000001</v>
      </c>
      <c r="Y3764" s="110">
        <v>43777</v>
      </c>
      <c r="Z3764">
        <v>408761.21968617802</v>
      </c>
      <c r="AA3764">
        <v>3660540.4873801498</v>
      </c>
    </row>
    <row r="3765" spans="1:27" x14ac:dyDescent="0.25">
      <c r="A3765">
        <v>-111.97757314</v>
      </c>
      <c r="B3765">
        <v>33.079639200000003</v>
      </c>
      <c r="C3765" t="s">
        <v>968</v>
      </c>
      <c r="D3765" t="s">
        <v>967</v>
      </c>
      <c r="E3765" t="s">
        <v>966</v>
      </c>
      <c r="F3765">
        <v>2198</v>
      </c>
      <c r="G3765">
        <v>185</v>
      </c>
      <c r="H3765">
        <v>13.33</v>
      </c>
      <c r="I3765">
        <v>2.8540000000000001</v>
      </c>
      <c r="J3765">
        <v>1</v>
      </c>
      <c r="K3765">
        <v>1172.47</v>
      </c>
      <c r="L3765" t="s">
        <v>965</v>
      </c>
      <c r="M3765" t="s">
        <v>964</v>
      </c>
      <c r="N3765" s="110">
        <v>43777</v>
      </c>
      <c r="O3765">
        <v>0</v>
      </c>
      <c r="P3765">
        <v>0</v>
      </c>
      <c r="Q3765">
        <v>15103.34</v>
      </c>
      <c r="R3765">
        <v>1585.038</v>
      </c>
      <c r="S3765">
        <v>3.302</v>
      </c>
      <c r="T3765">
        <v>33</v>
      </c>
      <c r="U3765">
        <v>4803.1450000000004</v>
      </c>
      <c r="V3765">
        <v>11</v>
      </c>
      <c r="W3765">
        <v>1.946</v>
      </c>
      <c r="X3765">
        <v>3.1440000000000001</v>
      </c>
      <c r="Y3765" s="110">
        <v>43777</v>
      </c>
      <c r="Z3765">
        <v>408761.30753241101</v>
      </c>
      <c r="AA3765">
        <v>3660539.5962140602</v>
      </c>
    </row>
    <row r="3766" spans="1:27" x14ac:dyDescent="0.25">
      <c r="A3766">
        <v>-111.97757434</v>
      </c>
      <c r="B3766">
        <v>33.079632220000001</v>
      </c>
      <c r="C3766" t="s">
        <v>968</v>
      </c>
      <c r="D3766" t="s">
        <v>967</v>
      </c>
      <c r="E3766" t="s">
        <v>966</v>
      </c>
      <c r="F3766">
        <v>2199</v>
      </c>
      <c r="G3766">
        <v>178</v>
      </c>
      <c r="H3766">
        <v>13.33</v>
      </c>
      <c r="I3766">
        <v>2.92</v>
      </c>
      <c r="J3766">
        <v>1</v>
      </c>
      <c r="K3766">
        <v>1172.5619999999899</v>
      </c>
      <c r="L3766" t="s">
        <v>965</v>
      </c>
      <c r="M3766" t="s">
        <v>964</v>
      </c>
      <c r="N3766" s="110">
        <v>43777</v>
      </c>
      <c r="O3766">
        <v>0</v>
      </c>
      <c r="P3766">
        <v>0</v>
      </c>
      <c r="Q3766">
        <v>15822.2659999999</v>
      </c>
      <c r="R3766">
        <v>1623.172</v>
      </c>
      <c r="S3766">
        <v>3.3820000000000001</v>
      </c>
      <c r="T3766">
        <v>33</v>
      </c>
      <c r="U3766">
        <v>4918.7030000000004</v>
      </c>
      <c r="V3766">
        <v>11</v>
      </c>
      <c r="W3766">
        <v>1.9910000000000001</v>
      </c>
      <c r="X3766">
        <v>3.2170000000000001</v>
      </c>
      <c r="Y3766" s="110">
        <v>43777</v>
      </c>
      <c r="Z3766">
        <v>408761.188320485</v>
      </c>
      <c r="AA3766">
        <v>3660538.82339794</v>
      </c>
    </row>
    <row r="3767" spans="1:27" x14ac:dyDescent="0.25">
      <c r="A3767">
        <v>-111.977575689999</v>
      </c>
      <c r="B3767">
        <v>33.079624209999899</v>
      </c>
      <c r="C3767" t="s">
        <v>968</v>
      </c>
      <c r="D3767" t="s">
        <v>967</v>
      </c>
      <c r="E3767" t="s">
        <v>966</v>
      </c>
      <c r="F3767">
        <v>2200</v>
      </c>
      <c r="G3767">
        <v>176</v>
      </c>
      <c r="H3767">
        <v>13.33</v>
      </c>
      <c r="I3767">
        <v>2.5920000000000001</v>
      </c>
      <c r="J3767">
        <v>1</v>
      </c>
      <c r="K3767">
        <v>1172.52899999999</v>
      </c>
      <c r="L3767" t="s">
        <v>965</v>
      </c>
      <c r="M3767" t="s">
        <v>964</v>
      </c>
      <c r="N3767" s="110">
        <v>43777</v>
      </c>
      <c r="O3767">
        <v>0</v>
      </c>
      <c r="P3767">
        <v>0</v>
      </c>
      <c r="Q3767">
        <v>15899.867</v>
      </c>
      <c r="R3767">
        <v>1837.605</v>
      </c>
      <c r="S3767">
        <v>3.8279999999999998</v>
      </c>
      <c r="T3767">
        <v>33</v>
      </c>
      <c r="U3767">
        <v>5568.5010000000002</v>
      </c>
      <c r="V3767">
        <v>11</v>
      </c>
      <c r="W3767">
        <v>1.7669999999999999</v>
      </c>
      <c r="X3767">
        <v>2.855</v>
      </c>
      <c r="Y3767" s="110">
        <v>43777</v>
      </c>
      <c r="Z3767">
        <v>408761.05404442601</v>
      </c>
      <c r="AA3767">
        <v>3660537.9365180698</v>
      </c>
    </row>
    <row r="3768" spans="1:27" x14ac:dyDescent="0.25">
      <c r="A3768">
        <v>-111.97757366</v>
      </c>
      <c r="B3768">
        <v>33.079616219999899</v>
      </c>
      <c r="C3768" t="s">
        <v>968</v>
      </c>
      <c r="D3768" t="s">
        <v>967</v>
      </c>
      <c r="E3768" t="s">
        <v>966</v>
      </c>
      <c r="F3768">
        <v>2201</v>
      </c>
      <c r="G3768">
        <v>182</v>
      </c>
      <c r="H3768">
        <v>13.33</v>
      </c>
      <c r="I3768">
        <v>2.92</v>
      </c>
      <c r="J3768">
        <v>1</v>
      </c>
      <c r="K3768">
        <v>1172.4870000000001</v>
      </c>
      <c r="L3768" t="s">
        <v>965</v>
      </c>
      <c r="M3768" t="s">
        <v>964</v>
      </c>
      <c r="N3768" s="110">
        <v>43777</v>
      </c>
      <c r="O3768">
        <v>0</v>
      </c>
      <c r="P3768">
        <v>0</v>
      </c>
      <c r="Q3768">
        <v>15401.5159999999</v>
      </c>
      <c r="R3768">
        <v>1580.008</v>
      </c>
      <c r="S3768">
        <v>3.2919999999999998</v>
      </c>
      <c r="T3768">
        <v>33</v>
      </c>
      <c r="U3768">
        <v>4787.9040000000005</v>
      </c>
      <c r="V3768">
        <v>11</v>
      </c>
      <c r="W3768">
        <v>1.9910000000000001</v>
      </c>
      <c r="X3768">
        <v>3.2170000000000001</v>
      </c>
      <c r="Y3768" s="110">
        <v>43777</v>
      </c>
      <c r="Z3768">
        <v>408761.23526936799</v>
      </c>
      <c r="AA3768">
        <v>3660537.0489174402</v>
      </c>
    </row>
    <row r="3769" spans="1:27" x14ac:dyDescent="0.25">
      <c r="A3769">
        <v>-111.977575</v>
      </c>
      <c r="B3769">
        <v>33.079608229999899</v>
      </c>
      <c r="C3769" t="s">
        <v>968</v>
      </c>
      <c r="D3769" t="s">
        <v>967</v>
      </c>
      <c r="E3769" t="s">
        <v>966</v>
      </c>
      <c r="F3769">
        <v>2202</v>
      </c>
      <c r="G3769">
        <v>180</v>
      </c>
      <c r="H3769">
        <v>13.33</v>
      </c>
      <c r="I3769">
        <v>2.887</v>
      </c>
      <c r="J3769">
        <v>1</v>
      </c>
      <c r="K3769">
        <v>1172.51999999999</v>
      </c>
      <c r="L3769" t="s">
        <v>965</v>
      </c>
      <c r="M3769" t="s">
        <v>964</v>
      </c>
      <c r="N3769" s="110">
        <v>43777</v>
      </c>
      <c r="O3769">
        <v>0</v>
      </c>
      <c r="P3769">
        <v>0</v>
      </c>
      <c r="Q3769">
        <v>15779.236999999899</v>
      </c>
      <c r="R3769">
        <v>1637.153</v>
      </c>
      <c r="S3769">
        <v>3.411</v>
      </c>
      <c r="T3769">
        <v>33</v>
      </c>
      <c r="U3769">
        <v>4961.0690000000004</v>
      </c>
      <c r="V3769">
        <v>11</v>
      </c>
      <c r="W3769">
        <v>1.9690000000000001</v>
      </c>
      <c r="X3769">
        <v>3.181</v>
      </c>
      <c r="Y3769" s="110">
        <v>43777</v>
      </c>
      <c r="Z3769">
        <v>408761.10194731801</v>
      </c>
      <c r="AA3769">
        <v>3660536.1642462402</v>
      </c>
    </row>
    <row r="3770" spans="1:27" x14ac:dyDescent="0.25">
      <c r="A3770">
        <v>-111.977574829999</v>
      </c>
      <c r="B3770">
        <v>33.079600229999897</v>
      </c>
      <c r="C3770" t="s">
        <v>968</v>
      </c>
      <c r="D3770" t="s">
        <v>967</v>
      </c>
      <c r="E3770" t="s">
        <v>966</v>
      </c>
      <c r="F3770">
        <v>2203</v>
      </c>
      <c r="G3770">
        <v>181</v>
      </c>
      <c r="H3770">
        <v>13.33</v>
      </c>
      <c r="I3770">
        <v>2.7559999999999998</v>
      </c>
      <c r="J3770">
        <v>1</v>
      </c>
      <c r="K3770">
        <v>1172.431</v>
      </c>
      <c r="L3770" t="s">
        <v>965</v>
      </c>
      <c r="M3770" t="s">
        <v>964</v>
      </c>
      <c r="N3770" s="110">
        <v>43777</v>
      </c>
      <c r="O3770">
        <v>0</v>
      </c>
      <c r="P3770">
        <v>0</v>
      </c>
      <c r="Q3770">
        <v>15359.9729999999</v>
      </c>
      <c r="R3770">
        <v>1669.5409999999899</v>
      </c>
      <c r="S3770">
        <v>3.4780000000000002</v>
      </c>
      <c r="T3770">
        <v>33</v>
      </c>
      <c r="U3770">
        <v>5059.2139999999899</v>
      </c>
      <c r="V3770">
        <v>11</v>
      </c>
      <c r="W3770">
        <v>1.879</v>
      </c>
      <c r="X3770">
        <v>3.036</v>
      </c>
      <c r="Y3770" s="110">
        <v>43777</v>
      </c>
      <c r="Z3770">
        <v>408761.10955440602</v>
      </c>
      <c r="AA3770">
        <v>3660535.27715377</v>
      </c>
    </row>
    <row r="3771" spans="1:27" x14ac:dyDescent="0.25">
      <c r="A3771">
        <v>-111.977575</v>
      </c>
      <c r="B3771">
        <v>33.079592230000003</v>
      </c>
      <c r="C3771" t="s">
        <v>968</v>
      </c>
      <c r="D3771" t="s">
        <v>967</v>
      </c>
      <c r="E3771" t="s">
        <v>966</v>
      </c>
      <c r="F3771">
        <v>2204</v>
      </c>
      <c r="G3771">
        <v>180</v>
      </c>
      <c r="H3771">
        <v>13.33</v>
      </c>
      <c r="I3771">
        <v>2.887</v>
      </c>
      <c r="J3771">
        <v>1</v>
      </c>
      <c r="K3771">
        <v>1172.5029999999899</v>
      </c>
      <c r="L3771" t="s">
        <v>965</v>
      </c>
      <c r="M3771" t="s">
        <v>964</v>
      </c>
      <c r="N3771" s="110">
        <v>43777</v>
      </c>
      <c r="O3771">
        <v>0</v>
      </c>
      <c r="P3771">
        <v>0</v>
      </c>
      <c r="Q3771">
        <v>14905.907999999899</v>
      </c>
      <c r="R3771">
        <v>1546.5419999999899</v>
      </c>
      <c r="S3771">
        <v>3.222</v>
      </c>
      <c r="T3771">
        <v>33</v>
      </c>
      <c r="U3771">
        <v>4686.4899999999898</v>
      </c>
      <c r="V3771">
        <v>11</v>
      </c>
      <c r="W3771">
        <v>1.9690000000000001</v>
      </c>
      <c r="X3771">
        <v>3.181</v>
      </c>
      <c r="Y3771" s="110">
        <v>43777</v>
      </c>
      <c r="Z3771">
        <v>408761.08542677498</v>
      </c>
      <c r="AA3771">
        <v>3660534.3903568499</v>
      </c>
    </row>
    <row r="3772" spans="1:27" x14ac:dyDescent="0.25">
      <c r="A3772">
        <v>-111.977574309999</v>
      </c>
      <c r="B3772">
        <v>33.079585209999898</v>
      </c>
      <c r="C3772" t="s">
        <v>968</v>
      </c>
      <c r="D3772" t="s">
        <v>967</v>
      </c>
      <c r="E3772" t="s">
        <v>966</v>
      </c>
      <c r="F3772">
        <v>2205</v>
      </c>
      <c r="G3772">
        <v>184</v>
      </c>
      <c r="H3772">
        <v>13.33</v>
      </c>
      <c r="I3772">
        <v>2.7890000000000001</v>
      </c>
      <c r="J3772">
        <v>1</v>
      </c>
      <c r="K3772">
        <v>1172.5229999999899</v>
      </c>
      <c r="L3772" t="s">
        <v>965</v>
      </c>
      <c r="M3772" t="s">
        <v>964</v>
      </c>
      <c r="N3772" s="110">
        <v>43777</v>
      </c>
      <c r="O3772">
        <v>0</v>
      </c>
      <c r="P3772">
        <v>0</v>
      </c>
      <c r="Q3772">
        <v>16219.586999999899</v>
      </c>
      <c r="R3772">
        <v>1742.2349999999899</v>
      </c>
      <c r="S3772">
        <v>3.63</v>
      </c>
      <c r="T3772">
        <v>33</v>
      </c>
      <c r="U3772">
        <v>5279.5</v>
      </c>
      <c r="V3772">
        <v>11</v>
      </c>
      <c r="W3772">
        <v>1.901</v>
      </c>
      <c r="X3772">
        <v>3.0720000000000001</v>
      </c>
      <c r="Y3772" s="110">
        <v>43777</v>
      </c>
      <c r="Z3772">
        <v>408761.14258121001</v>
      </c>
      <c r="AA3772">
        <v>3660533.6114630899</v>
      </c>
    </row>
    <row r="3773" spans="1:27" x14ac:dyDescent="0.25">
      <c r="A3773">
        <v>-111.977575169999</v>
      </c>
      <c r="B3773">
        <v>33.079577229999899</v>
      </c>
      <c r="C3773" t="s">
        <v>968</v>
      </c>
      <c r="D3773" t="s">
        <v>967</v>
      </c>
      <c r="E3773" t="s">
        <v>966</v>
      </c>
      <c r="F3773">
        <v>2206</v>
      </c>
      <c r="G3773">
        <v>179</v>
      </c>
      <c r="H3773">
        <v>13.33</v>
      </c>
      <c r="I3773">
        <v>2.657</v>
      </c>
      <c r="J3773">
        <v>1</v>
      </c>
      <c r="K3773">
        <v>1172.5429999999899</v>
      </c>
      <c r="L3773" t="s">
        <v>965</v>
      </c>
      <c r="M3773" t="s">
        <v>964</v>
      </c>
      <c r="N3773" s="110">
        <v>43777</v>
      </c>
      <c r="O3773">
        <v>0</v>
      </c>
      <c r="P3773">
        <v>0</v>
      </c>
      <c r="Q3773">
        <v>16894.684000000001</v>
      </c>
      <c r="R3773">
        <v>1904.3679999999899</v>
      </c>
      <c r="S3773">
        <v>3.9670000000000001</v>
      </c>
      <c r="T3773">
        <v>33</v>
      </c>
      <c r="U3773">
        <v>5770.8130000000001</v>
      </c>
      <c r="V3773">
        <v>11</v>
      </c>
      <c r="W3773">
        <v>1.8120000000000001</v>
      </c>
      <c r="X3773">
        <v>2.9279999999999999</v>
      </c>
      <c r="Y3773" s="110">
        <v>43777</v>
      </c>
      <c r="Z3773">
        <v>408761.05407140899</v>
      </c>
      <c r="AA3773">
        <v>3660532.7274833298</v>
      </c>
    </row>
    <row r="3774" spans="1:27" x14ac:dyDescent="0.25">
      <c r="A3774">
        <v>-111.97757466</v>
      </c>
      <c r="B3774">
        <v>33.079569220000003</v>
      </c>
      <c r="C3774" t="s">
        <v>968</v>
      </c>
      <c r="D3774" t="s">
        <v>967</v>
      </c>
      <c r="E3774" t="s">
        <v>966</v>
      </c>
      <c r="F3774">
        <v>2207</v>
      </c>
      <c r="G3774">
        <v>182</v>
      </c>
      <c r="H3774">
        <v>13.33</v>
      </c>
      <c r="I3774">
        <v>3.0840000000000001</v>
      </c>
      <c r="J3774">
        <v>1</v>
      </c>
      <c r="K3774">
        <v>1172.50999999999</v>
      </c>
      <c r="L3774" t="s">
        <v>965</v>
      </c>
      <c r="M3774" t="s">
        <v>964</v>
      </c>
      <c r="N3774" s="110">
        <v>43777</v>
      </c>
      <c r="O3774">
        <v>0</v>
      </c>
      <c r="P3774">
        <v>0</v>
      </c>
      <c r="Q3774">
        <v>15168.369000000001</v>
      </c>
      <c r="R3774">
        <v>1473.31899999999</v>
      </c>
      <c r="S3774">
        <v>3.069</v>
      </c>
      <c r="T3774">
        <v>33</v>
      </c>
      <c r="U3774">
        <v>4464.6040000000003</v>
      </c>
      <c r="V3774">
        <v>11</v>
      </c>
      <c r="W3774">
        <v>2.1030000000000002</v>
      </c>
      <c r="X3774">
        <v>3.3969999999999998</v>
      </c>
      <c r="Y3774" s="110">
        <v>43777</v>
      </c>
      <c r="Z3774">
        <v>408761.09340290999</v>
      </c>
      <c r="AA3774">
        <v>3660531.8389866301</v>
      </c>
    </row>
    <row r="3775" spans="1:27" x14ac:dyDescent="0.25">
      <c r="A3775">
        <v>-111.977575509999</v>
      </c>
      <c r="B3775">
        <v>33.079561220000002</v>
      </c>
      <c r="C3775" t="s">
        <v>968</v>
      </c>
      <c r="D3775" t="s">
        <v>967</v>
      </c>
      <c r="E3775" t="s">
        <v>966</v>
      </c>
      <c r="F3775">
        <v>2208</v>
      </c>
      <c r="G3775">
        <v>177</v>
      </c>
      <c r="H3775">
        <v>13.33</v>
      </c>
      <c r="I3775">
        <v>2.8220000000000001</v>
      </c>
      <c r="J3775">
        <v>1</v>
      </c>
      <c r="K3775">
        <v>1172.4929999999899</v>
      </c>
      <c r="L3775" t="s">
        <v>965</v>
      </c>
      <c r="M3775" t="s">
        <v>964</v>
      </c>
      <c r="N3775" s="110">
        <v>43777</v>
      </c>
      <c r="O3775">
        <v>0</v>
      </c>
      <c r="P3775">
        <v>0</v>
      </c>
      <c r="Q3775">
        <v>18055.3319999999</v>
      </c>
      <c r="R3775">
        <v>1916.8710000000001</v>
      </c>
      <c r="S3775">
        <v>3.9929999999999999</v>
      </c>
      <c r="T3775">
        <v>33</v>
      </c>
      <c r="U3775">
        <v>5808.6999999999898</v>
      </c>
      <c r="V3775">
        <v>11</v>
      </c>
      <c r="W3775">
        <v>1.9239999999999999</v>
      </c>
      <c r="X3775">
        <v>3.1080000000000001</v>
      </c>
      <c r="Y3775" s="110">
        <v>43777</v>
      </c>
      <c r="Z3775">
        <v>408761.00580581999</v>
      </c>
      <c r="AA3775">
        <v>3660530.95278082</v>
      </c>
    </row>
    <row r="3776" spans="1:27" x14ac:dyDescent="0.25">
      <c r="A3776">
        <v>-111.9775738</v>
      </c>
      <c r="B3776">
        <v>33.079553169999897</v>
      </c>
      <c r="C3776" t="s">
        <v>968</v>
      </c>
      <c r="D3776" t="s">
        <v>967</v>
      </c>
      <c r="E3776" t="s">
        <v>966</v>
      </c>
      <c r="F3776">
        <v>2209</v>
      </c>
      <c r="G3776">
        <v>187</v>
      </c>
      <c r="H3776">
        <v>13.33</v>
      </c>
      <c r="I3776">
        <v>2.8540000000000001</v>
      </c>
      <c r="J3776">
        <v>1</v>
      </c>
      <c r="K3776">
        <v>1172.51999999999</v>
      </c>
      <c r="L3776" t="s">
        <v>965</v>
      </c>
      <c r="M3776" t="s">
        <v>964</v>
      </c>
      <c r="N3776" s="110">
        <v>43777</v>
      </c>
      <c r="O3776">
        <v>0</v>
      </c>
      <c r="P3776">
        <v>0</v>
      </c>
      <c r="Q3776">
        <v>15109.626</v>
      </c>
      <c r="R3776">
        <v>1585.6969999999901</v>
      </c>
      <c r="S3776">
        <v>3.3039999999999998</v>
      </c>
      <c r="T3776">
        <v>33</v>
      </c>
      <c r="U3776">
        <v>4805.1440000000002</v>
      </c>
      <c r="V3776">
        <v>11</v>
      </c>
      <c r="W3776">
        <v>1.946</v>
      </c>
      <c r="X3776">
        <v>3.1440000000000001</v>
      </c>
      <c r="Y3776" s="110">
        <v>43777</v>
      </c>
      <c r="Z3776">
        <v>408761.15710097499</v>
      </c>
      <c r="AA3776">
        <v>3660530.0588062801</v>
      </c>
    </row>
    <row r="3777" spans="1:27" x14ac:dyDescent="0.25">
      <c r="A3777">
        <v>-111.977576029999</v>
      </c>
      <c r="B3777">
        <v>33.079545179999897</v>
      </c>
      <c r="C3777" t="s">
        <v>968</v>
      </c>
      <c r="D3777" t="s">
        <v>967</v>
      </c>
      <c r="E3777" t="s">
        <v>966</v>
      </c>
      <c r="F3777">
        <v>2210</v>
      </c>
      <c r="G3777">
        <v>174</v>
      </c>
      <c r="H3777">
        <v>13.33</v>
      </c>
      <c r="I3777">
        <v>2.9529999999999998</v>
      </c>
      <c r="J3777">
        <v>1</v>
      </c>
      <c r="K3777">
        <v>1172.5</v>
      </c>
      <c r="L3777" t="s">
        <v>965</v>
      </c>
      <c r="M3777" t="s">
        <v>964</v>
      </c>
      <c r="N3777" s="110">
        <v>43777</v>
      </c>
      <c r="O3777">
        <v>0</v>
      </c>
      <c r="P3777">
        <v>0</v>
      </c>
      <c r="Q3777">
        <v>15334.029</v>
      </c>
      <c r="R3777">
        <v>1555.60599999999</v>
      </c>
      <c r="S3777">
        <v>3.2410000000000001</v>
      </c>
      <c r="T3777">
        <v>33</v>
      </c>
      <c r="U3777">
        <v>4713.9579999999896</v>
      </c>
      <c r="V3777">
        <v>11</v>
      </c>
      <c r="W3777">
        <v>2.0129999999999999</v>
      </c>
      <c r="X3777">
        <v>3.2530000000000001</v>
      </c>
      <c r="Y3777" s="110">
        <v>43777</v>
      </c>
      <c r="Z3777">
        <v>408760.94070850802</v>
      </c>
      <c r="AA3777">
        <v>3660529.17490874</v>
      </c>
    </row>
    <row r="3778" spans="1:27" x14ac:dyDescent="0.25">
      <c r="A3778">
        <v>-111.97757466</v>
      </c>
      <c r="B3778">
        <v>33.079537219999899</v>
      </c>
      <c r="C3778" t="s">
        <v>968</v>
      </c>
      <c r="D3778" t="s">
        <v>967</v>
      </c>
      <c r="E3778" t="s">
        <v>966</v>
      </c>
      <c r="F3778">
        <v>2211</v>
      </c>
      <c r="G3778">
        <v>182</v>
      </c>
      <c r="H3778">
        <v>13.33</v>
      </c>
      <c r="I3778">
        <v>2.9529999999999998</v>
      </c>
      <c r="J3778">
        <v>1</v>
      </c>
      <c r="K3778">
        <v>1172.4770000000001</v>
      </c>
      <c r="L3778" t="s">
        <v>965</v>
      </c>
      <c r="M3778" t="s">
        <v>964</v>
      </c>
      <c r="N3778" s="110">
        <v>43777</v>
      </c>
      <c r="O3778">
        <v>0</v>
      </c>
      <c r="P3778">
        <v>0</v>
      </c>
      <c r="Q3778">
        <v>15909.9819999999</v>
      </c>
      <c r="R3778">
        <v>1614.0350000000001</v>
      </c>
      <c r="S3778">
        <v>3.363</v>
      </c>
      <c r="T3778">
        <v>33</v>
      </c>
      <c r="U3778">
        <v>4891.0159999999896</v>
      </c>
      <c r="V3778">
        <v>11</v>
      </c>
      <c r="W3778">
        <v>2.0129999999999999</v>
      </c>
      <c r="X3778">
        <v>3.2530000000000001</v>
      </c>
      <c r="Y3778" s="110">
        <v>43777</v>
      </c>
      <c r="Z3778">
        <v>408761.06036187703</v>
      </c>
      <c r="AA3778">
        <v>3660528.2912078798</v>
      </c>
    </row>
    <row r="3779" spans="1:27" x14ac:dyDescent="0.25">
      <c r="A3779">
        <v>-111.977574489999</v>
      </c>
      <c r="B3779">
        <v>33.079530220000002</v>
      </c>
      <c r="C3779" t="s">
        <v>968</v>
      </c>
      <c r="D3779" t="s">
        <v>967</v>
      </c>
      <c r="E3779" t="s">
        <v>966</v>
      </c>
      <c r="F3779">
        <v>2212</v>
      </c>
      <c r="G3779">
        <v>183</v>
      </c>
      <c r="H3779">
        <v>13.33</v>
      </c>
      <c r="I3779">
        <v>2.8220000000000001</v>
      </c>
      <c r="J3779">
        <v>1</v>
      </c>
      <c r="K3779">
        <v>1172.5060000000001</v>
      </c>
      <c r="L3779" t="s">
        <v>965</v>
      </c>
      <c r="M3779" t="s">
        <v>964</v>
      </c>
      <c r="N3779" s="110">
        <v>43777</v>
      </c>
      <c r="O3779">
        <v>0</v>
      </c>
      <c r="P3779">
        <v>0</v>
      </c>
      <c r="Q3779">
        <v>16821.996999999901</v>
      </c>
      <c r="R3779">
        <v>1785.932</v>
      </c>
      <c r="S3779">
        <v>3.7210000000000001</v>
      </c>
      <c r="T3779">
        <v>33</v>
      </c>
      <c r="U3779">
        <v>5411.9160000000002</v>
      </c>
      <c r="V3779">
        <v>11</v>
      </c>
      <c r="W3779">
        <v>1.9239999999999999</v>
      </c>
      <c r="X3779">
        <v>3.1080000000000001</v>
      </c>
      <c r="Y3779" s="110">
        <v>43777</v>
      </c>
      <c r="Z3779">
        <v>408761.06900152803</v>
      </c>
      <c r="AA3779">
        <v>3660527.5149834999</v>
      </c>
    </row>
    <row r="3780" spans="1:27" x14ac:dyDescent="0.25">
      <c r="A3780">
        <v>-111.977574829999</v>
      </c>
      <c r="B3780">
        <v>33.079522230000002</v>
      </c>
      <c r="C3780" t="s">
        <v>968</v>
      </c>
      <c r="D3780" t="s">
        <v>967</v>
      </c>
      <c r="E3780" t="s">
        <v>966</v>
      </c>
      <c r="F3780">
        <v>2213</v>
      </c>
      <c r="G3780">
        <v>181</v>
      </c>
      <c r="H3780">
        <v>13.33</v>
      </c>
      <c r="I3780">
        <v>2.9529999999999998</v>
      </c>
      <c r="J3780">
        <v>1</v>
      </c>
      <c r="K3780">
        <v>1172.5260000000001</v>
      </c>
      <c r="L3780" t="s">
        <v>965</v>
      </c>
      <c r="M3780" t="s">
        <v>964</v>
      </c>
      <c r="N3780" s="110">
        <v>43777</v>
      </c>
      <c r="O3780">
        <v>0</v>
      </c>
      <c r="P3780">
        <v>0</v>
      </c>
      <c r="Q3780">
        <v>15945.868</v>
      </c>
      <c r="R3780">
        <v>1617.6759999999899</v>
      </c>
      <c r="S3780">
        <v>3.37</v>
      </c>
      <c r="T3780">
        <v>33</v>
      </c>
      <c r="U3780">
        <v>4902.0479999999898</v>
      </c>
      <c r="V3780">
        <v>11</v>
      </c>
      <c r="W3780">
        <v>2.0129999999999999</v>
      </c>
      <c r="X3780">
        <v>3.2530000000000001</v>
      </c>
      <c r="Y3780" s="110">
        <v>43777</v>
      </c>
      <c r="Z3780">
        <v>408761.02901685698</v>
      </c>
      <c r="AA3780">
        <v>3660526.6294430499</v>
      </c>
    </row>
    <row r="3781" spans="1:27" x14ac:dyDescent="0.25">
      <c r="A3781">
        <v>-111.977576029999</v>
      </c>
      <c r="B3781">
        <v>33.079514179999897</v>
      </c>
      <c r="C3781" t="s">
        <v>968</v>
      </c>
      <c r="D3781" t="s">
        <v>967</v>
      </c>
      <c r="E3781" t="s">
        <v>966</v>
      </c>
      <c r="F3781">
        <v>2214</v>
      </c>
      <c r="G3781">
        <v>174</v>
      </c>
      <c r="H3781">
        <v>13.33</v>
      </c>
      <c r="I3781">
        <v>2.9860000000000002</v>
      </c>
      <c r="J3781">
        <v>1</v>
      </c>
      <c r="K3781">
        <v>1172.5029999999899</v>
      </c>
      <c r="L3781" t="s">
        <v>965</v>
      </c>
      <c r="M3781" t="s">
        <v>964</v>
      </c>
      <c r="N3781" s="110">
        <v>43777</v>
      </c>
      <c r="O3781">
        <v>0</v>
      </c>
      <c r="P3781">
        <v>0</v>
      </c>
      <c r="Q3781">
        <v>16578.393</v>
      </c>
      <c r="R3781">
        <v>1663.3620000000001</v>
      </c>
      <c r="S3781">
        <v>3.4649999999999999</v>
      </c>
      <c r="T3781">
        <v>33</v>
      </c>
      <c r="U3781">
        <v>5040.4920000000002</v>
      </c>
      <c r="V3781">
        <v>11</v>
      </c>
      <c r="W3781">
        <v>2.036</v>
      </c>
      <c r="X3781">
        <v>3.2890000000000001</v>
      </c>
      <c r="Y3781" s="110">
        <v>43777</v>
      </c>
      <c r="Z3781">
        <v>408760.90869998297</v>
      </c>
      <c r="AA3781">
        <v>3660525.73799808</v>
      </c>
    </row>
    <row r="3782" spans="1:27" x14ac:dyDescent="0.25">
      <c r="A3782">
        <v>-111.977574829999</v>
      </c>
      <c r="B3782">
        <v>33.07950623</v>
      </c>
      <c r="C3782" t="s">
        <v>968</v>
      </c>
      <c r="D3782" t="s">
        <v>967</v>
      </c>
      <c r="E3782" t="s">
        <v>966</v>
      </c>
      <c r="F3782">
        <v>2215</v>
      </c>
      <c r="G3782">
        <v>181</v>
      </c>
      <c r="H3782">
        <v>13.33</v>
      </c>
      <c r="I3782">
        <v>2.7559999999999998</v>
      </c>
      <c r="J3782">
        <v>1</v>
      </c>
      <c r="K3782">
        <v>1172.50999999999</v>
      </c>
      <c r="L3782" t="s">
        <v>965</v>
      </c>
      <c r="M3782" t="s">
        <v>964</v>
      </c>
      <c r="N3782" s="110">
        <v>43777</v>
      </c>
      <c r="O3782">
        <v>0</v>
      </c>
      <c r="P3782">
        <v>0</v>
      </c>
      <c r="Q3782">
        <v>15088.54</v>
      </c>
      <c r="R3782">
        <v>1640.038</v>
      </c>
      <c r="S3782">
        <v>3.4169999999999998</v>
      </c>
      <c r="T3782">
        <v>33</v>
      </c>
      <c r="U3782">
        <v>4969.8109999999897</v>
      </c>
      <c r="V3782">
        <v>11</v>
      </c>
      <c r="W3782">
        <v>1.879</v>
      </c>
      <c r="X3782">
        <v>3.036</v>
      </c>
      <c r="Y3782" s="110">
        <v>43777</v>
      </c>
      <c r="Z3782">
        <v>408761.01249635499</v>
      </c>
      <c r="AA3782">
        <v>3660524.8555536899</v>
      </c>
    </row>
    <row r="3783" spans="1:27" x14ac:dyDescent="0.25">
      <c r="A3783">
        <v>-111.977575169999</v>
      </c>
      <c r="B3783">
        <v>33.079498229999899</v>
      </c>
      <c r="C3783" t="s">
        <v>968</v>
      </c>
      <c r="D3783" t="s">
        <v>967</v>
      </c>
      <c r="E3783" t="s">
        <v>966</v>
      </c>
      <c r="F3783">
        <v>2216</v>
      </c>
      <c r="G3783">
        <v>179</v>
      </c>
      <c r="H3783">
        <v>13.33</v>
      </c>
      <c r="I3783">
        <v>2.8540000000000001</v>
      </c>
      <c r="J3783">
        <v>1</v>
      </c>
      <c r="K3783">
        <v>1172.52899999999</v>
      </c>
      <c r="L3783" t="s">
        <v>965</v>
      </c>
      <c r="M3783" t="s">
        <v>964</v>
      </c>
      <c r="N3783" s="110">
        <v>43777</v>
      </c>
      <c r="O3783">
        <v>0</v>
      </c>
      <c r="P3783">
        <v>0</v>
      </c>
      <c r="Q3783">
        <v>15804.2659999999</v>
      </c>
      <c r="R3783">
        <v>1658.59699999999</v>
      </c>
      <c r="S3783">
        <v>3.4550000000000001</v>
      </c>
      <c r="T3783">
        <v>33</v>
      </c>
      <c r="U3783">
        <v>5026.0519999999897</v>
      </c>
      <c r="V3783">
        <v>11</v>
      </c>
      <c r="W3783">
        <v>1.946</v>
      </c>
      <c r="X3783">
        <v>3.1440000000000001</v>
      </c>
      <c r="Y3783" s="110">
        <v>43777</v>
      </c>
      <c r="Z3783">
        <v>408760.97250135097</v>
      </c>
      <c r="AA3783">
        <v>3660523.9689045502</v>
      </c>
    </row>
    <row r="3784" spans="1:27" x14ac:dyDescent="0.25">
      <c r="A3784">
        <v>-111.97757531000001</v>
      </c>
      <c r="B3784">
        <v>33.07949121</v>
      </c>
      <c r="C3784" t="s">
        <v>968</v>
      </c>
      <c r="D3784" t="s">
        <v>967</v>
      </c>
      <c r="E3784" t="s">
        <v>966</v>
      </c>
      <c r="F3784">
        <v>2217</v>
      </c>
      <c r="G3784">
        <v>184</v>
      </c>
      <c r="H3784">
        <v>13.33</v>
      </c>
      <c r="I3784">
        <v>2.7229999999999999</v>
      </c>
      <c r="J3784">
        <v>1</v>
      </c>
      <c r="K3784">
        <v>1172.5160000000001</v>
      </c>
      <c r="L3784" t="s">
        <v>965</v>
      </c>
      <c r="M3784" t="s">
        <v>964</v>
      </c>
      <c r="N3784" s="110">
        <v>43777</v>
      </c>
      <c r="O3784">
        <v>0</v>
      </c>
      <c r="P3784">
        <v>0</v>
      </c>
      <c r="Q3784">
        <v>17541.666000000001</v>
      </c>
      <c r="R3784">
        <v>1929.65</v>
      </c>
      <c r="S3784">
        <v>4.0199999999999996</v>
      </c>
      <c r="T3784">
        <v>33</v>
      </c>
      <c r="U3784">
        <v>5847.4250000000002</v>
      </c>
      <c r="V3784">
        <v>11</v>
      </c>
      <c r="W3784">
        <v>1.857</v>
      </c>
      <c r="X3784">
        <v>3</v>
      </c>
      <c r="Y3784" s="110">
        <v>43777</v>
      </c>
      <c r="Z3784">
        <v>408760.95218572899</v>
      </c>
      <c r="AA3784">
        <v>3660523.1907322998</v>
      </c>
    </row>
    <row r="3785" spans="1:27" x14ac:dyDescent="0.25">
      <c r="A3785">
        <v>-111.97757651000001</v>
      </c>
      <c r="B3785">
        <v>33.07948322</v>
      </c>
      <c r="C3785" t="s">
        <v>968</v>
      </c>
      <c r="D3785" t="s">
        <v>967</v>
      </c>
      <c r="E3785" t="s">
        <v>966</v>
      </c>
      <c r="F3785">
        <v>2218</v>
      </c>
      <c r="G3785">
        <v>177</v>
      </c>
      <c r="H3785">
        <v>13.33</v>
      </c>
      <c r="I3785">
        <v>2.8220000000000001</v>
      </c>
      <c r="J3785">
        <v>1</v>
      </c>
      <c r="K3785">
        <v>1172.5650000000001</v>
      </c>
      <c r="L3785" t="s">
        <v>965</v>
      </c>
      <c r="M3785" t="s">
        <v>964</v>
      </c>
      <c r="N3785" s="110">
        <v>43777</v>
      </c>
      <c r="O3785">
        <v>0</v>
      </c>
      <c r="P3785">
        <v>0</v>
      </c>
      <c r="Q3785">
        <v>15791.2939999999</v>
      </c>
      <c r="R3785">
        <v>1676.5060000000001</v>
      </c>
      <c r="S3785">
        <v>3.4929999999999999</v>
      </c>
      <c r="T3785">
        <v>33</v>
      </c>
      <c r="U3785">
        <v>5080.3209999999899</v>
      </c>
      <c r="V3785">
        <v>11</v>
      </c>
      <c r="W3785">
        <v>1.9239999999999999</v>
      </c>
      <c r="X3785">
        <v>3.1080000000000001</v>
      </c>
      <c r="Y3785" s="110">
        <v>43777</v>
      </c>
      <c r="Z3785">
        <v>408760.831930771</v>
      </c>
      <c r="AA3785">
        <v>3660522.3059394201</v>
      </c>
    </row>
    <row r="3786" spans="1:27" x14ac:dyDescent="0.25">
      <c r="A3786">
        <v>-111.97757549000001</v>
      </c>
      <c r="B3786">
        <v>33.0794752199999</v>
      </c>
      <c r="C3786" t="s">
        <v>968</v>
      </c>
      <c r="D3786" t="s">
        <v>967</v>
      </c>
      <c r="E3786" t="s">
        <v>966</v>
      </c>
      <c r="F3786">
        <v>2219</v>
      </c>
      <c r="G3786">
        <v>183</v>
      </c>
      <c r="H3786">
        <v>13.33</v>
      </c>
      <c r="I3786">
        <v>2.7559999999999998</v>
      </c>
      <c r="J3786">
        <v>1</v>
      </c>
      <c r="K3786">
        <v>1172.56899999999</v>
      </c>
      <c r="L3786" t="s">
        <v>965</v>
      </c>
      <c r="M3786" t="s">
        <v>964</v>
      </c>
      <c r="N3786" s="110">
        <v>43777</v>
      </c>
      <c r="O3786">
        <v>0</v>
      </c>
      <c r="P3786">
        <v>0</v>
      </c>
      <c r="Q3786">
        <v>14312.984</v>
      </c>
      <c r="R3786">
        <v>1555.739</v>
      </c>
      <c r="S3786">
        <v>3.2410000000000001</v>
      </c>
      <c r="T3786">
        <v>33</v>
      </c>
      <c r="U3786">
        <v>4714.3609999999899</v>
      </c>
      <c r="V3786">
        <v>11</v>
      </c>
      <c r="W3786">
        <v>1.879</v>
      </c>
      <c r="X3786">
        <v>3.036</v>
      </c>
      <c r="Y3786" s="110">
        <v>43777</v>
      </c>
      <c r="Z3786">
        <v>408760.91887480102</v>
      </c>
      <c r="AA3786">
        <v>3660521.4181080898</v>
      </c>
    </row>
    <row r="3787" spans="1:27" x14ac:dyDescent="0.25">
      <c r="A3787">
        <v>-111.977576339999</v>
      </c>
      <c r="B3787">
        <v>33.079467219999898</v>
      </c>
      <c r="C3787" t="s">
        <v>968</v>
      </c>
      <c r="D3787" t="s">
        <v>967</v>
      </c>
      <c r="E3787" t="s">
        <v>966</v>
      </c>
      <c r="F3787">
        <v>2220</v>
      </c>
      <c r="G3787">
        <v>178</v>
      </c>
      <c r="H3787">
        <v>13.33</v>
      </c>
      <c r="I3787">
        <v>2.92</v>
      </c>
      <c r="J3787">
        <v>1</v>
      </c>
      <c r="K3787">
        <v>1172.546</v>
      </c>
      <c r="L3787" t="s">
        <v>965</v>
      </c>
      <c r="M3787" t="s">
        <v>964</v>
      </c>
      <c r="N3787" s="110">
        <v>43777</v>
      </c>
      <c r="O3787">
        <v>0</v>
      </c>
      <c r="P3787">
        <v>0</v>
      </c>
      <c r="Q3787">
        <v>14287.555</v>
      </c>
      <c r="R3787">
        <v>1465.729</v>
      </c>
      <c r="S3787">
        <v>3.0539999999999998</v>
      </c>
      <c r="T3787">
        <v>33</v>
      </c>
      <c r="U3787">
        <v>4441.6040000000003</v>
      </c>
      <c r="V3787">
        <v>11</v>
      </c>
      <c r="W3787">
        <v>1.9910000000000001</v>
      </c>
      <c r="X3787">
        <v>3.2170000000000001</v>
      </c>
      <c r="Y3787" s="110">
        <v>43777</v>
      </c>
      <c r="Z3787">
        <v>408760.83127764001</v>
      </c>
      <c r="AA3787">
        <v>3660520.5319022899</v>
      </c>
    </row>
    <row r="3788" spans="1:27" x14ac:dyDescent="0.25">
      <c r="A3788">
        <v>-111.977576859999</v>
      </c>
      <c r="B3788">
        <v>33.079459200000002</v>
      </c>
      <c r="C3788" t="s">
        <v>968</v>
      </c>
      <c r="D3788" t="s">
        <v>967</v>
      </c>
      <c r="E3788" t="s">
        <v>966</v>
      </c>
      <c r="F3788">
        <v>2221</v>
      </c>
      <c r="G3788">
        <v>175</v>
      </c>
      <c r="H3788">
        <v>13.33</v>
      </c>
      <c r="I3788">
        <v>2.9529999999999998</v>
      </c>
      <c r="J3788">
        <v>1</v>
      </c>
      <c r="K3788">
        <v>1172.585</v>
      </c>
      <c r="L3788" t="s">
        <v>965</v>
      </c>
      <c r="M3788" t="s">
        <v>964</v>
      </c>
      <c r="N3788" s="110">
        <v>43777</v>
      </c>
      <c r="O3788">
        <v>0</v>
      </c>
      <c r="P3788">
        <v>0</v>
      </c>
      <c r="Q3788">
        <v>14626.475</v>
      </c>
      <c r="R3788">
        <v>1483.826</v>
      </c>
      <c r="S3788">
        <v>3.0910000000000002</v>
      </c>
      <c r="T3788">
        <v>33</v>
      </c>
      <c r="U3788">
        <v>4496.4430000000002</v>
      </c>
      <c r="V3788">
        <v>11</v>
      </c>
      <c r="W3788">
        <v>2.0129999999999999</v>
      </c>
      <c r="X3788">
        <v>3.2530000000000001</v>
      </c>
      <c r="Y3788" s="110">
        <v>43777</v>
      </c>
      <c r="Z3788">
        <v>408760.77446121001</v>
      </c>
      <c r="AA3788">
        <v>3660519.6431922698</v>
      </c>
    </row>
    <row r="3789" spans="1:27" x14ac:dyDescent="0.25">
      <c r="A3789">
        <v>-111.977575999999</v>
      </c>
      <c r="B3789">
        <v>33.079451229999897</v>
      </c>
      <c r="C3789" t="s">
        <v>968</v>
      </c>
      <c r="D3789" t="s">
        <v>967</v>
      </c>
      <c r="E3789" t="s">
        <v>966</v>
      </c>
      <c r="F3789">
        <v>2222</v>
      </c>
      <c r="G3789">
        <v>180</v>
      </c>
      <c r="H3789">
        <v>13.33</v>
      </c>
      <c r="I3789">
        <v>2.657</v>
      </c>
      <c r="J3789">
        <v>1</v>
      </c>
      <c r="K3789">
        <v>1172.615</v>
      </c>
      <c r="L3789" t="s">
        <v>965</v>
      </c>
      <c r="M3789" t="s">
        <v>964</v>
      </c>
      <c r="N3789" s="110">
        <v>43777</v>
      </c>
      <c r="O3789">
        <v>0</v>
      </c>
      <c r="P3789">
        <v>0</v>
      </c>
      <c r="Q3789">
        <v>16123.3569999999</v>
      </c>
      <c r="R3789">
        <v>1817.42399999999</v>
      </c>
      <c r="S3789">
        <v>3.786</v>
      </c>
      <c r="T3789">
        <v>33</v>
      </c>
      <c r="U3789">
        <v>5507.3459999999905</v>
      </c>
      <c r="V3789">
        <v>11</v>
      </c>
      <c r="W3789">
        <v>1.8120000000000001</v>
      </c>
      <c r="X3789">
        <v>2.9279999999999999</v>
      </c>
      <c r="Y3789" s="110">
        <v>43777</v>
      </c>
      <c r="Z3789">
        <v>408760.846502234</v>
      </c>
      <c r="AA3789">
        <v>3660518.75882607</v>
      </c>
    </row>
    <row r="3790" spans="1:27" x14ac:dyDescent="0.25">
      <c r="A3790">
        <v>-111.97757497000001</v>
      </c>
      <c r="B3790">
        <v>33.079443179999899</v>
      </c>
      <c r="C3790" t="s">
        <v>968</v>
      </c>
      <c r="D3790" t="s">
        <v>967</v>
      </c>
      <c r="E3790" t="s">
        <v>966</v>
      </c>
      <c r="F3790">
        <v>2223</v>
      </c>
      <c r="G3790">
        <v>186</v>
      </c>
      <c r="H3790">
        <v>13.33</v>
      </c>
      <c r="I3790">
        <v>2.7559999999999998</v>
      </c>
      <c r="J3790">
        <v>1</v>
      </c>
      <c r="K3790">
        <v>1172.556</v>
      </c>
      <c r="L3790" t="s">
        <v>965</v>
      </c>
      <c r="M3790" t="s">
        <v>964</v>
      </c>
      <c r="N3790" s="110">
        <v>43777</v>
      </c>
      <c r="O3790">
        <v>0</v>
      </c>
      <c r="P3790">
        <v>0</v>
      </c>
      <c r="Q3790">
        <v>17085.773000000001</v>
      </c>
      <c r="R3790">
        <v>1857.125</v>
      </c>
      <c r="S3790">
        <v>3.8690000000000002</v>
      </c>
      <c r="T3790">
        <v>33</v>
      </c>
      <c r="U3790">
        <v>5627.652</v>
      </c>
      <c r="V3790">
        <v>11</v>
      </c>
      <c r="W3790">
        <v>1.879</v>
      </c>
      <c r="X3790">
        <v>3.036</v>
      </c>
      <c r="Y3790" s="110">
        <v>43777</v>
      </c>
      <c r="Z3790">
        <v>408760.93432806002</v>
      </c>
      <c r="AA3790">
        <v>3660517.8654426401</v>
      </c>
    </row>
    <row r="3791" spans="1:27" x14ac:dyDescent="0.25">
      <c r="A3791">
        <v>-111.97757651000001</v>
      </c>
      <c r="B3791">
        <v>33.079436219999899</v>
      </c>
      <c r="C3791" t="s">
        <v>968</v>
      </c>
      <c r="D3791" t="s">
        <v>967</v>
      </c>
      <c r="E3791" t="s">
        <v>966</v>
      </c>
      <c r="F3791">
        <v>2224</v>
      </c>
      <c r="G3791">
        <v>177</v>
      </c>
      <c r="H3791">
        <v>13.33</v>
      </c>
      <c r="I3791">
        <v>2.8220000000000001</v>
      </c>
      <c r="J3791">
        <v>1</v>
      </c>
      <c r="K3791">
        <v>1172.5650000000001</v>
      </c>
      <c r="L3791" t="s">
        <v>965</v>
      </c>
      <c r="M3791" t="s">
        <v>964</v>
      </c>
      <c r="N3791" s="110">
        <v>43777</v>
      </c>
      <c r="O3791">
        <v>0</v>
      </c>
      <c r="P3791">
        <v>0</v>
      </c>
      <c r="Q3791">
        <v>16042.556</v>
      </c>
      <c r="R3791">
        <v>1703.182</v>
      </c>
      <c r="S3791">
        <v>3.548</v>
      </c>
      <c r="T3791">
        <v>33</v>
      </c>
      <c r="U3791">
        <v>5161.1559999999899</v>
      </c>
      <c r="V3791">
        <v>11</v>
      </c>
      <c r="W3791">
        <v>1.9239999999999999</v>
      </c>
      <c r="X3791">
        <v>3.1080000000000001</v>
      </c>
      <c r="Y3791" s="110">
        <v>43777</v>
      </c>
      <c r="Z3791">
        <v>408760.78340178402</v>
      </c>
      <c r="AA3791">
        <v>3660517.0951394499</v>
      </c>
    </row>
    <row r="3792" spans="1:27" x14ac:dyDescent="0.25">
      <c r="A3792">
        <v>-111.977575139999</v>
      </c>
      <c r="B3792">
        <v>33.079428200000002</v>
      </c>
      <c r="C3792" t="s">
        <v>968</v>
      </c>
      <c r="D3792" t="s">
        <v>967</v>
      </c>
      <c r="E3792" t="s">
        <v>966</v>
      </c>
      <c r="F3792">
        <v>2225</v>
      </c>
      <c r="G3792">
        <v>185</v>
      </c>
      <c r="H3792">
        <v>13.33</v>
      </c>
      <c r="I3792">
        <v>2.7890000000000001</v>
      </c>
      <c r="J3792">
        <v>1</v>
      </c>
      <c r="K3792">
        <v>1172.53899999999</v>
      </c>
      <c r="L3792" t="s">
        <v>965</v>
      </c>
      <c r="M3792" t="s">
        <v>964</v>
      </c>
      <c r="N3792" s="110">
        <v>43777</v>
      </c>
      <c r="O3792">
        <v>0</v>
      </c>
      <c r="P3792">
        <v>0</v>
      </c>
      <c r="Q3792">
        <v>16613.537</v>
      </c>
      <c r="R3792">
        <v>1784.5509999999899</v>
      </c>
      <c r="S3792">
        <v>3.718</v>
      </c>
      <c r="T3792">
        <v>33</v>
      </c>
      <c r="U3792">
        <v>5407.7309999999898</v>
      </c>
      <c r="V3792">
        <v>11</v>
      </c>
      <c r="W3792">
        <v>1.901</v>
      </c>
      <c r="X3792">
        <v>3.0720000000000001</v>
      </c>
      <c r="Y3792" s="110">
        <v>43777</v>
      </c>
      <c r="Z3792">
        <v>408760.90299338102</v>
      </c>
      <c r="AA3792">
        <v>3660516.20478652</v>
      </c>
    </row>
    <row r="3793" spans="1:27" x14ac:dyDescent="0.25">
      <c r="A3793">
        <v>-111.977575659999</v>
      </c>
      <c r="B3793">
        <v>33.079420220000003</v>
      </c>
      <c r="C3793" t="s">
        <v>968</v>
      </c>
      <c r="D3793" t="s">
        <v>967</v>
      </c>
      <c r="E3793" t="s">
        <v>966</v>
      </c>
      <c r="F3793">
        <v>2226</v>
      </c>
      <c r="G3793">
        <v>182</v>
      </c>
      <c r="H3793">
        <v>13.33</v>
      </c>
      <c r="I3793">
        <v>2.92</v>
      </c>
      <c r="J3793">
        <v>1</v>
      </c>
      <c r="K3793">
        <v>1172.52899999999</v>
      </c>
      <c r="L3793" t="s">
        <v>965</v>
      </c>
      <c r="M3793" t="s">
        <v>964</v>
      </c>
      <c r="N3793" s="110">
        <v>43777</v>
      </c>
      <c r="O3793">
        <v>0</v>
      </c>
      <c r="P3793">
        <v>0</v>
      </c>
      <c r="Q3793">
        <v>17417.7789999999</v>
      </c>
      <c r="R3793">
        <v>1786.8520000000001</v>
      </c>
      <c r="S3793">
        <v>3.7229999999999999</v>
      </c>
      <c r="T3793">
        <v>33</v>
      </c>
      <c r="U3793">
        <v>5414.7039999999897</v>
      </c>
      <c r="V3793">
        <v>11</v>
      </c>
      <c r="W3793">
        <v>1.9910000000000001</v>
      </c>
      <c r="X3793">
        <v>3.2170000000000001</v>
      </c>
      <c r="Y3793" s="110">
        <v>43777</v>
      </c>
      <c r="Z3793">
        <v>408760.846218249</v>
      </c>
      <c r="AA3793">
        <v>3660515.3205112298</v>
      </c>
    </row>
    <row r="3794" spans="1:27" x14ac:dyDescent="0.25">
      <c r="A3794">
        <v>-111.977575139999</v>
      </c>
      <c r="B3794">
        <v>33.0794122</v>
      </c>
      <c r="C3794" t="s">
        <v>968</v>
      </c>
      <c r="D3794" t="s">
        <v>967</v>
      </c>
      <c r="E3794" t="s">
        <v>966</v>
      </c>
      <c r="F3794">
        <v>2227</v>
      </c>
      <c r="G3794">
        <v>185</v>
      </c>
      <c r="H3794">
        <v>13.33</v>
      </c>
      <c r="I3794">
        <v>3.0179999999999998</v>
      </c>
      <c r="J3794">
        <v>1</v>
      </c>
      <c r="K3794">
        <v>1172.48</v>
      </c>
      <c r="L3794" t="s">
        <v>965</v>
      </c>
      <c r="M3794" t="s">
        <v>964</v>
      </c>
      <c r="N3794" s="110">
        <v>43777</v>
      </c>
      <c r="O3794">
        <v>0</v>
      </c>
      <c r="P3794">
        <v>0</v>
      </c>
      <c r="Q3794">
        <v>17829.9569999999</v>
      </c>
      <c r="R3794">
        <v>1769.49099999999</v>
      </c>
      <c r="S3794">
        <v>3.6859999999999999</v>
      </c>
      <c r="T3794">
        <v>33</v>
      </c>
      <c r="U3794">
        <v>5362.0940000000001</v>
      </c>
      <c r="V3794">
        <v>11</v>
      </c>
      <c r="W3794">
        <v>2.0579999999999998</v>
      </c>
      <c r="X3794">
        <v>3.3250000000000002</v>
      </c>
      <c r="Y3794" s="110">
        <v>43777</v>
      </c>
      <c r="Z3794">
        <v>408760.88647291501</v>
      </c>
      <c r="AA3794">
        <v>3660514.43089718</v>
      </c>
    </row>
    <row r="3795" spans="1:27" x14ac:dyDescent="0.25">
      <c r="A3795">
        <v>-111.977578199999</v>
      </c>
      <c r="B3795">
        <v>33.079404169999897</v>
      </c>
      <c r="C3795" t="s">
        <v>968</v>
      </c>
      <c r="D3795" t="s">
        <v>967</v>
      </c>
      <c r="E3795" t="s">
        <v>966</v>
      </c>
      <c r="F3795">
        <v>2228</v>
      </c>
      <c r="G3795">
        <v>173</v>
      </c>
      <c r="H3795">
        <v>13.33</v>
      </c>
      <c r="I3795">
        <v>2.887</v>
      </c>
      <c r="J3795">
        <v>1</v>
      </c>
      <c r="K3795">
        <v>1172.4929999999899</v>
      </c>
      <c r="L3795" t="s">
        <v>965</v>
      </c>
      <c r="M3795" t="s">
        <v>964</v>
      </c>
      <c r="N3795" s="110">
        <v>43777</v>
      </c>
      <c r="O3795">
        <v>0</v>
      </c>
      <c r="P3795">
        <v>0</v>
      </c>
      <c r="Q3795">
        <v>17654.5829999999</v>
      </c>
      <c r="R3795">
        <v>1831.7270000000001</v>
      </c>
      <c r="S3795">
        <v>3.8159999999999998</v>
      </c>
      <c r="T3795">
        <v>33</v>
      </c>
      <c r="U3795">
        <v>5550.6869999999899</v>
      </c>
      <c r="V3795">
        <v>11</v>
      </c>
      <c r="W3795">
        <v>1.9690000000000001</v>
      </c>
      <c r="X3795">
        <v>3.181</v>
      </c>
      <c r="Y3795" s="110">
        <v>43777</v>
      </c>
      <c r="Z3795">
        <v>408760.59256861598</v>
      </c>
      <c r="AA3795">
        <v>3660513.5432864302</v>
      </c>
    </row>
    <row r="3796" spans="1:27" x14ac:dyDescent="0.25">
      <c r="A3796">
        <v>-111.977576659999</v>
      </c>
      <c r="B3796">
        <v>33.07939622</v>
      </c>
      <c r="C3796" t="s">
        <v>968</v>
      </c>
      <c r="D3796" t="s">
        <v>967</v>
      </c>
      <c r="E3796" t="s">
        <v>966</v>
      </c>
      <c r="F3796">
        <v>2229</v>
      </c>
      <c r="G3796">
        <v>182</v>
      </c>
      <c r="H3796">
        <v>13.33</v>
      </c>
      <c r="I3796">
        <v>2.7559999999999998</v>
      </c>
      <c r="J3796">
        <v>1</v>
      </c>
      <c r="K3796">
        <v>1172.546</v>
      </c>
      <c r="L3796" t="s">
        <v>965</v>
      </c>
      <c r="M3796" t="s">
        <v>964</v>
      </c>
      <c r="N3796" s="110">
        <v>43777</v>
      </c>
      <c r="O3796">
        <v>0</v>
      </c>
      <c r="P3796">
        <v>0</v>
      </c>
      <c r="Q3796">
        <v>16804.5109999999</v>
      </c>
      <c r="R3796">
        <v>1826.5540000000001</v>
      </c>
      <c r="S3796">
        <v>3.8050000000000002</v>
      </c>
      <c r="T3796">
        <v>33</v>
      </c>
      <c r="U3796">
        <v>5535.0110000000004</v>
      </c>
      <c r="V3796">
        <v>11</v>
      </c>
      <c r="W3796">
        <v>1.879</v>
      </c>
      <c r="X3796">
        <v>3.036</v>
      </c>
      <c r="Y3796" s="110">
        <v>43777</v>
      </c>
      <c r="Z3796">
        <v>408760.72809992399</v>
      </c>
      <c r="AA3796">
        <v>3660512.66054649</v>
      </c>
    </row>
    <row r="3797" spans="1:27" x14ac:dyDescent="0.25">
      <c r="A3797">
        <v>-111.97757497000001</v>
      </c>
      <c r="B3797">
        <v>33.07938918</v>
      </c>
      <c r="C3797" t="s">
        <v>968</v>
      </c>
      <c r="D3797" t="s">
        <v>967</v>
      </c>
      <c r="E3797" t="s">
        <v>966</v>
      </c>
      <c r="F3797">
        <v>2230</v>
      </c>
      <c r="G3797">
        <v>186</v>
      </c>
      <c r="H3797">
        <v>13.33</v>
      </c>
      <c r="I3797">
        <v>2.92</v>
      </c>
      <c r="J3797">
        <v>1</v>
      </c>
      <c r="K3797">
        <v>1172.4929999999899</v>
      </c>
      <c r="L3797" t="s">
        <v>965</v>
      </c>
      <c r="M3797" t="s">
        <v>964</v>
      </c>
      <c r="N3797" s="110">
        <v>43777</v>
      </c>
      <c r="O3797">
        <v>0</v>
      </c>
      <c r="P3797">
        <v>0</v>
      </c>
      <c r="Q3797">
        <v>14246.125</v>
      </c>
      <c r="R3797">
        <v>1461.479</v>
      </c>
      <c r="S3797">
        <v>3.0449999999999999</v>
      </c>
      <c r="T3797">
        <v>33</v>
      </c>
      <c r="U3797">
        <v>4428.7250000000004</v>
      </c>
      <c r="V3797">
        <v>11</v>
      </c>
      <c r="W3797">
        <v>1.9910000000000001</v>
      </c>
      <c r="X3797">
        <v>3.2170000000000001</v>
      </c>
      <c r="Y3797" s="110">
        <v>43777</v>
      </c>
      <c r="Z3797">
        <v>408760.87857150502</v>
      </c>
      <c r="AA3797">
        <v>3660511.8785661301</v>
      </c>
    </row>
    <row r="3798" spans="1:27" x14ac:dyDescent="0.25">
      <c r="A3798">
        <v>-111.977577199999</v>
      </c>
      <c r="B3798">
        <v>33.079381169999898</v>
      </c>
      <c r="C3798" t="s">
        <v>968</v>
      </c>
      <c r="D3798" t="s">
        <v>967</v>
      </c>
      <c r="E3798" t="s">
        <v>966</v>
      </c>
      <c r="F3798">
        <v>2231</v>
      </c>
      <c r="G3798">
        <v>173</v>
      </c>
      <c r="H3798">
        <v>13.33</v>
      </c>
      <c r="I3798">
        <v>2.887</v>
      </c>
      <c r="J3798">
        <v>1</v>
      </c>
      <c r="K3798">
        <v>1172.4539999999899</v>
      </c>
      <c r="L3798" t="s">
        <v>965</v>
      </c>
      <c r="M3798" t="s">
        <v>964</v>
      </c>
      <c r="N3798" s="110">
        <v>43777</v>
      </c>
      <c r="O3798">
        <v>0</v>
      </c>
      <c r="P3798">
        <v>0</v>
      </c>
      <c r="Q3798">
        <v>11934.429</v>
      </c>
      <c r="R3798">
        <v>1238.24</v>
      </c>
      <c r="S3798">
        <v>2.58</v>
      </c>
      <c r="T3798">
        <v>33</v>
      </c>
      <c r="U3798">
        <v>3752.2429999999899</v>
      </c>
      <c r="V3798">
        <v>11</v>
      </c>
      <c r="W3798">
        <v>1.9690000000000001</v>
      </c>
      <c r="X3798">
        <v>3.181</v>
      </c>
      <c r="Y3798" s="110">
        <v>43777</v>
      </c>
      <c r="Z3798">
        <v>408760.66215802601</v>
      </c>
      <c r="AA3798">
        <v>3660510.9924512501</v>
      </c>
    </row>
    <row r="3799" spans="1:27" x14ac:dyDescent="0.25">
      <c r="A3799">
        <v>-111.97757651000001</v>
      </c>
      <c r="B3799">
        <v>33.079373220000001</v>
      </c>
      <c r="C3799" t="s">
        <v>968</v>
      </c>
      <c r="D3799" t="s">
        <v>967</v>
      </c>
      <c r="E3799" t="s">
        <v>966</v>
      </c>
      <c r="F3799">
        <v>2232</v>
      </c>
      <c r="G3799">
        <v>177</v>
      </c>
      <c r="H3799">
        <v>13.33</v>
      </c>
      <c r="I3799">
        <v>2.92</v>
      </c>
      <c r="J3799">
        <v>1</v>
      </c>
      <c r="K3799">
        <v>1172.56899999999</v>
      </c>
      <c r="L3799" t="s">
        <v>965</v>
      </c>
      <c r="M3799" t="s">
        <v>964</v>
      </c>
      <c r="N3799" s="110">
        <v>43777</v>
      </c>
      <c r="O3799">
        <v>0</v>
      </c>
      <c r="P3799">
        <v>0</v>
      </c>
      <c r="Q3799">
        <v>12140.2039999999</v>
      </c>
      <c r="R3799">
        <v>1245.4369999999899</v>
      </c>
      <c r="S3799">
        <v>2.5950000000000002</v>
      </c>
      <c r="T3799">
        <v>33</v>
      </c>
      <c r="U3799">
        <v>3774.0520000000001</v>
      </c>
      <c r="V3799">
        <v>11</v>
      </c>
      <c r="W3799">
        <v>1.9910000000000001</v>
      </c>
      <c r="X3799">
        <v>3.2170000000000001</v>
      </c>
      <c r="Y3799" s="110">
        <v>43777</v>
      </c>
      <c r="Z3799">
        <v>408760.71835238801</v>
      </c>
      <c r="AA3799">
        <v>3660510.11045019</v>
      </c>
    </row>
    <row r="3800" spans="1:27" x14ac:dyDescent="0.25">
      <c r="A3800">
        <v>-111.977574799999</v>
      </c>
      <c r="B3800">
        <v>33.079365170000003</v>
      </c>
      <c r="C3800" t="s">
        <v>968</v>
      </c>
      <c r="D3800" t="s">
        <v>967</v>
      </c>
      <c r="E3800" t="s">
        <v>966</v>
      </c>
      <c r="F3800">
        <v>2233</v>
      </c>
      <c r="G3800">
        <v>187</v>
      </c>
      <c r="H3800">
        <v>13.33</v>
      </c>
      <c r="I3800">
        <v>2.92</v>
      </c>
      <c r="J3800">
        <v>1</v>
      </c>
      <c r="K3800">
        <v>1172.546</v>
      </c>
      <c r="L3800" t="s">
        <v>965</v>
      </c>
      <c r="M3800" t="s">
        <v>964</v>
      </c>
      <c r="N3800" s="110">
        <v>43777</v>
      </c>
      <c r="O3800">
        <v>0</v>
      </c>
      <c r="P3800">
        <v>0</v>
      </c>
      <c r="Q3800">
        <v>14460.4719999999</v>
      </c>
      <c r="R3800">
        <v>1483.4680000000001</v>
      </c>
      <c r="S3800">
        <v>3.0910000000000002</v>
      </c>
      <c r="T3800">
        <v>33</v>
      </c>
      <c r="U3800">
        <v>4495.3590000000004</v>
      </c>
      <c r="V3800">
        <v>11</v>
      </c>
      <c r="W3800">
        <v>1.9910000000000001</v>
      </c>
      <c r="X3800">
        <v>3.2170000000000001</v>
      </c>
      <c r="Y3800" s="110">
        <v>43777</v>
      </c>
      <c r="Z3800">
        <v>408760.869647916</v>
      </c>
      <c r="AA3800">
        <v>3660509.21647568</v>
      </c>
    </row>
    <row r="3801" spans="1:27" x14ac:dyDescent="0.25">
      <c r="A3801">
        <v>-111.977576339999</v>
      </c>
      <c r="B3801">
        <v>33.079357219999899</v>
      </c>
      <c r="C3801" t="s">
        <v>968</v>
      </c>
      <c r="D3801" t="s">
        <v>967</v>
      </c>
      <c r="E3801" t="s">
        <v>966</v>
      </c>
      <c r="F3801">
        <v>2234</v>
      </c>
      <c r="G3801">
        <v>178</v>
      </c>
      <c r="H3801">
        <v>13.33</v>
      </c>
      <c r="I3801">
        <v>2.7229999999999999</v>
      </c>
      <c r="J3801">
        <v>1</v>
      </c>
      <c r="K3801">
        <v>1172.625</v>
      </c>
      <c r="L3801" t="s">
        <v>965</v>
      </c>
      <c r="M3801" t="s">
        <v>964</v>
      </c>
      <c r="N3801" s="110">
        <v>43777</v>
      </c>
      <c r="O3801">
        <v>0</v>
      </c>
      <c r="P3801">
        <v>0</v>
      </c>
      <c r="Q3801">
        <v>14986.7659999999</v>
      </c>
      <c r="R3801">
        <v>1648.6020000000001</v>
      </c>
      <c r="S3801">
        <v>3.4350000000000001</v>
      </c>
      <c r="T3801">
        <v>33</v>
      </c>
      <c r="U3801">
        <v>4995.7619999999897</v>
      </c>
      <c r="V3801">
        <v>11</v>
      </c>
      <c r="W3801">
        <v>1.857</v>
      </c>
      <c r="X3801">
        <v>3</v>
      </c>
      <c r="Y3801" s="110">
        <v>43777</v>
      </c>
      <c r="Z3801">
        <v>408760.71769932599</v>
      </c>
      <c r="AA3801">
        <v>3660508.3364130901</v>
      </c>
    </row>
    <row r="3802" spans="1:27" x14ac:dyDescent="0.25">
      <c r="A3802">
        <v>-111.97757683</v>
      </c>
      <c r="B3802">
        <v>33.079350230000003</v>
      </c>
      <c r="C3802" t="s">
        <v>968</v>
      </c>
      <c r="D3802" t="s">
        <v>967</v>
      </c>
      <c r="E3802" t="s">
        <v>966</v>
      </c>
      <c r="F3802">
        <v>2235</v>
      </c>
      <c r="G3802">
        <v>181</v>
      </c>
      <c r="H3802">
        <v>13.33</v>
      </c>
      <c r="I3802">
        <v>2.92</v>
      </c>
      <c r="J3802">
        <v>1</v>
      </c>
      <c r="K3802">
        <v>1172.65399999999</v>
      </c>
      <c r="L3802" t="s">
        <v>965</v>
      </c>
      <c r="M3802" t="s">
        <v>964</v>
      </c>
      <c r="N3802" s="110">
        <v>43777</v>
      </c>
      <c r="O3802">
        <v>0</v>
      </c>
      <c r="P3802">
        <v>0</v>
      </c>
      <c r="Q3802">
        <v>15437.403</v>
      </c>
      <c r="R3802">
        <v>1583.69</v>
      </c>
      <c r="S3802">
        <v>3.2989999999999999</v>
      </c>
      <c r="T3802">
        <v>33</v>
      </c>
      <c r="U3802">
        <v>4799.0600000000004</v>
      </c>
      <c r="V3802">
        <v>11</v>
      </c>
      <c r="W3802">
        <v>1.9910000000000001</v>
      </c>
      <c r="X3802">
        <v>3.2170000000000001</v>
      </c>
      <c r="Y3802" s="110">
        <v>43777</v>
      </c>
      <c r="Z3802">
        <v>408760.66474649298</v>
      </c>
      <c r="AA3802">
        <v>3660507.5618711398</v>
      </c>
    </row>
    <row r="3803" spans="1:27" x14ac:dyDescent="0.25">
      <c r="A3803">
        <v>-111.97757531000001</v>
      </c>
      <c r="B3803">
        <v>33.07934221</v>
      </c>
      <c r="C3803" t="s">
        <v>968</v>
      </c>
      <c r="D3803" t="s">
        <v>967</v>
      </c>
      <c r="E3803" t="s">
        <v>966</v>
      </c>
      <c r="F3803">
        <v>2236</v>
      </c>
      <c r="G3803">
        <v>184</v>
      </c>
      <c r="H3803">
        <v>13.33</v>
      </c>
      <c r="I3803">
        <v>2.8220000000000001</v>
      </c>
      <c r="J3803">
        <v>1</v>
      </c>
      <c r="K3803">
        <v>1172.6279999999899</v>
      </c>
      <c r="L3803" t="s">
        <v>965</v>
      </c>
      <c r="M3803" t="s">
        <v>964</v>
      </c>
      <c r="N3803" s="110">
        <v>43777</v>
      </c>
      <c r="O3803">
        <v>0</v>
      </c>
      <c r="P3803">
        <v>0</v>
      </c>
      <c r="Q3803">
        <v>12397.18</v>
      </c>
      <c r="R3803">
        <v>1316.16499999999</v>
      </c>
      <c r="S3803">
        <v>2.742</v>
      </c>
      <c r="T3803">
        <v>33</v>
      </c>
      <c r="U3803">
        <v>3988.3789999999899</v>
      </c>
      <c r="V3803">
        <v>11</v>
      </c>
      <c r="W3803">
        <v>1.9239999999999999</v>
      </c>
      <c r="X3803">
        <v>3.1080000000000001</v>
      </c>
      <c r="Y3803" s="110">
        <v>43777</v>
      </c>
      <c r="Z3803">
        <v>408760.79833888402</v>
      </c>
      <c r="AA3803">
        <v>3660506.6713878298</v>
      </c>
    </row>
    <row r="3804" spans="1:27" x14ac:dyDescent="0.25">
      <c r="A3804">
        <v>-111.97757803</v>
      </c>
      <c r="B3804">
        <v>33.079334179999897</v>
      </c>
      <c r="C3804" t="s">
        <v>968</v>
      </c>
      <c r="D3804" t="s">
        <v>967</v>
      </c>
      <c r="E3804" t="s">
        <v>966</v>
      </c>
      <c r="F3804">
        <v>2237</v>
      </c>
      <c r="G3804">
        <v>174</v>
      </c>
      <c r="H3804">
        <v>13.33</v>
      </c>
      <c r="I3804">
        <v>2.8540000000000001</v>
      </c>
      <c r="J3804">
        <v>1</v>
      </c>
      <c r="K3804">
        <v>1172.5820000000001</v>
      </c>
      <c r="L3804" t="s">
        <v>965</v>
      </c>
      <c r="M3804" t="s">
        <v>964</v>
      </c>
      <c r="N3804" s="110">
        <v>43777</v>
      </c>
      <c r="O3804">
        <v>0</v>
      </c>
      <c r="P3804">
        <v>0</v>
      </c>
      <c r="Q3804">
        <v>14068.121999999899</v>
      </c>
      <c r="R3804">
        <v>1476.39599999999</v>
      </c>
      <c r="S3804">
        <v>3.0760000000000001</v>
      </c>
      <c r="T3804">
        <v>33</v>
      </c>
      <c r="U3804">
        <v>4473.9260000000004</v>
      </c>
      <c r="V3804">
        <v>11</v>
      </c>
      <c r="W3804">
        <v>1.946</v>
      </c>
      <c r="X3804">
        <v>3.1440000000000001</v>
      </c>
      <c r="Y3804" s="110">
        <v>43777</v>
      </c>
      <c r="Z3804">
        <v>408760.53616918402</v>
      </c>
      <c r="AA3804">
        <v>3660505.7834815299</v>
      </c>
    </row>
    <row r="3805" spans="1:27" x14ac:dyDescent="0.25">
      <c r="A3805">
        <v>-111.97757531000001</v>
      </c>
      <c r="B3805">
        <v>33.079326209999898</v>
      </c>
      <c r="C3805" t="s">
        <v>968</v>
      </c>
      <c r="D3805" t="s">
        <v>967</v>
      </c>
      <c r="E3805" t="s">
        <v>966</v>
      </c>
      <c r="F3805">
        <v>2238</v>
      </c>
      <c r="G3805">
        <v>184</v>
      </c>
      <c r="H3805">
        <v>13.33</v>
      </c>
      <c r="I3805">
        <v>2.8220000000000001</v>
      </c>
      <c r="J3805">
        <v>1</v>
      </c>
      <c r="K3805">
        <v>1172.5789999999899</v>
      </c>
      <c r="L3805" t="s">
        <v>965</v>
      </c>
      <c r="M3805" t="s">
        <v>964</v>
      </c>
      <c r="N3805" s="110">
        <v>43777</v>
      </c>
      <c r="O3805">
        <v>0</v>
      </c>
      <c r="P3805">
        <v>0</v>
      </c>
      <c r="Q3805">
        <v>15627.4629999999</v>
      </c>
      <c r="R3805">
        <v>1659.1130000000001</v>
      </c>
      <c r="S3805">
        <v>3.456</v>
      </c>
      <c r="T3805">
        <v>33</v>
      </c>
      <c r="U3805">
        <v>5027.6139999999896</v>
      </c>
      <c r="V3805">
        <v>11</v>
      </c>
      <c r="W3805">
        <v>1.9239999999999999</v>
      </c>
      <c r="X3805">
        <v>3.1080000000000001</v>
      </c>
      <c r="Y3805" s="110">
        <v>43777</v>
      </c>
      <c r="Z3805">
        <v>408760.78181845398</v>
      </c>
      <c r="AA3805">
        <v>3660504.8974985098</v>
      </c>
    </row>
    <row r="3806" spans="1:27" x14ac:dyDescent="0.25">
      <c r="A3806">
        <v>-111.977576139999</v>
      </c>
      <c r="B3806">
        <v>33.079318200000003</v>
      </c>
      <c r="C3806" t="s">
        <v>968</v>
      </c>
      <c r="D3806" t="s">
        <v>967</v>
      </c>
      <c r="E3806" t="s">
        <v>966</v>
      </c>
      <c r="F3806">
        <v>2239</v>
      </c>
      <c r="G3806">
        <v>185</v>
      </c>
      <c r="H3806">
        <v>13.33</v>
      </c>
      <c r="I3806">
        <v>2.7890000000000001</v>
      </c>
      <c r="J3806">
        <v>1</v>
      </c>
      <c r="K3806">
        <v>1172.53899999999</v>
      </c>
      <c r="L3806" t="s">
        <v>965</v>
      </c>
      <c r="M3806" t="s">
        <v>964</v>
      </c>
      <c r="N3806" s="110">
        <v>43777</v>
      </c>
      <c r="O3806">
        <v>0</v>
      </c>
      <c r="P3806">
        <v>0</v>
      </c>
      <c r="Q3806">
        <v>16181.072</v>
      </c>
      <c r="R3806">
        <v>1738.09799999999</v>
      </c>
      <c r="S3806">
        <v>3.621</v>
      </c>
      <c r="T3806">
        <v>33</v>
      </c>
      <c r="U3806">
        <v>5266.9629999999897</v>
      </c>
      <c r="V3806">
        <v>11</v>
      </c>
      <c r="W3806">
        <v>1.901</v>
      </c>
      <c r="X3806">
        <v>3.0720000000000001</v>
      </c>
      <c r="Y3806" s="110">
        <v>43777</v>
      </c>
      <c r="Z3806">
        <v>408760.696077623</v>
      </c>
      <c r="AA3806">
        <v>3660504.0101666702</v>
      </c>
    </row>
    <row r="3807" spans="1:27" x14ac:dyDescent="0.25">
      <c r="A3807">
        <v>-111.97757617000001</v>
      </c>
      <c r="B3807">
        <v>33.079310229999898</v>
      </c>
      <c r="C3807" t="s">
        <v>968</v>
      </c>
      <c r="D3807" t="s">
        <v>967</v>
      </c>
      <c r="E3807" t="s">
        <v>966</v>
      </c>
      <c r="F3807">
        <v>2240</v>
      </c>
      <c r="G3807">
        <v>179</v>
      </c>
      <c r="H3807">
        <v>13.33</v>
      </c>
      <c r="I3807">
        <v>2.7890000000000001</v>
      </c>
      <c r="J3807">
        <v>1</v>
      </c>
      <c r="K3807">
        <v>1172.50999999999</v>
      </c>
      <c r="L3807" t="s">
        <v>965</v>
      </c>
      <c r="M3807" t="s">
        <v>964</v>
      </c>
      <c r="N3807" s="110">
        <v>43777</v>
      </c>
      <c r="O3807">
        <v>0</v>
      </c>
      <c r="P3807">
        <v>0</v>
      </c>
      <c r="Q3807">
        <v>14263.6689999999</v>
      </c>
      <c r="R3807">
        <v>1532.1389999999899</v>
      </c>
      <c r="S3807">
        <v>3.1920000000000002</v>
      </c>
      <c r="T3807">
        <v>33</v>
      </c>
      <c r="U3807">
        <v>4642.8459999999905</v>
      </c>
      <c r="V3807">
        <v>11</v>
      </c>
      <c r="W3807">
        <v>1.901</v>
      </c>
      <c r="X3807">
        <v>3.0720000000000001</v>
      </c>
      <c r="Y3807" s="110">
        <v>43777</v>
      </c>
      <c r="Z3807">
        <v>408760.68504824903</v>
      </c>
      <c r="AA3807">
        <v>3660503.1265741298</v>
      </c>
    </row>
    <row r="3808" spans="1:27" x14ac:dyDescent="0.25">
      <c r="A3808">
        <v>-111.977577339999</v>
      </c>
      <c r="B3808">
        <v>33.079302220000002</v>
      </c>
      <c r="C3808" t="s">
        <v>968</v>
      </c>
      <c r="D3808" t="s">
        <v>967</v>
      </c>
      <c r="E3808" t="s">
        <v>966</v>
      </c>
      <c r="F3808">
        <v>2241</v>
      </c>
      <c r="G3808">
        <v>178</v>
      </c>
      <c r="H3808">
        <v>13.33</v>
      </c>
      <c r="I3808">
        <v>2.8220000000000001</v>
      </c>
      <c r="J3808">
        <v>1</v>
      </c>
      <c r="K3808">
        <v>1172.56899999999</v>
      </c>
      <c r="L3808" t="s">
        <v>965</v>
      </c>
      <c r="M3808" t="s">
        <v>964</v>
      </c>
      <c r="N3808" s="110">
        <v>43777</v>
      </c>
      <c r="O3808">
        <v>0</v>
      </c>
      <c r="P3808">
        <v>0</v>
      </c>
      <c r="Q3808">
        <v>17006.4569999999</v>
      </c>
      <c r="R3808">
        <v>1805.5160000000001</v>
      </c>
      <c r="S3808">
        <v>3.7610000000000001</v>
      </c>
      <c r="T3808">
        <v>33</v>
      </c>
      <c r="U3808">
        <v>5471.26</v>
      </c>
      <c r="V3808">
        <v>11</v>
      </c>
      <c r="W3808">
        <v>1.9239999999999999</v>
      </c>
      <c r="X3808">
        <v>3.1080000000000001</v>
      </c>
      <c r="Y3808" s="110">
        <v>43777</v>
      </c>
      <c r="Z3808">
        <v>408760.56757257599</v>
      </c>
      <c r="AA3808">
        <v>3660502.2395378398</v>
      </c>
    </row>
    <row r="3809" spans="1:27" x14ac:dyDescent="0.25">
      <c r="A3809">
        <v>-111.977576659999</v>
      </c>
      <c r="B3809">
        <v>33.079294220000001</v>
      </c>
      <c r="C3809" t="s">
        <v>968</v>
      </c>
      <c r="D3809" t="s">
        <v>967</v>
      </c>
      <c r="E3809" t="s">
        <v>966</v>
      </c>
      <c r="F3809">
        <v>2242</v>
      </c>
      <c r="G3809">
        <v>182</v>
      </c>
      <c r="H3809">
        <v>13.33</v>
      </c>
      <c r="I3809">
        <v>2.7890000000000001</v>
      </c>
      <c r="J3809">
        <v>1</v>
      </c>
      <c r="K3809">
        <v>1172.5650000000001</v>
      </c>
      <c r="L3809" t="s">
        <v>965</v>
      </c>
      <c r="M3809" t="s">
        <v>964</v>
      </c>
      <c r="N3809" s="110">
        <v>43777</v>
      </c>
      <c r="O3809">
        <v>0</v>
      </c>
      <c r="P3809">
        <v>0</v>
      </c>
      <c r="Q3809">
        <v>14880.3649999999</v>
      </c>
      <c r="R3809">
        <v>1598.3820000000001</v>
      </c>
      <c r="S3809">
        <v>3.33</v>
      </c>
      <c r="T3809">
        <v>33</v>
      </c>
      <c r="U3809">
        <v>4843.5810000000001</v>
      </c>
      <c r="V3809">
        <v>11</v>
      </c>
      <c r="W3809">
        <v>1.901</v>
      </c>
      <c r="X3809">
        <v>3.0720000000000001</v>
      </c>
      <c r="Y3809" s="110">
        <v>43777</v>
      </c>
      <c r="Z3809">
        <v>408760.62278200698</v>
      </c>
      <c r="AA3809">
        <v>3660501.3520020801</v>
      </c>
    </row>
    <row r="3810" spans="1:27" x14ac:dyDescent="0.25">
      <c r="A3810">
        <v>-111.977576999999</v>
      </c>
      <c r="B3810">
        <v>33.079287229999899</v>
      </c>
      <c r="C3810" t="s">
        <v>968</v>
      </c>
      <c r="D3810" t="s">
        <v>967</v>
      </c>
      <c r="E3810" t="s">
        <v>966</v>
      </c>
      <c r="F3810">
        <v>2243</v>
      </c>
      <c r="G3810">
        <v>180</v>
      </c>
      <c r="H3810">
        <v>13.33</v>
      </c>
      <c r="I3810">
        <v>2.92</v>
      </c>
      <c r="J3810">
        <v>1</v>
      </c>
      <c r="K3810">
        <v>1172.56899999999</v>
      </c>
      <c r="L3810" t="s">
        <v>965</v>
      </c>
      <c r="M3810" t="s">
        <v>964</v>
      </c>
      <c r="N3810" s="110">
        <v>43777</v>
      </c>
      <c r="O3810">
        <v>0</v>
      </c>
      <c r="P3810">
        <v>0</v>
      </c>
      <c r="Q3810">
        <v>16242.844999999899</v>
      </c>
      <c r="R3810">
        <v>1666.31799999999</v>
      </c>
      <c r="S3810">
        <v>3.4710000000000001</v>
      </c>
      <c r="T3810">
        <v>33</v>
      </c>
      <c r="U3810">
        <v>5049.4489999999896</v>
      </c>
      <c r="V3810">
        <v>11</v>
      </c>
      <c r="W3810">
        <v>1.9910000000000001</v>
      </c>
      <c r="X3810">
        <v>3.2170000000000001</v>
      </c>
      <c r="Y3810" s="110">
        <v>43777</v>
      </c>
      <c r="Z3810">
        <v>408760.583829813</v>
      </c>
      <c r="AA3810">
        <v>3660500.5773297502</v>
      </c>
    </row>
    <row r="3811" spans="1:27" x14ac:dyDescent="0.25">
      <c r="A3811">
        <v>-111.977576659999</v>
      </c>
      <c r="B3811">
        <v>33.079279219999897</v>
      </c>
      <c r="C3811" t="s">
        <v>968</v>
      </c>
      <c r="D3811" t="s">
        <v>967</v>
      </c>
      <c r="E3811" t="s">
        <v>966</v>
      </c>
      <c r="F3811">
        <v>2244</v>
      </c>
      <c r="G3811">
        <v>182</v>
      </c>
      <c r="H3811">
        <v>13.33</v>
      </c>
      <c r="I3811">
        <v>2.7229999999999999</v>
      </c>
      <c r="J3811">
        <v>1</v>
      </c>
      <c r="K3811">
        <v>1172.5429999999899</v>
      </c>
      <c r="L3811" t="s">
        <v>965</v>
      </c>
      <c r="M3811" t="s">
        <v>964</v>
      </c>
      <c r="N3811" s="110">
        <v>43777</v>
      </c>
      <c r="O3811">
        <v>0</v>
      </c>
      <c r="P3811">
        <v>0</v>
      </c>
      <c r="Q3811">
        <v>16699.423999999901</v>
      </c>
      <c r="R3811">
        <v>1837</v>
      </c>
      <c r="S3811">
        <v>3.827</v>
      </c>
      <c r="T3811">
        <v>33</v>
      </c>
      <c r="U3811">
        <v>5566.6679999999897</v>
      </c>
      <c r="V3811">
        <v>11</v>
      </c>
      <c r="W3811">
        <v>1.857</v>
      </c>
      <c r="X3811">
        <v>3</v>
      </c>
      <c r="Y3811" s="110">
        <v>43777</v>
      </c>
      <c r="Z3811">
        <v>408760.60729410202</v>
      </c>
      <c r="AA3811">
        <v>3660499.6889808602</v>
      </c>
    </row>
    <row r="3812" spans="1:27" x14ac:dyDescent="0.25">
      <c r="A3812">
        <v>-111.97757817</v>
      </c>
      <c r="B3812">
        <v>33.079271230000003</v>
      </c>
      <c r="C3812" t="s">
        <v>968</v>
      </c>
      <c r="D3812" t="s">
        <v>967</v>
      </c>
      <c r="E3812" t="s">
        <v>966</v>
      </c>
      <c r="F3812">
        <v>2245</v>
      </c>
      <c r="G3812">
        <v>179</v>
      </c>
      <c r="H3812">
        <v>13.33</v>
      </c>
      <c r="I3812">
        <v>2.92</v>
      </c>
      <c r="J3812">
        <v>1</v>
      </c>
      <c r="K3812">
        <v>1172.5789999999899</v>
      </c>
      <c r="L3812" t="s">
        <v>965</v>
      </c>
      <c r="M3812" t="s">
        <v>964</v>
      </c>
      <c r="N3812" s="110">
        <v>43777</v>
      </c>
      <c r="O3812">
        <v>0</v>
      </c>
      <c r="P3812">
        <v>0</v>
      </c>
      <c r="Q3812">
        <v>13104.906000000001</v>
      </c>
      <c r="R3812">
        <v>1344.40399999999</v>
      </c>
      <c r="S3812">
        <v>2.8010000000000002</v>
      </c>
      <c r="T3812">
        <v>33</v>
      </c>
      <c r="U3812">
        <v>4073.951</v>
      </c>
      <c r="V3812">
        <v>11</v>
      </c>
      <c r="W3812">
        <v>1.9910000000000001</v>
      </c>
      <c r="X3812">
        <v>3.2170000000000001</v>
      </c>
      <c r="Y3812" s="110">
        <v>43777</v>
      </c>
      <c r="Z3812">
        <v>408760.45810420701</v>
      </c>
      <c r="AA3812">
        <v>3660498.8044574899</v>
      </c>
    </row>
    <row r="3813" spans="1:27" x14ac:dyDescent="0.25">
      <c r="A3813">
        <v>-111.97757649</v>
      </c>
      <c r="B3813">
        <v>33.079263220000001</v>
      </c>
      <c r="C3813" t="s">
        <v>968</v>
      </c>
      <c r="D3813" t="s">
        <v>967</v>
      </c>
      <c r="E3813" t="s">
        <v>966</v>
      </c>
      <c r="F3813">
        <v>2246</v>
      </c>
      <c r="G3813">
        <v>183</v>
      </c>
      <c r="H3813">
        <v>13.33</v>
      </c>
      <c r="I3813">
        <v>2.9529999999999998</v>
      </c>
      <c r="J3813">
        <v>1</v>
      </c>
      <c r="K3813">
        <v>1172.53899999999</v>
      </c>
      <c r="L3813" t="s">
        <v>965</v>
      </c>
      <c r="M3813" t="s">
        <v>964</v>
      </c>
      <c r="N3813" s="110">
        <v>43777</v>
      </c>
      <c r="O3813">
        <v>0</v>
      </c>
      <c r="P3813">
        <v>0</v>
      </c>
      <c r="Q3813">
        <v>16346.5609999999</v>
      </c>
      <c r="R3813">
        <v>1658.325</v>
      </c>
      <c r="S3813">
        <v>3.4550000000000001</v>
      </c>
      <c r="T3813">
        <v>33</v>
      </c>
      <c r="U3813">
        <v>5025.2280000000001</v>
      </c>
      <c r="V3813">
        <v>11</v>
      </c>
      <c r="W3813">
        <v>2.0129999999999999</v>
      </c>
      <c r="X3813">
        <v>3.2530000000000001</v>
      </c>
      <c r="Y3813" s="110">
        <v>43777</v>
      </c>
      <c r="Z3813">
        <v>408760.60664109699</v>
      </c>
      <c r="AA3813">
        <v>3660497.9149437901</v>
      </c>
    </row>
    <row r="3814" spans="1:27" x14ac:dyDescent="0.25">
      <c r="A3814">
        <v>-111.97757649</v>
      </c>
      <c r="B3814">
        <v>33.07925522</v>
      </c>
      <c r="C3814" t="s">
        <v>968</v>
      </c>
      <c r="D3814" t="s">
        <v>967</v>
      </c>
      <c r="E3814" t="s">
        <v>966</v>
      </c>
      <c r="F3814">
        <v>2247</v>
      </c>
      <c r="G3814">
        <v>183</v>
      </c>
      <c r="H3814">
        <v>13.33</v>
      </c>
      <c r="I3814">
        <v>2.7559999999999998</v>
      </c>
      <c r="J3814">
        <v>1</v>
      </c>
      <c r="K3814">
        <v>1172.5519999999899</v>
      </c>
      <c r="L3814" t="s">
        <v>965</v>
      </c>
      <c r="M3814" t="s">
        <v>964</v>
      </c>
      <c r="N3814" s="110">
        <v>43777</v>
      </c>
      <c r="O3814">
        <v>0</v>
      </c>
      <c r="P3814">
        <v>0</v>
      </c>
      <c r="Q3814">
        <v>16721.3669999999</v>
      </c>
      <c r="R3814">
        <v>1817.5160000000001</v>
      </c>
      <c r="S3814">
        <v>3.786</v>
      </c>
      <c r="T3814">
        <v>33</v>
      </c>
      <c r="U3814">
        <v>5507.6260000000002</v>
      </c>
      <c r="V3814">
        <v>11</v>
      </c>
      <c r="W3814">
        <v>1.879</v>
      </c>
      <c r="X3814">
        <v>3.036</v>
      </c>
      <c r="Y3814" s="110">
        <v>43777</v>
      </c>
      <c r="Z3814">
        <v>408760.59838088899</v>
      </c>
      <c r="AA3814">
        <v>3660497.0279991399</v>
      </c>
    </row>
    <row r="3815" spans="1:27" x14ac:dyDescent="0.25">
      <c r="A3815">
        <v>-111.977578859999</v>
      </c>
      <c r="B3815">
        <v>33.079248200000002</v>
      </c>
      <c r="C3815" t="s">
        <v>968</v>
      </c>
      <c r="D3815" t="s">
        <v>967</v>
      </c>
      <c r="E3815" t="s">
        <v>966</v>
      </c>
      <c r="F3815">
        <v>2248</v>
      </c>
      <c r="G3815">
        <v>175</v>
      </c>
      <c r="H3815">
        <v>13.33</v>
      </c>
      <c r="I3815">
        <v>2.8220000000000001</v>
      </c>
      <c r="J3815">
        <v>1</v>
      </c>
      <c r="K3815">
        <v>1172.585</v>
      </c>
      <c r="L3815" t="s">
        <v>965</v>
      </c>
      <c r="M3815" t="s">
        <v>964</v>
      </c>
      <c r="N3815" s="110">
        <v>43777</v>
      </c>
      <c r="O3815">
        <v>0</v>
      </c>
      <c r="P3815">
        <v>0</v>
      </c>
      <c r="Q3815">
        <v>16070.67</v>
      </c>
      <c r="R3815">
        <v>1706.1659999999899</v>
      </c>
      <c r="S3815">
        <v>3.5550000000000002</v>
      </c>
      <c r="T3815">
        <v>33</v>
      </c>
      <c r="U3815">
        <v>5170.201</v>
      </c>
      <c r="V3815">
        <v>11</v>
      </c>
      <c r="W3815">
        <v>1.9239999999999999</v>
      </c>
      <c r="X3815">
        <v>3.1080000000000001</v>
      </c>
      <c r="Y3815" s="110">
        <v>43777</v>
      </c>
      <c r="Z3815">
        <v>408760.369922026</v>
      </c>
      <c r="AA3815">
        <v>3660496.2517653699</v>
      </c>
    </row>
    <row r="3816" spans="1:27" x14ac:dyDescent="0.25">
      <c r="A3816">
        <v>-111.977577659999</v>
      </c>
      <c r="B3816">
        <v>33.079240220000003</v>
      </c>
      <c r="C3816" t="s">
        <v>968</v>
      </c>
      <c r="D3816" t="s">
        <v>967</v>
      </c>
      <c r="E3816" t="s">
        <v>966</v>
      </c>
      <c r="F3816">
        <v>2249</v>
      </c>
      <c r="G3816">
        <v>182</v>
      </c>
      <c r="H3816">
        <v>13.33</v>
      </c>
      <c r="I3816">
        <v>2.92</v>
      </c>
      <c r="J3816">
        <v>1</v>
      </c>
      <c r="K3816">
        <v>1172.546</v>
      </c>
      <c r="L3816" t="s">
        <v>965</v>
      </c>
      <c r="M3816" t="s">
        <v>964</v>
      </c>
      <c r="N3816" s="110">
        <v>43777</v>
      </c>
      <c r="O3816">
        <v>0</v>
      </c>
      <c r="P3816">
        <v>0</v>
      </c>
      <c r="Q3816">
        <v>16064.67</v>
      </c>
      <c r="R3816">
        <v>1648.03999999999</v>
      </c>
      <c r="S3816">
        <v>3.4329999999999998</v>
      </c>
      <c r="T3816">
        <v>33</v>
      </c>
      <c r="U3816">
        <v>4994.0600000000004</v>
      </c>
      <c r="V3816">
        <v>11</v>
      </c>
      <c r="W3816">
        <v>1.9910000000000001</v>
      </c>
      <c r="X3816">
        <v>3.2170000000000001</v>
      </c>
      <c r="Y3816" s="110">
        <v>43777</v>
      </c>
      <c r="Z3816">
        <v>408760.47368779499</v>
      </c>
      <c r="AA3816">
        <v>3660495.3659949698</v>
      </c>
    </row>
    <row r="3817" spans="1:27" x14ac:dyDescent="0.25">
      <c r="A3817">
        <v>-111.977576999999</v>
      </c>
      <c r="B3817">
        <v>33.079232230000002</v>
      </c>
      <c r="C3817" t="s">
        <v>968</v>
      </c>
      <c r="D3817" t="s">
        <v>967</v>
      </c>
      <c r="E3817" t="s">
        <v>966</v>
      </c>
      <c r="F3817">
        <v>2250</v>
      </c>
      <c r="G3817">
        <v>180</v>
      </c>
      <c r="H3817">
        <v>13.33</v>
      </c>
      <c r="I3817">
        <v>2.657</v>
      </c>
      <c r="J3817">
        <v>1</v>
      </c>
      <c r="K3817">
        <v>1172.5820000000001</v>
      </c>
      <c r="L3817" t="s">
        <v>965</v>
      </c>
      <c r="M3817" t="s">
        <v>964</v>
      </c>
      <c r="N3817" s="110">
        <v>43777</v>
      </c>
      <c r="O3817">
        <v>0</v>
      </c>
      <c r="P3817">
        <v>0</v>
      </c>
      <c r="Q3817">
        <v>15380.887000000001</v>
      </c>
      <c r="R3817">
        <v>1733.7329999999899</v>
      </c>
      <c r="S3817">
        <v>3.6120000000000001</v>
      </c>
      <c r="T3817">
        <v>33</v>
      </c>
      <c r="U3817">
        <v>5253.7370000000001</v>
      </c>
      <c r="V3817">
        <v>11</v>
      </c>
      <c r="W3817">
        <v>1.8120000000000001</v>
      </c>
      <c r="X3817">
        <v>2.9279999999999999</v>
      </c>
      <c r="Y3817" s="110">
        <v>43777</v>
      </c>
      <c r="Z3817">
        <v>408760.52704085101</v>
      </c>
      <c r="AA3817">
        <v>3660494.47958529</v>
      </c>
    </row>
    <row r="3818" spans="1:27" x14ac:dyDescent="0.25">
      <c r="A3818">
        <v>-111.977576999999</v>
      </c>
      <c r="B3818">
        <v>33.079224230000001</v>
      </c>
      <c r="C3818" t="s">
        <v>968</v>
      </c>
      <c r="D3818" t="s">
        <v>967</v>
      </c>
      <c r="E3818" t="s">
        <v>966</v>
      </c>
      <c r="F3818">
        <v>2251</v>
      </c>
      <c r="G3818">
        <v>180</v>
      </c>
      <c r="H3818">
        <v>13.33</v>
      </c>
      <c r="I3818">
        <v>2.92</v>
      </c>
      <c r="J3818">
        <v>1</v>
      </c>
      <c r="K3818">
        <v>1172.5260000000001</v>
      </c>
      <c r="L3818" t="s">
        <v>965</v>
      </c>
      <c r="M3818" t="s">
        <v>964</v>
      </c>
      <c r="N3818" s="110">
        <v>43777</v>
      </c>
      <c r="O3818">
        <v>0</v>
      </c>
      <c r="P3818">
        <v>0</v>
      </c>
      <c r="Q3818">
        <v>13598.9719999999</v>
      </c>
      <c r="R3818">
        <v>1395.0889999999899</v>
      </c>
      <c r="S3818">
        <v>2.9060000000000001</v>
      </c>
      <c r="T3818">
        <v>33</v>
      </c>
      <c r="U3818">
        <v>4227.5420000000004</v>
      </c>
      <c r="V3818">
        <v>11</v>
      </c>
      <c r="W3818">
        <v>1.9910000000000001</v>
      </c>
      <c r="X3818">
        <v>3.2170000000000001</v>
      </c>
      <c r="Y3818" s="110">
        <v>43777</v>
      </c>
      <c r="Z3818">
        <v>408760.51878064498</v>
      </c>
      <c r="AA3818">
        <v>3660493.59264065</v>
      </c>
    </row>
    <row r="3819" spans="1:27" x14ac:dyDescent="0.25">
      <c r="A3819">
        <v>-111.97757869</v>
      </c>
      <c r="B3819">
        <v>33.079216209999899</v>
      </c>
      <c r="C3819" t="s">
        <v>968</v>
      </c>
      <c r="D3819" t="s">
        <v>967</v>
      </c>
      <c r="E3819" t="s">
        <v>966</v>
      </c>
      <c r="F3819">
        <v>2252</v>
      </c>
      <c r="G3819">
        <v>176</v>
      </c>
      <c r="H3819">
        <v>13.33</v>
      </c>
      <c r="I3819">
        <v>2.92</v>
      </c>
      <c r="J3819">
        <v>1</v>
      </c>
      <c r="K3819">
        <v>1172.5920000000001</v>
      </c>
      <c r="L3819" t="s">
        <v>965</v>
      </c>
      <c r="M3819" t="s">
        <v>964</v>
      </c>
      <c r="N3819" s="110">
        <v>43777</v>
      </c>
      <c r="O3819">
        <v>0</v>
      </c>
      <c r="P3819">
        <v>0</v>
      </c>
      <c r="Q3819">
        <v>16197.586999999899</v>
      </c>
      <c r="R3819">
        <v>1661.67499999999</v>
      </c>
      <c r="S3819">
        <v>3.4620000000000002</v>
      </c>
      <c r="T3819">
        <v>33</v>
      </c>
      <c r="U3819">
        <v>5035.38</v>
      </c>
      <c r="V3819">
        <v>11</v>
      </c>
      <c r="W3819">
        <v>1.9910000000000001</v>
      </c>
      <c r="X3819">
        <v>3.2170000000000001</v>
      </c>
      <c r="Y3819" s="110">
        <v>43777</v>
      </c>
      <c r="Z3819">
        <v>408760.35275888903</v>
      </c>
      <c r="AA3819">
        <v>3660492.7049476998</v>
      </c>
    </row>
    <row r="3820" spans="1:27" x14ac:dyDescent="0.25">
      <c r="A3820">
        <v>-111.97757749</v>
      </c>
      <c r="B3820">
        <v>33.079208219999899</v>
      </c>
      <c r="C3820" t="s">
        <v>968</v>
      </c>
      <c r="D3820" t="s">
        <v>967</v>
      </c>
      <c r="E3820" t="s">
        <v>966</v>
      </c>
      <c r="F3820">
        <v>2253</v>
      </c>
      <c r="G3820">
        <v>183</v>
      </c>
      <c r="H3820">
        <v>13.33</v>
      </c>
      <c r="I3820">
        <v>2.8220000000000001</v>
      </c>
      <c r="J3820">
        <v>1</v>
      </c>
      <c r="K3820">
        <v>1172.5920000000001</v>
      </c>
      <c r="L3820" t="s">
        <v>965</v>
      </c>
      <c r="M3820" t="s">
        <v>964</v>
      </c>
      <c r="N3820" s="110">
        <v>43777</v>
      </c>
      <c r="O3820">
        <v>0</v>
      </c>
      <c r="P3820">
        <v>0</v>
      </c>
      <c r="Q3820">
        <v>17725.497999999901</v>
      </c>
      <c r="R3820">
        <v>1881.854</v>
      </c>
      <c r="S3820">
        <v>3.9209999999999998</v>
      </c>
      <c r="T3820">
        <v>33</v>
      </c>
      <c r="U3820">
        <v>5702.5870000000004</v>
      </c>
      <c r="V3820">
        <v>11</v>
      </c>
      <c r="W3820">
        <v>1.9239999999999999</v>
      </c>
      <c r="X3820">
        <v>3.1080000000000001</v>
      </c>
      <c r="Y3820" s="110">
        <v>43777</v>
      </c>
      <c r="Z3820">
        <v>408760.45651438099</v>
      </c>
      <c r="AA3820">
        <v>3660491.8180686198</v>
      </c>
    </row>
    <row r="3821" spans="1:27" x14ac:dyDescent="0.25">
      <c r="A3821">
        <v>-111.97757783</v>
      </c>
      <c r="B3821">
        <v>33.079200229999898</v>
      </c>
      <c r="C3821" t="s">
        <v>968</v>
      </c>
      <c r="D3821" t="s">
        <v>967</v>
      </c>
      <c r="E3821" t="s">
        <v>966</v>
      </c>
      <c r="F3821">
        <v>2254</v>
      </c>
      <c r="G3821">
        <v>181</v>
      </c>
      <c r="H3821">
        <v>13.33</v>
      </c>
      <c r="I3821">
        <v>3.117</v>
      </c>
      <c r="J3821">
        <v>1</v>
      </c>
      <c r="K3821">
        <v>1172.5260000000001</v>
      </c>
      <c r="L3821" t="s">
        <v>965</v>
      </c>
      <c r="M3821" t="s">
        <v>964</v>
      </c>
      <c r="N3821" s="110">
        <v>43777</v>
      </c>
      <c r="O3821">
        <v>0</v>
      </c>
      <c r="P3821">
        <v>0</v>
      </c>
      <c r="Q3821">
        <v>18333.451000000001</v>
      </c>
      <c r="R3821">
        <v>1762.0019999999899</v>
      </c>
      <c r="S3821">
        <v>3.6709999999999998</v>
      </c>
      <c r="T3821">
        <v>33</v>
      </c>
      <c r="U3821">
        <v>5339.4009999999898</v>
      </c>
      <c r="V3821">
        <v>11</v>
      </c>
      <c r="W3821">
        <v>2.125</v>
      </c>
      <c r="X3821">
        <v>3.4340000000000002</v>
      </c>
      <c r="Y3821" s="110">
        <v>43777</v>
      </c>
      <c r="Z3821">
        <v>408760.41652964102</v>
      </c>
      <c r="AA3821">
        <v>3660490.9325282099</v>
      </c>
    </row>
    <row r="3822" spans="1:27" x14ac:dyDescent="0.25">
      <c r="A3822">
        <v>-111.977578859999</v>
      </c>
      <c r="B3822">
        <v>33.079193199999899</v>
      </c>
      <c r="C3822" t="s">
        <v>968</v>
      </c>
      <c r="D3822" t="s">
        <v>967</v>
      </c>
      <c r="E3822" t="s">
        <v>966</v>
      </c>
      <c r="F3822">
        <v>2255</v>
      </c>
      <c r="G3822">
        <v>175</v>
      </c>
      <c r="H3822">
        <v>13.33</v>
      </c>
      <c r="I3822">
        <v>2.8220000000000001</v>
      </c>
      <c r="J3822">
        <v>1</v>
      </c>
      <c r="K3822">
        <v>1172.5429999999899</v>
      </c>
      <c r="L3822" t="s">
        <v>965</v>
      </c>
      <c r="M3822" t="s">
        <v>964</v>
      </c>
      <c r="N3822" s="110">
        <v>43777</v>
      </c>
      <c r="O3822">
        <v>0</v>
      </c>
      <c r="P3822">
        <v>0</v>
      </c>
      <c r="Q3822">
        <v>15792.323</v>
      </c>
      <c r="R3822">
        <v>1676.615</v>
      </c>
      <c r="S3822">
        <v>3.4929999999999999</v>
      </c>
      <c r="T3822">
        <v>33</v>
      </c>
      <c r="U3822">
        <v>5080.652</v>
      </c>
      <c r="V3822">
        <v>11</v>
      </c>
      <c r="W3822">
        <v>1.9239999999999999</v>
      </c>
      <c r="X3822">
        <v>3.1080000000000001</v>
      </c>
      <c r="Y3822" s="110">
        <v>43777</v>
      </c>
      <c r="Z3822">
        <v>408760.313133016</v>
      </c>
      <c r="AA3822">
        <v>3660490.15402096</v>
      </c>
    </row>
    <row r="3823" spans="1:27" x14ac:dyDescent="0.25">
      <c r="A3823">
        <v>-111.97757697</v>
      </c>
      <c r="B3823">
        <v>33.079185180000003</v>
      </c>
      <c r="C3823" t="s">
        <v>968</v>
      </c>
      <c r="D3823" t="s">
        <v>967</v>
      </c>
      <c r="E3823" t="s">
        <v>966</v>
      </c>
      <c r="F3823">
        <v>2256</v>
      </c>
      <c r="G3823">
        <v>186</v>
      </c>
      <c r="H3823">
        <v>13.33</v>
      </c>
      <c r="I3823">
        <v>2.7229999999999999</v>
      </c>
      <c r="J3823">
        <v>1</v>
      </c>
      <c r="K3823">
        <v>1172.52899999999</v>
      </c>
      <c r="L3823" t="s">
        <v>965</v>
      </c>
      <c r="M3823" t="s">
        <v>964</v>
      </c>
      <c r="N3823" s="110">
        <v>43777</v>
      </c>
      <c r="O3823">
        <v>0</v>
      </c>
      <c r="P3823">
        <v>0</v>
      </c>
      <c r="Q3823">
        <v>16099.4709999999</v>
      </c>
      <c r="R3823">
        <v>1771.0029999999899</v>
      </c>
      <c r="S3823">
        <v>3.69</v>
      </c>
      <c r="T3823">
        <v>33</v>
      </c>
      <c r="U3823">
        <v>5366.6769999999897</v>
      </c>
      <c r="V3823">
        <v>11</v>
      </c>
      <c r="W3823">
        <v>1.857</v>
      </c>
      <c r="X3823">
        <v>3</v>
      </c>
      <c r="Y3823" s="110">
        <v>43777</v>
      </c>
      <c r="Z3823">
        <v>408760.48126067698</v>
      </c>
      <c r="AA3823">
        <v>3660489.2632160499</v>
      </c>
    </row>
    <row r="3824" spans="1:27" x14ac:dyDescent="0.25">
      <c r="A3824">
        <v>-111.977577999999</v>
      </c>
      <c r="B3824">
        <v>33.0791772299999</v>
      </c>
      <c r="C3824" t="s">
        <v>968</v>
      </c>
      <c r="D3824" t="s">
        <v>967</v>
      </c>
      <c r="E3824" t="s">
        <v>966</v>
      </c>
      <c r="F3824">
        <v>2257</v>
      </c>
      <c r="G3824">
        <v>180</v>
      </c>
      <c r="H3824">
        <v>13.33</v>
      </c>
      <c r="I3824">
        <v>2.887</v>
      </c>
      <c r="J3824">
        <v>1</v>
      </c>
      <c r="K3824">
        <v>1172.5</v>
      </c>
      <c r="L3824" t="s">
        <v>965</v>
      </c>
      <c r="M3824" t="s">
        <v>964</v>
      </c>
      <c r="N3824" s="110">
        <v>43777</v>
      </c>
      <c r="O3824">
        <v>0</v>
      </c>
      <c r="P3824">
        <v>0</v>
      </c>
      <c r="Q3824">
        <v>14950.9369999999</v>
      </c>
      <c r="R3824">
        <v>1551.2139999999899</v>
      </c>
      <c r="S3824">
        <v>3.2320000000000002</v>
      </c>
      <c r="T3824">
        <v>33</v>
      </c>
      <c r="U3824">
        <v>4700.6469999999899</v>
      </c>
      <c r="V3824">
        <v>11</v>
      </c>
      <c r="W3824">
        <v>1.9690000000000001</v>
      </c>
      <c r="X3824">
        <v>3.181</v>
      </c>
      <c r="Y3824" s="110">
        <v>43777</v>
      </c>
      <c r="Z3824">
        <v>408760.37691411999</v>
      </c>
      <c r="AA3824">
        <v>3660488.3827101602</v>
      </c>
    </row>
    <row r="3825" spans="1:27" x14ac:dyDescent="0.25">
      <c r="A3825">
        <v>-111.977577659999</v>
      </c>
      <c r="B3825">
        <v>33.079169219999898</v>
      </c>
      <c r="C3825" t="s">
        <v>968</v>
      </c>
      <c r="D3825" t="s">
        <v>967</v>
      </c>
      <c r="E3825" t="s">
        <v>966</v>
      </c>
      <c r="F3825">
        <v>2258</v>
      </c>
      <c r="G3825">
        <v>182</v>
      </c>
      <c r="H3825">
        <v>13.33</v>
      </c>
      <c r="I3825">
        <v>2.9860000000000002</v>
      </c>
      <c r="J3825">
        <v>1</v>
      </c>
      <c r="K3825">
        <v>1172.54899999999</v>
      </c>
      <c r="L3825" t="s">
        <v>965</v>
      </c>
      <c r="M3825" t="s">
        <v>964</v>
      </c>
      <c r="N3825" s="110">
        <v>43777</v>
      </c>
      <c r="O3825">
        <v>0</v>
      </c>
      <c r="P3825">
        <v>0</v>
      </c>
      <c r="Q3825">
        <v>15608.8909999999</v>
      </c>
      <c r="R3825">
        <v>1566.0889999999899</v>
      </c>
      <c r="S3825">
        <v>3.2629999999999999</v>
      </c>
      <c r="T3825">
        <v>33</v>
      </c>
      <c r="U3825">
        <v>4745.7250000000004</v>
      </c>
      <c r="V3825">
        <v>11</v>
      </c>
      <c r="W3825">
        <v>2.036</v>
      </c>
      <c r="X3825">
        <v>3.2890000000000001</v>
      </c>
      <c r="Y3825" s="110">
        <v>43777</v>
      </c>
      <c r="Z3825">
        <v>408760.40037846699</v>
      </c>
      <c r="AA3825">
        <v>3660487.4943612898</v>
      </c>
    </row>
    <row r="3826" spans="1:27" x14ac:dyDescent="0.25">
      <c r="A3826">
        <v>-111.97757900000001</v>
      </c>
      <c r="B3826">
        <v>33.079161229999897</v>
      </c>
      <c r="C3826" t="s">
        <v>968</v>
      </c>
      <c r="D3826" t="s">
        <v>967</v>
      </c>
      <c r="E3826" t="s">
        <v>966</v>
      </c>
      <c r="F3826">
        <v>2259</v>
      </c>
      <c r="G3826">
        <v>180</v>
      </c>
      <c r="H3826">
        <v>13.33</v>
      </c>
      <c r="I3826">
        <v>2.8220000000000001</v>
      </c>
      <c r="J3826">
        <v>1</v>
      </c>
      <c r="K3826">
        <v>1172.5229999999899</v>
      </c>
      <c r="L3826" t="s">
        <v>965</v>
      </c>
      <c r="M3826" t="s">
        <v>964</v>
      </c>
      <c r="N3826" s="110">
        <v>43777</v>
      </c>
      <c r="O3826">
        <v>0</v>
      </c>
      <c r="P3826">
        <v>0</v>
      </c>
      <c r="Q3826">
        <v>16157.4719999999</v>
      </c>
      <c r="R3826">
        <v>1715.3820000000001</v>
      </c>
      <c r="S3826">
        <v>3.5739999999999998</v>
      </c>
      <c r="T3826">
        <v>33</v>
      </c>
      <c r="U3826">
        <v>5198.1270000000004</v>
      </c>
      <c r="V3826">
        <v>11</v>
      </c>
      <c r="W3826">
        <v>1.9239999999999999</v>
      </c>
      <c r="X3826">
        <v>3.1080000000000001</v>
      </c>
      <c r="Y3826" s="110">
        <v>43777</v>
      </c>
      <c r="Z3826">
        <v>408760.26705584902</v>
      </c>
      <c r="AA3826">
        <v>3660486.6096901498</v>
      </c>
    </row>
    <row r="3827" spans="1:27" x14ac:dyDescent="0.25">
      <c r="A3827">
        <v>-111.97757731</v>
      </c>
      <c r="B3827">
        <v>33.079153210000001</v>
      </c>
      <c r="C3827" t="s">
        <v>968</v>
      </c>
      <c r="D3827" t="s">
        <v>967</v>
      </c>
      <c r="E3827" t="s">
        <v>966</v>
      </c>
      <c r="F3827">
        <v>2260</v>
      </c>
      <c r="G3827">
        <v>184</v>
      </c>
      <c r="H3827">
        <v>13.33</v>
      </c>
      <c r="I3827">
        <v>2.8540000000000001</v>
      </c>
      <c r="J3827">
        <v>1</v>
      </c>
      <c r="K3827">
        <v>1172.5360000000001</v>
      </c>
      <c r="L3827" t="s">
        <v>965</v>
      </c>
      <c r="M3827" t="s">
        <v>964</v>
      </c>
      <c r="N3827" s="110">
        <v>43777</v>
      </c>
      <c r="O3827">
        <v>0</v>
      </c>
      <c r="P3827">
        <v>0</v>
      </c>
      <c r="Q3827">
        <v>15524.375</v>
      </c>
      <c r="R3827">
        <v>1629.2239999999899</v>
      </c>
      <c r="S3827">
        <v>3.3940000000000001</v>
      </c>
      <c r="T3827">
        <v>33</v>
      </c>
      <c r="U3827">
        <v>4937.0420000000004</v>
      </c>
      <c r="V3827">
        <v>11</v>
      </c>
      <c r="W3827">
        <v>1.946</v>
      </c>
      <c r="X3827">
        <v>3.1440000000000001</v>
      </c>
      <c r="Y3827" s="110">
        <v>43777</v>
      </c>
      <c r="Z3827">
        <v>408760.416516005</v>
      </c>
      <c r="AA3827">
        <v>3660485.7190590999</v>
      </c>
    </row>
    <row r="3828" spans="1:27" x14ac:dyDescent="0.25">
      <c r="A3828">
        <v>-111.97757851</v>
      </c>
      <c r="B3828">
        <v>33.079145220000001</v>
      </c>
      <c r="C3828" t="s">
        <v>968</v>
      </c>
      <c r="D3828" t="s">
        <v>967</v>
      </c>
      <c r="E3828" t="s">
        <v>966</v>
      </c>
      <c r="F3828">
        <v>2261</v>
      </c>
      <c r="G3828">
        <v>177</v>
      </c>
      <c r="H3828">
        <v>13.33</v>
      </c>
      <c r="I3828">
        <v>2.7890000000000001</v>
      </c>
      <c r="J3828">
        <v>1</v>
      </c>
      <c r="K3828">
        <v>1172.4870000000001</v>
      </c>
      <c r="L3828" t="s">
        <v>965</v>
      </c>
      <c r="M3828" t="s">
        <v>964</v>
      </c>
      <c r="N3828" s="110">
        <v>43777</v>
      </c>
      <c r="O3828">
        <v>0</v>
      </c>
      <c r="P3828">
        <v>0</v>
      </c>
      <c r="Q3828">
        <v>15163.1689999999</v>
      </c>
      <c r="R3828">
        <v>1628.759</v>
      </c>
      <c r="S3828">
        <v>3.3929999999999998</v>
      </c>
      <c r="T3828">
        <v>33</v>
      </c>
      <c r="U3828">
        <v>4935.634</v>
      </c>
      <c r="V3828">
        <v>11</v>
      </c>
      <c r="W3828">
        <v>1.901</v>
      </c>
      <c r="X3828">
        <v>3.0720000000000001</v>
      </c>
      <c r="Y3828" s="110">
        <v>43777</v>
      </c>
      <c r="Z3828">
        <v>408760.296260676</v>
      </c>
      <c r="AA3828">
        <v>3660484.8342662598</v>
      </c>
    </row>
    <row r="3829" spans="1:27" x14ac:dyDescent="0.25">
      <c r="A3829">
        <v>-111.97757731</v>
      </c>
      <c r="B3829">
        <v>33.079138210000004</v>
      </c>
      <c r="C3829" t="s">
        <v>968</v>
      </c>
      <c r="D3829" t="s">
        <v>967</v>
      </c>
      <c r="E3829" t="s">
        <v>966</v>
      </c>
      <c r="F3829">
        <v>2262</v>
      </c>
      <c r="G3829">
        <v>184</v>
      </c>
      <c r="H3829">
        <v>13.33</v>
      </c>
      <c r="I3829">
        <v>2.92</v>
      </c>
      <c r="J3829">
        <v>1</v>
      </c>
      <c r="K3829">
        <v>1172.5229999999899</v>
      </c>
      <c r="L3829" t="s">
        <v>965</v>
      </c>
      <c r="M3829" t="s">
        <v>964</v>
      </c>
      <c r="N3829" s="110">
        <v>43777</v>
      </c>
      <c r="O3829">
        <v>0</v>
      </c>
      <c r="P3829">
        <v>0</v>
      </c>
      <c r="Q3829">
        <v>15147.568999999899</v>
      </c>
      <c r="R3829">
        <v>1553.9559999999899</v>
      </c>
      <c r="S3829">
        <v>3.2370000000000001</v>
      </c>
      <c r="T3829">
        <v>33</v>
      </c>
      <c r="U3829">
        <v>4708.9579999999896</v>
      </c>
      <c r="V3829">
        <v>11</v>
      </c>
      <c r="W3829">
        <v>1.9910000000000001</v>
      </c>
      <c r="X3829">
        <v>3.2170000000000001</v>
      </c>
      <c r="Y3829" s="110">
        <v>43777</v>
      </c>
      <c r="Z3829">
        <v>408760.401028149</v>
      </c>
      <c r="AA3829">
        <v>3660484.0560379098</v>
      </c>
    </row>
    <row r="3830" spans="1:27" x14ac:dyDescent="0.25">
      <c r="A3830">
        <v>-111.97757986000001</v>
      </c>
      <c r="B3830">
        <v>33.079130200000002</v>
      </c>
      <c r="C3830" t="s">
        <v>968</v>
      </c>
      <c r="D3830" t="s">
        <v>967</v>
      </c>
      <c r="E3830" t="s">
        <v>966</v>
      </c>
      <c r="F3830">
        <v>2263</v>
      </c>
      <c r="G3830">
        <v>175</v>
      </c>
      <c r="H3830">
        <v>13.33</v>
      </c>
      <c r="I3830">
        <v>3.0840000000000001</v>
      </c>
      <c r="J3830">
        <v>1</v>
      </c>
      <c r="K3830">
        <v>1172.55899999999</v>
      </c>
      <c r="L3830" t="s">
        <v>965</v>
      </c>
      <c r="M3830" t="s">
        <v>964</v>
      </c>
      <c r="N3830" s="110">
        <v>43777</v>
      </c>
      <c r="O3830">
        <v>0</v>
      </c>
      <c r="P3830">
        <v>0</v>
      </c>
      <c r="Q3830">
        <v>13707.831</v>
      </c>
      <c r="R3830">
        <v>1331.4559999999899</v>
      </c>
      <c r="S3830">
        <v>2.774</v>
      </c>
      <c r="T3830">
        <v>33</v>
      </c>
      <c r="U3830">
        <v>4034.7139999999899</v>
      </c>
      <c r="V3830">
        <v>11</v>
      </c>
      <c r="W3830">
        <v>2.1030000000000002</v>
      </c>
      <c r="X3830">
        <v>3.3969999999999998</v>
      </c>
      <c r="Y3830" s="110">
        <v>43777</v>
      </c>
      <c r="Z3830">
        <v>408760.15474598599</v>
      </c>
      <c r="AA3830">
        <v>3660483.1702012299</v>
      </c>
    </row>
    <row r="3831" spans="1:27" x14ac:dyDescent="0.25">
      <c r="A3831">
        <v>-111.97757731</v>
      </c>
      <c r="B3831">
        <v>33.079122210000001</v>
      </c>
      <c r="C3831" t="s">
        <v>968</v>
      </c>
      <c r="D3831" t="s">
        <v>967</v>
      </c>
      <c r="E3831" t="s">
        <v>966</v>
      </c>
      <c r="F3831">
        <v>2264</v>
      </c>
      <c r="G3831">
        <v>184</v>
      </c>
      <c r="H3831">
        <v>13.33</v>
      </c>
      <c r="I3831">
        <v>2.69</v>
      </c>
      <c r="J3831">
        <v>1</v>
      </c>
      <c r="K3831">
        <v>1172.58799999999</v>
      </c>
      <c r="L3831" t="s">
        <v>965</v>
      </c>
      <c r="M3831" t="s">
        <v>964</v>
      </c>
      <c r="N3831" s="110">
        <v>43777</v>
      </c>
      <c r="O3831">
        <v>0</v>
      </c>
      <c r="P3831">
        <v>0</v>
      </c>
      <c r="Q3831">
        <v>15358.43</v>
      </c>
      <c r="R3831">
        <v>1710.0889999999899</v>
      </c>
      <c r="S3831">
        <v>3.5630000000000002</v>
      </c>
      <c r="T3831">
        <v>33</v>
      </c>
      <c r="U3831">
        <v>5182.0889999999899</v>
      </c>
      <c r="V3831">
        <v>11</v>
      </c>
      <c r="W3831">
        <v>1.8340000000000001</v>
      </c>
      <c r="X3831">
        <v>2.964</v>
      </c>
      <c r="Y3831" s="110">
        <v>43777</v>
      </c>
      <c r="Z3831">
        <v>408760.38450777601</v>
      </c>
      <c r="AA3831">
        <v>3660482.2821486499</v>
      </c>
    </row>
    <row r="3832" spans="1:27" x14ac:dyDescent="0.25">
      <c r="A3832">
        <v>-111.977578489999</v>
      </c>
      <c r="B3832">
        <v>33.079114220000001</v>
      </c>
      <c r="C3832" t="s">
        <v>968</v>
      </c>
      <c r="D3832" t="s">
        <v>967</v>
      </c>
      <c r="E3832" t="s">
        <v>966</v>
      </c>
      <c r="F3832">
        <v>2265</v>
      </c>
      <c r="G3832">
        <v>183</v>
      </c>
      <c r="H3832">
        <v>13.33</v>
      </c>
      <c r="I3832">
        <v>2.7890000000000001</v>
      </c>
      <c r="J3832">
        <v>1</v>
      </c>
      <c r="K3832">
        <v>1172.6079999999899</v>
      </c>
      <c r="L3832" t="s">
        <v>965</v>
      </c>
      <c r="M3832" t="s">
        <v>964</v>
      </c>
      <c r="N3832" s="110">
        <v>43777</v>
      </c>
      <c r="O3832">
        <v>0</v>
      </c>
      <c r="P3832">
        <v>0</v>
      </c>
      <c r="Q3832">
        <v>12313.5789999999</v>
      </c>
      <c r="R3832">
        <v>1322.6690000000001</v>
      </c>
      <c r="S3832">
        <v>2.7559999999999998</v>
      </c>
      <c r="T3832">
        <v>33</v>
      </c>
      <c r="U3832">
        <v>4008.0880000000002</v>
      </c>
      <c r="V3832">
        <v>11</v>
      </c>
      <c r="W3832">
        <v>1.901</v>
      </c>
      <c r="X3832">
        <v>3.0720000000000001</v>
      </c>
      <c r="Y3832" s="110">
        <v>43777</v>
      </c>
      <c r="Z3832">
        <v>408760.26611917402</v>
      </c>
      <c r="AA3832">
        <v>3660481.3973384402</v>
      </c>
    </row>
    <row r="3833" spans="1:27" x14ac:dyDescent="0.25">
      <c r="A3833">
        <v>-111.977579509999</v>
      </c>
      <c r="B3833">
        <v>33.07910622</v>
      </c>
      <c r="C3833" t="s">
        <v>968</v>
      </c>
      <c r="D3833" t="s">
        <v>967</v>
      </c>
      <c r="E3833" t="s">
        <v>966</v>
      </c>
      <c r="F3833">
        <v>2266</v>
      </c>
      <c r="G3833">
        <v>177</v>
      </c>
      <c r="H3833">
        <v>13.33</v>
      </c>
      <c r="I3833">
        <v>2.8540000000000001</v>
      </c>
      <c r="J3833">
        <v>1</v>
      </c>
      <c r="K3833">
        <v>1172.6110000000001</v>
      </c>
      <c r="L3833" t="s">
        <v>965</v>
      </c>
      <c r="M3833" t="s">
        <v>964</v>
      </c>
      <c r="N3833" s="110">
        <v>43777</v>
      </c>
      <c r="O3833">
        <v>0</v>
      </c>
      <c r="P3833">
        <v>0</v>
      </c>
      <c r="Q3833">
        <v>14020.0069999999</v>
      </c>
      <c r="R3833">
        <v>1471.346</v>
      </c>
      <c r="S3833">
        <v>3.0649999999999999</v>
      </c>
      <c r="T3833">
        <v>33</v>
      </c>
      <c r="U3833">
        <v>4458.625</v>
      </c>
      <c r="V3833">
        <v>11</v>
      </c>
      <c r="W3833">
        <v>1.946</v>
      </c>
      <c r="X3833">
        <v>3.1440000000000001</v>
      </c>
      <c r="Y3833" s="110">
        <v>43777</v>
      </c>
      <c r="Z3833">
        <v>408760.16265429498</v>
      </c>
      <c r="AA3833">
        <v>3660480.5112804598</v>
      </c>
    </row>
    <row r="3834" spans="1:27" x14ac:dyDescent="0.25">
      <c r="A3834">
        <v>-111.977579169999</v>
      </c>
      <c r="B3834">
        <v>33.07909823</v>
      </c>
      <c r="C3834" t="s">
        <v>968</v>
      </c>
      <c r="D3834" t="s">
        <v>967</v>
      </c>
      <c r="E3834" t="s">
        <v>966</v>
      </c>
      <c r="F3834">
        <v>2267</v>
      </c>
      <c r="G3834">
        <v>179</v>
      </c>
      <c r="H3834">
        <v>13.33</v>
      </c>
      <c r="I3834">
        <v>2.657</v>
      </c>
      <c r="J3834">
        <v>1</v>
      </c>
      <c r="K3834">
        <v>1172.5920000000001</v>
      </c>
      <c r="L3834" t="s">
        <v>965</v>
      </c>
      <c r="M3834" t="s">
        <v>964</v>
      </c>
      <c r="N3834" s="110">
        <v>43777</v>
      </c>
      <c r="O3834">
        <v>0</v>
      </c>
      <c r="P3834">
        <v>0</v>
      </c>
      <c r="Q3834">
        <v>14238.411</v>
      </c>
      <c r="R3834">
        <v>1604.95299999999</v>
      </c>
      <c r="S3834">
        <v>3.3439999999999999</v>
      </c>
      <c r="T3834">
        <v>33</v>
      </c>
      <c r="U3834">
        <v>4863.4939999999897</v>
      </c>
      <c r="V3834">
        <v>11</v>
      </c>
      <c r="W3834">
        <v>1.8120000000000001</v>
      </c>
      <c r="X3834">
        <v>2.9279999999999999</v>
      </c>
      <c r="Y3834" s="110">
        <v>43777</v>
      </c>
      <c r="Z3834">
        <v>408760.18613932002</v>
      </c>
      <c r="AA3834">
        <v>3660479.6251489599</v>
      </c>
    </row>
    <row r="3835" spans="1:27" x14ac:dyDescent="0.25">
      <c r="A3835">
        <v>-111.977577139999</v>
      </c>
      <c r="B3835">
        <v>33.079090200000003</v>
      </c>
      <c r="C3835" t="s">
        <v>968</v>
      </c>
      <c r="D3835" t="s">
        <v>967</v>
      </c>
      <c r="E3835" t="s">
        <v>966</v>
      </c>
      <c r="F3835">
        <v>2268</v>
      </c>
      <c r="G3835">
        <v>185</v>
      </c>
      <c r="H3835">
        <v>13.33</v>
      </c>
      <c r="I3835">
        <v>2.9860000000000002</v>
      </c>
      <c r="J3835">
        <v>1</v>
      </c>
      <c r="K3835">
        <v>1172.5650000000001</v>
      </c>
      <c r="L3835" t="s">
        <v>965</v>
      </c>
      <c r="M3835" t="s">
        <v>964</v>
      </c>
      <c r="N3835" s="110">
        <v>43777</v>
      </c>
      <c r="O3835">
        <v>0</v>
      </c>
      <c r="P3835">
        <v>0</v>
      </c>
      <c r="Q3835">
        <v>14349.040999999899</v>
      </c>
      <c r="R3835">
        <v>1439.6849999999899</v>
      </c>
      <c r="S3835">
        <v>2.9990000000000001</v>
      </c>
      <c r="T3835">
        <v>33</v>
      </c>
      <c r="U3835">
        <v>4362.6809999999896</v>
      </c>
      <c r="V3835">
        <v>11</v>
      </c>
      <c r="W3835">
        <v>2.036</v>
      </c>
      <c r="X3835">
        <v>3.2890000000000001</v>
      </c>
      <c r="Y3835" s="110">
        <v>43777</v>
      </c>
      <c r="Z3835">
        <v>408760.367324177</v>
      </c>
      <c r="AA3835">
        <v>3660478.7331136898</v>
      </c>
    </row>
    <row r="3836" spans="1:27" x14ac:dyDescent="0.25">
      <c r="A3836">
        <v>-111.977580029999</v>
      </c>
      <c r="B3836">
        <v>33.079083179999898</v>
      </c>
      <c r="C3836" t="s">
        <v>968</v>
      </c>
      <c r="D3836" t="s">
        <v>967</v>
      </c>
      <c r="E3836" t="s">
        <v>966</v>
      </c>
      <c r="F3836">
        <v>2269</v>
      </c>
      <c r="G3836">
        <v>174</v>
      </c>
      <c r="H3836">
        <v>13.33</v>
      </c>
      <c r="I3836">
        <v>2.887</v>
      </c>
      <c r="J3836">
        <v>1</v>
      </c>
      <c r="K3836">
        <v>1172.556</v>
      </c>
      <c r="L3836" t="s">
        <v>965</v>
      </c>
      <c r="M3836" t="s">
        <v>964</v>
      </c>
      <c r="N3836" s="110">
        <v>43777</v>
      </c>
      <c r="O3836">
        <v>0</v>
      </c>
      <c r="P3836">
        <v>0</v>
      </c>
      <c r="Q3836">
        <v>16167.871999999899</v>
      </c>
      <c r="R3836">
        <v>1677.4749999999899</v>
      </c>
      <c r="S3836">
        <v>3.4950000000000001</v>
      </c>
      <c r="T3836">
        <v>33</v>
      </c>
      <c r="U3836">
        <v>5083.2569999999896</v>
      </c>
      <c r="V3836">
        <v>11</v>
      </c>
      <c r="W3836">
        <v>1.9690000000000001</v>
      </c>
      <c r="X3836">
        <v>3.181</v>
      </c>
      <c r="Y3836" s="110">
        <v>43777</v>
      </c>
      <c r="Z3836">
        <v>408760.090329192</v>
      </c>
      <c r="AA3836">
        <v>3660477.9573319601</v>
      </c>
    </row>
    <row r="3837" spans="1:27" x14ac:dyDescent="0.25">
      <c r="A3837">
        <v>-111.977578489999</v>
      </c>
      <c r="B3837">
        <v>33.07907522</v>
      </c>
      <c r="C3837" t="s">
        <v>968</v>
      </c>
      <c r="D3837" t="s">
        <v>967</v>
      </c>
      <c r="E3837" t="s">
        <v>966</v>
      </c>
      <c r="F3837">
        <v>2270</v>
      </c>
      <c r="G3837">
        <v>183</v>
      </c>
      <c r="H3837">
        <v>13.33</v>
      </c>
      <c r="I3837">
        <v>2.92</v>
      </c>
      <c r="J3837">
        <v>1</v>
      </c>
      <c r="K3837">
        <v>1172.556</v>
      </c>
      <c r="L3837" t="s">
        <v>965</v>
      </c>
      <c r="M3837" t="s">
        <v>964</v>
      </c>
      <c r="N3837" s="110">
        <v>43777</v>
      </c>
      <c r="O3837">
        <v>0</v>
      </c>
      <c r="P3837">
        <v>0</v>
      </c>
      <c r="Q3837">
        <v>12302.4359999999</v>
      </c>
      <c r="R3837">
        <v>1262.0799999999899</v>
      </c>
      <c r="S3837">
        <v>2.629</v>
      </c>
      <c r="T3837">
        <v>33</v>
      </c>
      <c r="U3837">
        <v>3824.4850000000001</v>
      </c>
      <c r="V3837">
        <v>11</v>
      </c>
      <c r="W3837">
        <v>1.9910000000000001</v>
      </c>
      <c r="X3837">
        <v>3.2170000000000001</v>
      </c>
      <c r="Y3837" s="110">
        <v>43777</v>
      </c>
      <c r="Z3837">
        <v>408760.225850755</v>
      </c>
      <c r="AA3837">
        <v>3660477.0734833898</v>
      </c>
    </row>
    <row r="3838" spans="1:27" x14ac:dyDescent="0.25">
      <c r="A3838">
        <v>-111.977578829999</v>
      </c>
      <c r="B3838">
        <v>33.07906723</v>
      </c>
      <c r="C3838" t="s">
        <v>968</v>
      </c>
      <c r="D3838" t="s">
        <v>967</v>
      </c>
      <c r="E3838" t="s">
        <v>966</v>
      </c>
      <c r="F3838">
        <v>2271</v>
      </c>
      <c r="G3838">
        <v>181</v>
      </c>
      <c r="H3838">
        <v>13.33</v>
      </c>
      <c r="I3838">
        <v>2.7559999999999998</v>
      </c>
      <c r="J3838">
        <v>1</v>
      </c>
      <c r="K3838">
        <v>1172.5129999999899</v>
      </c>
      <c r="L3838" t="s">
        <v>965</v>
      </c>
      <c r="M3838" t="s">
        <v>964</v>
      </c>
      <c r="N3838" s="110">
        <v>43777</v>
      </c>
      <c r="O3838">
        <v>0</v>
      </c>
      <c r="P3838">
        <v>0</v>
      </c>
      <c r="Q3838">
        <v>14188.753000000001</v>
      </c>
      <c r="R3838">
        <v>1542.2360000000001</v>
      </c>
      <c r="S3838">
        <v>3.2130000000000001</v>
      </c>
      <c r="T3838">
        <v>33</v>
      </c>
      <c r="U3838">
        <v>4673.442</v>
      </c>
      <c r="V3838">
        <v>11</v>
      </c>
      <c r="W3838">
        <v>1.879</v>
      </c>
      <c r="X3838">
        <v>3.036</v>
      </c>
      <c r="Y3838" s="110">
        <v>43777</v>
      </c>
      <c r="Z3838">
        <v>408760.18586598802</v>
      </c>
      <c r="AA3838">
        <v>3660476.1879429999</v>
      </c>
    </row>
    <row r="3839" spans="1:27" x14ac:dyDescent="0.25">
      <c r="A3839">
        <v>-111.977578829999</v>
      </c>
      <c r="B3839">
        <v>33.079059229999899</v>
      </c>
      <c r="C3839" t="s">
        <v>968</v>
      </c>
      <c r="D3839" t="s">
        <v>967</v>
      </c>
      <c r="E3839" t="s">
        <v>966</v>
      </c>
      <c r="F3839">
        <v>2272</v>
      </c>
      <c r="G3839">
        <v>181</v>
      </c>
      <c r="H3839">
        <v>13.33</v>
      </c>
      <c r="I3839">
        <v>2.92</v>
      </c>
      <c r="J3839">
        <v>1</v>
      </c>
      <c r="K3839">
        <v>1172.546</v>
      </c>
      <c r="L3839" t="s">
        <v>965</v>
      </c>
      <c r="M3839" t="s">
        <v>964</v>
      </c>
      <c r="N3839" s="110">
        <v>43777</v>
      </c>
      <c r="O3839">
        <v>0</v>
      </c>
      <c r="P3839">
        <v>0</v>
      </c>
      <c r="Q3839">
        <v>12454.724</v>
      </c>
      <c r="R3839">
        <v>1277.70299999999</v>
      </c>
      <c r="S3839">
        <v>2.6619999999999999</v>
      </c>
      <c r="T3839">
        <v>33</v>
      </c>
      <c r="U3839">
        <v>3871.82799999999</v>
      </c>
      <c r="V3839">
        <v>11</v>
      </c>
      <c r="W3839">
        <v>1.9910000000000001</v>
      </c>
      <c r="X3839">
        <v>3.2170000000000001</v>
      </c>
      <c r="Y3839" s="110">
        <v>43777</v>
      </c>
      <c r="Z3839">
        <v>408760.17760580301</v>
      </c>
      <c r="AA3839">
        <v>3660475.3009983799</v>
      </c>
    </row>
    <row r="3840" spans="1:27" x14ac:dyDescent="0.25">
      <c r="A3840">
        <v>-111.97757934000001</v>
      </c>
      <c r="B3840">
        <v>33.079051219999897</v>
      </c>
      <c r="C3840" t="s">
        <v>968</v>
      </c>
      <c r="D3840" t="s">
        <v>967</v>
      </c>
      <c r="E3840" t="s">
        <v>966</v>
      </c>
      <c r="F3840">
        <v>2273</v>
      </c>
      <c r="G3840">
        <v>178</v>
      </c>
      <c r="H3840">
        <v>13.33</v>
      </c>
      <c r="I3840">
        <v>2.8540000000000001</v>
      </c>
      <c r="J3840">
        <v>1</v>
      </c>
      <c r="K3840">
        <v>1172.6179999999899</v>
      </c>
      <c r="L3840" t="s">
        <v>965</v>
      </c>
      <c r="M3840" t="s">
        <v>964</v>
      </c>
      <c r="N3840" s="110">
        <v>43777</v>
      </c>
      <c r="O3840">
        <v>0</v>
      </c>
      <c r="P3840">
        <v>0</v>
      </c>
      <c r="Q3840">
        <v>12511.352999999899</v>
      </c>
      <c r="R3840">
        <v>1313.019</v>
      </c>
      <c r="S3840">
        <v>2.7349999999999999</v>
      </c>
      <c r="T3840">
        <v>33</v>
      </c>
      <c r="U3840">
        <v>3978.8440000000001</v>
      </c>
      <c r="V3840">
        <v>11</v>
      </c>
      <c r="W3840">
        <v>1.946</v>
      </c>
      <c r="X3840">
        <v>3.1440000000000001</v>
      </c>
      <c r="Y3840" s="110">
        <v>43777</v>
      </c>
      <c r="Z3840">
        <v>408760.12173292198</v>
      </c>
      <c r="AA3840">
        <v>3660474.4133883999</v>
      </c>
    </row>
    <row r="3841" spans="1:27" x14ac:dyDescent="0.25">
      <c r="A3841">
        <v>-111.977577629999</v>
      </c>
      <c r="B3841">
        <v>33.079043149999897</v>
      </c>
      <c r="C3841" t="s">
        <v>968</v>
      </c>
      <c r="D3841" t="s">
        <v>967</v>
      </c>
      <c r="E3841" t="s">
        <v>966</v>
      </c>
      <c r="F3841">
        <v>2274</v>
      </c>
      <c r="G3841">
        <v>188</v>
      </c>
      <c r="H3841">
        <v>13.33</v>
      </c>
      <c r="I3841">
        <v>2.887</v>
      </c>
      <c r="J3841">
        <v>1</v>
      </c>
      <c r="K3841">
        <v>1172.6179999999899</v>
      </c>
      <c r="L3841" t="s">
        <v>965</v>
      </c>
      <c r="M3841" t="s">
        <v>964</v>
      </c>
      <c r="N3841" s="110">
        <v>43777</v>
      </c>
      <c r="O3841">
        <v>0</v>
      </c>
      <c r="P3841">
        <v>0</v>
      </c>
      <c r="Q3841">
        <v>12992.103999999899</v>
      </c>
      <c r="R3841">
        <v>1347.9780000000001</v>
      </c>
      <c r="S3841">
        <v>2.8079999999999998</v>
      </c>
      <c r="T3841">
        <v>33</v>
      </c>
      <c r="U3841">
        <v>4084.7809999999899</v>
      </c>
      <c r="V3841">
        <v>11</v>
      </c>
      <c r="W3841">
        <v>1.9690000000000001</v>
      </c>
      <c r="X3841">
        <v>3.181</v>
      </c>
      <c r="Y3841" s="110">
        <v>43777</v>
      </c>
      <c r="Z3841">
        <v>408760.27300843102</v>
      </c>
      <c r="AA3841">
        <v>3660473.5171965798</v>
      </c>
    </row>
    <row r="3842" spans="1:27" x14ac:dyDescent="0.25">
      <c r="A3842">
        <v>-111.977579689999</v>
      </c>
      <c r="B3842">
        <v>33.079035210000001</v>
      </c>
      <c r="C3842" t="s">
        <v>968</v>
      </c>
      <c r="D3842" t="s">
        <v>967</v>
      </c>
      <c r="E3842" t="s">
        <v>966</v>
      </c>
      <c r="F3842">
        <v>2275</v>
      </c>
      <c r="G3842">
        <v>176</v>
      </c>
      <c r="H3842">
        <v>13.33</v>
      </c>
      <c r="I3842">
        <v>2.92</v>
      </c>
      <c r="J3842">
        <v>1</v>
      </c>
      <c r="K3842">
        <v>1172.595</v>
      </c>
      <c r="L3842" t="s">
        <v>965</v>
      </c>
      <c r="M3842" t="s">
        <v>964</v>
      </c>
      <c r="N3842" s="110">
        <v>43777</v>
      </c>
      <c r="O3842">
        <v>0</v>
      </c>
      <c r="P3842">
        <v>0</v>
      </c>
      <c r="Q3842">
        <v>14690.246999999899</v>
      </c>
      <c r="R3842">
        <v>1507.0409999999899</v>
      </c>
      <c r="S3842">
        <v>3.14</v>
      </c>
      <c r="T3842">
        <v>33</v>
      </c>
      <c r="U3842">
        <v>4566.78999999999</v>
      </c>
      <c r="V3842">
        <v>11</v>
      </c>
      <c r="W3842">
        <v>1.9910000000000001</v>
      </c>
      <c r="X3842">
        <v>3.2170000000000001</v>
      </c>
      <c r="Y3842" s="110">
        <v>43777</v>
      </c>
      <c r="Z3842">
        <v>408760.07253392797</v>
      </c>
      <c r="AA3842">
        <v>3660472.6386947301</v>
      </c>
    </row>
    <row r="3843" spans="1:27" x14ac:dyDescent="0.25">
      <c r="A3843">
        <v>-111.97757900000001</v>
      </c>
      <c r="B3843">
        <v>33.079027230000001</v>
      </c>
      <c r="C3843" t="s">
        <v>968</v>
      </c>
      <c r="D3843" t="s">
        <v>967</v>
      </c>
      <c r="E3843" t="s">
        <v>966</v>
      </c>
      <c r="F3843">
        <v>2276</v>
      </c>
      <c r="G3843">
        <v>180</v>
      </c>
      <c r="H3843">
        <v>13.33</v>
      </c>
      <c r="I3843">
        <v>2.887</v>
      </c>
      <c r="J3843">
        <v>1</v>
      </c>
      <c r="K3843">
        <v>1172.5719999999901</v>
      </c>
      <c r="L3843" t="s">
        <v>965</v>
      </c>
      <c r="M3843" t="s">
        <v>964</v>
      </c>
      <c r="N3843" s="110">
        <v>43777</v>
      </c>
      <c r="O3843">
        <v>0</v>
      </c>
      <c r="P3843">
        <v>0</v>
      </c>
      <c r="Q3843">
        <v>13372.281999999899</v>
      </c>
      <c r="R3843">
        <v>1387.422</v>
      </c>
      <c r="S3843">
        <v>2.89</v>
      </c>
      <c r="T3843">
        <v>33</v>
      </c>
      <c r="U3843">
        <v>4204.3100000000004</v>
      </c>
      <c r="V3843">
        <v>11</v>
      </c>
      <c r="W3843">
        <v>1.9690000000000001</v>
      </c>
      <c r="X3843">
        <v>3.181</v>
      </c>
      <c r="Y3843" s="110">
        <v>43777</v>
      </c>
      <c r="Z3843">
        <v>408760.128697621</v>
      </c>
      <c r="AA3843">
        <v>3660471.7533676801</v>
      </c>
    </row>
    <row r="3844" spans="1:27" x14ac:dyDescent="0.25">
      <c r="A3844">
        <v>-111.97757900000001</v>
      </c>
      <c r="B3844">
        <v>33.07901923</v>
      </c>
      <c r="C3844" t="s">
        <v>968</v>
      </c>
      <c r="D3844" t="s">
        <v>967</v>
      </c>
      <c r="E3844" t="s">
        <v>966</v>
      </c>
      <c r="F3844">
        <v>2277</v>
      </c>
      <c r="G3844">
        <v>180</v>
      </c>
      <c r="H3844">
        <v>13.33</v>
      </c>
      <c r="I3844">
        <v>2.7890000000000001</v>
      </c>
      <c r="J3844">
        <v>1</v>
      </c>
      <c r="K3844">
        <v>1172.56899999999</v>
      </c>
      <c r="L3844" t="s">
        <v>965</v>
      </c>
      <c r="M3844" t="s">
        <v>964</v>
      </c>
      <c r="N3844" s="110">
        <v>43777</v>
      </c>
      <c r="O3844">
        <v>0</v>
      </c>
      <c r="P3844">
        <v>0</v>
      </c>
      <c r="Q3844">
        <v>11824.199000000001</v>
      </c>
      <c r="R3844">
        <v>1270.1020000000001</v>
      </c>
      <c r="S3844">
        <v>2.6459999999999999</v>
      </c>
      <c r="T3844">
        <v>33</v>
      </c>
      <c r="U3844">
        <v>3848.7939999999899</v>
      </c>
      <c r="V3844">
        <v>11</v>
      </c>
      <c r="W3844">
        <v>1.901</v>
      </c>
      <c r="X3844">
        <v>3.0720000000000001</v>
      </c>
      <c r="Y3844" s="110">
        <v>43777</v>
      </c>
      <c r="Z3844">
        <v>408760.12043744401</v>
      </c>
      <c r="AA3844">
        <v>3660470.86642307</v>
      </c>
    </row>
    <row r="3845" spans="1:27" x14ac:dyDescent="0.25">
      <c r="A3845">
        <v>-111.977578829999</v>
      </c>
      <c r="B3845">
        <v>33.0790112299999</v>
      </c>
      <c r="C3845" t="s">
        <v>968</v>
      </c>
      <c r="D3845" t="s">
        <v>967</v>
      </c>
      <c r="E3845" t="s">
        <v>966</v>
      </c>
      <c r="F3845">
        <v>2278</v>
      </c>
      <c r="G3845">
        <v>181</v>
      </c>
      <c r="H3845">
        <v>13.33</v>
      </c>
      <c r="I3845">
        <v>2.8220000000000001</v>
      </c>
      <c r="J3845">
        <v>1</v>
      </c>
      <c r="K3845">
        <v>1172.4829999999899</v>
      </c>
      <c r="L3845" t="s">
        <v>965</v>
      </c>
      <c r="M3845" t="s">
        <v>964</v>
      </c>
      <c r="N3845" s="110">
        <v>43777</v>
      </c>
      <c r="O3845">
        <v>0</v>
      </c>
      <c r="P3845">
        <v>0</v>
      </c>
      <c r="Q3845">
        <v>14751.504999999899</v>
      </c>
      <c r="R3845">
        <v>1566.115</v>
      </c>
      <c r="S3845">
        <v>3.2629999999999999</v>
      </c>
      <c r="T3845">
        <v>33</v>
      </c>
      <c r="U3845">
        <v>4745.8040000000001</v>
      </c>
      <c r="V3845">
        <v>11</v>
      </c>
      <c r="W3845">
        <v>1.9239999999999999</v>
      </c>
      <c r="X3845">
        <v>3.1080000000000001</v>
      </c>
      <c r="Y3845" s="110">
        <v>43777</v>
      </c>
      <c r="Z3845">
        <v>408760.12804473401</v>
      </c>
      <c r="AA3845">
        <v>3660469.9793306799</v>
      </c>
    </row>
    <row r="3846" spans="1:27" x14ac:dyDescent="0.25">
      <c r="A3846">
        <v>-111.977579509999</v>
      </c>
      <c r="B3846">
        <v>33.079003219999898</v>
      </c>
      <c r="C3846" t="s">
        <v>968</v>
      </c>
      <c r="D3846" t="s">
        <v>967</v>
      </c>
      <c r="E3846" t="s">
        <v>966</v>
      </c>
      <c r="F3846">
        <v>2279</v>
      </c>
      <c r="G3846">
        <v>177</v>
      </c>
      <c r="H3846">
        <v>13.33</v>
      </c>
      <c r="I3846">
        <v>2.7229999999999999</v>
      </c>
      <c r="J3846">
        <v>1</v>
      </c>
      <c r="K3846">
        <v>1172.4870000000001</v>
      </c>
      <c r="L3846" t="s">
        <v>965</v>
      </c>
      <c r="M3846" t="s">
        <v>964</v>
      </c>
      <c r="N3846" s="110">
        <v>43777</v>
      </c>
      <c r="O3846">
        <v>0</v>
      </c>
      <c r="P3846">
        <v>0</v>
      </c>
      <c r="Q3846">
        <v>14387.556</v>
      </c>
      <c r="R3846">
        <v>1582.6859999999899</v>
      </c>
      <c r="S3846">
        <v>3.2970000000000002</v>
      </c>
      <c r="T3846">
        <v>33</v>
      </c>
      <c r="U3846">
        <v>4796.0190000000002</v>
      </c>
      <c r="V3846">
        <v>11</v>
      </c>
      <c r="W3846">
        <v>1.857</v>
      </c>
      <c r="X3846">
        <v>3</v>
      </c>
      <c r="Y3846" s="110">
        <v>43777</v>
      </c>
      <c r="Z3846">
        <v>408760.05630437197</v>
      </c>
      <c r="AA3846">
        <v>3660469.0918684802</v>
      </c>
    </row>
    <row r="3847" spans="1:27" x14ac:dyDescent="0.25">
      <c r="A3847">
        <v>-111.977578309999</v>
      </c>
      <c r="B3847">
        <v>33.07899621</v>
      </c>
      <c r="C3847" t="s">
        <v>968</v>
      </c>
      <c r="D3847" t="s">
        <v>967</v>
      </c>
      <c r="E3847" t="s">
        <v>966</v>
      </c>
      <c r="F3847">
        <v>2280</v>
      </c>
      <c r="G3847">
        <v>184</v>
      </c>
      <c r="H3847">
        <v>13.33</v>
      </c>
      <c r="I3847">
        <v>2.8220000000000001</v>
      </c>
      <c r="J3847">
        <v>1</v>
      </c>
      <c r="K3847">
        <v>1172.5329999999899</v>
      </c>
      <c r="L3847" t="s">
        <v>965</v>
      </c>
      <c r="M3847" t="s">
        <v>964</v>
      </c>
      <c r="N3847" s="110">
        <v>43777</v>
      </c>
      <c r="O3847">
        <v>0</v>
      </c>
      <c r="P3847">
        <v>0</v>
      </c>
      <c r="Q3847">
        <v>12749.013999999899</v>
      </c>
      <c r="R3847">
        <v>1353.518</v>
      </c>
      <c r="S3847">
        <v>2.82</v>
      </c>
      <c r="T3847">
        <v>33</v>
      </c>
      <c r="U3847">
        <v>4101.5699999999897</v>
      </c>
      <c r="V3847">
        <v>11</v>
      </c>
      <c r="W3847">
        <v>1.9239999999999999</v>
      </c>
      <c r="X3847">
        <v>3.1080000000000001</v>
      </c>
      <c r="Y3847" s="110">
        <v>43777</v>
      </c>
      <c r="Z3847">
        <v>408760.16107204498</v>
      </c>
      <c r="AA3847">
        <v>3660468.3136401498</v>
      </c>
    </row>
    <row r="3848" spans="1:27" x14ac:dyDescent="0.25">
      <c r="A3848">
        <v>-111.977579509999</v>
      </c>
      <c r="B3848">
        <v>33.0789882199999</v>
      </c>
      <c r="C3848" t="s">
        <v>968</v>
      </c>
      <c r="D3848" t="s">
        <v>967</v>
      </c>
      <c r="E3848" t="s">
        <v>966</v>
      </c>
      <c r="F3848">
        <v>2281</v>
      </c>
      <c r="G3848">
        <v>177</v>
      </c>
      <c r="H3848">
        <v>13.33</v>
      </c>
      <c r="I3848">
        <v>2.8220000000000001</v>
      </c>
      <c r="J3848">
        <v>1</v>
      </c>
      <c r="K3848">
        <v>1172.46</v>
      </c>
      <c r="L3848" t="s">
        <v>965</v>
      </c>
      <c r="M3848" t="s">
        <v>964</v>
      </c>
      <c r="N3848" s="110">
        <v>43777</v>
      </c>
      <c r="O3848">
        <v>0</v>
      </c>
      <c r="P3848">
        <v>0</v>
      </c>
      <c r="Q3848">
        <v>13690.6869999999</v>
      </c>
      <c r="R3848">
        <v>1453.49199999999</v>
      </c>
      <c r="S3848">
        <v>3.028</v>
      </c>
      <c r="T3848">
        <v>33</v>
      </c>
      <c r="U3848">
        <v>4404.5209999999897</v>
      </c>
      <c r="V3848">
        <v>11</v>
      </c>
      <c r="W3848">
        <v>1.9239999999999999</v>
      </c>
      <c r="X3848">
        <v>3.1080000000000001</v>
      </c>
      <c r="Y3848" s="110">
        <v>43777</v>
      </c>
      <c r="Z3848">
        <v>408760.04081654298</v>
      </c>
      <c r="AA3848">
        <v>3660467.4288473399</v>
      </c>
    </row>
    <row r="3849" spans="1:27" x14ac:dyDescent="0.25">
      <c r="A3849">
        <v>-111.977578829999</v>
      </c>
      <c r="B3849">
        <v>33.0789802299999</v>
      </c>
      <c r="C3849" t="s">
        <v>968</v>
      </c>
      <c r="D3849" t="s">
        <v>967</v>
      </c>
      <c r="E3849" t="s">
        <v>966</v>
      </c>
      <c r="F3849">
        <v>2282</v>
      </c>
      <c r="G3849">
        <v>181</v>
      </c>
      <c r="H3849">
        <v>13.33</v>
      </c>
      <c r="I3849">
        <v>2.92</v>
      </c>
      <c r="J3849">
        <v>1</v>
      </c>
      <c r="K3849">
        <v>1172.5060000000001</v>
      </c>
      <c r="L3849" t="s">
        <v>965</v>
      </c>
      <c r="M3849" t="s">
        <v>964</v>
      </c>
      <c r="N3849" s="110">
        <v>43777</v>
      </c>
      <c r="O3849">
        <v>0</v>
      </c>
      <c r="P3849">
        <v>0</v>
      </c>
      <c r="Q3849">
        <v>15422.487999999899</v>
      </c>
      <c r="R3849">
        <v>1582.16</v>
      </c>
      <c r="S3849">
        <v>3.2959999999999998</v>
      </c>
      <c r="T3849">
        <v>33</v>
      </c>
      <c r="U3849">
        <v>4794.4229999999898</v>
      </c>
      <c r="V3849">
        <v>11</v>
      </c>
      <c r="W3849">
        <v>1.9910000000000001</v>
      </c>
      <c r="X3849">
        <v>3.2170000000000001</v>
      </c>
      <c r="Y3849" s="110">
        <v>43777</v>
      </c>
      <c r="Z3849">
        <v>408760.096036578</v>
      </c>
      <c r="AA3849">
        <v>3660466.54242031</v>
      </c>
    </row>
    <row r="3850" spans="1:27" x14ac:dyDescent="0.25">
      <c r="A3850">
        <v>-111.97758</v>
      </c>
      <c r="B3850">
        <v>33.078972229999899</v>
      </c>
      <c r="C3850" t="s">
        <v>968</v>
      </c>
      <c r="D3850" t="s">
        <v>967</v>
      </c>
      <c r="E3850" t="s">
        <v>966</v>
      </c>
      <c r="F3850">
        <v>2283</v>
      </c>
      <c r="G3850">
        <v>180</v>
      </c>
      <c r="H3850">
        <v>13.33</v>
      </c>
      <c r="I3850">
        <v>2.9529999999999998</v>
      </c>
      <c r="J3850">
        <v>1</v>
      </c>
      <c r="K3850">
        <v>1172.546</v>
      </c>
      <c r="L3850" t="s">
        <v>965</v>
      </c>
      <c r="M3850" t="s">
        <v>964</v>
      </c>
      <c r="N3850" s="110">
        <v>43777</v>
      </c>
      <c r="O3850">
        <v>0</v>
      </c>
      <c r="P3850">
        <v>0</v>
      </c>
      <c r="Q3850">
        <v>13235.9369999999</v>
      </c>
      <c r="R3850">
        <v>1342.759</v>
      </c>
      <c r="S3850">
        <v>2.7970000000000002</v>
      </c>
      <c r="T3850">
        <v>33</v>
      </c>
      <c r="U3850">
        <v>4068.9659999999899</v>
      </c>
      <c r="V3850">
        <v>11</v>
      </c>
      <c r="W3850">
        <v>2.0129999999999999</v>
      </c>
      <c r="X3850">
        <v>3.2530000000000001</v>
      </c>
      <c r="Y3850" s="110">
        <v>43777</v>
      </c>
      <c r="Z3850">
        <v>408759.978570871</v>
      </c>
      <c r="AA3850">
        <v>3660465.6564927399</v>
      </c>
    </row>
    <row r="3851" spans="1:27" x14ac:dyDescent="0.25">
      <c r="A3851">
        <v>-111.977579829999</v>
      </c>
      <c r="B3851">
        <v>33.078964229999897</v>
      </c>
      <c r="C3851" t="s">
        <v>968</v>
      </c>
      <c r="D3851" t="s">
        <v>967</v>
      </c>
      <c r="E3851" t="s">
        <v>966</v>
      </c>
      <c r="F3851">
        <v>2284</v>
      </c>
      <c r="G3851">
        <v>181</v>
      </c>
      <c r="H3851">
        <v>13.33</v>
      </c>
      <c r="I3851">
        <v>2.8540000000000001</v>
      </c>
      <c r="J3851">
        <v>1</v>
      </c>
      <c r="K3851">
        <v>1172.54899999999</v>
      </c>
      <c r="L3851" t="s">
        <v>965</v>
      </c>
      <c r="M3851" t="s">
        <v>964</v>
      </c>
      <c r="N3851" s="110">
        <v>43777</v>
      </c>
      <c r="O3851">
        <v>0</v>
      </c>
      <c r="P3851">
        <v>0</v>
      </c>
      <c r="Q3851">
        <v>14434.870999999899</v>
      </c>
      <c r="R3851">
        <v>1514.88499999999</v>
      </c>
      <c r="S3851">
        <v>3.1560000000000001</v>
      </c>
      <c r="T3851">
        <v>33</v>
      </c>
      <c r="U3851">
        <v>4590.5590000000002</v>
      </c>
      <c r="V3851">
        <v>11</v>
      </c>
      <c r="W3851">
        <v>1.946</v>
      </c>
      <c r="X3851">
        <v>3.1440000000000001</v>
      </c>
      <c r="Y3851" s="110">
        <v>43777</v>
      </c>
      <c r="Z3851">
        <v>408759.986178172</v>
      </c>
      <c r="AA3851">
        <v>3660464.7694003498</v>
      </c>
    </row>
    <row r="3852" spans="1:27" x14ac:dyDescent="0.25">
      <c r="A3852">
        <v>-111.977579829999</v>
      </c>
      <c r="B3852">
        <v>33.078956230000003</v>
      </c>
      <c r="C3852" t="s">
        <v>968</v>
      </c>
      <c r="D3852" t="s">
        <v>967</v>
      </c>
      <c r="E3852" t="s">
        <v>966</v>
      </c>
      <c r="F3852">
        <v>2285</v>
      </c>
      <c r="G3852">
        <v>181</v>
      </c>
      <c r="H3852">
        <v>13.33</v>
      </c>
      <c r="I3852">
        <v>2.9860000000000002</v>
      </c>
      <c r="J3852">
        <v>1</v>
      </c>
      <c r="K3852">
        <v>1172.5229999999899</v>
      </c>
      <c r="L3852" t="s">
        <v>965</v>
      </c>
      <c r="M3852" t="s">
        <v>964</v>
      </c>
      <c r="N3852" s="110">
        <v>43777</v>
      </c>
      <c r="O3852">
        <v>0</v>
      </c>
      <c r="P3852">
        <v>0</v>
      </c>
      <c r="Q3852">
        <v>13223.137000000001</v>
      </c>
      <c r="R3852">
        <v>1326.7190000000001</v>
      </c>
      <c r="S3852">
        <v>2.7639999999999998</v>
      </c>
      <c r="T3852">
        <v>33</v>
      </c>
      <c r="U3852">
        <v>4020.3609999999899</v>
      </c>
      <c r="V3852">
        <v>11</v>
      </c>
      <c r="W3852">
        <v>2.036</v>
      </c>
      <c r="X3852">
        <v>3.2890000000000001</v>
      </c>
      <c r="Y3852" s="110">
        <v>43777</v>
      </c>
      <c r="Z3852">
        <v>408759.977918002</v>
      </c>
      <c r="AA3852">
        <v>3660463.8824557499</v>
      </c>
    </row>
    <row r="3853" spans="1:27" x14ac:dyDescent="0.25">
      <c r="A3853">
        <v>-111.97758</v>
      </c>
      <c r="B3853">
        <v>33.078948230000002</v>
      </c>
      <c r="C3853" t="s">
        <v>968</v>
      </c>
      <c r="D3853" t="s">
        <v>967</v>
      </c>
      <c r="E3853" t="s">
        <v>966</v>
      </c>
      <c r="F3853">
        <v>2286</v>
      </c>
      <c r="G3853">
        <v>180</v>
      </c>
      <c r="H3853">
        <v>13.33</v>
      </c>
      <c r="I3853">
        <v>2.92</v>
      </c>
      <c r="J3853">
        <v>1</v>
      </c>
      <c r="K3853">
        <v>1172.5519999999899</v>
      </c>
      <c r="L3853" t="s">
        <v>965</v>
      </c>
      <c r="M3853" t="s">
        <v>964</v>
      </c>
      <c r="N3853" s="110">
        <v>43777</v>
      </c>
      <c r="O3853">
        <v>0</v>
      </c>
      <c r="P3853">
        <v>0</v>
      </c>
      <c r="Q3853">
        <v>14288.869000000001</v>
      </c>
      <c r="R3853">
        <v>1465.864</v>
      </c>
      <c r="S3853">
        <v>3.0539999999999998</v>
      </c>
      <c r="T3853">
        <v>33</v>
      </c>
      <c r="U3853">
        <v>4442.0119999999897</v>
      </c>
      <c r="V3853">
        <v>11</v>
      </c>
      <c r="W3853">
        <v>1.9910000000000001</v>
      </c>
      <c r="X3853">
        <v>3.2170000000000001</v>
      </c>
      <c r="Y3853" s="110">
        <v>43777</v>
      </c>
      <c r="Z3853">
        <v>408759.95379035699</v>
      </c>
      <c r="AA3853">
        <v>3660462.9956589201</v>
      </c>
    </row>
    <row r="3854" spans="1:27" x14ac:dyDescent="0.25">
      <c r="A3854">
        <v>-111.977580509999</v>
      </c>
      <c r="B3854">
        <v>33.07894022</v>
      </c>
      <c r="C3854" t="s">
        <v>968</v>
      </c>
      <c r="D3854" t="s">
        <v>967</v>
      </c>
      <c r="E3854" t="s">
        <v>966</v>
      </c>
      <c r="F3854">
        <v>2287</v>
      </c>
      <c r="G3854">
        <v>177</v>
      </c>
      <c r="H3854">
        <v>13.33</v>
      </c>
      <c r="I3854">
        <v>2.8540000000000001</v>
      </c>
      <c r="J3854">
        <v>1</v>
      </c>
      <c r="K3854">
        <v>1172.4770000000001</v>
      </c>
      <c r="L3854" t="s">
        <v>965</v>
      </c>
      <c r="M3854" t="s">
        <v>964</v>
      </c>
      <c r="N3854" s="110">
        <v>43777</v>
      </c>
      <c r="O3854">
        <v>0</v>
      </c>
      <c r="P3854">
        <v>0</v>
      </c>
      <c r="Q3854">
        <v>14376.813</v>
      </c>
      <c r="R3854">
        <v>1508.7919999999899</v>
      </c>
      <c r="S3854">
        <v>3.1429999999999998</v>
      </c>
      <c r="T3854">
        <v>33</v>
      </c>
      <c r="U3854">
        <v>4572.0959999999905</v>
      </c>
      <c r="V3854">
        <v>11</v>
      </c>
      <c r="W3854">
        <v>1.946</v>
      </c>
      <c r="X3854">
        <v>3.1440000000000001</v>
      </c>
      <c r="Y3854" s="110">
        <v>43777</v>
      </c>
      <c r="Z3854">
        <v>408759.897917433</v>
      </c>
      <c r="AA3854">
        <v>3660462.1080489601</v>
      </c>
    </row>
    <row r="3855" spans="1:27" x14ac:dyDescent="0.25">
      <c r="A3855">
        <v>-111.97758</v>
      </c>
      <c r="B3855">
        <v>33.0789322299999</v>
      </c>
      <c r="C3855" t="s">
        <v>968</v>
      </c>
      <c r="D3855" t="s">
        <v>967</v>
      </c>
      <c r="E3855" t="s">
        <v>966</v>
      </c>
      <c r="F3855">
        <v>2288</v>
      </c>
      <c r="G3855">
        <v>180</v>
      </c>
      <c r="H3855">
        <v>13.33</v>
      </c>
      <c r="I3855">
        <v>2.8540000000000001</v>
      </c>
      <c r="J3855">
        <v>1</v>
      </c>
      <c r="K3855">
        <v>1172.48</v>
      </c>
      <c r="L3855" t="s">
        <v>965</v>
      </c>
      <c r="M3855" t="s">
        <v>964</v>
      </c>
      <c r="N3855" s="110">
        <v>43777</v>
      </c>
      <c r="O3855">
        <v>0</v>
      </c>
      <c r="P3855">
        <v>0</v>
      </c>
      <c r="Q3855">
        <v>15087.397000000001</v>
      </c>
      <c r="R3855">
        <v>1583.365</v>
      </c>
      <c r="S3855">
        <v>3.2989999999999999</v>
      </c>
      <c r="T3855">
        <v>33</v>
      </c>
      <c r="U3855">
        <v>4798.0739999999896</v>
      </c>
      <c r="V3855">
        <v>11</v>
      </c>
      <c r="W3855">
        <v>1.946</v>
      </c>
      <c r="X3855">
        <v>3.1440000000000001</v>
      </c>
      <c r="Y3855" s="110">
        <v>43777</v>
      </c>
      <c r="Z3855">
        <v>408759.93727002299</v>
      </c>
      <c r="AA3855">
        <v>3660461.2217697101</v>
      </c>
    </row>
    <row r="3856" spans="1:27" x14ac:dyDescent="0.25">
      <c r="A3856">
        <v>-111.977579829999</v>
      </c>
      <c r="B3856">
        <v>33.078925230000003</v>
      </c>
      <c r="C3856" t="s">
        <v>968</v>
      </c>
      <c r="D3856" t="s">
        <v>967</v>
      </c>
      <c r="E3856" t="s">
        <v>966</v>
      </c>
      <c r="F3856">
        <v>2289</v>
      </c>
      <c r="G3856">
        <v>181</v>
      </c>
      <c r="H3856">
        <v>13.33</v>
      </c>
      <c r="I3856">
        <v>2.7229999999999999</v>
      </c>
      <c r="J3856">
        <v>1</v>
      </c>
      <c r="K3856">
        <v>1172.4110000000001</v>
      </c>
      <c r="L3856" t="s">
        <v>965</v>
      </c>
      <c r="M3856" t="s">
        <v>964</v>
      </c>
      <c r="N3856" s="110">
        <v>43777</v>
      </c>
      <c r="O3856">
        <v>0</v>
      </c>
      <c r="P3856">
        <v>0</v>
      </c>
      <c r="Q3856">
        <v>14880.993</v>
      </c>
      <c r="R3856">
        <v>1636.9659999999899</v>
      </c>
      <c r="S3856">
        <v>3.41</v>
      </c>
      <c r="T3856">
        <v>33</v>
      </c>
      <c r="U3856">
        <v>4960.5029999999897</v>
      </c>
      <c r="V3856">
        <v>11</v>
      </c>
      <c r="W3856">
        <v>1.857</v>
      </c>
      <c r="X3856">
        <v>3</v>
      </c>
      <c r="Y3856" s="110">
        <v>43777</v>
      </c>
      <c r="Z3856">
        <v>408759.94590986101</v>
      </c>
      <c r="AA3856">
        <v>3660460.4455454098</v>
      </c>
    </row>
    <row r="3857" spans="1:27" x14ac:dyDescent="0.25">
      <c r="A3857">
        <v>-111.977579489999</v>
      </c>
      <c r="B3857">
        <v>33.078917220000001</v>
      </c>
      <c r="C3857" t="s">
        <v>968</v>
      </c>
      <c r="D3857" t="s">
        <v>967</v>
      </c>
      <c r="E3857" t="s">
        <v>966</v>
      </c>
      <c r="F3857">
        <v>2290</v>
      </c>
      <c r="G3857">
        <v>183</v>
      </c>
      <c r="H3857">
        <v>13.33</v>
      </c>
      <c r="I3857">
        <v>2.8220000000000001</v>
      </c>
      <c r="J3857">
        <v>1</v>
      </c>
      <c r="K3857">
        <v>1172.5229999999899</v>
      </c>
      <c r="L3857" t="s">
        <v>965</v>
      </c>
      <c r="M3857" t="s">
        <v>964</v>
      </c>
      <c r="N3857" s="110">
        <v>43777</v>
      </c>
      <c r="O3857">
        <v>0</v>
      </c>
      <c r="P3857">
        <v>0</v>
      </c>
      <c r="Q3857">
        <v>16572.222000000002</v>
      </c>
      <c r="R3857">
        <v>1759.41399999999</v>
      </c>
      <c r="S3857">
        <v>3.665</v>
      </c>
      <c r="T3857">
        <v>33</v>
      </c>
      <c r="U3857">
        <v>5331.5590000000002</v>
      </c>
      <c r="V3857">
        <v>11</v>
      </c>
      <c r="W3857">
        <v>1.9239999999999999</v>
      </c>
      <c r="X3857">
        <v>3.1080000000000001</v>
      </c>
      <c r="Y3857" s="110">
        <v>43777</v>
      </c>
      <c r="Z3857">
        <v>408759.969374337</v>
      </c>
      <c r="AA3857">
        <v>3660459.5571965799</v>
      </c>
    </row>
    <row r="3858" spans="1:27" x14ac:dyDescent="0.25">
      <c r="A3858">
        <v>-111.977580169999</v>
      </c>
      <c r="B3858">
        <v>33.078909230000001</v>
      </c>
      <c r="C3858" t="s">
        <v>968</v>
      </c>
      <c r="D3858" t="s">
        <v>967</v>
      </c>
      <c r="E3858" t="s">
        <v>966</v>
      </c>
      <c r="F3858">
        <v>2291</v>
      </c>
      <c r="G3858">
        <v>179</v>
      </c>
      <c r="H3858">
        <v>13.33</v>
      </c>
      <c r="I3858">
        <v>2.8220000000000001</v>
      </c>
      <c r="J3858">
        <v>1</v>
      </c>
      <c r="K3858">
        <v>1172.50999999999</v>
      </c>
      <c r="L3858" t="s">
        <v>965</v>
      </c>
      <c r="M3858" t="s">
        <v>964</v>
      </c>
      <c r="N3858" s="110">
        <v>43777</v>
      </c>
      <c r="O3858">
        <v>0</v>
      </c>
      <c r="P3858">
        <v>0</v>
      </c>
      <c r="Q3858">
        <v>17319.319999999901</v>
      </c>
      <c r="R3858">
        <v>1838.73099999999</v>
      </c>
      <c r="S3858">
        <v>3.831</v>
      </c>
      <c r="T3858">
        <v>33</v>
      </c>
      <c r="U3858">
        <v>5571.9129999999896</v>
      </c>
      <c r="V3858">
        <v>11</v>
      </c>
      <c r="W3858">
        <v>1.9239999999999999</v>
      </c>
      <c r="X3858">
        <v>3.1080000000000001</v>
      </c>
      <c r="Y3858" s="110">
        <v>43777</v>
      </c>
      <c r="Z3858">
        <v>408759.89765457402</v>
      </c>
      <c r="AA3858">
        <v>3660458.6719517601</v>
      </c>
    </row>
    <row r="3859" spans="1:27" x14ac:dyDescent="0.25">
      <c r="A3859">
        <v>-111.97758034</v>
      </c>
      <c r="B3859">
        <v>33.078901219999899</v>
      </c>
      <c r="C3859" t="s">
        <v>968</v>
      </c>
      <c r="D3859" t="s">
        <v>967</v>
      </c>
      <c r="E3859" t="s">
        <v>966</v>
      </c>
      <c r="F3859">
        <v>2292</v>
      </c>
      <c r="G3859">
        <v>178</v>
      </c>
      <c r="H3859">
        <v>13.33</v>
      </c>
      <c r="I3859">
        <v>2.8220000000000001</v>
      </c>
      <c r="J3859">
        <v>1</v>
      </c>
      <c r="K3859">
        <v>1172.556</v>
      </c>
      <c r="L3859" t="s">
        <v>965</v>
      </c>
      <c r="M3859" t="s">
        <v>964</v>
      </c>
      <c r="N3859" s="110">
        <v>43777</v>
      </c>
      <c r="O3859">
        <v>0</v>
      </c>
      <c r="P3859">
        <v>0</v>
      </c>
      <c r="Q3859">
        <v>13330.166999999899</v>
      </c>
      <c r="R3859">
        <v>1415.2170000000001</v>
      </c>
      <c r="S3859">
        <v>2.948</v>
      </c>
      <c r="T3859">
        <v>33</v>
      </c>
      <c r="U3859">
        <v>4288.5360000000001</v>
      </c>
      <c r="V3859">
        <v>11</v>
      </c>
      <c r="W3859">
        <v>1.9239999999999999</v>
      </c>
      <c r="X3859">
        <v>3.1080000000000001</v>
      </c>
      <c r="Y3859" s="110">
        <v>43777</v>
      </c>
      <c r="Z3859">
        <v>408759.87351660302</v>
      </c>
      <c r="AA3859">
        <v>3660457.7840462499</v>
      </c>
    </row>
    <row r="3860" spans="1:27" x14ac:dyDescent="0.25">
      <c r="A3860">
        <v>-111.977580509999</v>
      </c>
      <c r="B3860">
        <v>33.078893219999898</v>
      </c>
      <c r="C3860" t="s">
        <v>968</v>
      </c>
      <c r="D3860" t="s">
        <v>967</v>
      </c>
      <c r="E3860" t="s">
        <v>966</v>
      </c>
      <c r="F3860">
        <v>2293</v>
      </c>
      <c r="G3860">
        <v>177</v>
      </c>
      <c r="H3860">
        <v>13.33</v>
      </c>
      <c r="I3860">
        <v>2.887</v>
      </c>
      <c r="J3860">
        <v>1</v>
      </c>
      <c r="K3860">
        <v>1172.52899999999</v>
      </c>
      <c r="L3860" t="s">
        <v>965</v>
      </c>
      <c r="M3860" t="s">
        <v>964</v>
      </c>
      <c r="N3860" s="110">
        <v>43777</v>
      </c>
      <c r="O3860">
        <v>0</v>
      </c>
      <c r="P3860">
        <v>0</v>
      </c>
      <c r="Q3860">
        <v>14568.130999999899</v>
      </c>
      <c r="R3860">
        <v>1511.4960000000001</v>
      </c>
      <c r="S3860">
        <v>3.149</v>
      </c>
      <c r="T3860">
        <v>33</v>
      </c>
      <c r="U3860">
        <v>4580.2910000000002</v>
      </c>
      <c r="V3860">
        <v>11</v>
      </c>
      <c r="W3860">
        <v>1.9690000000000001</v>
      </c>
      <c r="X3860">
        <v>3.181</v>
      </c>
      <c r="Y3860" s="110">
        <v>43777</v>
      </c>
      <c r="Z3860">
        <v>408759.84938895801</v>
      </c>
      <c r="AA3860">
        <v>3660456.89724943</v>
      </c>
    </row>
    <row r="3861" spans="1:27" x14ac:dyDescent="0.25">
      <c r="A3861">
        <v>-111.97758</v>
      </c>
      <c r="B3861">
        <v>33.078885229999898</v>
      </c>
      <c r="C3861" t="s">
        <v>968</v>
      </c>
      <c r="D3861" t="s">
        <v>967</v>
      </c>
      <c r="E3861" t="s">
        <v>966</v>
      </c>
      <c r="F3861">
        <v>2294</v>
      </c>
      <c r="G3861">
        <v>180</v>
      </c>
      <c r="H3861">
        <v>13.33</v>
      </c>
      <c r="I3861">
        <v>2.9529999999999998</v>
      </c>
      <c r="J3861">
        <v>1</v>
      </c>
      <c r="K3861">
        <v>1172.5619999999899</v>
      </c>
      <c r="L3861" t="s">
        <v>965</v>
      </c>
      <c r="M3861" t="s">
        <v>964</v>
      </c>
      <c r="N3861" s="110">
        <v>43777</v>
      </c>
      <c r="O3861">
        <v>0</v>
      </c>
      <c r="P3861">
        <v>0</v>
      </c>
      <c r="Q3861">
        <v>14474.300999999899</v>
      </c>
      <c r="R3861">
        <v>1468.3879999999899</v>
      </c>
      <c r="S3861">
        <v>3.0590000000000002</v>
      </c>
      <c r="T3861">
        <v>33</v>
      </c>
      <c r="U3861">
        <v>4449.6620000000003</v>
      </c>
      <c r="V3861">
        <v>11</v>
      </c>
      <c r="W3861">
        <v>2.0129999999999999</v>
      </c>
      <c r="X3861">
        <v>3.2530000000000001</v>
      </c>
      <c r="Y3861" s="110">
        <v>43777</v>
      </c>
      <c r="Z3861">
        <v>408759.88874158403</v>
      </c>
      <c r="AA3861">
        <v>3660456.0109701902</v>
      </c>
    </row>
    <row r="3862" spans="1:27" x14ac:dyDescent="0.25">
      <c r="A3862">
        <v>-111.97757966</v>
      </c>
      <c r="B3862">
        <v>33.07887822</v>
      </c>
      <c r="C3862" t="s">
        <v>968</v>
      </c>
      <c r="D3862" t="s">
        <v>967</v>
      </c>
      <c r="E3862" t="s">
        <v>966</v>
      </c>
      <c r="F3862">
        <v>2295</v>
      </c>
      <c r="G3862">
        <v>182</v>
      </c>
      <c r="H3862">
        <v>13.33</v>
      </c>
      <c r="I3862">
        <v>2.9529999999999998</v>
      </c>
      <c r="J3862">
        <v>1</v>
      </c>
      <c r="K3862">
        <v>1172.56899999999</v>
      </c>
      <c r="L3862" t="s">
        <v>965</v>
      </c>
      <c r="M3862" t="s">
        <v>964</v>
      </c>
      <c r="N3862" s="110">
        <v>43777</v>
      </c>
      <c r="O3862">
        <v>0</v>
      </c>
      <c r="P3862">
        <v>0</v>
      </c>
      <c r="Q3862">
        <v>15359.915999999899</v>
      </c>
      <c r="R3862">
        <v>1558.23199999999</v>
      </c>
      <c r="S3862">
        <v>3.246</v>
      </c>
      <c r="T3862">
        <v>33</v>
      </c>
      <c r="U3862">
        <v>4721.9160000000002</v>
      </c>
      <c r="V3862">
        <v>11</v>
      </c>
      <c r="W3862">
        <v>2.0129999999999999</v>
      </c>
      <c r="X3862">
        <v>3.2530000000000001</v>
      </c>
      <c r="Y3862" s="110">
        <v>43777</v>
      </c>
      <c r="Z3862">
        <v>408759.91323860199</v>
      </c>
      <c r="AA3862">
        <v>3660455.2334894398</v>
      </c>
    </row>
    <row r="3863" spans="1:27" x14ac:dyDescent="0.25">
      <c r="A3863">
        <v>-111.977580169999</v>
      </c>
      <c r="B3863">
        <v>33.07887023</v>
      </c>
      <c r="C3863" t="s">
        <v>968</v>
      </c>
      <c r="D3863" t="s">
        <v>967</v>
      </c>
      <c r="E3863" t="s">
        <v>966</v>
      </c>
      <c r="F3863">
        <v>2296</v>
      </c>
      <c r="G3863">
        <v>179</v>
      </c>
      <c r="H3863">
        <v>13.33</v>
      </c>
      <c r="I3863">
        <v>2.92</v>
      </c>
      <c r="J3863">
        <v>1</v>
      </c>
      <c r="K3863">
        <v>1172.55899999999</v>
      </c>
      <c r="L3863" t="s">
        <v>965</v>
      </c>
      <c r="M3863" t="s">
        <v>964</v>
      </c>
      <c r="N3863" s="110">
        <v>43777</v>
      </c>
      <c r="O3863">
        <v>0</v>
      </c>
      <c r="P3863">
        <v>0</v>
      </c>
      <c r="Q3863">
        <v>15145.1689999999</v>
      </c>
      <c r="R3863">
        <v>1553.71</v>
      </c>
      <c r="S3863">
        <v>3.2370000000000001</v>
      </c>
      <c r="T3863">
        <v>33</v>
      </c>
      <c r="U3863">
        <v>4708.2120000000004</v>
      </c>
      <c r="V3863">
        <v>11</v>
      </c>
      <c r="W3863">
        <v>1.9910000000000001</v>
      </c>
      <c r="X3863">
        <v>3.2170000000000001</v>
      </c>
      <c r="Y3863" s="110">
        <v>43777</v>
      </c>
      <c r="Z3863">
        <v>408759.85738630802</v>
      </c>
      <c r="AA3863">
        <v>3660454.3480968499</v>
      </c>
    </row>
    <row r="3864" spans="1:27" x14ac:dyDescent="0.25">
      <c r="A3864">
        <v>-111.977580169999</v>
      </c>
      <c r="B3864">
        <v>33.078862229999899</v>
      </c>
      <c r="C3864" t="s">
        <v>968</v>
      </c>
      <c r="D3864" t="s">
        <v>967</v>
      </c>
      <c r="E3864" t="s">
        <v>966</v>
      </c>
      <c r="F3864">
        <v>2297</v>
      </c>
      <c r="G3864">
        <v>179</v>
      </c>
      <c r="H3864">
        <v>13.33</v>
      </c>
      <c r="I3864">
        <v>2.8540000000000001</v>
      </c>
      <c r="J3864">
        <v>1</v>
      </c>
      <c r="K3864">
        <v>1172.5789999999899</v>
      </c>
      <c r="L3864" t="s">
        <v>965</v>
      </c>
      <c r="M3864" t="s">
        <v>964</v>
      </c>
      <c r="N3864" s="110">
        <v>43777</v>
      </c>
      <c r="O3864">
        <v>0</v>
      </c>
      <c r="P3864">
        <v>0</v>
      </c>
      <c r="Q3864">
        <v>13861.833000000001</v>
      </c>
      <c r="R3864">
        <v>1454.7460000000001</v>
      </c>
      <c r="S3864">
        <v>3.0310000000000001</v>
      </c>
      <c r="T3864">
        <v>33</v>
      </c>
      <c r="U3864">
        <v>4408.3220000000001</v>
      </c>
      <c r="V3864">
        <v>11</v>
      </c>
      <c r="W3864">
        <v>1.946</v>
      </c>
      <c r="X3864">
        <v>3.1440000000000001</v>
      </c>
      <c r="Y3864" s="110">
        <v>43777</v>
      </c>
      <c r="Z3864">
        <v>408759.84912615601</v>
      </c>
      <c r="AA3864">
        <v>3660453.4611522499</v>
      </c>
    </row>
    <row r="3865" spans="1:27" x14ac:dyDescent="0.25">
      <c r="A3865">
        <v>-111.9775788</v>
      </c>
      <c r="B3865">
        <v>33.07885417</v>
      </c>
      <c r="C3865" t="s">
        <v>968</v>
      </c>
      <c r="D3865" t="s">
        <v>967</v>
      </c>
      <c r="E3865" t="s">
        <v>966</v>
      </c>
      <c r="F3865">
        <v>2298</v>
      </c>
      <c r="G3865">
        <v>187</v>
      </c>
      <c r="H3865">
        <v>13.33</v>
      </c>
      <c r="I3865">
        <v>2.8540000000000001</v>
      </c>
      <c r="J3865">
        <v>1</v>
      </c>
      <c r="K3865">
        <v>1172.53899999999</v>
      </c>
      <c r="L3865" t="s">
        <v>965</v>
      </c>
      <c r="M3865" t="s">
        <v>964</v>
      </c>
      <c r="N3865" s="110">
        <v>43777</v>
      </c>
      <c r="O3865">
        <v>0</v>
      </c>
      <c r="P3865">
        <v>0</v>
      </c>
      <c r="Q3865">
        <v>14909.965</v>
      </c>
      <c r="R3865">
        <v>1564.7439999999899</v>
      </c>
      <c r="S3865">
        <v>3.26</v>
      </c>
      <c r="T3865">
        <v>33</v>
      </c>
      <c r="U3865">
        <v>4741.6480000000001</v>
      </c>
      <c r="V3865">
        <v>11</v>
      </c>
      <c r="W3865">
        <v>1.946</v>
      </c>
      <c r="X3865">
        <v>3.1440000000000001</v>
      </c>
      <c r="Y3865" s="110">
        <v>43777</v>
      </c>
      <c r="Z3865">
        <v>408759.96867737902</v>
      </c>
      <c r="AA3865">
        <v>3660452.5663646902</v>
      </c>
    </row>
    <row r="3866" spans="1:27" x14ac:dyDescent="0.25">
      <c r="A3866">
        <v>-111.977579829999</v>
      </c>
      <c r="B3866">
        <v>33.078846230000003</v>
      </c>
      <c r="C3866" t="s">
        <v>968</v>
      </c>
      <c r="D3866" t="s">
        <v>967</v>
      </c>
      <c r="E3866" t="s">
        <v>966</v>
      </c>
      <c r="F3866">
        <v>2299</v>
      </c>
      <c r="G3866">
        <v>181</v>
      </c>
      <c r="H3866">
        <v>13.33</v>
      </c>
      <c r="I3866">
        <v>2.92</v>
      </c>
      <c r="J3866">
        <v>1</v>
      </c>
      <c r="K3866">
        <v>1172.5619999999899</v>
      </c>
      <c r="L3866" t="s">
        <v>965</v>
      </c>
      <c r="M3866" t="s">
        <v>964</v>
      </c>
      <c r="N3866" s="110">
        <v>43777</v>
      </c>
      <c r="O3866">
        <v>0</v>
      </c>
      <c r="P3866">
        <v>0</v>
      </c>
      <c r="Q3866">
        <v>15830.895</v>
      </c>
      <c r="R3866">
        <v>1624.057</v>
      </c>
      <c r="S3866">
        <v>3.383</v>
      </c>
      <c r="T3866">
        <v>33</v>
      </c>
      <c r="U3866">
        <v>4921.3850000000002</v>
      </c>
      <c r="V3866">
        <v>11</v>
      </c>
      <c r="W3866">
        <v>1.9910000000000001</v>
      </c>
      <c r="X3866">
        <v>3.2170000000000001</v>
      </c>
      <c r="Y3866" s="110">
        <v>43777</v>
      </c>
      <c r="Z3866">
        <v>408759.86434084701</v>
      </c>
      <c r="AA3866">
        <v>3660451.68696752</v>
      </c>
    </row>
    <row r="3867" spans="1:27" x14ac:dyDescent="0.25">
      <c r="A3867">
        <v>-111.977580509999</v>
      </c>
      <c r="B3867">
        <v>33.078838220000002</v>
      </c>
      <c r="C3867" t="s">
        <v>968</v>
      </c>
      <c r="D3867" t="s">
        <v>967</v>
      </c>
      <c r="E3867" t="s">
        <v>966</v>
      </c>
      <c r="F3867">
        <v>2300</v>
      </c>
      <c r="G3867">
        <v>177</v>
      </c>
      <c r="H3867">
        <v>13.33</v>
      </c>
      <c r="I3867">
        <v>2.7890000000000001</v>
      </c>
      <c r="J3867">
        <v>1</v>
      </c>
      <c r="K3867">
        <v>1172.6110000000001</v>
      </c>
      <c r="L3867" t="s">
        <v>965</v>
      </c>
      <c r="M3867" t="s">
        <v>964</v>
      </c>
      <c r="N3867" s="110">
        <v>43777</v>
      </c>
      <c r="O3867">
        <v>0</v>
      </c>
      <c r="P3867">
        <v>0</v>
      </c>
      <c r="Q3867">
        <v>13300.109</v>
      </c>
      <c r="R3867">
        <v>1428.6379999999899</v>
      </c>
      <c r="S3867">
        <v>2.976</v>
      </c>
      <c r="T3867">
        <v>33</v>
      </c>
      <c r="U3867">
        <v>4329.2060000000001</v>
      </c>
      <c r="V3867">
        <v>11</v>
      </c>
      <c r="W3867">
        <v>1.901</v>
      </c>
      <c r="X3867">
        <v>3.0720000000000001</v>
      </c>
      <c r="Y3867" s="110">
        <v>43777</v>
      </c>
      <c r="Z3867">
        <v>408759.79260039498</v>
      </c>
      <c r="AA3867">
        <v>3660450.7995053502</v>
      </c>
    </row>
    <row r="3868" spans="1:27" x14ac:dyDescent="0.25">
      <c r="A3868">
        <v>-111.977579489999</v>
      </c>
      <c r="B3868">
        <v>33.07883022</v>
      </c>
      <c r="C3868" t="s">
        <v>968</v>
      </c>
      <c r="D3868" t="s">
        <v>967</v>
      </c>
      <c r="E3868" t="s">
        <v>966</v>
      </c>
      <c r="F3868">
        <v>2301</v>
      </c>
      <c r="G3868">
        <v>183</v>
      </c>
      <c r="H3868">
        <v>13.33</v>
      </c>
      <c r="I3868">
        <v>3.0179999999999998</v>
      </c>
      <c r="J3868">
        <v>1</v>
      </c>
      <c r="K3868">
        <v>1172.56899999999</v>
      </c>
      <c r="L3868" t="s">
        <v>965</v>
      </c>
      <c r="M3868" t="s">
        <v>964</v>
      </c>
      <c r="N3868" s="110">
        <v>43777</v>
      </c>
      <c r="O3868">
        <v>0</v>
      </c>
      <c r="P3868">
        <v>0</v>
      </c>
      <c r="Q3868">
        <v>11388.5339999999</v>
      </c>
      <c r="R3868">
        <v>1130.2280000000001</v>
      </c>
      <c r="S3868">
        <v>2.355</v>
      </c>
      <c r="T3868">
        <v>33</v>
      </c>
      <c r="U3868">
        <v>3424.9319999999898</v>
      </c>
      <c r="V3868">
        <v>11</v>
      </c>
      <c r="W3868">
        <v>2.0579999999999998</v>
      </c>
      <c r="X3868">
        <v>3.3250000000000002</v>
      </c>
      <c r="Y3868" s="110">
        <v>43777</v>
      </c>
      <c r="Z3868">
        <v>408759.87954523001</v>
      </c>
      <c r="AA3868">
        <v>3660449.9116741102</v>
      </c>
    </row>
    <row r="3869" spans="1:27" x14ac:dyDescent="0.25">
      <c r="A3869">
        <v>-111.977581</v>
      </c>
      <c r="B3869">
        <v>33.078823229999898</v>
      </c>
      <c r="C3869" t="s">
        <v>968</v>
      </c>
      <c r="D3869" t="s">
        <v>967</v>
      </c>
      <c r="E3869" t="s">
        <v>966</v>
      </c>
      <c r="F3869">
        <v>2302</v>
      </c>
      <c r="G3869">
        <v>180</v>
      </c>
      <c r="H3869">
        <v>13.33</v>
      </c>
      <c r="I3869">
        <v>2.8220000000000001</v>
      </c>
      <c r="J3869">
        <v>1</v>
      </c>
      <c r="K3869">
        <v>1172.625</v>
      </c>
      <c r="L3869" t="s">
        <v>965</v>
      </c>
      <c r="M3869" t="s">
        <v>964</v>
      </c>
      <c r="N3869" s="110">
        <v>43777</v>
      </c>
      <c r="O3869">
        <v>0</v>
      </c>
      <c r="P3869">
        <v>0</v>
      </c>
      <c r="Q3869">
        <v>12547.697</v>
      </c>
      <c r="R3869">
        <v>1332.14499999999</v>
      </c>
      <c r="S3869">
        <v>2.7749999999999999</v>
      </c>
      <c r="T3869">
        <v>33</v>
      </c>
      <c r="U3869">
        <v>4036.8020000000001</v>
      </c>
      <c r="V3869">
        <v>11</v>
      </c>
      <c r="W3869">
        <v>1.9239999999999999</v>
      </c>
      <c r="X3869">
        <v>3.1080000000000001</v>
      </c>
      <c r="Y3869" s="110">
        <v>43777</v>
      </c>
      <c r="Z3869">
        <v>408759.73138721299</v>
      </c>
      <c r="AA3869">
        <v>3660449.13801886</v>
      </c>
    </row>
    <row r="3870" spans="1:27" x14ac:dyDescent="0.25">
      <c r="A3870">
        <v>-111.97758</v>
      </c>
      <c r="B3870">
        <v>33.078815229999897</v>
      </c>
      <c r="C3870" t="s">
        <v>968</v>
      </c>
      <c r="D3870" t="s">
        <v>967</v>
      </c>
      <c r="E3870" t="s">
        <v>966</v>
      </c>
      <c r="F3870">
        <v>2303</v>
      </c>
      <c r="G3870">
        <v>180</v>
      </c>
      <c r="H3870">
        <v>13.33</v>
      </c>
      <c r="I3870">
        <v>2.7559999999999998</v>
      </c>
      <c r="J3870">
        <v>1</v>
      </c>
      <c r="K3870">
        <v>1172.66399999999</v>
      </c>
      <c r="L3870" t="s">
        <v>965</v>
      </c>
      <c r="M3870" t="s">
        <v>964</v>
      </c>
      <c r="N3870" s="110">
        <v>43777</v>
      </c>
      <c r="O3870">
        <v>0</v>
      </c>
      <c r="P3870">
        <v>0</v>
      </c>
      <c r="Q3870">
        <v>11484.3649999999</v>
      </c>
      <c r="R3870">
        <v>1248.2840000000001</v>
      </c>
      <c r="S3870">
        <v>2.601</v>
      </c>
      <c r="T3870">
        <v>33</v>
      </c>
      <c r="U3870">
        <v>3782.6799999999898</v>
      </c>
      <c r="V3870">
        <v>11</v>
      </c>
      <c r="W3870">
        <v>1.879</v>
      </c>
      <c r="X3870">
        <v>3.036</v>
      </c>
      <c r="Y3870" s="110">
        <v>43777</v>
      </c>
      <c r="Z3870">
        <v>408759.81646529899</v>
      </c>
      <c r="AA3870">
        <v>3660448.2502050102</v>
      </c>
    </row>
    <row r="3871" spans="1:27" x14ac:dyDescent="0.25">
      <c r="A3871">
        <v>-111.97758066</v>
      </c>
      <c r="B3871">
        <v>33.078807220000002</v>
      </c>
      <c r="C3871" t="s">
        <v>968</v>
      </c>
      <c r="D3871" t="s">
        <v>967</v>
      </c>
      <c r="E3871" t="s">
        <v>966</v>
      </c>
      <c r="F3871">
        <v>2304</v>
      </c>
      <c r="G3871">
        <v>182</v>
      </c>
      <c r="H3871">
        <v>13.33</v>
      </c>
      <c r="I3871">
        <v>2.9860000000000002</v>
      </c>
      <c r="J3871">
        <v>1</v>
      </c>
      <c r="K3871">
        <v>1172.6510000000001</v>
      </c>
      <c r="L3871" t="s">
        <v>965</v>
      </c>
      <c r="M3871" t="s">
        <v>964</v>
      </c>
      <c r="N3871" s="110">
        <v>43777</v>
      </c>
      <c r="O3871">
        <v>0</v>
      </c>
      <c r="P3871">
        <v>0</v>
      </c>
      <c r="Q3871">
        <v>13309.252</v>
      </c>
      <c r="R3871">
        <v>1335.3589999999899</v>
      </c>
      <c r="S3871">
        <v>2.782</v>
      </c>
      <c r="T3871">
        <v>33</v>
      </c>
      <c r="U3871">
        <v>4046.5430000000001</v>
      </c>
      <c r="V3871">
        <v>11</v>
      </c>
      <c r="W3871">
        <v>2.036</v>
      </c>
      <c r="X3871">
        <v>3.2890000000000001</v>
      </c>
      <c r="Y3871" s="110">
        <v>43777</v>
      </c>
      <c r="Z3871">
        <v>408759.74659159599</v>
      </c>
      <c r="AA3871">
        <v>3660447.36272546</v>
      </c>
    </row>
    <row r="3872" spans="1:27" x14ac:dyDescent="0.25">
      <c r="A3872">
        <v>-111.977581169999</v>
      </c>
      <c r="B3872">
        <v>33.078799230000001</v>
      </c>
      <c r="C3872" t="s">
        <v>968</v>
      </c>
      <c r="D3872" t="s">
        <v>967</v>
      </c>
      <c r="E3872" t="s">
        <v>966</v>
      </c>
      <c r="F3872">
        <v>2305</v>
      </c>
      <c r="G3872">
        <v>179</v>
      </c>
      <c r="H3872">
        <v>13.33</v>
      </c>
      <c r="I3872">
        <v>2.887</v>
      </c>
      <c r="J3872">
        <v>1</v>
      </c>
      <c r="K3872">
        <v>1172.66399999999</v>
      </c>
      <c r="L3872" t="s">
        <v>965</v>
      </c>
      <c r="M3872" t="s">
        <v>964</v>
      </c>
      <c r="N3872" s="110">
        <v>43777</v>
      </c>
      <c r="O3872">
        <v>0</v>
      </c>
      <c r="P3872">
        <v>0</v>
      </c>
      <c r="Q3872">
        <v>14342.127</v>
      </c>
      <c r="R3872">
        <v>1488.047</v>
      </c>
      <c r="S3872">
        <v>3.1</v>
      </c>
      <c r="T3872">
        <v>33</v>
      </c>
      <c r="U3872">
        <v>4509.2340000000004</v>
      </c>
      <c r="V3872">
        <v>11</v>
      </c>
      <c r="W3872">
        <v>1.9690000000000001</v>
      </c>
      <c r="X3872">
        <v>3.181</v>
      </c>
      <c r="Y3872" s="110">
        <v>43777</v>
      </c>
      <c r="Z3872">
        <v>408759.690739271</v>
      </c>
      <c r="AA3872">
        <v>3660446.4773328798</v>
      </c>
    </row>
    <row r="3873" spans="1:27" x14ac:dyDescent="0.25">
      <c r="A3873">
        <v>-111.977580489999</v>
      </c>
      <c r="B3873">
        <v>33.0787912199999</v>
      </c>
      <c r="C3873" t="s">
        <v>968</v>
      </c>
      <c r="D3873" t="s">
        <v>967</v>
      </c>
      <c r="E3873" t="s">
        <v>966</v>
      </c>
      <c r="F3873">
        <v>2306</v>
      </c>
      <c r="G3873">
        <v>183</v>
      </c>
      <c r="H3873">
        <v>13.33</v>
      </c>
      <c r="I3873">
        <v>2.9529999999999998</v>
      </c>
      <c r="J3873">
        <v>1</v>
      </c>
      <c r="K3873">
        <v>1172.66399999999</v>
      </c>
      <c r="L3873" t="s">
        <v>965</v>
      </c>
      <c r="M3873" t="s">
        <v>964</v>
      </c>
      <c r="N3873" s="110">
        <v>43777</v>
      </c>
      <c r="O3873">
        <v>0</v>
      </c>
      <c r="P3873">
        <v>0</v>
      </c>
      <c r="Q3873">
        <v>12738.5</v>
      </c>
      <c r="R3873">
        <v>1292.2950000000001</v>
      </c>
      <c r="S3873">
        <v>2.6920000000000002</v>
      </c>
      <c r="T3873">
        <v>33</v>
      </c>
      <c r="U3873">
        <v>3916.0450000000001</v>
      </c>
      <c r="V3873">
        <v>11</v>
      </c>
      <c r="W3873">
        <v>2.0129999999999999</v>
      </c>
      <c r="X3873">
        <v>3.2530000000000001</v>
      </c>
      <c r="Y3873" s="110">
        <v>43777</v>
      </c>
      <c r="Z3873">
        <v>408759.74593881902</v>
      </c>
      <c r="AA3873">
        <v>3660445.5886885198</v>
      </c>
    </row>
    <row r="3874" spans="1:27" x14ac:dyDescent="0.25">
      <c r="A3874">
        <v>-111.977581169999</v>
      </c>
      <c r="B3874">
        <v>33.0787832299999</v>
      </c>
      <c r="C3874" t="s">
        <v>968</v>
      </c>
      <c r="D3874" t="s">
        <v>967</v>
      </c>
      <c r="E3874" t="s">
        <v>966</v>
      </c>
      <c r="F3874">
        <v>2307</v>
      </c>
      <c r="G3874">
        <v>179</v>
      </c>
      <c r="H3874">
        <v>13.33</v>
      </c>
      <c r="I3874">
        <v>2.9860000000000002</v>
      </c>
      <c r="J3874">
        <v>1</v>
      </c>
      <c r="K3874">
        <v>1172.5789999999899</v>
      </c>
      <c r="L3874" t="s">
        <v>965</v>
      </c>
      <c r="M3874" t="s">
        <v>964</v>
      </c>
      <c r="N3874" s="110">
        <v>43777</v>
      </c>
      <c r="O3874">
        <v>0</v>
      </c>
      <c r="P3874">
        <v>0</v>
      </c>
      <c r="Q3874">
        <v>15603.92</v>
      </c>
      <c r="R3874">
        <v>1565.5899999999899</v>
      </c>
      <c r="S3874">
        <v>3.262</v>
      </c>
      <c r="T3874">
        <v>33</v>
      </c>
      <c r="U3874">
        <v>4744.2139999999899</v>
      </c>
      <c r="V3874">
        <v>11</v>
      </c>
      <c r="W3874">
        <v>2.036</v>
      </c>
      <c r="X3874">
        <v>3.2890000000000001</v>
      </c>
      <c r="Y3874" s="110">
        <v>43777</v>
      </c>
      <c r="Z3874">
        <v>408759.67421898397</v>
      </c>
      <c r="AA3874">
        <v>3660444.7034437102</v>
      </c>
    </row>
    <row r="3875" spans="1:27" x14ac:dyDescent="0.25">
      <c r="A3875">
        <v>-111.977580829999</v>
      </c>
      <c r="B3875">
        <v>33.078775229999898</v>
      </c>
      <c r="C3875" t="s">
        <v>968</v>
      </c>
      <c r="D3875" t="s">
        <v>967</v>
      </c>
      <c r="E3875" t="s">
        <v>966</v>
      </c>
      <c r="F3875">
        <v>2308</v>
      </c>
      <c r="G3875">
        <v>181</v>
      </c>
      <c r="H3875">
        <v>13.33</v>
      </c>
      <c r="I3875">
        <v>2.9860000000000002</v>
      </c>
      <c r="J3875">
        <v>1</v>
      </c>
      <c r="K3875">
        <v>1172.5329999999899</v>
      </c>
      <c r="L3875" t="s">
        <v>965</v>
      </c>
      <c r="M3875" t="s">
        <v>964</v>
      </c>
      <c r="N3875" s="110">
        <v>43777</v>
      </c>
      <c r="O3875">
        <v>0</v>
      </c>
      <c r="P3875">
        <v>0</v>
      </c>
      <c r="Q3875">
        <v>14676.933000000001</v>
      </c>
      <c r="R3875">
        <v>1472.5830000000001</v>
      </c>
      <c r="S3875">
        <v>3.0680000000000001</v>
      </c>
      <c r="T3875">
        <v>33</v>
      </c>
      <c r="U3875">
        <v>4462.3729999999896</v>
      </c>
      <c r="V3875">
        <v>11</v>
      </c>
      <c r="W3875">
        <v>2.036</v>
      </c>
      <c r="X3875">
        <v>3.2890000000000001</v>
      </c>
      <c r="Y3875" s="110">
        <v>43777</v>
      </c>
      <c r="Z3875">
        <v>408759.697693858</v>
      </c>
      <c r="AA3875">
        <v>3660443.8162035798</v>
      </c>
    </row>
    <row r="3876" spans="1:27" x14ac:dyDescent="0.25">
      <c r="A3876">
        <v>-111.97758066</v>
      </c>
      <c r="B3876">
        <v>33.078767220000003</v>
      </c>
      <c r="C3876" t="s">
        <v>968</v>
      </c>
      <c r="D3876" t="s">
        <v>967</v>
      </c>
      <c r="E3876" t="s">
        <v>966</v>
      </c>
      <c r="F3876">
        <v>2309</v>
      </c>
      <c r="G3876">
        <v>182</v>
      </c>
      <c r="H3876">
        <v>13.33</v>
      </c>
      <c r="I3876">
        <v>2.7890000000000001</v>
      </c>
      <c r="J3876">
        <v>1</v>
      </c>
      <c r="K3876">
        <v>1172.50999999999</v>
      </c>
      <c r="L3876" t="s">
        <v>965</v>
      </c>
      <c r="M3876" t="s">
        <v>964</v>
      </c>
      <c r="N3876" s="110">
        <v>43777</v>
      </c>
      <c r="O3876">
        <v>0</v>
      </c>
      <c r="P3876">
        <v>0</v>
      </c>
      <c r="Q3876">
        <v>14948.423000000001</v>
      </c>
      <c r="R3876">
        <v>1605.692</v>
      </c>
      <c r="S3876">
        <v>3.3450000000000002</v>
      </c>
      <c r="T3876">
        <v>33</v>
      </c>
      <c r="U3876">
        <v>4865.7340000000004</v>
      </c>
      <c r="V3876">
        <v>11</v>
      </c>
      <c r="W3876">
        <v>1.901</v>
      </c>
      <c r="X3876">
        <v>3.0720000000000001</v>
      </c>
      <c r="Y3876" s="110">
        <v>43777</v>
      </c>
      <c r="Z3876">
        <v>408759.70529090398</v>
      </c>
      <c r="AA3876">
        <v>3660442.9280025498</v>
      </c>
    </row>
    <row r="3877" spans="1:27" x14ac:dyDescent="0.25">
      <c r="A3877">
        <v>-111.977581689999</v>
      </c>
      <c r="B3877">
        <v>33.078759210000001</v>
      </c>
      <c r="C3877" t="s">
        <v>968</v>
      </c>
      <c r="D3877" t="s">
        <v>967</v>
      </c>
      <c r="E3877" t="s">
        <v>966</v>
      </c>
      <c r="F3877">
        <v>2310</v>
      </c>
      <c r="G3877">
        <v>176</v>
      </c>
      <c r="H3877">
        <v>13.33</v>
      </c>
      <c r="I3877">
        <v>2.887</v>
      </c>
      <c r="J3877">
        <v>1</v>
      </c>
      <c r="K3877">
        <v>1172.4929999999899</v>
      </c>
      <c r="L3877" t="s">
        <v>965</v>
      </c>
      <c r="M3877" t="s">
        <v>964</v>
      </c>
      <c r="N3877" s="110">
        <v>43777</v>
      </c>
      <c r="O3877">
        <v>0</v>
      </c>
      <c r="P3877">
        <v>0</v>
      </c>
      <c r="Q3877">
        <v>12554.210999999899</v>
      </c>
      <c r="R3877">
        <v>1302.5450000000001</v>
      </c>
      <c r="S3877">
        <v>2.714</v>
      </c>
      <c r="T3877">
        <v>33</v>
      </c>
      <c r="U3877">
        <v>3947.105</v>
      </c>
      <c r="V3877">
        <v>11</v>
      </c>
      <c r="W3877">
        <v>1.9690000000000001</v>
      </c>
      <c r="X3877">
        <v>3.181</v>
      </c>
      <c r="Y3877" s="110">
        <v>43777</v>
      </c>
      <c r="Z3877">
        <v>408759.60088200402</v>
      </c>
      <c r="AA3877">
        <v>3660442.0408446202</v>
      </c>
    </row>
    <row r="3878" spans="1:27" x14ac:dyDescent="0.25">
      <c r="A3878">
        <v>-111.977581</v>
      </c>
      <c r="B3878">
        <v>33.0787522299999</v>
      </c>
      <c r="C3878" t="s">
        <v>968</v>
      </c>
      <c r="D3878" t="s">
        <v>967</v>
      </c>
      <c r="E3878" t="s">
        <v>966</v>
      </c>
      <c r="F3878">
        <v>2311</v>
      </c>
      <c r="G3878">
        <v>180</v>
      </c>
      <c r="H3878">
        <v>13.33</v>
      </c>
      <c r="I3878">
        <v>2.7229999999999999</v>
      </c>
      <c r="J3878">
        <v>1</v>
      </c>
      <c r="K3878">
        <v>1172.575</v>
      </c>
      <c r="L3878" t="s">
        <v>965</v>
      </c>
      <c r="M3878" t="s">
        <v>964</v>
      </c>
      <c r="N3878" s="110">
        <v>43777</v>
      </c>
      <c r="O3878">
        <v>0</v>
      </c>
      <c r="P3878">
        <v>0</v>
      </c>
      <c r="Q3878">
        <v>12867.816000000001</v>
      </c>
      <c r="R3878">
        <v>1415.509</v>
      </c>
      <c r="S3878">
        <v>2.9489999999999998</v>
      </c>
      <c r="T3878">
        <v>33</v>
      </c>
      <c r="U3878">
        <v>4289.4210000000003</v>
      </c>
      <c r="V3878">
        <v>11</v>
      </c>
      <c r="W3878">
        <v>1.857</v>
      </c>
      <c r="X3878">
        <v>3</v>
      </c>
      <c r="Y3878" s="110">
        <v>43777</v>
      </c>
      <c r="Z3878">
        <v>408759.65807845799</v>
      </c>
      <c r="AA3878">
        <v>3660441.2663856898</v>
      </c>
    </row>
    <row r="3879" spans="1:27" x14ac:dyDescent="0.25">
      <c r="A3879">
        <v>-111.977581999999</v>
      </c>
      <c r="B3879">
        <v>33.078744229999899</v>
      </c>
      <c r="C3879" t="s">
        <v>968</v>
      </c>
      <c r="D3879" t="s">
        <v>967</v>
      </c>
      <c r="E3879" t="s">
        <v>966</v>
      </c>
      <c r="F3879">
        <v>2312</v>
      </c>
      <c r="G3879">
        <v>180</v>
      </c>
      <c r="H3879">
        <v>13.33</v>
      </c>
      <c r="I3879">
        <v>2.657</v>
      </c>
      <c r="J3879">
        <v>1</v>
      </c>
      <c r="K3879">
        <v>1172.5920000000001</v>
      </c>
      <c r="L3879" t="s">
        <v>965</v>
      </c>
      <c r="M3879" t="s">
        <v>964</v>
      </c>
      <c r="N3879" s="110">
        <v>43777</v>
      </c>
      <c r="O3879">
        <v>0</v>
      </c>
      <c r="P3879">
        <v>0</v>
      </c>
      <c r="Q3879">
        <v>13531.77</v>
      </c>
      <c r="R3879">
        <v>1525.3009999999899</v>
      </c>
      <c r="S3879">
        <v>3.1779999999999999</v>
      </c>
      <c r="T3879">
        <v>33</v>
      </c>
      <c r="U3879">
        <v>4622.1229999999896</v>
      </c>
      <c r="V3879">
        <v>11</v>
      </c>
      <c r="W3879">
        <v>1.8120000000000001</v>
      </c>
      <c r="X3879">
        <v>2.9279999999999999</v>
      </c>
      <c r="Y3879" s="110">
        <v>43777</v>
      </c>
      <c r="Z3879">
        <v>408759.55648001598</v>
      </c>
      <c r="AA3879">
        <v>3660440.3803103701</v>
      </c>
    </row>
    <row r="3880" spans="1:27" x14ac:dyDescent="0.25">
      <c r="A3880">
        <v>-111.977579969999</v>
      </c>
      <c r="B3880">
        <v>33.07873618</v>
      </c>
      <c r="C3880" t="s">
        <v>968</v>
      </c>
      <c r="D3880" t="s">
        <v>967</v>
      </c>
      <c r="E3880" t="s">
        <v>966</v>
      </c>
      <c r="F3880">
        <v>2313</v>
      </c>
      <c r="G3880">
        <v>186</v>
      </c>
      <c r="H3880">
        <v>13.33</v>
      </c>
      <c r="I3880">
        <v>2.887</v>
      </c>
      <c r="J3880">
        <v>1</v>
      </c>
      <c r="K3880">
        <v>1172.575</v>
      </c>
      <c r="L3880" t="s">
        <v>965</v>
      </c>
      <c r="M3880" t="s">
        <v>964</v>
      </c>
      <c r="N3880" s="110">
        <v>43777</v>
      </c>
      <c r="O3880">
        <v>0</v>
      </c>
      <c r="P3880">
        <v>0</v>
      </c>
      <c r="Q3880">
        <v>13393.710999999899</v>
      </c>
      <c r="R3880">
        <v>1389.64599999999</v>
      </c>
      <c r="S3880">
        <v>2.895</v>
      </c>
      <c r="T3880">
        <v>33</v>
      </c>
      <c r="U3880">
        <v>4211.0479999999898</v>
      </c>
      <c r="V3880">
        <v>11</v>
      </c>
      <c r="W3880">
        <v>1.9690000000000001</v>
      </c>
      <c r="X3880">
        <v>3.181</v>
      </c>
      <c r="Y3880" s="110">
        <v>43777</v>
      </c>
      <c r="Z3880">
        <v>408759.73764503701</v>
      </c>
      <c r="AA3880">
        <v>3660439.48605779</v>
      </c>
    </row>
    <row r="3881" spans="1:27" x14ac:dyDescent="0.25">
      <c r="A3881">
        <v>-111.977581509999</v>
      </c>
      <c r="B3881">
        <v>33.078728220000002</v>
      </c>
      <c r="C3881" t="s">
        <v>968</v>
      </c>
      <c r="D3881" t="s">
        <v>967</v>
      </c>
      <c r="E3881" t="s">
        <v>966</v>
      </c>
      <c r="F3881">
        <v>2314</v>
      </c>
      <c r="G3881">
        <v>177</v>
      </c>
      <c r="H3881">
        <v>13.33</v>
      </c>
      <c r="I3881">
        <v>2.9529999999999998</v>
      </c>
      <c r="J3881">
        <v>1</v>
      </c>
      <c r="K3881">
        <v>1172.55899999999</v>
      </c>
      <c r="L3881" t="s">
        <v>965</v>
      </c>
      <c r="M3881" t="s">
        <v>964</v>
      </c>
      <c r="N3881" s="110">
        <v>43777</v>
      </c>
      <c r="O3881">
        <v>0</v>
      </c>
      <c r="P3881">
        <v>0</v>
      </c>
      <c r="Q3881">
        <v>11069.558000000001</v>
      </c>
      <c r="R3881">
        <v>1122.9839999999899</v>
      </c>
      <c r="S3881">
        <v>2.34</v>
      </c>
      <c r="T3881">
        <v>33</v>
      </c>
      <c r="U3881">
        <v>3402.98199999999</v>
      </c>
      <c r="V3881">
        <v>11</v>
      </c>
      <c r="W3881">
        <v>2.0129999999999999</v>
      </c>
      <c r="X3881">
        <v>3.2530000000000001</v>
      </c>
      <c r="Y3881" s="110">
        <v>43777</v>
      </c>
      <c r="Z3881">
        <v>408759.585685194</v>
      </c>
      <c r="AA3881">
        <v>3660438.6048865998</v>
      </c>
    </row>
    <row r="3882" spans="1:27" x14ac:dyDescent="0.25">
      <c r="A3882">
        <v>-111.97758134</v>
      </c>
      <c r="B3882">
        <v>33.078720220000001</v>
      </c>
      <c r="C3882" t="s">
        <v>968</v>
      </c>
      <c r="D3882" t="s">
        <v>967</v>
      </c>
      <c r="E3882" t="s">
        <v>966</v>
      </c>
      <c r="F3882">
        <v>2315</v>
      </c>
      <c r="G3882">
        <v>178</v>
      </c>
      <c r="H3882">
        <v>13.33</v>
      </c>
      <c r="I3882">
        <v>2.92</v>
      </c>
      <c r="J3882">
        <v>1</v>
      </c>
      <c r="K3882">
        <v>1172.5229999999899</v>
      </c>
      <c r="L3882" t="s">
        <v>965</v>
      </c>
      <c r="M3882" t="s">
        <v>964</v>
      </c>
      <c r="N3882" s="110">
        <v>43777</v>
      </c>
      <c r="O3882">
        <v>0</v>
      </c>
      <c r="P3882">
        <v>0</v>
      </c>
      <c r="Q3882">
        <v>12507.2389999999</v>
      </c>
      <c r="R3882">
        <v>1283.0909999999899</v>
      </c>
      <c r="S3882">
        <v>2.673</v>
      </c>
      <c r="T3882">
        <v>33</v>
      </c>
      <c r="U3882">
        <v>3888.1529999999898</v>
      </c>
      <c r="V3882">
        <v>11</v>
      </c>
      <c r="W3882">
        <v>1.9910000000000001</v>
      </c>
      <c r="X3882">
        <v>3.2170000000000001</v>
      </c>
      <c r="Y3882" s="110">
        <v>43777</v>
      </c>
      <c r="Z3882">
        <v>408759.59329257999</v>
      </c>
      <c r="AA3882">
        <v>3660437.7177942502</v>
      </c>
    </row>
    <row r="3883" spans="1:27" x14ac:dyDescent="0.25">
      <c r="A3883">
        <v>-111.977581</v>
      </c>
      <c r="B3883">
        <v>33.078712230000001</v>
      </c>
      <c r="C3883" t="s">
        <v>968</v>
      </c>
      <c r="D3883" t="s">
        <v>967</v>
      </c>
      <c r="E3883" t="s">
        <v>966</v>
      </c>
      <c r="F3883">
        <v>2316</v>
      </c>
      <c r="G3883">
        <v>180</v>
      </c>
      <c r="H3883">
        <v>13.33</v>
      </c>
      <c r="I3883">
        <v>2.8540000000000001</v>
      </c>
      <c r="J3883">
        <v>1</v>
      </c>
      <c r="K3883">
        <v>1172.6079999999899</v>
      </c>
      <c r="L3883" t="s">
        <v>965</v>
      </c>
      <c r="M3883" t="s">
        <v>964</v>
      </c>
      <c r="N3883" s="110">
        <v>43777</v>
      </c>
      <c r="O3883">
        <v>0</v>
      </c>
      <c r="P3883">
        <v>0</v>
      </c>
      <c r="Q3883">
        <v>12523.754000000001</v>
      </c>
      <c r="R3883">
        <v>1314.3199999999899</v>
      </c>
      <c r="S3883">
        <v>2.738</v>
      </c>
      <c r="T3883">
        <v>33</v>
      </c>
      <c r="U3883">
        <v>3982.788</v>
      </c>
      <c r="V3883">
        <v>11</v>
      </c>
      <c r="W3883">
        <v>1.946</v>
      </c>
      <c r="X3883">
        <v>3.1440000000000001</v>
      </c>
      <c r="Y3883" s="110">
        <v>43777</v>
      </c>
      <c r="Z3883">
        <v>408759.616777813</v>
      </c>
      <c r="AA3883">
        <v>3660436.8316628099</v>
      </c>
    </row>
    <row r="3884" spans="1:27" x14ac:dyDescent="0.25">
      <c r="A3884">
        <v>-111.977581509999</v>
      </c>
      <c r="B3884">
        <v>33.078687780000003</v>
      </c>
      <c r="C3884" t="s">
        <v>968</v>
      </c>
      <c r="D3884" t="s">
        <v>967</v>
      </c>
      <c r="E3884" t="s">
        <v>966</v>
      </c>
      <c r="F3884">
        <v>2317</v>
      </c>
      <c r="G3884">
        <v>2.9980000000000002</v>
      </c>
      <c r="H3884">
        <v>13.33</v>
      </c>
      <c r="I3884">
        <v>2.92</v>
      </c>
      <c r="J3884">
        <v>1</v>
      </c>
      <c r="K3884">
        <v>1172.5820000000001</v>
      </c>
      <c r="L3884" t="s">
        <v>965</v>
      </c>
      <c r="M3884" t="s">
        <v>964</v>
      </c>
      <c r="N3884" s="110">
        <v>43777</v>
      </c>
      <c r="O3884">
        <v>0</v>
      </c>
      <c r="P3884">
        <v>0</v>
      </c>
      <c r="Q3884">
        <v>14078.637000000001</v>
      </c>
      <c r="R3884">
        <v>1444.297</v>
      </c>
      <c r="S3884">
        <v>3.0089999999999999</v>
      </c>
      <c r="T3884">
        <v>33</v>
      </c>
      <c r="U3884">
        <v>4376.6570000000002</v>
      </c>
      <c r="V3884">
        <v>11</v>
      </c>
      <c r="W3884">
        <v>1.9910000000000001</v>
      </c>
      <c r="X3884">
        <v>3.2170000000000001</v>
      </c>
      <c r="Y3884" s="110">
        <v>43777</v>
      </c>
      <c r="Z3884">
        <v>408759.54393024801</v>
      </c>
      <c r="AA3884">
        <v>3660434.1213817899</v>
      </c>
    </row>
    <row r="3885" spans="1:27" x14ac:dyDescent="0.25">
      <c r="A3885">
        <v>-111.977581509999</v>
      </c>
      <c r="B3885">
        <v>33.078687770000002</v>
      </c>
      <c r="C3885" t="s">
        <v>968</v>
      </c>
      <c r="D3885" t="s">
        <v>967</v>
      </c>
      <c r="E3885" t="s">
        <v>966</v>
      </c>
      <c r="F3885">
        <v>2318</v>
      </c>
      <c r="G3885">
        <v>2.9980000000000002</v>
      </c>
      <c r="H3885">
        <v>13.33</v>
      </c>
      <c r="I3885">
        <v>2.657</v>
      </c>
      <c r="J3885">
        <v>1</v>
      </c>
      <c r="K3885">
        <v>1172.6020000000001</v>
      </c>
      <c r="L3885" t="s">
        <v>965</v>
      </c>
      <c r="M3885" t="s">
        <v>964</v>
      </c>
      <c r="N3885" s="110">
        <v>43777</v>
      </c>
      <c r="O3885">
        <v>0</v>
      </c>
      <c r="P3885">
        <v>0</v>
      </c>
      <c r="Q3885">
        <v>14078.637000000001</v>
      </c>
      <c r="R3885">
        <v>1586.94299999999</v>
      </c>
      <c r="S3885">
        <v>3.306</v>
      </c>
      <c r="T3885">
        <v>33</v>
      </c>
      <c r="U3885">
        <v>4808.92</v>
      </c>
      <c r="V3885">
        <v>11</v>
      </c>
      <c r="W3885">
        <v>1.8120000000000001</v>
      </c>
      <c r="X3885">
        <v>2.9279999999999999</v>
      </c>
      <c r="Y3885" s="110">
        <v>43777</v>
      </c>
      <c r="Z3885">
        <v>408759.54391992302</v>
      </c>
      <c r="AA3885">
        <v>3660434.12027311</v>
      </c>
    </row>
    <row r="3886" spans="1:27" x14ac:dyDescent="0.25">
      <c r="A3886">
        <v>-111.97758149000001</v>
      </c>
      <c r="B3886">
        <v>33.078688219999897</v>
      </c>
      <c r="C3886" t="s">
        <v>968</v>
      </c>
      <c r="D3886" t="s">
        <v>967</v>
      </c>
      <c r="E3886" t="s">
        <v>966</v>
      </c>
      <c r="F3886">
        <v>2319</v>
      </c>
      <c r="G3886">
        <v>183</v>
      </c>
      <c r="H3886">
        <v>13.33</v>
      </c>
      <c r="I3886">
        <v>2.8540000000000001</v>
      </c>
      <c r="J3886">
        <v>1</v>
      </c>
      <c r="K3886">
        <v>1172.595</v>
      </c>
      <c r="L3886" t="s">
        <v>965</v>
      </c>
      <c r="M3886" t="s">
        <v>964</v>
      </c>
      <c r="N3886" s="110">
        <v>43777</v>
      </c>
      <c r="O3886">
        <v>0</v>
      </c>
      <c r="P3886">
        <v>0</v>
      </c>
      <c r="Q3886">
        <v>14882.593000000001</v>
      </c>
      <c r="R3886">
        <v>1561.8710000000001</v>
      </c>
      <c r="S3886">
        <v>3.254</v>
      </c>
      <c r="T3886">
        <v>33</v>
      </c>
      <c r="U3886">
        <v>4732.9430000000002</v>
      </c>
      <c r="V3886">
        <v>11</v>
      </c>
      <c r="W3886">
        <v>1.946</v>
      </c>
      <c r="X3886">
        <v>3.1440000000000001</v>
      </c>
      <c r="Y3886" s="110">
        <v>43777</v>
      </c>
      <c r="Z3886">
        <v>408759.54625132098</v>
      </c>
      <c r="AA3886">
        <v>3660434.1701463601</v>
      </c>
    </row>
    <row r="3887" spans="1:27" x14ac:dyDescent="0.25">
      <c r="A3887">
        <v>-111.97758131000001</v>
      </c>
      <c r="B3887">
        <v>33.078680210000002</v>
      </c>
      <c r="C3887" t="s">
        <v>968</v>
      </c>
      <c r="D3887" t="s">
        <v>967</v>
      </c>
      <c r="E3887" t="s">
        <v>966</v>
      </c>
      <c r="F3887">
        <v>2320</v>
      </c>
      <c r="G3887">
        <v>184</v>
      </c>
      <c r="H3887">
        <v>13.33</v>
      </c>
      <c r="I3887">
        <v>2.8540000000000001</v>
      </c>
      <c r="J3887">
        <v>1</v>
      </c>
      <c r="K3887">
        <v>1172.5519999999899</v>
      </c>
      <c r="L3887" t="s">
        <v>965</v>
      </c>
      <c r="M3887" t="s">
        <v>964</v>
      </c>
      <c r="N3887" s="110">
        <v>43777</v>
      </c>
      <c r="O3887">
        <v>0</v>
      </c>
      <c r="P3887">
        <v>0</v>
      </c>
      <c r="Q3887">
        <v>15368.772999999899</v>
      </c>
      <c r="R3887">
        <v>1612.894</v>
      </c>
      <c r="S3887">
        <v>3.36</v>
      </c>
      <c r="T3887">
        <v>33</v>
      </c>
      <c r="U3887">
        <v>4887.5569999999898</v>
      </c>
      <c r="V3887">
        <v>11</v>
      </c>
      <c r="W3887">
        <v>1.946</v>
      </c>
      <c r="X3887">
        <v>3.1440000000000001</v>
      </c>
      <c r="Y3887" s="110">
        <v>43777</v>
      </c>
      <c r="Z3887">
        <v>408759.55478178198</v>
      </c>
      <c r="AA3887">
        <v>3660433.2819366399</v>
      </c>
    </row>
    <row r="3888" spans="1:27" x14ac:dyDescent="0.25">
      <c r="A3888">
        <v>-111.977581509999</v>
      </c>
      <c r="B3888">
        <v>33.078672220000001</v>
      </c>
      <c r="C3888" t="s">
        <v>968</v>
      </c>
      <c r="D3888" t="s">
        <v>967</v>
      </c>
      <c r="E3888" t="s">
        <v>966</v>
      </c>
      <c r="F3888">
        <v>2321</v>
      </c>
      <c r="G3888">
        <v>177</v>
      </c>
      <c r="H3888">
        <v>13.33</v>
      </c>
      <c r="I3888">
        <v>2.8540000000000001</v>
      </c>
      <c r="J3888">
        <v>1</v>
      </c>
      <c r="K3888">
        <v>1172.4739999999899</v>
      </c>
      <c r="L3888" t="s">
        <v>965</v>
      </c>
      <c r="M3888" t="s">
        <v>964</v>
      </c>
      <c r="N3888" s="110">
        <v>43777</v>
      </c>
      <c r="O3888">
        <v>0</v>
      </c>
      <c r="P3888">
        <v>0</v>
      </c>
      <c r="Q3888">
        <v>14767.1059999999</v>
      </c>
      <c r="R3888">
        <v>1549.75099999999</v>
      </c>
      <c r="S3888">
        <v>3.2290000000000001</v>
      </c>
      <c r="T3888">
        <v>33</v>
      </c>
      <c r="U3888">
        <v>4696.2160000000003</v>
      </c>
      <c r="V3888">
        <v>11</v>
      </c>
      <c r="W3888">
        <v>1.946</v>
      </c>
      <c r="X3888">
        <v>3.1440000000000001</v>
      </c>
      <c r="Y3888" s="110">
        <v>43777</v>
      </c>
      <c r="Z3888">
        <v>408759.52786431101</v>
      </c>
      <c r="AA3888">
        <v>3660432.39627461</v>
      </c>
    </row>
    <row r="3889" spans="1:27" x14ac:dyDescent="0.25">
      <c r="A3889">
        <v>-111.97758217000001</v>
      </c>
      <c r="B3889">
        <v>33.078665229999899</v>
      </c>
      <c r="C3889" t="s">
        <v>968</v>
      </c>
      <c r="D3889" t="s">
        <v>967</v>
      </c>
      <c r="E3889" t="s">
        <v>966</v>
      </c>
      <c r="F3889">
        <v>2322</v>
      </c>
      <c r="G3889">
        <v>179</v>
      </c>
      <c r="H3889">
        <v>13.33</v>
      </c>
      <c r="I3889">
        <v>2.887</v>
      </c>
      <c r="J3889">
        <v>1</v>
      </c>
      <c r="K3889">
        <v>1172.5229999999899</v>
      </c>
      <c r="L3889" t="s">
        <v>965</v>
      </c>
      <c r="M3889" t="s">
        <v>964</v>
      </c>
      <c r="N3889" s="110">
        <v>43777</v>
      </c>
      <c r="O3889">
        <v>0</v>
      </c>
      <c r="P3889">
        <v>0</v>
      </c>
      <c r="Q3889">
        <v>14672.7039999999</v>
      </c>
      <c r="R3889">
        <v>1522.346</v>
      </c>
      <c r="S3889">
        <v>3.1720000000000002</v>
      </c>
      <c r="T3889">
        <v>33</v>
      </c>
      <c r="U3889">
        <v>4613.1689999999899</v>
      </c>
      <c r="V3889">
        <v>11</v>
      </c>
      <c r="W3889">
        <v>1.9690000000000001</v>
      </c>
      <c r="X3889">
        <v>3.181</v>
      </c>
      <c r="Y3889" s="110">
        <v>43777</v>
      </c>
      <c r="Z3889">
        <v>408759.45904369198</v>
      </c>
      <c r="AA3889">
        <v>3660431.6218805099</v>
      </c>
    </row>
    <row r="3890" spans="1:27" x14ac:dyDescent="0.25">
      <c r="A3890">
        <v>-111.977581999999</v>
      </c>
      <c r="B3890">
        <v>33.078657229999898</v>
      </c>
      <c r="C3890" t="s">
        <v>968</v>
      </c>
      <c r="D3890" t="s">
        <v>967</v>
      </c>
      <c r="E3890" t="s">
        <v>966</v>
      </c>
      <c r="F3890">
        <v>2323</v>
      </c>
      <c r="G3890">
        <v>180</v>
      </c>
      <c r="H3890">
        <v>13.33</v>
      </c>
      <c r="I3890">
        <v>2.7890000000000001</v>
      </c>
      <c r="J3890">
        <v>1</v>
      </c>
      <c r="K3890">
        <v>1172.5820000000001</v>
      </c>
      <c r="L3890" t="s">
        <v>965</v>
      </c>
      <c r="M3890" t="s">
        <v>964</v>
      </c>
      <c r="N3890" s="110">
        <v>43777</v>
      </c>
      <c r="O3890">
        <v>0</v>
      </c>
      <c r="P3890">
        <v>0</v>
      </c>
      <c r="Q3890">
        <v>15000.424000000001</v>
      </c>
      <c r="R3890">
        <v>1611.278</v>
      </c>
      <c r="S3890">
        <v>3.3570000000000002</v>
      </c>
      <c r="T3890">
        <v>33</v>
      </c>
      <c r="U3890">
        <v>4882.6599999999899</v>
      </c>
      <c r="V3890">
        <v>11</v>
      </c>
      <c r="W3890">
        <v>1.901</v>
      </c>
      <c r="X3890">
        <v>3.0720000000000001</v>
      </c>
      <c r="Y3890" s="110">
        <v>43777</v>
      </c>
      <c r="Z3890">
        <v>408759.466651097</v>
      </c>
      <c r="AA3890">
        <v>3660430.7347881701</v>
      </c>
    </row>
    <row r="3891" spans="1:27" x14ac:dyDescent="0.25">
      <c r="A3891">
        <v>-111.97758149000001</v>
      </c>
      <c r="B3891">
        <v>33.078649220000003</v>
      </c>
      <c r="C3891" t="s">
        <v>968</v>
      </c>
      <c r="D3891" t="s">
        <v>967</v>
      </c>
      <c r="E3891" t="s">
        <v>966</v>
      </c>
      <c r="F3891">
        <v>2324</v>
      </c>
      <c r="G3891">
        <v>183</v>
      </c>
      <c r="H3891">
        <v>13.33</v>
      </c>
      <c r="I3891">
        <v>2.7559999999999998</v>
      </c>
      <c r="J3891">
        <v>1</v>
      </c>
      <c r="K3891">
        <v>1172.5429999999899</v>
      </c>
      <c r="L3891" t="s">
        <v>965</v>
      </c>
      <c r="M3891" t="s">
        <v>964</v>
      </c>
      <c r="N3891" s="110">
        <v>43777</v>
      </c>
      <c r="O3891">
        <v>0</v>
      </c>
      <c r="P3891">
        <v>0</v>
      </c>
      <c r="Q3891">
        <v>15029.7389999999</v>
      </c>
      <c r="R3891">
        <v>1633.64599999999</v>
      </c>
      <c r="S3891">
        <v>3.403</v>
      </c>
      <c r="T3891">
        <v>33</v>
      </c>
      <c r="U3891">
        <v>4950.4430000000002</v>
      </c>
      <c r="V3891">
        <v>11</v>
      </c>
      <c r="W3891">
        <v>1.879</v>
      </c>
      <c r="X3891">
        <v>3.036</v>
      </c>
      <c r="Y3891" s="110">
        <v>43777</v>
      </c>
      <c r="Z3891">
        <v>408759.50598324102</v>
      </c>
      <c r="AA3891">
        <v>3660429.8462915998</v>
      </c>
    </row>
    <row r="3892" spans="1:27" x14ac:dyDescent="0.25">
      <c r="A3892">
        <v>-111.97758183000001</v>
      </c>
      <c r="B3892">
        <v>33.078641230000002</v>
      </c>
      <c r="C3892" t="s">
        <v>968</v>
      </c>
      <c r="D3892" t="s">
        <v>967</v>
      </c>
      <c r="E3892" t="s">
        <v>966</v>
      </c>
      <c r="F3892">
        <v>2325</v>
      </c>
      <c r="G3892">
        <v>181</v>
      </c>
      <c r="H3892">
        <v>13.33</v>
      </c>
      <c r="I3892">
        <v>2.9860000000000002</v>
      </c>
      <c r="J3892">
        <v>1</v>
      </c>
      <c r="K3892">
        <v>1172.634</v>
      </c>
      <c r="L3892" t="s">
        <v>965</v>
      </c>
      <c r="M3892" t="s">
        <v>964</v>
      </c>
      <c r="N3892" s="110">
        <v>43777</v>
      </c>
      <c r="O3892">
        <v>0</v>
      </c>
      <c r="P3892">
        <v>0</v>
      </c>
      <c r="Q3892">
        <v>14826.592000000001</v>
      </c>
      <c r="R3892">
        <v>1487.5989999999899</v>
      </c>
      <c r="S3892">
        <v>3.0990000000000002</v>
      </c>
      <c r="T3892">
        <v>33</v>
      </c>
      <c r="U3892">
        <v>4507.875</v>
      </c>
      <c r="V3892">
        <v>11</v>
      </c>
      <c r="W3892">
        <v>2.036</v>
      </c>
      <c r="X3892">
        <v>3.2890000000000001</v>
      </c>
      <c r="Y3892" s="110">
        <v>43777</v>
      </c>
      <c r="Z3892">
        <v>408759.46599838999</v>
      </c>
      <c r="AA3892">
        <v>3660428.9607512602</v>
      </c>
    </row>
    <row r="3893" spans="1:27" x14ac:dyDescent="0.25">
      <c r="A3893">
        <v>-111.977581659999</v>
      </c>
      <c r="B3893">
        <v>33.07863322</v>
      </c>
      <c r="C3893" t="s">
        <v>968</v>
      </c>
      <c r="D3893" t="s">
        <v>967</v>
      </c>
      <c r="E3893" t="s">
        <v>966</v>
      </c>
      <c r="F3893">
        <v>2326</v>
      </c>
      <c r="G3893">
        <v>182</v>
      </c>
      <c r="H3893">
        <v>13.33</v>
      </c>
      <c r="I3893">
        <v>2.625</v>
      </c>
      <c r="J3893">
        <v>1</v>
      </c>
      <c r="K3893">
        <v>1172.5519999999899</v>
      </c>
      <c r="L3893" t="s">
        <v>965</v>
      </c>
      <c r="M3893" t="s">
        <v>964</v>
      </c>
      <c r="N3893" s="110">
        <v>43777</v>
      </c>
      <c r="O3893">
        <v>0</v>
      </c>
      <c r="P3893">
        <v>0</v>
      </c>
      <c r="Q3893">
        <v>15253.2849999999</v>
      </c>
      <c r="R3893">
        <v>1740.8420000000001</v>
      </c>
      <c r="S3893">
        <v>3.6269999999999998</v>
      </c>
      <c r="T3893">
        <v>33</v>
      </c>
      <c r="U3893">
        <v>5275.2780000000002</v>
      </c>
      <c r="V3893">
        <v>11</v>
      </c>
      <c r="W3893">
        <v>1.79</v>
      </c>
      <c r="X3893">
        <v>2.891</v>
      </c>
      <c r="Y3893" s="110">
        <v>43777</v>
      </c>
      <c r="Z3893">
        <v>408759.473595483</v>
      </c>
      <c r="AA3893">
        <v>3660428.0725502502</v>
      </c>
    </row>
    <row r="3894" spans="1:27" x14ac:dyDescent="0.25">
      <c r="A3894">
        <v>-111.977582339999</v>
      </c>
      <c r="B3894">
        <v>33.0786252199999</v>
      </c>
      <c r="C3894" t="s">
        <v>968</v>
      </c>
      <c r="D3894" t="s">
        <v>967</v>
      </c>
      <c r="E3894" t="s">
        <v>966</v>
      </c>
      <c r="F3894">
        <v>2327</v>
      </c>
      <c r="G3894">
        <v>178</v>
      </c>
      <c r="H3894">
        <v>13.33</v>
      </c>
      <c r="I3894">
        <v>2.7559999999999998</v>
      </c>
      <c r="J3894">
        <v>1</v>
      </c>
      <c r="K3894">
        <v>1172.5029999999899</v>
      </c>
      <c r="L3894" t="s">
        <v>965</v>
      </c>
      <c r="M3894" t="s">
        <v>964</v>
      </c>
      <c r="N3894" s="110">
        <v>43777</v>
      </c>
      <c r="O3894">
        <v>0</v>
      </c>
      <c r="P3894">
        <v>0</v>
      </c>
      <c r="Q3894">
        <v>16405.133000000002</v>
      </c>
      <c r="R3894">
        <v>1783.144</v>
      </c>
      <c r="S3894">
        <v>3.7149999999999999</v>
      </c>
      <c r="T3894">
        <v>33</v>
      </c>
      <c r="U3894">
        <v>5403.4660000000003</v>
      </c>
      <c r="V3894">
        <v>11</v>
      </c>
      <c r="W3894">
        <v>1.879</v>
      </c>
      <c r="X3894">
        <v>3.036</v>
      </c>
      <c r="Y3894" s="110">
        <v>43777</v>
      </c>
      <c r="Z3894">
        <v>408759.40186523501</v>
      </c>
      <c r="AA3894">
        <v>3660427.1861967798</v>
      </c>
    </row>
    <row r="3895" spans="1:27" x14ac:dyDescent="0.25">
      <c r="A3895">
        <v>-111.97758251</v>
      </c>
      <c r="B3895">
        <v>33.078618220000003</v>
      </c>
      <c r="C3895" t="s">
        <v>968</v>
      </c>
      <c r="D3895" t="s">
        <v>967</v>
      </c>
      <c r="E3895" t="s">
        <v>966</v>
      </c>
      <c r="F3895">
        <v>2328</v>
      </c>
      <c r="G3895">
        <v>177</v>
      </c>
      <c r="H3895">
        <v>13.33</v>
      </c>
      <c r="I3895">
        <v>2.8540000000000001</v>
      </c>
      <c r="J3895">
        <v>1</v>
      </c>
      <c r="K3895">
        <v>1172.46</v>
      </c>
      <c r="L3895" t="s">
        <v>965</v>
      </c>
      <c r="M3895" t="s">
        <v>964</v>
      </c>
      <c r="N3895" s="110">
        <v>43777</v>
      </c>
      <c r="O3895">
        <v>0</v>
      </c>
      <c r="P3895">
        <v>0</v>
      </c>
      <c r="Q3895">
        <v>12909.9889999999</v>
      </c>
      <c r="R3895">
        <v>1354.854</v>
      </c>
      <c r="S3895">
        <v>2.823</v>
      </c>
      <c r="T3895">
        <v>33</v>
      </c>
      <c r="U3895">
        <v>4105.6180000000004</v>
      </c>
      <c r="V3895">
        <v>11</v>
      </c>
      <c r="W3895">
        <v>1.946</v>
      </c>
      <c r="X3895">
        <v>3.1440000000000001</v>
      </c>
      <c r="Y3895" s="110">
        <v>43777</v>
      </c>
      <c r="Z3895">
        <v>408759.37877009797</v>
      </c>
      <c r="AA3895">
        <v>3660426.4102680702</v>
      </c>
    </row>
    <row r="3896" spans="1:27" x14ac:dyDescent="0.25">
      <c r="A3896">
        <v>-111.977581659999</v>
      </c>
      <c r="B3896">
        <v>33.078610220000002</v>
      </c>
      <c r="C3896" t="s">
        <v>968</v>
      </c>
      <c r="D3896" t="s">
        <v>967</v>
      </c>
      <c r="E3896" t="s">
        <v>966</v>
      </c>
      <c r="F3896">
        <v>2329</v>
      </c>
      <c r="G3896">
        <v>182</v>
      </c>
      <c r="H3896">
        <v>13.33</v>
      </c>
      <c r="I3896">
        <v>2.657</v>
      </c>
      <c r="J3896">
        <v>1</v>
      </c>
      <c r="K3896">
        <v>1172.4639999999899</v>
      </c>
      <c r="L3896" t="s">
        <v>965</v>
      </c>
      <c r="M3896" t="s">
        <v>964</v>
      </c>
      <c r="N3896" s="110">
        <v>43777</v>
      </c>
      <c r="O3896">
        <v>0</v>
      </c>
      <c r="P3896">
        <v>0</v>
      </c>
      <c r="Q3896">
        <v>14584.987999999899</v>
      </c>
      <c r="R3896">
        <v>1644.019</v>
      </c>
      <c r="S3896">
        <v>3.4249999999999998</v>
      </c>
      <c r="T3896">
        <v>33</v>
      </c>
      <c r="U3896">
        <v>4981.8770000000004</v>
      </c>
      <c r="V3896">
        <v>11</v>
      </c>
      <c r="W3896">
        <v>1.8120000000000001</v>
      </c>
      <c r="X3896">
        <v>2.9279999999999999</v>
      </c>
      <c r="Y3896" s="110">
        <v>43777</v>
      </c>
      <c r="Z3896">
        <v>408759.44984766701</v>
      </c>
      <c r="AA3896">
        <v>3660425.52258464</v>
      </c>
    </row>
    <row r="3897" spans="1:27" x14ac:dyDescent="0.25">
      <c r="A3897">
        <v>-111.977582339999</v>
      </c>
      <c r="B3897">
        <v>33.078602220000001</v>
      </c>
      <c r="C3897" t="s">
        <v>968</v>
      </c>
      <c r="D3897" t="s">
        <v>967</v>
      </c>
      <c r="E3897" t="s">
        <v>966</v>
      </c>
      <c r="F3897">
        <v>2330</v>
      </c>
      <c r="G3897">
        <v>178</v>
      </c>
      <c r="H3897">
        <v>13.33</v>
      </c>
      <c r="I3897">
        <v>2.8220000000000001</v>
      </c>
      <c r="J3897">
        <v>1</v>
      </c>
      <c r="K3897">
        <v>1172.5329999999899</v>
      </c>
      <c r="L3897" t="s">
        <v>965</v>
      </c>
      <c r="M3897" t="s">
        <v>964</v>
      </c>
      <c r="N3897" s="110">
        <v>43777</v>
      </c>
      <c r="O3897">
        <v>0</v>
      </c>
      <c r="P3897">
        <v>0</v>
      </c>
      <c r="Q3897">
        <v>14913.736999999899</v>
      </c>
      <c r="R3897">
        <v>1583.3389999999899</v>
      </c>
      <c r="S3897">
        <v>3.2989999999999999</v>
      </c>
      <c r="T3897">
        <v>33</v>
      </c>
      <c r="U3897">
        <v>4797.9970000000003</v>
      </c>
      <c r="V3897">
        <v>11</v>
      </c>
      <c r="W3897">
        <v>1.9239999999999999</v>
      </c>
      <c r="X3897">
        <v>3.1080000000000001</v>
      </c>
      <c r="Y3897" s="110">
        <v>43777</v>
      </c>
      <c r="Z3897">
        <v>408759.37811740697</v>
      </c>
      <c r="AA3897">
        <v>3660424.6362311798</v>
      </c>
    </row>
    <row r="3898" spans="1:27" x14ac:dyDescent="0.25">
      <c r="A3898">
        <v>-111.97758283</v>
      </c>
      <c r="B3898">
        <v>33.07859423</v>
      </c>
      <c r="C3898" t="s">
        <v>968</v>
      </c>
      <c r="D3898" t="s">
        <v>967</v>
      </c>
      <c r="E3898" t="s">
        <v>966</v>
      </c>
      <c r="F3898">
        <v>2331</v>
      </c>
      <c r="G3898">
        <v>181</v>
      </c>
      <c r="H3898">
        <v>13.33</v>
      </c>
      <c r="I3898">
        <v>2.92</v>
      </c>
      <c r="J3898">
        <v>1</v>
      </c>
      <c r="K3898">
        <v>1172.5029999999899</v>
      </c>
      <c r="L3898" t="s">
        <v>965</v>
      </c>
      <c r="M3898" t="s">
        <v>964</v>
      </c>
      <c r="N3898" s="110">
        <v>43777</v>
      </c>
      <c r="O3898">
        <v>0</v>
      </c>
      <c r="P3898">
        <v>0</v>
      </c>
      <c r="Q3898">
        <v>13407.768</v>
      </c>
      <c r="R3898">
        <v>1375.4739999999899</v>
      </c>
      <c r="S3898">
        <v>2.8660000000000001</v>
      </c>
      <c r="T3898">
        <v>33</v>
      </c>
      <c r="U3898">
        <v>4168.1030000000001</v>
      </c>
      <c r="V3898">
        <v>11</v>
      </c>
      <c r="W3898">
        <v>1.9910000000000001</v>
      </c>
      <c r="X3898">
        <v>3.2170000000000001</v>
      </c>
      <c r="Y3898" s="110">
        <v>43777</v>
      </c>
      <c r="Z3898">
        <v>408759.32413177099</v>
      </c>
      <c r="AA3898">
        <v>3660423.7508212398</v>
      </c>
    </row>
    <row r="3899" spans="1:27" x14ac:dyDescent="0.25">
      <c r="A3899">
        <v>-111.977582139999</v>
      </c>
      <c r="B3899">
        <v>33.078586199999897</v>
      </c>
      <c r="C3899" t="s">
        <v>968</v>
      </c>
      <c r="D3899" t="s">
        <v>967</v>
      </c>
      <c r="E3899" t="s">
        <v>966</v>
      </c>
      <c r="F3899">
        <v>2332</v>
      </c>
      <c r="G3899">
        <v>185</v>
      </c>
      <c r="H3899">
        <v>13.33</v>
      </c>
      <c r="I3899">
        <v>2.92</v>
      </c>
      <c r="J3899">
        <v>1</v>
      </c>
      <c r="K3899">
        <v>1172.5</v>
      </c>
      <c r="L3899" t="s">
        <v>965</v>
      </c>
      <c r="M3899" t="s">
        <v>964</v>
      </c>
      <c r="N3899" s="110">
        <v>43777</v>
      </c>
      <c r="O3899">
        <v>0</v>
      </c>
      <c r="P3899">
        <v>0</v>
      </c>
      <c r="Q3899">
        <v>13559.2</v>
      </c>
      <c r="R3899">
        <v>1391.009</v>
      </c>
      <c r="S3899">
        <v>2.8980000000000001</v>
      </c>
      <c r="T3899">
        <v>33</v>
      </c>
      <c r="U3899">
        <v>4215.1779999999899</v>
      </c>
      <c r="V3899">
        <v>11</v>
      </c>
      <c r="W3899">
        <v>1.9910000000000001</v>
      </c>
      <c r="X3899">
        <v>3.2170000000000001</v>
      </c>
      <c r="Y3899" s="110">
        <v>43777</v>
      </c>
      <c r="Z3899">
        <v>408759.38024423399</v>
      </c>
      <c r="AA3899">
        <v>3660422.8599508498</v>
      </c>
    </row>
    <row r="3900" spans="1:27" x14ac:dyDescent="0.25">
      <c r="A3900">
        <v>-111.97758351</v>
      </c>
      <c r="B3900">
        <v>33.078578219999898</v>
      </c>
      <c r="C3900" t="s">
        <v>968</v>
      </c>
      <c r="D3900" t="s">
        <v>967</v>
      </c>
      <c r="E3900" t="s">
        <v>966</v>
      </c>
      <c r="F3900">
        <v>2333</v>
      </c>
      <c r="G3900">
        <v>177</v>
      </c>
      <c r="H3900">
        <v>13.33</v>
      </c>
      <c r="I3900">
        <v>2.9860000000000002</v>
      </c>
      <c r="J3900">
        <v>1</v>
      </c>
      <c r="K3900">
        <v>1172.556</v>
      </c>
      <c r="L3900" t="s">
        <v>965</v>
      </c>
      <c r="M3900" t="s">
        <v>964</v>
      </c>
      <c r="N3900" s="110">
        <v>43777</v>
      </c>
      <c r="O3900">
        <v>0</v>
      </c>
      <c r="P3900">
        <v>0</v>
      </c>
      <c r="Q3900">
        <v>14669.7319999999</v>
      </c>
      <c r="R3900">
        <v>1471.8610000000001</v>
      </c>
      <c r="S3900">
        <v>3.0659999999999998</v>
      </c>
      <c r="T3900">
        <v>33</v>
      </c>
      <c r="U3900">
        <v>4460.18299999999</v>
      </c>
      <c r="V3900">
        <v>11</v>
      </c>
      <c r="W3900">
        <v>2.036</v>
      </c>
      <c r="X3900">
        <v>3.2890000000000001</v>
      </c>
      <c r="Y3900" s="110">
        <v>43777</v>
      </c>
      <c r="Z3900">
        <v>408759.24413105298</v>
      </c>
      <c r="AA3900">
        <v>3660421.9764145399</v>
      </c>
    </row>
    <row r="3901" spans="1:27" x14ac:dyDescent="0.25">
      <c r="A3901">
        <v>-111.97758403</v>
      </c>
      <c r="B3901">
        <v>33.078571179999898</v>
      </c>
      <c r="C3901" t="s">
        <v>968</v>
      </c>
      <c r="D3901" t="s">
        <v>967</v>
      </c>
      <c r="E3901" t="s">
        <v>966</v>
      </c>
      <c r="F3901">
        <v>2334</v>
      </c>
      <c r="G3901">
        <v>174</v>
      </c>
      <c r="H3901">
        <v>13.33</v>
      </c>
      <c r="I3901">
        <v>2.7229999999999999</v>
      </c>
      <c r="J3901">
        <v>1</v>
      </c>
      <c r="K3901">
        <v>1172.615</v>
      </c>
      <c r="L3901" t="s">
        <v>965</v>
      </c>
      <c r="M3901" t="s">
        <v>964</v>
      </c>
      <c r="N3901" s="110">
        <v>43777</v>
      </c>
      <c r="O3901">
        <v>0</v>
      </c>
      <c r="P3901">
        <v>0</v>
      </c>
      <c r="Q3901">
        <v>15825.237999999899</v>
      </c>
      <c r="R3901">
        <v>1740.83699999999</v>
      </c>
      <c r="S3901">
        <v>3.6269999999999998</v>
      </c>
      <c r="T3901">
        <v>33</v>
      </c>
      <c r="U3901">
        <v>5275.2619999999897</v>
      </c>
      <c r="V3901">
        <v>11</v>
      </c>
      <c r="W3901">
        <v>1.857</v>
      </c>
      <c r="X3901">
        <v>3</v>
      </c>
      <c r="Y3901" s="110">
        <v>43777</v>
      </c>
      <c r="Z3901">
        <v>408759.18832613499</v>
      </c>
      <c r="AA3901">
        <v>3660421.1963553498</v>
      </c>
    </row>
    <row r="3902" spans="1:27" x14ac:dyDescent="0.25">
      <c r="A3902">
        <v>-111.977581799999</v>
      </c>
      <c r="B3902">
        <v>33.078563170000002</v>
      </c>
      <c r="C3902" t="s">
        <v>968</v>
      </c>
      <c r="D3902" t="s">
        <v>967</v>
      </c>
      <c r="E3902" t="s">
        <v>966</v>
      </c>
      <c r="F3902">
        <v>2335</v>
      </c>
      <c r="G3902">
        <v>187</v>
      </c>
      <c r="H3902">
        <v>13.33</v>
      </c>
      <c r="I3902">
        <v>2.7559999999999998</v>
      </c>
      <c r="J3902">
        <v>1</v>
      </c>
      <c r="K3902">
        <v>1172.59799999999</v>
      </c>
      <c r="L3902" t="s">
        <v>965</v>
      </c>
      <c r="M3902" t="s">
        <v>964</v>
      </c>
      <c r="N3902" s="110">
        <v>43777</v>
      </c>
      <c r="O3902">
        <v>0</v>
      </c>
      <c r="P3902">
        <v>0</v>
      </c>
      <c r="Q3902">
        <v>14337.040999999899</v>
      </c>
      <c r="R3902">
        <v>1558.354</v>
      </c>
      <c r="S3902">
        <v>3.2469999999999999</v>
      </c>
      <c r="T3902">
        <v>33</v>
      </c>
      <c r="U3902">
        <v>4722.2849999999899</v>
      </c>
      <c r="V3902">
        <v>11</v>
      </c>
      <c r="W3902">
        <v>1.879</v>
      </c>
      <c r="X3902">
        <v>3.036</v>
      </c>
      <c r="Y3902" s="110">
        <v>43777</v>
      </c>
      <c r="Z3902">
        <v>408759.38820055098</v>
      </c>
      <c r="AA3902">
        <v>3660420.3063636702</v>
      </c>
    </row>
    <row r="3903" spans="1:27" x14ac:dyDescent="0.25">
      <c r="A3903">
        <v>-111.97758283</v>
      </c>
      <c r="B3903">
        <v>33.0785552299999</v>
      </c>
      <c r="C3903" t="s">
        <v>968</v>
      </c>
      <c r="D3903" t="s">
        <v>967</v>
      </c>
      <c r="E3903" t="s">
        <v>966</v>
      </c>
      <c r="F3903">
        <v>2336</v>
      </c>
      <c r="G3903">
        <v>181</v>
      </c>
      <c r="H3903">
        <v>13.33</v>
      </c>
      <c r="I3903">
        <v>2.8220000000000001</v>
      </c>
      <c r="J3903">
        <v>1</v>
      </c>
      <c r="K3903">
        <v>1172.56899999999</v>
      </c>
      <c r="L3903" t="s">
        <v>965</v>
      </c>
      <c r="M3903" t="s">
        <v>964</v>
      </c>
      <c r="N3903" s="110">
        <v>43777</v>
      </c>
      <c r="O3903">
        <v>0</v>
      </c>
      <c r="P3903">
        <v>0</v>
      </c>
      <c r="Q3903">
        <v>13095.362999999899</v>
      </c>
      <c r="R3903">
        <v>1390.28899999999</v>
      </c>
      <c r="S3903">
        <v>2.8959999999999999</v>
      </c>
      <c r="T3903">
        <v>33</v>
      </c>
      <c r="U3903">
        <v>4212.9960000000001</v>
      </c>
      <c r="V3903">
        <v>11</v>
      </c>
      <c r="W3903">
        <v>1.9239999999999999</v>
      </c>
      <c r="X3903">
        <v>3.1080000000000001</v>
      </c>
      <c r="Y3903" s="110">
        <v>43777</v>
      </c>
      <c r="Z3903">
        <v>408759.283863738</v>
      </c>
      <c r="AA3903">
        <v>3660419.42696654</v>
      </c>
    </row>
    <row r="3904" spans="1:27" x14ac:dyDescent="0.25">
      <c r="A3904">
        <v>-111.97758317</v>
      </c>
      <c r="B3904">
        <v>33.078547229999899</v>
      </c>
      <c r="C3904" t="s">
        <v>968</v>
      </c>
      <c r="D3904" t="s">
        <v>967</v>
      </c>
      <c r="E3904" t="s">
        <v>966</v>
      </c>
      <c r="F3904">
        <v>2337</v>
      </c>
      <c r="G3904">
        <v>179</v>
      </c>
      <c r="H3904">
        <v>13.33</v>
      </c>
      <c r="I3904">
        <v>2.8220000000000001</v>
      </c>
      <c r="J3904">
        <v>1</v>
      </c>
      <c r="K3904">
        <v>1172.58799999999</v>
      </c>
      <c r="L3904" t="s">
        <v>965</v>
      </c>
      <c r="M3904" t="s">
        <v>964</v>
      </c>
      <c r="N3904" s="110">
        <v>43777</v>
      </c>
      <c r="O3904">
        <v>0</v>
      </c>
      <c r="P3904">
        <v>0</v>
      </c>
      <c r="Q3904">
        <v>12999.246999999899</v>
      </c>
      <c r="R3904">
        <v>1380.0840000000001</v>
      </c>
      <c r="S3904">
        <v>2.875</v>
      </c>
      <c r="T3904">
        <v>33</v>
      </c>
      <c r="U3904">
        <v>4182.0739999999896</v>
      </c>
      <c r="V3904">
        <v>11</v>
      </c>
      <c r="W3904">
        <v>1.9239999999999999</v>
      </c>
      <c r="X3904">
        <v>3.1080000000000001</v>
      </c>
      <c r="Y3904" s="110">
        <v>43777</v>
      </c>
      <c r="Z3904">
        <v>408759.243868538</v>
      </c>
      <c r="AA3904">
        <v>3660418.5403175401</v>
      </c>
    </row>
    <row r="3905" spans="1:27" x14ac:dyDescent="0.25">
      <c r="A3905">
        <v>-111.97758249</v>
      </c>
      <c r="B3905">
        <v>33.078539220000003</v>
      </c>
      <c r="C3905" t="s">
        <v>968</v>
      </c>
      <c r="D3905" t="s">
        <v>967</v>
      </c>
      <c r="E3905" t="s">
        <v>966</v>
      </c>
      <c r="F3905">
        <v>2338</v>
      </c>
      <c r="G3905">
        <v>183</v>
      </c>
      <c r="H3905">
        <v>13.33</v>
      </c>
      <c r="I3905">
        <v>2.887</v>
      </c>
      <c r="J3905">
        <v>1</v>
      </c>
      <c r="K3905">
        <v>1172.5619999999899</v>
      </c>
      <c r="L3905" t="s">
        <v>965</v>
      </c>
      <c r="M3905" t="s">
        <v>964</v>
      </c>
      <c r="N3905" s="110">
        <v>43777</v>
      </c>
      <c r="O3905">
        <v>0</v>
      </c>
      <c r="P3905">
        <v>0</v>
      </c>
      <c r="Q3905">
        <v>10527.834000000001</v>
      </c>
      <c r="R3905">
        <v>1092.3009999999899</v>
      </c>
      <c r="S3905">
        <v>2.2759999999999998</v>
      </c>
      <c r="T3905">
        <v>33</v>
      </c>
      <c r="U3905">
        <v>3310.0019999999899</v>
      </c>
      <c r="V3905">
        <v>11</v>
      </c>
      <c r="W3905">
        <v>1.9690000000000001</v>
      </c>
      <c r="X3905">
        <v>3.181</v>
      </c>
      <c r="Y3905" s="110">
        <v>43777</v>
      </c>
      <c r="Z3905">
        <v>408759.29906830599</v>
      </c>
      <c r="AA3905">
        <v>3660417.6516732099</v>
      </c>
    </row>
    <row r="3906" spans="1:27" x14ac:dyDescent="0.25">
      <c r="A3906">
        <v>-111.97758317</v>
      </c>
      <c r="B3906">
        <v>33.078531230000003</v>
      </c>
      <c r="C3906" t="s">
        <v>968</v>
      </c>
      <c r="D3906" t="s">
        <v>967</v>
      </c>
      <c r="E3906" t="s">
        <v>966</v>
      </c>
      <c r="F3906">
        <v>2339</v>
      </c>
      <c r="G3906">
        <v>179</v>
      </c>
      <c r="H3906">
        <v>13.33</v>
      </c>
      <c r="I3906">
        <v>2.887</v>
      </c>
      <c r="J3906">
        <v>1</v>
      </c>
      <c r="K3906">
        <v>1172.5360000000001</v>
      </c>
      <c r="L3906" t="s">
        <v>965</v>
      </c>
      <c r="M3906" t="s">
        <v>964</v>
      </c>
      <c r="N3906" s="110">
        <v>43777</v>
      </c>
      <c r="O3906">
        <v>0</v>
      </c>
      <c r="P3906">
        <v>0</v>
      </c>
      <c r="Q3906">
        <v>14054.121999999899</v>
      </c>
      <c r="R3906">
        <v>1458.1659999999899</v>
      </c>
      <c r="S3906">
        <v>3.0379999999999998</v>
      </c>
      <c r="T3906">
        <v>33</v>
      </c>
      <c r="U3906">
        <v>4418.6840000000002</v>
      </c>
      <c r="V3906">
        <v>11</v>
      </c>
      <c r="W3906">
        <v>1.9690000000000001</v>
      </c>
      <c r="X3906">
        <v>3.181</v>
      </c>
      <c r="Y3906" s="110">
        <v>43777</v>
      </c>
      <c r="Z3906">
        <v>408759.22734832898</v>
      </c>
      <c r="AA3906">
        <v>3660416.7664284399</v>
      </c>
    </row>
    <row r="3907" spans="1:27" x14ac:dyDescent="0.25">
      <c r="A3907">
        <v>-111.97758283</v>
      </c>
      <c r="B3907">
        <v>33.078523230000002</v>
      </c>
      <c r="C3907" t="s">
        <v>968</v>
      </c>
      <c r="D3907" t="s">
        <v>967</v>
      </c>
      <c r="E3907" t="s">
        <v>966</v>
      </c>
      <c r="F3907">
        <v>2340</v>
      </c>
      <c r="G3907">
        <v>181</v>
      </c>
      <c r="H3907">
        <v>13.33</v>
      </c>
      <c r="I3907">
        <v>2.8220000000000001</v>
      </c>
      <c r="J3907">
        <v>1</v>
      </c>
      <c r="K3907">
        <v>1172.52899999999</v>
      </c>
      <c r="L3907" t="s">
        <v>965</v>
      </c>
      <c r="M3907" t="s">
        <v>964</v>
      </c>
      <c r="N3907" s="110">
        <v>43777</v>
      </c>
      <c r="O3907">
        <v>0</v>
      </c>
      <c r="P3907">
        <v>0</v>
      </c>
      <c r="Q3907">
        <v>15133.912</v>
      </c>
      <c r="R3907">
        <v>1606.7139999999899</v>
      </c>
      <c r="S3907">
        <v>3.347</v>
      </c>
      <c r="T3907">
        <v>33</v>
      </c>
      <c r="U3907">
        <v>4868.8310000000001</v>
      </c>
      <c r="V3907">
        <v>11</v>
      </c>
      <c r="W3907">
        <v>1.9239999999999999</v>
      </c>
      <c r="X3907">
        <v>3.1080000000000001</v>
      </c>
      <c r="Y3907" s="110">
        <v>43777</v>
      </c>
      <c r="Z3907">
        <v>408759.250823332</v>
      </c>
      <c r="AA3907">
        <v>3660415.8791883402</v>
      </c>
    </row>
    <row r="3908" spans="1:27" x14ac:dyDescent="0.25">
      <c r="A3908">
        <v>-111.97758317</v>
      </c>
      <c r="B3908">
        <v>33.078516229999899</v>
      </c>
      <c r="C3908" t="s">
        <v>968</v>
      </c>
      <c r="D3908" t="s">
        <v>967</v>
      </c>
      <c r="E3908" t="s">
        <v>966</v>
      </c>
      <c r="F3908">
        <v>2341</v>
      </c>
      <c r="G3908">
        <v>179</v>
      </c>
      <c r="H3908">
        <v>13.33</v>
      </c>
      <c r="I3908">
        <v>2.92</v>
      </c>
      <c r="J3908">
        <v>1</v>
      </c>
      <c r="K3908">
        <v>1172.55899999999</v>
      </c>
      <c r="L3908" t="s">
        <v>965</v>
      </c>
      <c r="M3908" t="s">
        <v>964</v>
      </c>
      <c r="N3908" s="110">
        <v>43777</v>
      </c>
      <c r="O3908">
        <v>0</v>
      </c>
      <c r="P3908">
        <v>0</v>
      </c>
      <c r="Q3908">
        <v>15026.424000000001</v>
      </c>
      <c r="R3908">
        <v>1541.528</v>
      </c>
      <c r="S3908">
        <v>3.2120000000000002</v>
      </c>
      <c r="T3908">
        <v>33</v>
      </c>
      <c r="U3908">
        <v>4671.2979999999898</v>
      </c>
      <c r="V3908">
        <v>11</v>
      </c>
      <c r="W3908">
        <v>1.9910000000000001</v>
      </c>
      <c r="X3908">
        <v>3.2170000000000001</v>
      </c>
      <c r="Y3908" s="110">
        <v>43777</v>
      </c>
      <c r="Z3908">
        <v>408759.21186063997</v>
      </c>
      <c r="AA3908">
        <v>3660415.10340741</v>
      </c>
    </row>
    <row r="3909" spans="1:27" x14ac:dyDescent="0.25">
      <c r="A3909">
        <v>-111.977582659999</v>
      </c>
      <c r="B3909">
        <v>33.078508220000003</v>
      </c>
      <c r="C3909" t="s">
        <v>968</v>
      </c>
      <c r="D3909" t="s">
        <v>967</v>
      </c>
      <c r="E3909" t="s">
        <v>966</v>
      </c>
      <c r="F3909">
        <v>2342</v>
      </c>
      <c r="G3909">
        <v>182</v>
      </c>
      <c r="H3909">
        <v>13.33</v>
      </c>
      <c r="I3909">
        <v>2.8540000000000001</v>
      </c>
      <c r="J3909">
        <v>1</v>
      </c>
      <c r="K3909">
        <v>1172.50999999999</v>
      </c>
      <c r="L3909" t="s">
        <v>965</v>
      </c>
      <c r="M3909" t="s">
        <v>964</v>
      </c>
      <c r="N3909" s="110">
        <v>43777</v>
      </c>
      <c r="O3909">
        <v>0</v>
      </c>
      <c r="P3909">
        <v>0</v>
      </c>
      <c r="Q3909">
        <v>13086.505999999899</v>
      </c>
      <c r="R3909">
        <v>1373.3789999999899</v>
      </c>
      <c r="S3909">
        <v>2.8610000000000002</v>
      </c>
      <c r="T3909">
        <v>33</v>
      </c>
      <c r="U3909">
        <v>4161.7539999999899</v>
      </c>
      <c r="V3909">
        <v>11</v>
      </c>
      <c r="W3909">
        <v>1.946</v>
      </c>
      <c r="X3909">
        <v>3.1440000000000001</v>
      </c>
      <c r="Y3909" s="110">
        <v>43777</v>
      </c>
      <c r="Z3909">
        <v>408759.25119288202</v>
      </c>
      <c r="AA3909">
        <v>3660414.21491087</v>
      </c>
    </row>
    <row r="3910" spans="1:27" x14ac:dyDescent="0.25">
      <c r="A3910">
        <v>-111.97758249</v>
      </c>
      <c r="B3910">
        <v>33.078500220000002</v>
      </c>
      <c r="C3910" t="s">
        <v>968</v>
      </c>
      <c r="D3910" t="s">
        <v>967</v>
      </c>
      <c r="E3910" t="s">
        <v>966</v>
      </c>
      <c r="F3910">
        <v>2343</v>
      </c>
      <c r="G3910">
        <v>183</v>
      </c>
      <c r="H3910">
        <v>13.33</v>
      </c>
      <c r="I3910">
        <v>2.7229999999999999</v>
      </c>
      <c r="J3910">
        <v>1</v>
      </c>
      <c r="K3910">
        <v>1172.5429999999899</v>
      </c>
      <c r="L3910" t="s">
        <v>965</v>
      </c>
      <c r="M3910" t="s">
        <v>964</v>
      </c>
      <c r="N3910" s="110">
        <v>43777</v>
      </c>
      <c r="O3910">
        <v>0</v>
      </c>
      <c r="P3910">
        <v>0</v>
      </c>
      <c r="Q3910">
        <v>13930.92</v>
      </c>
      <c r="R3910">
        <v>1532.4539999999899</v>
      </c>
      <c r="S3910">
        <v>3.1930000000000001</v>
      </c>
      <c r="T3910">
        <v>33</v>
      </c>
      <c r="U3910">
        <v>4643.8010000000004</v>
      </c>
      <c r="V3910">
        <v>11</v>
      </c>
      <c r="W3910">
        <v>1.857</v>
      </c>
      <c r="X3910">
        <v>3</v>
      </c>
      <c r="Y3910" s="110">
        <v>43777</v>
      </c>
      <c r="Z3910">
        <v>408759.258800346</v>
      </c>
      <c r="AA3910">
        <v>3660413.3278185502</v>
      </c>
    </row>
    <row r="3911" spans="1:27" x14ac:dyDescent="0.25">
      <c r="A3911">
        <v>-111.97758351</v>
      </c>
      <c r="B3911">
        <v>33.078492220000001</v>
      </c>
      <c r="C3911" t="s">
        <v>968</v>
      </c>
      <c r="D3911" t="s">
        <v>967</v>
      </c>
      <c r="E3911" t="s">
        <v>966</v>
      </c>
      <c r="F3911">
        <v>2344</v>
      </c>
      <c r="G3911">
        <v>177</v>
      </c>
      <c r="H3911">
        <v>13.33</v>
      </c>
      <c r="I3911">
        <v>3.0840000000000001</v>
      </c>
      <c r="J3911">
        <v>1</v>
      </c>
      <c r="K3911">
        <v>1172.556</v>
      </c>
      <c r="L3911" t="s">
        <v>965</v>
      </c>
      <c r="M3911" t="s">
        <v>964</v>
      </c>
      <c r="N3911" s="110">
        <v>43777</v>
      </c>
      <c r="O3911">
        <v>0</v>
      </c>
      <c r="P3911">
        <v>0</v>
      </c>
      <c r="Q3911">
        <v>11896.2569999999</v>
      </c>
      <c r="R3911">
        <v>1155.4960000000001</v>
      </c>
      <c r="S3911">
        <v>2.407</v>
      </c>
      <c r="T3911">
        <v>33</v>
      </c>
      <c r="U3911">
        <v>3501.5019999999899</v>
      </c>
      <c r="V3911">
        <v>11</v>
      </c>
      <c r="W3911">
        <v>2.1030000000000002</v>
      </c>
      <c r="X3911">
        <v>3.3969999999999998</v>
      </c>
      <c r="Y3911" s="110">
        <v>43777</v>
      </c>
      <c r="Z3911">
        <v>408759.15533490898</v>
      </c>
      <c r="AA3911">
        <v>3660412.4417606499</v>
      </c>
    </row>
    <row r="3912" spans="1:27" x14ac:dyDescent="0.25">
      <c r="A3912">
        <v>-111.977583339999</v>
      </c>
      <c r="B3912">
        <v>33.07848422</v>
      </c>
      <c r="C3912" t="s">
        <v>968</v>
      </c>
      <c r="D3912" t="s">
        <v>967</v>
      </c>
      <c r="E3912" t="s">
        <v>966</v>
      </c>
      <c r="F3912">
        <v>2345</v>
      </c>
      <c r="G3912">
        <v>178</v>
      </c>
      <c r="H3912">
        <v>13.33</v>
      </c>
      <c r="I3912">
        <v>2.9860000000000002</v>
      </c>
      <c r="J3912">
        <v>1</v>
      </c>
      <c r="K3912">
        <v>1172.5920000000001</v>
      </c>
      <c r="L3912" t="s">
        <v>965</v>
      </c>
      <c r="M3912" t="s">
        <v>964</v>
      </c>
      <c r="N3912" s="110">
        <v>43777</v>
      </c>
      <c r="O3912">
        <v>0</v>
      </c>
      <c r="P3912">
        <v>0</v>
      </c>
      <c r="Q3912">
        <v>11110.700999999901</v>
      </c>
      <c r="R3912">
        <v>1114.7719999999899</v>
      </c>
      <c r="S3912">
        <v>2.3220000000000001</v>
      </c>
      <c r="T3912">
        <v>33</v>
      </c>
      <c r="U3912">
        <v>3378.096</v>
      </c>
      <c r="V3912">
        <v>11</v>
      </c>
      <c r="W3912">
        <v>2.036</v>
      </c>
      <c r="X3912">
        <v>3.2890000000000001</v>
      </c>
      <c r="Y3912" s="110">
        <v>43777</v>
      </c>
      <c r="Z3912">
        <v>408759.16294237401</v>
      </c>
      <c r="AA3912">
        <v>3660411.5546683301</v>
      </c>
    </row>
    <row r="3913" spans="1:27" x14ac:dyDescent="0.25">
      <c r="A3913">
        <v>-111.977582139999</v>
      </c>
      <c r="B3913">
        <v>33.078476199999898</v>
      </c>
      <c r="C3913" t="s">
        <v>968</v>
      </c>
      <c r="D3913" t="s">
        <v>967</v>
      </c>
      <c r="E3913" t="s">
        <v>966</v>
      </c>
      <c r="F3913">
        <v>2346</v>
      </c>
      <c r="G3913">
        <v>185</v>
      </c>
      <c r="H3913">
        <v>13.33</v>
      </c>
      <c r="I3913">
        <v>2.887</v>
      </c>
      <c r="J3913">
        <v>1</v>
      </c>
      <c r="K3913">
        <v>1172.6079999999899</v>
      </c>
      <c r="L3913" t="s">
        <v>965</v>
      </c>
      <c r="M3913" t="s">
        <v>964</v>
      </c>
      <c r="N3913" s="110">
        <v>43777</v>
      </c>
      <c r="O3913">
        <v>0</v>
      </c>
      <c r="P3913">
        <v>0</v>
      </c>
      <c r="Q3913">
        <v>7852.3609999999899</v>
      </c>
      <c r="R3913">
        <v>814.71100000000001</v>
      </c>
      <c r="S3913">
        <v>1.6970000000000001</v>
      </c>
      <c r="T3913">
        <v>33</v>
      </c>
      <c r="U3913">
        <v>2468.8200000000002</v>
      </c>
      <c r="V3913">
        <v>11</v>
      </c>
      <c r="W3913">
        <v>1.9690000000000001</v>
      </c>
      <c r="X3913">
        <v>3.181</v>
      </c>
      <c r="Y3913" s="110">
        <v>43777</v>
      </c>
      <c r="Z3913">
        <v>408759.26666794199</v>
      </c>
      <c r="AA3913">
        <v>3660410.6644633198</v>
      </c>
    </row>
    <row r="3914" spans="1:27" x14ac:dyDescent="0.25">
      <c r="A3914">
        <v>-111.97758283</v>
      </c>
      <c r="B3914">
        <v>33.078468229999899</v>
      </c>
      <c r="C3914" t="s">
        <v>968</v>
      </c>
      <c r="D3914" t="s">
        <v>967</v>
      </c>
      <c r="E3914" t="s">
        <v>966</v>
      </c>
      <c r="F3914">
        <v>2347</v>
      </c>
      <c r="G3914">
        <v>181</v>
      </c>
      <c r="H3914">
        <v>13.33</v>
      </c>
      <c r="I3914">
        <v>3.1819999999999999</v>
      </c>
      <c r="J3914">
        <v>1</v>
      </c>
      <c r="K3914">
        <v>1172.55899999999</v>
      </c>
      <c r="L3914" t="s">
        <v>965</v>
      </c>
      <c r="M3914" t="s">
        <v>964</v>
      </c>
      <c r="N3914" s="110">
        <v>43777</v>
      </c>
      <c r="O3914">
        <v>0</v>
      </c>
      <c r="P3914">
        <v>0</v>
      </c>
      <c r="Q3914">
        <v>5601.009</v>
      </c>
      <c r="R3914">
        <v>527.20600000000002</v>
      </c>
      <c r="S3914">
        <v>1.0980000000000001</v>
      </c>
      <c r="T3914">
        <v>33</v>
      </c>
      <c r="U3914">
        <v>1597.5940000000001</v>
      </c>
      <c r="V3914">
        <v>11</v>
      </c>
      <c r="W3914">
        <v>2.17</v>
      </c>
      <c r="X3914">
        <v>3.5059999999999998</v>
      </c>
      <c r="Y3914" s="110">
        <v>43777</v>
      </c>
      <c r="Z3914">
        <v>408759.19403519999</v>
      </c>
      <c r="AA3914">
        <v>3660409.7814446101</v>
      </c>
    </row>
    <row r="3915" spans="1:27" x14ac:dyDescent="0.25">
      <c r="A3915">
        <v>-111.977583859999</v>
      </c>
      <c r="B3915">
        <v>33.078460200000002</v>
      </c>
      <c r="C3915" t="s">
        <v>968</v>
      </c>
      <c r="D3915" t="s">
        <v>967</v>
      </c>
      <c r="E3915" t="s">
        <v>966</v>
      </c>
      <c r="F3915">
        <v>2348</v>
      </c>
      <c r="G3915">
        <v>175</v>
      </c>
      <c r="H3915">
        <v>13.33</v>
      </c>
      <c r="I3915">
        <v>2.92</v>
      </c>
      <c r="J3915">
        <v>1</v>
      </c>
      <c r="K3915">
        <v>1172.5820000000001</v>
      </c>
      <c r="L3915" t="s">
        <v>965</v>
      </c>
      <c r="M3915" t="s">
        <v>964</v>
      </c>
      <c r="N3915" s="110">
        <v>43777</v>
      </c>
      <c r="O3915">
        <v>0</v>
      </c>
      <c r="P3915">
        <v>0</v>
      </c>
      <c r="Q3915">
        <v>3641.9470000000001</v>
      </c>
      <c r="R3915">
        <v>373.61900000000003</v>
      </c>
      <c r="S3915">
        <v>0.77800000000000002</v>
      </c>
      <c r="T3915">
        <v>33</v>
      </c>
      <c r="U3915">
        <v>1132.18</v>
      </c>
      <c r="V3915">
        <v>11</v>
      </c>
      <c r="W3915">
        <v>1.9910000000000001</v>
      </c>
      <c r="X3915">
        <v>3.2170000000000001</v>
      </c>
      <c r="Y3915" s="110">
        <v>43777</v>
      </c>
      <c r="Z3915">
        <v>408759.08960537298</v>
      </c>
      <c r="AA3915">
        <v>3660408.89206937</v>
      </c>
    </row>
    <row r="3916" spans="1:27" x14ac:dyDescent="0.25">
      <c r="A3916">
        <v>-111.97758249</v>
      </c>
      <c r="B3916">
        <v>33.078452220000003</v>
      </c>
      <c r="C3916" t="s">
        <v>968</v>
      </c>
      <c r="D3916" t="s">
        <v>967</v>
      </c>
      <c r="E3916" t="s">
        <v>966</v>
      </c>
      <c r="F3916">
        <v>2349</v>
      </c>
      <c r="G3916">
        <v>183</v>
      </c>
      <c r="H3916">
        <v>13.33</v>
      </c>
      <c r="I3916">
        <v>2.9529999999999998</v>
      </c>
      <c r="J3916">
        <v>1</v>
      </c>
      <c r="K3916">
        <v>1172.5719999999901</v>
      </c>
      <c r="L3916" t="s">
        <v>965</v>
      </c>
      <c r="M3916" t="s">
        <v>964</v>
      </c>
      <c r="N3916" s="110">
        <v>43777</v>
      </c>
      <c r="O3916">
        <v>0</v>
      </c>
      <c r="P3916">
        <v>0</v>
      </c>
      <c r="Q3916">
        <v>2280.6669999999899</v>
      </c>
      <c r="R3916">
        <v>231.369</v>
      </c>
      <c r="S3916">
        <v>0.48199999999999998</v>
      </c>
      <c r="T3916">
        <v>33</v>
      </c>
      <c r="U3916">
        <v>701.11800000000005</v>
      </c>
      <c r="V3916">
        <v>11</v>
      </c>
      <c r="W3916">
        <v>2.0129999999999999</v>
      </c>
      <c r="X3916">
        <v>3.2530000000000001</v>
      </c>
      <c r="Y3916" s="110">
        <v>43777</v>
      </c>
      <c r="Z3916">
        <v>408759.20923983899</v>
      </c>
      <c r="AA3916">
        <v>3660408.0061513102</v>
      </c>
    </row>
    <row r="3917" spans="1:27" x14ac:dyDescent="0.25">
      <c r="A3917">
        <v>-111.977582659999</v>
      </c>
      <c r="B3917">
        <v>33.078444220000002</v>
      </c>
      <c r="C3917" t="s">
        <v>968</v>
      </c>
      <c r="D3917" t="s">
        <v>967</v>
      </c>
      <c r="E3917" t="s">
        <v>966</v>
      </c>
      <c r="F3917">
        <v>2350</v>
      </c>
      <c r="G3917">
        <v>182</v>
      </c>
      <c r="H3917">
        <v>13.33</v>
      </c>
      <c r="I3917">
        <v>2.92</v>
      </c>
      <c r="J3917">
        <v>1</v>
      </c>
      <c r="K3917">
        <v>1172.6020000000001</v>
      </c>
      <c r="L3917" t="s">
        <v>965</v>
      </c>
      <c r="M3917" t="s">
        <v>964</v>
      </c>
      <c r="N3917" s="110">
        <v>43777</v>
      </c>
      <c r="O3917">
        <v>0</v>
      </c>
      <c r="P3917">
        <v>0</v>
      </c>
      <c r="Q3917">
        <v>297.03399999999903</v>
      </c>
      <c r="R3917">
        <v>30.472000000000001</v>
      </c>
      <c r="S3917">
        <v>6.3E-2</v>
      </c>
      <c r="T3917">
        <v>33</v>
      </c>
      <c r="U3917">
        <v>92.338999999999899</v>
      </c>
      <c r="V3917">
        <v>11</v>
      </c>
      <c r="W3917">
        <v>1.9910000000000001</v>
      </c>
      <c r="X3917">
        <v>3.2170000000000001</v>
      </c>
      <c r="Y3917" s="110">
        <v>43777</v>
      </c>
      <c r="Z3917">
        <v>408759.18511219398</v>
      </c>
      <c r="AA3917">
        <v>3660407.1193545498</v>
      </c>
    </row>
    <row r="3918" spans="1:27" x14ac:dyDescent="0.25">
      <c r="A3918">
        <v>-111.97747449000001</v>
      </c>
      <c r="B3918">
        <v>33.078408779999897</v>
      </c>
      <c r="C3918" t="s">
        <v>968</v>
      </c>
      <c r="D3918" t="s">
        <v>967</v>
      </c>
      <c r="E3918" t="s">
        <v>966</v>
      </c>
      <c r="F3918">
        <v>2351</v>
      </c>
      <c r="G3918">
        <v>357</v>
      </c>
      <c r="H3918">
        <v>13.33</v>
      </c>
      <c r="I3918">
        <v>3.0510000000000002</v>
      </c>
      <c r="J3918">
        <v>1</v>
      </c>
      <c r="K3918">
        <v>1172.5060000000001</v>
      </c>
      <c r="L3918" t="s">
        <v>965</v>
      </c>
      <c r="M3918" t="s">
        <v>964</v>
      </c>
      <c r="N3918" s="110">
        <v>43777</v>
      </c>
      <c r="O3918">
        <v>0</v>
      </c>
      <c r="P3918">
        <v>0</v>
      </c>
      <c r="Q3918">
        <v>1807.288</v>
      </c>
      <c r="R3918">
        <v>177.43100000000001</v>
      </c>
      <c r="S3918">
        <v>0.37</v>
      </c>
      <c r="T3918">
        <v>33</v>
      </c>
      <c r="U3918">
        <v>537.67100000000005</v>
      </c>
      <c r="V3918">
        <v>12</v>
      </c>
      <c r="W3918">
        <v>2.08</v>
      </c>
      <c r="X3918">
        <v>3.3610000000000002</v>
      </c>
      <c r="Y3918" s="110">
        <v>43777</v>
      </c>
      <c r="Z3918">
        <v>408769.244963317</v>
      </c>
      <c r="AA3918">
        <v>3660403.0961677898</v>
      </c>
    </row>
    <row r="3919" spans="1:27" x14ac:dyDescent="0.25">
      <c r="A3919">
        <v>-111.97747603000001</v>
      </c>
      <c r="B3919">
        <v>33.078416820000001</v>
      </c>
      <c r="C3919" t="s">
        <v>968</v>
      </c>
      <c r="D3919" t="s">
        <v>967</v>
      </c>
      <c r="E3919" t="s">
        <v>966</v>
      </c>
      <c r="F3919">
        <v>2352</v>
      </c>
      <c r="G3919">
        <v>6</v>
      </c>
      <c r="H3919">
        <v>13.33</v>
      </c>
      <c r="I3919">
        <v>3.0179999999999998</v>
      </c>
      <c r="J3919">
        <v>1</v>
      </c>
      <c r="K3919">
        <v>1172.5060000000001</v>
      </c>
      <c r="L3919" t="s">
        <v>965</v>
      </c>
      <c r="M3919" t="s">
        <v>964</v>
      </c>
      <c r="N3919" s="110">
        <v>43777</v>
      </c>
      <c r="O3919">
        <v>0</v>
      </c>
      <c r="P3919">
        <v>0</v>
      </c>
      <c r="Q3919">
        <v>5203.5730000000003</v>
      </c>
      <c r="R3919">
        <v>516.41600000000005</v>
      </c>
      <c r="S3919">
        <v>1.0760000000000001</v>
      </c>
      <c r="T3919">
        <v>33</v>
      </c>
      <c r="U3919">
        <v>1564.8969999999899</v>
      </c>
      <c r="V3919">
        <v>12</v>
      </c>
      <c r="W3919">
        <v>2.0579999999999998</v>
      </c>
      <c r="X3919">
        <v>3.3250000000000002</v>
      </c>
      <c r="Y3919" s="110">
        <v>43777</v>
      </c>
      <c r="Z3919">
        <v>408769.10952224198</v>
      </c>
      <c r="AA3919">
        <v>3660403.98888554</v>
      </c>
    </row>
    <row r="3920" spans="1:27" x14ac:dyDescent="0.25">
      <c r="A3920">
        <v>-111.977474509999</v>
      </c>
      <c r="B3920">
        <v>33.078424779999899</v>
      </c>
      <c r="C3920" t="s">
        <v>968</v>
      </c>
      <c r="D3920" t="s">
        <v>967</v>
      </c>
      <c r="E3920" t="s">
        <v>966</v>
      </c>
      <c r="F3920">
        <v>2353</v>
      </c>
      <c r="G3920">
        <v>3</v>
      </c>
      <c r="H3920">
        <v>13.33</v>
      </c>
      <c r="I3920">
        <v>2.7890000000000001</v>
      </c>
      <c r="J3920">
        <v>1</v>
      </c>
      <c r="K3920">
        <v>1172.749</v>
      </c>
      <c r="L3920" t="s">
        <v>965</v>
      </c>
      <c r="M3920" t="s">
        <v>964</v>
      </c>
      <c r="N3920" s="110">
        <v>43777</v>
      </c>
      <c r="O3920">
        <v>0</v>
      </c>
      <c r="P3920">
        <v>0</v>
      </c>
      <c r="Q3920">
        <v>3738.3490000000002</v>
      </c>
      <c r="R3920">
        <v>401.55700000000002</v>
      </c>
      <c r="S3920">
        <v>0.83699999999999997</v>
      </c>
      <c r="T3920">
        <v>33</v>
      </c>
      <c r="U3920">
        <v>1216.83799999999</v>
      </c>
      <c r="V3920">
        <v>12</v>
      </c>
      <c r="W3920">
        <v>1.901</v>
      </c>
      <c r="X3920">
        <v>3.0720000000000001</v>
      </c>
      <c r="Y3920" s="110">
        <v>43777</v>
      </c>
      <c r="Z3920">
        <v>408769.25961486198</v>
      </c>
      <c r="AA3920">
        <v>3660404.8700742102</v>
      </c>
    </row>
    <row r="3921" spans="1:27" x14ac:dyDescent="0.25">
      <c r="A3921">
        <v>-111.977474659999</v>
      </c>
      <c r="B3921">
        <v>33.07843278</v>
      </c>
      <c r="C3921" t="s">
        <v>968</v>
      </c>
      <c r="D3921" t="s">
        <v>967</v>
      </c>
      <c r="E3921" t="s">
        <v>966</v>
      </c>
      <c r="F3921">
        <v>2354</v>
      </c>
      <c r="G3921">
        <v>358</v>
      </c>
      <c r="H3921">
        <v>13.33</v>
      </c>
      <c r="I3921">
        <v>2.9529999999999998</v>
      </c>
      <c r="J3921">
        <v>1</v>
      </c>
      <c r="K3921">
        <v>1172.67</v>
      </c>
      <c r="L3921" t="s">
        <v>965</v>
      </c>
      <c r="M3921" t="s">
        <v>964</v>
      </c>
      <c r="N3921" s="110">
        <v>43777</v>
      </c>
      <c r="O3921">
        <v>0</v>
      </c>
      <c r="P3921">
        <v>0</v>
      </c>
      <c r="Q3921">
        <v>5405.34799999999</v>
      </c>
      <c r="R3921">
        <v>548.36199999999894</v>
      </c>
      <c r="S3921">
        <v>1.1419999999999999</v>
      </c>
      <c r="T3921">
        <v>33</v>
      </c>
      <c r="U3921">
        <v>1661.70199999999</v>
      </c>
      <c r="V3921">
        <v>12</v>
      </c>
      <c r="W3921">
        <v>2.0129999999999999</v>
      </c>
      <c r="X3921">
        <v>3.2530000000000001</v>
      </c>
      <c r="Y3921" s="110">
        <v>43777</v>
      </c>
      <c r="Z3921">
        <v>408769.253873226</v>
      </c>
      <c r="AA3921">
        <v>3660405.7571490998</v>
      </c>
    </row>
    <row r="3922" spans="1:27" x14ac:dyDescent="0.25">
      <c r="A3922">
        <v>-111.97747483000001</v>
      </c>
      <c r="B3922">
        <v>33.07844077</v>
      </c>
      <c r="C3922" t="s">
        <v>968</v>
      </c>
      <c r="D3922" t="s">
        <v>967</v>
      </c>
      <c r="E3922" t="s">
        <v>966</v>
      </c>
      <c r="F3922">
        <v>2355</v>
      </c>
      <c r="G3922">
        <v>359</v>
      </c>
      <c r="H3922">
        <v>13.33</v>
      </c>
      <c r="I3922">
        <v>2.887</v>
      </c>
      <c r="J3922">
        <v>1</v>
      </c>
      <c r="K3922">
        <v>1172.72</v>
      </c>
      <c r="L3922" t="s">
        <v>965</v>
      </c>
      <c r="M3922" t="s">
        <v>964</v>
      </c>
      <c r="N3922" s="110">
        <v>43777</v>
      </c>
      <c r="O3922">
        <v>0</v>
      </c>
      <c r="P3922">
        <v>0</v>
      </c>
      <c r="Q3922">
        <v>8806.5480000000007</v>
      </c>
      <c r="R3922">
        <v>913.71100000000001</v>
      </c>
      <c r="S3922">
        <v>1.9039999999999999</v>
      </c>
      <c r="T3922">
        <v>33</v>
      </c>
      <c r="U3922">
        <v>2768.8220000000001</v>
      </c>
      <c r="V3922">
        <v>12</v>
      </c>
      <c r="W3922">
        <v>1.9690000000000001</v>
      </c>
      <c r="X3922">
        <v>3.181</v>
      </c>
      <c r="Y3922" s="110">
        <v>43777</v>
      </c>
      <c r="Z3922">
        <v>408769.2462545</v>
      </c>
      <c r="AA3922">
        <v>3660406.6431327099</v>
      </c>
    </row>
    <row r="3923" spans="1:27" x14ac:dyDescent="0.25">
      <c r="A3923">
        <v>-111.977475339999</v>
      </c>
      <c r="B3923">
        <v>33.078448780000002</v>
      </c>
      <c r="C3923" t="s">
        <v>968</v>
      </c>
      <c r="D3923" t="s">
        <v>967</v>
      </c>
      <c r="E3923" t="s">
        <v>966</v>
      </c>
      <c r="F3923">
        <v>2356</v>
      </c>
      <c r="G3923">
        <v>2</v>
      </c>
      <c r="H3923">
        <v>13.33</v>
      </c>
      <c r="I3923">
        <v>3.0840000000000001</v>
      </c>
      <c r="J3923">
        <v>1</v>
      </c>
      <c r="K3923">
        <v>1172.72299999999</v>
      </c>
      <c r="L3923" t="s">
        <v>965</v>
      </c>
      <c r="M3923" t="s">
        <v>964</v>
      </c>
      <c r="N3923" s="110">
        <v>43777</v>
      </c>
      <c r="O3923">
        <v>0</v>
      </c>
      <c r="P3923">
        <v>0</v>
      </c>
      <c r="Q3923">
        <v>10469.4899999999</v>
      </c>
      <c r="R3923">
        <v>1016.912</v>
      </c>
      <c r="S3923">
        <v>2.1190000000000002</v>
      </c>
      <c r="T3923">
        <v>33</v>
      </c>
      <c r="U3923">
        <v>3081.5529999999899</v>
      </c>
      <c r="V3923">
        <v>12</v>
      </c>
      <c r="W3923">
        <v>2.1030000000000002</v>
      </c>
      <c r="X3923">
        <v>3.3969999999999998</v>
      </c>
      <c r="Y3923" s="110">
        <v>43777</v>
      </c>
      <c r="Z3923">
        <v>408769.20692129497</v>
      </c>
      <c r="AA3923">
        <v>3660407.5316291801</v>
      </c>
    </row>
    <row r="3924" spans="1:27" x14ac:dyDescent="0.25">
      <c r="A3924">
        <v>-111.97747551</v>
      </c>
      <c r="B3924">
        <v>33.078457780000001</v>
      </c>
      <c r="C3924" t="s">
        <v>968</v>
      </c>
      <c r="D3924" t="s">
        <v>967</v>
      </c>
      <c r="E3924" t="s">
        <v>966</v>
      </c>
      <c r="F3924">
        <v>2357</v>
      </c>
      <c r="G3924">
        <v>3</v>
      </c>
      <c r="H3924">
        <v>13.33</v>
      </c>
      <c r="I3924">
        <v>2.9529999999999998</v>
      </c>
      <c r="J3924">
        <v>1</v>
      </c>
      <c r="K3924">
        <v>1172.6379999999899</v>
      </c>
      <c r="L3924" t="s">
        <v>965</v>
      </c>
      <c r="M3924" t="s">
        <v>964</v>
      </c>
      <c r="N3924" s="110">
        <v>43777</v>
      </c>
      <c r="O3924">
        <v>0</v>
      </c>
      <c r="P3924">
        <v>0</v>
      </c>
      <c r="Q3924">
        <v>9799.5930000000008</v>
      </c>
      <c r="R3924">
        <v>994.149</v>
      </c>
      <c r="S3924">
        <v>2.0710000000000002</v>
      </c>
      <c r="T3924">
        <v>33</v>
      </c>
      <c r="U3924">
        <v>3012.5720000000001</v>
      </c>
      <c r="V3924">
        <v>12</v>
      </c>
      <c r="W3924">
        <v>2.0129999999999999</v>
      </c>
      <c r="X3924">
        <v>3.2530000000000001</v>
      </c>
      <c r="Y3924" s="110">
        <v>43777</v>
      </c>
      <c r="Z3924">
        <v>408769.20034530101</v>
      </c>
      <c r="AA3924">
        <v>3660408.5295895301</v>
      </c>
    </row>
    <row r="3925" spans="1:27" x14ac:dyDescent="0.25">
      <c r="A3925">
        <v>-111.97747483000001</v>
      </c>
      <c r="B3925">
        <v>33.078465770000001</v>
      </c>
      <c r="C3925" t="s">
        <v>968</v>
      </c>
      <c r="D3925" t="s">
        <v>967</v>
      </c>
      <c r="E3925" t="s">
        <v>966</v>
      </c>
      <c r="F3925">
        <v>2358</v>
      </c>
      <c r="G3925">
        <v>359</v>
      </c>
      <c r="H3925">
        <v>13.33</v>
      </c>
      <c r="I3925">
        <v>3.15</v>
      </c>
      <c r="J3925">
        <v>1</v>
      </c>
      <c r="K3925">
        <v>1172.6610000000001</v>
      </c>
      <c r="L3925" t="s">
        <v>965</v>
      </c>
      <c r="M3925" t="s">
        <v>964</v>
      </c>
      <c r="N3925" s="110">
        <v>43777</v>
      </c>
      <c r="O3925">
        <v>0</v>
      </c>
      <c r="P3925">
        <v>0</v>
      </c>
      <c r="Q3925">
        <v>10754.295</v>
      </c>
      <c r="R3925">
        <v>1022.81399999999</v>
      </c>
      <c r="S3925">
        <v>2.1309999999999998</v>
      </c>
      <c r="T3925">
        <v>33</v>
      </c>
      <c r="U3925">
        <v>3099.4360000000001</v>
      </c>
      <c r="V3925">
        <v>12</v>
      </c>
      <c r="W3925">
        <v>2.1469999999999998</v>
      </c>
      <c r="X3925">
        <v>3.47</v>
      </c>
      <c r="Y3925" s="110">
        <v>43777</v>
      </c>
      <c r="Z3925">
        <v>408769.27206440503</v>
      </c>
      <c r="AA3925">
        <v>3660409.4148343499</v>
      </c>
    </row>
    <row r="3926" spans="1:27" x14ac:dyDescent="0.25">
      <c r="A3926">
        <v>-111.97747569000001</v>
      </c>
      <c r="B3926">
        <v>33.078473789999897</v>
      </c>
      <c r="C3926" t="s">
        <v>968</v>
      </c>
      <c r="D3926" t="s">
        <v>967</v>
      </c>
      <c r="E3926" t="s">
        <v>966</v>
      </c>
      <c r="F3926">
        <v>2359</v>
      </c>
      <c r="G3926">
        <v>4</v>
      </c>
      <c r="H3926">
        <v>13.33</v>
      </c>
      <c r="I3926">
        <v>2.9529999999999998</v>
      </c>
      <c r="J3926">
        <v>1</v>
      </c>
      <c r="K3926">
        <v>1172.6210000000001</v>
      </c>
      <c r="L3926" t="s">
        <v>965</v>
      </c>
      <c r="M3926" t="s">
        <v>964</v>
      </c>
      <c r="N3926" s="110">
        <v>43777</v>
      </c>
      <c r="O3926">
        <v>0</v>
      </c>
      <c r="P3926">
        <v>0</v>
      </c>
      <c r="Q3926">
        <v>13540.913</v>
      </c>
      <c r="R3926">
        <v>1373.6980000000001</v>
      </c>
      <c r="S3926">
        <v>2.8620000000000001</v>
      </c>
      <c r="T3926">
        <v>33</v>
      </c>
      <c r="U3926">
        <v>4162.7219999999897</v>
      </c>
      <c r="V3926">
        <v>12</v>
      </c>
      <c r="W3926">
        <v>2.0129999999999999</v>
      </c>
      <c r="X3926">
        <v>3.2530000000000001</v>
      </c>
      <c r="Y3926" s="110">
        <v>43777</v>
      </c>
      <c r="Z3926">
        <v>408769.20007303503</v>
      </c>
      <c r="AA3926">
        <v>3660410.3047437202</v>
      </c>
    </row>
    <row r="3927" spans="1:27" x14ac:dyDescent="0.25">
      <c r="A3927">
        <v>-111.97747551</v>
      </c>
      <c r="B3927">
        <v>33.078481779999898</v>
      </c>
      <c r="C3927" t="s">
        <v>968</v>
      </c>
      <c r="D3927" t="s">
        <v>967</v>
      </c>
      <c r="E3927" t="s">
        <v>966</v>
      </c>
      <c r="F3927">
        <v>2360</v>
      </c>
      <c r="G3927">
        <v>3</v>
      </c>
      <c r="H3927">
        <v>13.33</v>
      </c>
      <c r="I3927">
        <v>2.8220000000000001</v>
      </c>
      <c r="J3927">
        <v>1</v>
      </c>
      <c r="K3927">
        <v>1172.6210000000001</v>
      </c>
      <c r="L3927" t="s">
        <v>965</v>
      </c>
      <c r="M3927" t="s">
        <v>964</v>
      </c>
      <c r="N3927" s="110">
        <v>43777</v>
      </c>
      <c r="O3927">
        <v>0</v>
      </c>
      <c r="P3927">
        <v>0</v>
      </c>
      <c r="Q3927">
        <v>13701.888000000001</v>
      </c>
      <c r="R3927">
        <v>1454.681</v>
      </c>
      <c r="S3927">
        <v>3.0310000000000001</v>
      </c>
      <c r="T3927">
        <v>33</v>
      </c>
      <c r="U3927">
        <v>4408.125</v>
      </c>
      <c r="V3927">
        <v>12</v>
      </c>
      <c r="W3927">
        <v>1.9239999999999999</v>
      </c>
      <c r="X3927">
        <v>3.1080000000000001</v>
      </c>
      <c r="Y3927" s="110">
        <v>43777</v>
      </c>
      <c r="Z3927">
        <v>408769.22512283799</v>
      </c>
      <c r="AA3927">
        <v>3660411.19042311</v>
      </c>
    </row>
    <row r="3928" spans="1:27" x14ac:dyDescent="0.25">
      <c r="A3928">
        <v>-111.977473799999</v>
      </c>
      <c r="B3928">
        <v>33.078489830000002</v>
      </c>
      <c r="C3928" t="s">
        <v>968</v>
      </c>
      <c r="D3928" t="s">
        <v>967</v>
      </c>
      <c r="E3928" t="s">
        <v>966</v>
      </c>
      <c r="F3928">
        <v>2361</v>
      </c>
      <c r="G3928">
        <v>353</v>
      </c>
      <c r="H3928">
        <v>13.33</v>
      </c>
      <c r="I3928">
        <v>3.0510000000000002</v>
      </c>
      <c r="J3928">
        <v>1</v>
      </c>
      <c r="K3928">
        <v>1172.70299999999</v>
      </c>
      <c r="L3928" t="s">
        <v>965</v>
      </c>
      <c r="M3928" t="s">
        <v>964</v>
      </c>
      <c r="N3928" s="110">
        <v>43777</v>
      </c>
      <c r="O3928">
        <v>0</v>
      </c>
      <c r="P3928">
        <v>0</v>
      </c>
      <c r="Q3928">
        <v>16067.0699999999</v>
      </c>
      <c r="R3928">
        <v>1577.3920000000001</v>
      </c>
      <c r="S3928">
        <v>3.286</v>
      </c>
      <c r="T3928">
        <v>33</v>
      </c>
      <c r="U3928">
        <v>4779.9750000000004</v>
      </c>
      <c r="V3928">
        <v>12</v>
      </c>
      <c r="W3928">
        <v>2.08</v>
      </c>
      <c r="X3928">
        <v>3.3610000000000002</v>
      </c>
      <c r="Y3928" s="110">
        <v>43777</v>
      </c>
      <c r="Z3928">
        <v>408769.39304260898</v>
      </c>
      <c r="AA3928">
        <v>3660412.0814247802</v>
      </c>
    </row>
    <row r="3929" spans="1:27" x14ac:dyDescent="0.25">
      <c r="A3929">
        <v>-111.977474999999</v>
      </c>
      <c r="B3929">
        <v>33.078497769999899</v>
      </c>
      <c r="C3929" t="s">
        <v>968</v>
      </c>
      <c r="D3929" t="s">
        <v>967</v>
      </c>
      <c r="E3929" t="s">
        <v>966</v>
      </c>
      <c r="F3929">
        <v>2362</v>
      </c>
      <c r="G3929">
        <v>360</v>
      </c>
      <c r="H3929">
        <v>13.33</v>
      </c>
      <c r="I3929">
        <v>2.9529999999999998</v>
      </c>
      <c r="J3929">
        <v>1</v>
      </c>
      <c r="K3929">
        <v>1172.68399999999</v>
      </c>
      <c r="L3929" t="s">
        <v>965</v>
      </c>
      <c r="M3929" t="s">
        <v>964</v>
      </c>
      <c r="N3929" s="110">
        <v>43777</v>
      </c>
      <c r="O3929">
        <v>0</v>
      </c>
      <c r="P3929">
        <v>0</v>
      </c>
      <c r="Q3929">
        <v>15234.199000000001</v>
      </c>
      <c r="R3929">
        <v>1545.479</v>
      </c>
      <c r="S3929">
        <v>3.22</v>
      </c>
      <c r="T3929">
        <v>33</v>
      </c>
      <c r="U3929">
        <v>4683.268</v>
      </c>
      <c r="V3929">
        <v>12</v>
      </c>
      <c r="W3929">
        <v>2.0129999999999999</v>
      </c>
      <c r="X3929">
        <v>3.2530000000000001</v>
      </c>
      <c r="Y3929" s="110">
        <v>43777</v>
      </c>
      <c r="Z3929">
        <v>408769.289233552</v>
      </c>
      <c r="AA3929">
        <v>3660412.9627602198</v>
      </c>
    </row>
    <row r="3930" spans="1:27" x14ac:dyDescent="0.25">
      <c r="A3930">
        <v>-111.97747486</v>
      </c>
      <c r="B3930">
        <v>33.0785068</v>
      </c>
      <c r="C3930" t="s">
        <v>968</v>
      </c>
      <c r="D3930" t="s">
        <v>967</v>
      </c>
      <c r="E3930" t="s">
        <v>966</v>
      </c>
      <c r="F3930">
        <v>2363</v>
      </c>
      <c r="G3930">
        <v>5</v>
      </c>
      <c r="H3930">
        <v>13.33</v>
      </c>
      <c r="I3930">
        <v>2.887</v>
      </c>
      <c r="J3930">
        <v>1</v>
      </c>
      <c r="K3930">
        <v>1172.5719999999901</v>
      </c>
      <c r="L3930" t="s">
        <v>965</v>
      </c>
      <c r="M3930" t="s">
        <v>964</v>
      </c>
      <c r="N3930" s="110">
        <v>43777</v>
      </c>
      <c r="O3930">
        <v>0</v>
      </c>
      <c r="P3930">
        <v>0</v>
      </c>
      <c r="Q3930">
        <v>16450.390999999901</v>
      </c>
      <c r="R3930">
        <v>1706.787</v>
      </c>
      <c r="S3930">
        <v>3.556</v>
      </c>
      <c r="T3930">
        <v>33</v>
      </c>
      <c r="U3930">
        <v>5172.0829999999896</v>
      </c>
      <c r="V3930">
        <v>12</v>
      </c>
      <c r="W3930">
        <v>1.9690000000000001</v>
      </c>
      <c r="X3930">
        <v>3.181</v>
      </c>
      <c r="Y3930" s="110">
        <v>43777</v>
      </c>
      <c r="Z3930">
        <v>408769.311623502</v>
      </c>
      <c r="AA3930">
        <v>3660413.9637771798</v>
      </c>
    </row>
    <row r="3931" spans="1:27" x14ac:dyDescent="0.25">
      <c r="A3931">
        <v>-111.97747486</v>
      </c>
      <c r="B3931">
        <v>33.078514800000001</v>
      </c>
      <c r="C3931" t="s">
        <v>968</v>
      </c>
      <c r="D3931" t="s">
        <v>967</v>
      </c>
      <c r="E3931" t="s">
        <v>966</v>
      </c>
      <c r="F3931">
        <v>2364</v>
      </c>
      <c r="G3931">
        <v>5</v>
      </c>
      <c r="H3931">
        <v>13.33</v>
      </c>
      <c r="I3931">
        <v>3.117</v>
      </c>
      <c r="J3931">
        <v>1</v>
      </c>
      <c r="K3931">
        <v>1172.66399999999</v>
      </c>
      <c r="L3931" t="s">
        <v>965</v>
      </c>
      <c r="M3931" t="s">
        <v>964</v>
      </c>
      <c r="N3931" s="110">
        <v>43777</v>
      </c>
      <c r="O3931">
        <v>0</v>
      </c>
      <c r="P3931">
        <v>0</v>
      </c>
      <c r="Q3931">
        <v>14732.7049999999</v>
      </c>
      <c r="R3931">
        <v>1415.94</v>
      </c>
      <c r="S3931">
        <v>2.95</v>
      </c>
      <c r="T3931">
        <v>33</v>
      </c>
      <c r="U3931">
        <v>4290.7259999999897</v>
      </c>
      <c r="V3931">
        <v>12</v>
      </c>
      <c r="W3931">
        <v>2.125</v>
      </c>
      <c r="X3931">
        <v>3.4340000000000002</v>
      </c>
      <c r="Y3931" s="110">
        <v>43777</v>
      </c>
      <c r="Z3931">
        <v>408769.31988268503</v>
      </c>
      <c r="AA3931">
        <v>3660414.8507217099</v>
      </c>
    </row>
    <row r="3932" spans="1:27" x14ac:dyDescent="0.25">
      <c r="A3932">
        <v>-111.977473</v>
      </c>
      <c r="B3932">
        <v>33.0785227699999</v>
      </c>
      <c r="C3932" t="s">
        <v>968</v>
      </c>
      <c r="D3932" t="s">
        <v>967</v>
      </c>
      <c r="E3932" t="s">
        <v>966</v>
      </c>
      <c r="F3932">
        <v>2365</v>
      </c>
      <c r="G3932">
        <v>360</v>
      </c>
      <c r="H3932">
        <v>13.33</v>
      </c>
      <c r="I3932">
        <v>2.92</v>
      </c>
      <c r="J3932">
        <v>1</v>
      </c>
      <c r="K3932">
        <v>1172.67</v>
      </c>
      <c r="L3932" t="s">
        <v>965</v>
      </c>
      <c r="M3932" t="s">
        <v>964</v>
      </c>
      <c r="N3932" s="110">
        <v>43777</v>
      </c>
      <c r="O3932">
        <v>0</v>
      </c>
      <c r="P3932">
        <v>0</v>
      </c>
      <c r="Q3932">
        <v>13982.349</v>
      </c>
      <c r="R3932">
        <v>1434.4190000000001</v>
      </c>
      <c r="S3932">
        <v>2.988</v>
      </c>
      <c r="T3932">
        <v>33</v>
      </c>
      <c r="U3932">
        <v>4346.7240000000002</v>
      </c>
      <c r="V3932">
        <v>12</v>
      </c>
      <c r="W3932">
        <v>1.9910000000000001</v>
      </c>
      <c r="X3932">
        <v>3.2170000000000001</v>
      </c>
      <c r="Y3932" s="110">
        <v>43777</v>
      </c>
      <c r="Z3932">
        <v>408769.50172058598</v>
      </c>
      <c r="AA3932">
        <v>3660415.7327235602</v>
      </c>
    </row>
    <row r="3933" spans="1:27" x14ac:dyDescent="0.25">
      <c r="A3933">
        <v>-111.97747486</v>
      </c>
      <c r="B3933">
        <v>33.078530800000003</v>
      </c>
      <c r="C3933" t="s">
        <v>968</v>
      </c>
      <c r="D3933" t="s">
        <v>967</v>
      </c>
      <c r="E3933" t="s">
        <v>966</v>
      </c>
      <c r="F3933">
        <v>2366</v>
      </c>
      <c r="G3933">
        <v>5</v>
      </c>
      <c r="H3933">
        <v>13.33</v>
      </c>
      <c r="I3933">
        <v>2.7890000000000001</v>
      </c>
      <c r="J3933">
        <v>1</v>
      </c>
      <c r="K3933">
        <v>1172.5619999999899</v>
      </c>
      <c r="L3933" t="s">
        <v>965</v>
      </c>
      <c r="M3933" t="s">
        <v>964</v>
      </c>
      <c r="N3933" s="110">
        <v>43777</v>
      </c>
      <c r="O3933">
        <v>0</v>
      </c>
      <c r="P3933">
        <v>0</v>
      </c>
      <c r="Q3933">
        <v>14278.012000000001</v>
      </c>
      <c r="R3933">
        <v>1533.68</v>
      </c>
      <c r="S3933">
        <v>3.1949999999999998</v>
      </c>
      <c r="T3933">
        <v>33</v>
      </c>
      <c r="U3933">
        <v>4647.5140000000001</v>
      </c>
      <c r="V3933">
        <v>12</v>
      </c>
      <c r="W3933">
        <v>1.901</v>
      </c>
      <c r="X3933">
        <v>3.0720000000000001</v>
      </c>
      <c r="Y3933" s="110">
        <v>43777</v>
      </c>
      <c r="Z3933">
        <v>408769.33640105498</v>
      </c>
      <c r="AA3933">
        <v>3660416.6246107798</v>
      </c>
    </row>
    <row r="3934" spans="1:27" x14ac:dyDescent="0.25">
      <c r="A3934">
        <v>-111.97747314</v>
      </c>
      <c r="B3934">
        <v>33.078538799999897</v>
      </c>
      <c r="C3934" t="s">
        <v>968</v>
      </c>
      <c r="D3934" t="s">
        <v>967</v>
      </c>
      <c r="E3934" t="s">
        <v>966</v>
      </c>
      <c r="F3934">
        <v>2367</v>
      </c>
      <c r="G3934">
        <v>355</v>
      </c>
      <c r="H3934">
        <v>13.33</v>
      </c>
      <c r="I3934">
        <v>3.0510000000000002</v>
      </c>
      <c r="J3934">
        <v>1</v>
      </c>
      <c r="K3934">
        <v>1172.605</v>
      </c>
      <c r="L3934" t="s">
        <v>965</v>
      </c>
      <c r="M3934" t="s">
        <v>964</v>
      </c>
      <c r="N3934" s="110">
        <v>43777</v>
      </c>
      <c r="O3934">
        <v>0</v>
      </c>
      <c r="P3934">
        <v>0</v>
      </c>
      <c r="Q3934">
        <v>14366.013000000001</v>
      </c>
      <c r="R3934">
        <v>1410.39</v>
      </c>
      <c r="S3934">
        <v>2.9380000000000002</v>
      </c>
      <c r="T3934">
        <v>33</v>
      </c>
      <c r="U3934">
        <v>4273.9089999999896</v>
      </c>
      <c r="V3934">
        <v>12</v>
      </c>
      <c r="W3934">
        <v>2.08</v>
      </c>
      <c r="X3934">
        <v>3.3610000000000002</v>
      </c>
      <c r="Y3934" s="110">
        <v>43777</v>
      </c>
      <c r="Z3934">
        <v>408769.50520250702</v>
      </c>
      <c r="AA3934">
        <v>3660417.5100603499</v>
      </c>
    </row>
    <row r="3935" spans="1:27" x14ac:dyDescent="0.25">
      <c r="A3935">
        <v>-111.977474</v>
      </c>
      <c r="B3935">
        <v>33.078546770000003</v>
      </c>
      <c r="C3935" t="s">
        <v>968</v>
      </c>
      <c r="D3935" t="s">
        <v>967</v>
      </c>
      <c r="E3935" t="s">
        <v>966</v>
      </c>
      <c r="F3935">
        <v>2368</v>
      </c>
      <c r="G3935">
        <v>0</v>
      </c>
      <c r="H3935">
        <v>13.33</v>
      </c>
      <c r="I3935">
        <v>2.887</v>
      </c>
      <c r="J3935">
        <v>1</v>
      </c>
      <c r="K3935">
        <v>1172.546</v>
      </c>
      <c r="L3935" t="s">
        <v>965</v>
      </c>
      <c r="M3935" t="s">
        <v>964</v>
      </c>
      <c r="N3935" s="110">
        <v>43777</v>
      </c>
      <c r="O3935">
        <v>0</v>
      </c>
      <c r="P3935">
        <v>0</v>
      </c>
      <c r="Q3935">
        <v>13342.3389999999</v>
      </c>
      <c r="R3935">
        <v>1384.316</v>
      </c>
      <c r="S3935">
        <v>2.8839999999999999</v>
      </c>
      <c r="T3935">
        <v>33</v>
      </c>
      <c r="U3935">
        <v>4194.8959999999897</v>
      </c>
      <c r="V3935">
        <v>12</v>
      </c>
      <c r="W3935">
        <v>1.9690000000000001</v>
      </c>
      <c r="X3935">
        <v>3.181</v>
      </c>
      <c r="Y3935" s="110">
        <v>43777</v>
      </c>
      <c r="Z3935">
        <v>408769.43315958598</v>
      </c>
      <c r="AA3935">
        <v>3660418.39442633</v>
      </c>
    </row>
    <row r="3936" spans="1:27" x14ac:dyDescent="0.25">
      <c r="A3936">
        <v>-111.97747434</v>
      </c>
      <c r="B3936">
        <v>33.078554779999898</v>
      </c>
      <c r="C3936" t="s">
        <v>968</v>
      </c>
      <c r="D3936" t="s">
        <v>967</v>
      </c>
      <c r="E3936" t="s">
        <v>966</v>
      </c>
      <c r="F3936">
        <v>2369</v>
      </c>
      <c r="G3936">
        <v>2</v>
      </c>
      <c r="H3936">
        <v>13.33</v>
      </c>
      <c r="I3936">
        <v>2.7890000000000001</v>
      </c>
      <c r="J3936">
        <v>1</v>
      </c>
      <c r="K3936">
        <v>1172.6210000000001</v>
      </c>
      <c r="L3936" t="s">
        <v>965</v>
      </c>
      <c r="M3936" t="s">
        <v>964</v>
      </c>
      <c r="N3936" s="110">
        <v>43777</v>
      </c>
      <c r="O3936">
        <v>0</v>
      </c>
      <c r="P3936">
        <v>0</v>
      </c>
      <c r="Q3936">
        <v>14124.466</v>
      </c>
      <c r="R3936">
        <v>1517.1869999999899</v>
      </c>
      <c r="S3936">
        <v>3.161</v>
      </c>
      <c r="T3936">
        <v>33</v>
      </c>
      <c r="U3936">
        <v>4597.5349999999899</v>
      </c>
      <c r="V3936">
        <v>12</v>
      </c>
      <c r="W3936">
        <v>1.901</v>
      </c>
      <c r="X3936">
        <v>3.0720000000000001</v>
      </c>
      <c r="Y3936" s="110">
        <v>43777</v>
      </c>
      <c r="Z3936">
        <v>408769.40969399997</v>
      </c>
      <c r="AA3936">
        <v>3660419.2827750701</v>
      </c>
    </row>
    <row r="3937" spans="1:27" x14ac:dyDescent="0.25">
      <c r="A3937">
        <v>-111.977472969999</v>
      </c>
      <c r="B3937">
        <v>33.078562820000002</v>
      </c>
      <c r="C3937" t="s">
        <v>968</v>
      </c>
      <c r="D3937" t="s">
        <v>967</v>
      </c>
      <c r="E3937" t="s">
        <v>966</v>
      </c>
      <c r="F3937">
        <v>2370</v>
      </c>
      <c r="G3937">
        <v>354</v>
      </c>
      <c r="H3937">
        <v>13.33</v>
      </c>
      <c r="I3937">
        <v>3.2149999999999999</v>
      </c>
      <c r="J3937">
        <v>1</v>
      </c>
      <c r="K3937">
        <v>1172.6610000000001</v>
      </c>
      <c r="L3937" t="s">
        <v>965</v>
      </c>
      <c r="M3937" t="s">
        <v>964</v>
      </c>
      <c r="N3937" s="110">
        <v>43777</v>
      </c>
      <c r="O3937">
        <v>0</v>
      </c>
      <c r="P3937">
        <v>0</v>
      </c>
      <c r="Q3937">
        <v>13954.235000000001</v>
      </c>
      <c r="R3937">
        <v>1300.067</v>
      </c>
      <c r="S3937">
        <v>2.7080000000000002</v>
      </c>
      <c r="T3937">
        <v>33</v>
      </c>
      <c r="U3937">
        <v>3939.59799999999</v>
      </c>
      <c r="V3937">
        <v>12</v>
      </c>
      <c r="W3937">
        <v>2.1920000000000002</v>
      </c>
      <c r="X3937">
        <v>3.5419999999999998</v>
      </c>
      <c r="Y3937" s="110">
        <v>43777</v>
      </c>
      <c r="Z3937">
        <v>408769.54586823197</v>
      </c>
      <c r="AA3937">
        <v>3660420.1729635801</v>
      </c>
    </row>
    <row r="3938" spans="1:27" x14ac:dyDescent="0.25">
      <c r="A3938">
        <v>-111.977475029999</v>
      </c>
      <c r="B3938">
        <v>33.078570820000003</v>
      </c>
      <c r="C3938" t="s">
        <v>968</v>
      </c>
      <c r="D3938" t="s">
        <v>967</v>
      </c>
      <c r="E3938" t="s">
        <v>966</v>
      </c>
      <c r="F3938">
        <v>2371</v>
      </c>
      <c r="G3938">
        <v>6</v>
      </c>
      <c r="H3938">
        <v>13.33</v>
      </c>
      <c r="I3938">
        <v>2.887</v>
      </c>
      <c r="J3938">
        <v>1</v>
      </c>
      <c r="K3938">
        <v>1172.6969999999901</v>
      </c>
      <c r="L3938" t="s">
        <v>965</v>
      </c>
      <c r="M3938" t="s">
        <v>964</v>
      </c>
      <c r="N3938" s="110">
        <v>43777</v>
      </c>
      <c r="O3938">
        <v>0</v>
      </c>
      <c r="P3938">
        <v>0</v>
      </c>
      <c r="Q3938">
        <v>13419.996999999899</v>
      </c>
      <c r="R3938">
        <v>1392.373</v>
      </c>
      <c r="S3938">
        <v>2.9009999999999998</v>
      </c>
      <c r="T3938">
        <v>33</v>
      </c>
      <c r="U3938">
        <v>4219.3119999999899</v>
      </c>
      <c r="V3938">
        <v>12</v>
      </c>
      <c r="W3938">
        <v>1.9690000000000001</v>
      </c>
      <c r="X3938">
        <v>3.181</v>
      </c>
      <c r="Y3938" s="110">
        <v>43777</v>
      </c>
      <c r="Z3938">
        <v>408769.36185011698</v>
      </c>
      <c r="AA3938">
        <v>3660421.0616985899</v>
      </c>
    </row>
    <row r="3939" spans="1:27" x14ac:dyDescent="0.25">
      <c r="A3939">
        <v>-111.977473829999</v>
      </c>
      <c r="B3939">
        <v>33.078579769999898</v>
      </c>
      <c r="C3939" t="s">
        <v>968</v>
      </c>
      <c r="D3939" t="s">
        <v>967</v>
      </c>
      <c r="E3939" t="s">
        <v>966</v>
      </c>
      <c r="F3939">
        <v>2372</v>
      </c>
      <c r="G3939">
        <v>359</v>
      </c>
      <c r="H3939">
        <v>13.33</v>
      </c>
      <c r="I3939">
        <v>2.9529999999999998</v>
      </c>
      <c r="J3939">
        <v>1</v>
      </c>
      <c r="K3939">
        <v>1172.644</v>
      </c>
      <c r="L3939" t="s">
        <v>965</v>
      </c>
      <c r="M3939" t="s">
        <v>964</v>
      </c>
      <c r="N3939" s="110">
        <v>43777</v>
      </c>
      <c r="O3939">
        <v>0</v>
      </c>
      <c r="P3939">
        <v>0</v>
      </c>
      <c r="Q3939">
        <v>14651.674999999899</v>
      </c>
      <c r="R3939">
        <v>1486.383</v>
      </c>
      <c r="S3939">
        <v>3.097</v>
      </c>
      <c r="T3939">
        <v>33</v>
      </c>
      <c r="U3939">
        <v>4504.1899999999896</v>
      </c>
      <c r="V3939">
        <v>12</v>
      </c>
      <c r="W3939">
        <v>2.0129999999999999</v>
      </c>
      <c r="X3939">
        <v>3.2530000000000001</v>
      </c>
      <c r="Y3939" s="110">
        <v>43777</v>
      </c>
      <c r="Z3939">
        <v>408769.48309627402</v>
      </c>
      <c r="AA3939">
        <v>3660422.0529248002</v>
      </c>
    </row>
    <row r="3940" spans="1:27" x14ac:dyDescent="0.25">
      <c r="A3940">
        <v>-111.9774752</v>
      </c>
      <c r="B3940">
        <v>33.078587829999897</v>
      </c>
      <c r="C3940" t="s">
        <v>968</v>
      </c>
      <c r="D3940" t="s">
        <v>967</v>
      </c>
      <c r="E3940" t="s">
        <v>966</v>
      </c>
      <c r="F3940">
        <v>2373</v>
      </c>
      <c r="G3940">
        <v>7</v>
      </c>
      <c r="H3940">
        <v>13.33</v>
      </c>
      <c r="I3940">
        <v>3.0510000000000002</v>
      </c>
      <c r="J3940">
        <v>1</v>
      </c>
      <c r="K3940">
        <v>1172.6079999999899</v>
      </c>
      <c r="L3940" t="s">
        <v>965</v>
      </c>
      <c r="M3940" t="s">
        <v>964</v>
      </c>
      <c r="N3940" s="110">
        <v>43777</v>
      </c>
      <c r="O3940">
        <v>0</v>
      </c>
      <c r="P3940">
        <v>0</v>
      </c>
      <c r="Q3940">
        <v>13907.0339999999</v>
      </c>
      <c r="R3940">
        <v>1365.3289999999899</v>
      </c>
      <c r="S3940">
        <v>2.8439999999999999</v>
      </c>
      <c r="T3940">
        <v>33</v>
      </c>
      <c r="U3940">
        <v>4137.3620000000001</v>
      </c>
      <c r="V3940">
        <v>12</v>
      </c>
      <c r="W3940">
        <v>2.08</v>
      </c>
      <c r="X3940">
        <v>3.3610000000000002</v>
      </c>
      <c r="Y3940" s="110">
        <v>43777</v>
      </c>
      <c r="Z3940">
        <v>408769.36354369897</v>
      </c>
      <c r="AA3940">
        <v>3660422.9477121802</v>
      </c>
    </row>
    <row r="3941" spans="1:27" x14ac:dyDescent="0.25">
      <c r="A3941">
        <v>-111.977471629999</v>
      </c>
      <c r="B3941">
        <v>33.0785958499999</v>
      </c>
      <c r="C3941" t="s">
        <v>968</v>
      </c>
      <c r="D3941" t="s">
        <v>967</v>
      </c>
      <c r="E3941" t="s">
        <v>966</v>
      </c>
      <c r="F3941">
        <v>2374</v>
      </c>
      <c r="G3941">
        <v>352</v>
      </c>
      <c r="H3941">
        <v>13.33</v>
      </c>
      <c r="I3941">
        <v>2.8220000000000001</v>
      </c>
      <c r="J3941">
        <v>1</v>
      </c>
      <c r="K3941">
        <v>1172.72</v>
      </c>
      <c r="L3941" t="s">
        <v>965</v>
      </c>
      <c r="M3941" t="s">
        <v>964</v>
      </c>
      <c r="N3941" s="110">
        <v>43777</v>
      </c>
      <c r="O3941">
        <v>0</v>
      </c>
      <c r="P3941">
        <v>0</v>
      </c>
      <c r="Q3941">
        <v>15658.378000000001</v>
      </c>
      <c r="R3941">
        <v>1662.39499999999</v>
      </c>
      <c r="S3941">
        <v>3.4630000000000001</v>
      </c>
      <c r="T3941">
        <v>33</v>
      </c>
      <c r="U3941">
        <v>5037.5600000000004</v>
      </c>
      <c r="V3941">
        <v>12</v>
      </c>
      <c r="W3941">
        <v>1.9239999999999999</v>
      </c>
      <c r="X3941">
        <v>3.1080000000000001</v>
      </c>
      <c r="Y3941" s="110">
        <v>43777</v>
      </c>
      <c r="Z3941">
        <v>408769.70504187298</v>
      </c>
      <c r="AA3941">
        <v>3660423.8337711799</v>
      </c>
    </row>
    <row r="3942" spans="1:27" x14ac:dyDescent="0.25">
      <c r="A3942">
        <v>-111.977474509999</v>
      </c>
      <c r="B3942">
        <v>33.078603780000002</v>
      </c>
      <c r="C3942" t="s">
        <v>968</v>
      </c>
      <c r="D3942" t="s">
        <v>967</v>
      </c>
      <c r="E3942" t="s">
        <v>966</v>
      </c>
      <c r="F3942">
        <v>2375</v>
      </c>
      <c r="G3942">
        <v>3</v>
      </c>
      <c r="H3942">
        <v>13.33</v>
      </c>
      <c r="I3942">
        <v>2.7559999999999998</v>
      </c>
      <c r="J3942">
        <v>1</v>
      </c>
      <c r="K3942">
        <v>1172.7159999999899</v>
      </c>
      <c r="L3942" t="s">
        <v>965</v>
      </c>
      <c r="M3942" t="s">
        <v>964</v>
      </c>
      <c r="N3942" s="110">
        <v>43777</v>
      </c>
      <c r="O3942">
        <v>0</v>
      </c>
      <c r="P3942">
        <v>0</v>
      </c>
      <c r="Q3942">
        <v>15324.5429999999</v>
      </c>
      <c r="R3942">
        <v>1665.69</v>
      </c>
      <c r="S3942">
        <v>3.47</v>
      </c>
      <c r="T3942">
        <v>33</v>
      </c>
      <c r="U3942">
        <v>5047.5450000000001</v>
      </c>
      <c r="V3942">
        <v>12</v>
      </c>
      <c r="W3942">
        <v>1.879</v>
      </c>
      <c r="X3942">
        <v>3.036</v>
      </c>
      <c r="Y3942" s="110">
        <v>43777</v>
      </c>
      <c r="Z3942">
        <v>408769.44441402401</v>
      </c>
      <c r="AA3942">
        <v>3660424.71545815</v>
      </c>
    </row>
    <row r="3943" spans="1:27" x14ac:dyDescent="0.25">
      <c r="A3943">
        <v>-111.977472489999</v>
      </c>
      <c r="B3943">
        <v>33.078611780000003</v>
      </c>
      <c r="C3943" t="s">
        <v>968</v>
      </c>
      <c r="D3943" t="s">
        <v>967</v>
      </c>
      <c r="E3943" t="s">
        <v>966</v>
      </c>
      <c r="F3943">
        <v>2376</v>
      </c>
      <c r="G3943">
        <v>357</v>
      </c>
      <c r="H3943">
        <v>13.33</v>
      </c>
      <c r="I3943">
        <v>3.0179999999999998</v>
      </c>
      <c r="J3943">
        <v>1</v>
      </c>
      <c r="K3943">
        <v>1172.71</v>
      </c>
      <c r="L3943" t="s">
        <v>965</v>
      </c>
      <c r="M3943" t="s">
        <v>964</v>
      </c>
      <c r="N3943" s="110">
        <v>43777</v>
      </c>
      <c r="O3943">
        <v>0</v>
      </c>
      <c r="P3943">
        <v>0</v>
      </c>
      <c r="Q3943">
        <v>12068.26</v>
      </c>
      <c r="R3943">
        <v>1197.6849999999899</v>
      </c>
      <c r="S3943">
        <v>2.4950000000000001</v>
      </c>
      <c r="T3943">
        <v>33</v>
      </c>
      <c r="U3943">
        <v>3629.3490000000002</v>
      </c>
      <c r="V3943">
        <v>12</v>
      </c>
      <c r="W3943">
        <v>2.0579999999999998</v>
      </c>
      <c r="X3943">
        <v>3.3250000000000002</v>
      </c>
      <c r="Y3943" s="110">
        <v>43777</v>
      </c>
      <c r="Z3943">
        <v>408769.641216891</v>
      </c>
      <c r="AA3943">
        <v>3660425.6006469801</v>
      </c>
    </row>
    <row r="3944" spans="1:27" x14ac:dyDescent="0.25">
      <c r="A3944">
        <v>-111.977473689999</v>
      </c>
      <c r="B3944">
        <v>33.078619789999898</v>
      </c>
      <c r="C3944" t="s">
        <v>968</v>
      </c>
      <c r="D3944" t="s">
        <v>967</v>
      </c>
      <c r="E3944" t="s">
        <v>966</v>
      </c>
      <c r="F3944">
        <v>2377</v>
      </c>
      <c r="G3944">
        <v>4</v>
      </c>
      <c r="H3944">
        <v>13.33</v>
      </c>
      <c r="I3944">
        <v>2.9860000000000002</v>
      </c>
      <c r="J3944">
        <v>1</v>
      </c>
      <c r="K3944">
        <v>1172.6379999999899</v>
      </c>
      <c r="L3944" t="s">
        <v>965</v>
      </c>
      <c r="M3944" t="s">
        <v>964</v>
      </c>
      <c r="N3944" s="110">
        <v>43777</v>
      </c>
      <c r="O3944">
        <v>0</v>
      </c>
      <c r="P3944">
        <v>0</v>
      </c>
      <c r="Q3944">
        <v>13741.3739999999</v>
      </c>
      <c r="R3944">
        <v>1378.7149999999899</v>
      </c>
      <c r="S3944">
        <v>2.8719999999999999</v>
      </c>
      <c r="T3944">
        <v>33</v>
      </c>
      <c r="U3944">
        <v>4177.9250000000002</v>
      </c>
      <c r="V3944">
        <v>12</v>
      </c>
      <c r="W3944">
        <v>2.036</v>
      </c>
      <c r="X3944">
        <v>3.2890000000000001</v>
      </c>
      <c r="Y3944" s="110">
        <v>43777</v>
      </c>
      <c r="Z3944">
        <v>408769.53748027299</v>
      </c>
      <c r="AA3944">
        <v>3660426.4897432099</v>
      </c>
    </row>
    <row r="3945" spans="1:27" x14ac:dyDescent="0.25">
      <c r="A3945">
        <v>-111.97747366</v>
      </c>
      <c r="B3945">
        <v>33.078627779999898</v>
      </c>
      <c r="C3945" t="s">
        <v>968</v>
      </c>
      <c r="D3945" t="s">
        <v>967</v>
      </c>
      <c r="E3945" t="s">
        <v>966</v>
      </c>
      <c r="F3945">
        <v>2378</v>
      </c>
      <c r="G3945">
        <v>358</v>
      </c>
      <c r="H3945">
        <v>13.33</v>
      </c>
      <c r="I3945">
        <v>2.887</v>
      </c>
      <c r="J3945">
        <v>1</v>
      </c>
      <c r="K3945">
        <v>1172.6279999999899</v>
      </c>
      <c r="L3945" t="s">
        <v>965</v>
      </c>
      <c r="M3945" t="s">
        <v>964</v>
      </c>
      <c r="N3945" s="110">
        <v>43777</v>
      </c>
      <c r="O3945">
        <v>0</v>
      </c>
      <c r="P3945">
        <v>0</v>
      </c>
      <c r="Q3945">
        <v>15835.009</v>
      </c>
      <c r="R3945">
        <v>1642.9390000000001</v>
      </c>
      <c r="S3945">
        <v>3.423</v>
      </c>
      <c r="T3945">
        <v>33</v>
      </c>
      <c r="U3945">
        <v>4978.6040000000003</v>
      </c>
      <c r="V3945">
        <v>12</v>
      </c>
      <c r="W3945">
        <v>1.9690000000000001</v>
      </c>
      <c r="X3945">
        <v>3.181</v>
      </c>
      <c r="Y3945" s="110">
        <v>43777</v>
      </c>
      <c r="Z3945">
        <v>408769.54852929898</v>
      </c>
      <c r="AA3945">
        <v>3660427.3755529998</v>
      </c>
    </row>
    <row r="3946" spans="1:27" x14ac:dyDescent="0.25">
      <c r="A3946">
        <v>-111.977474509999</v>
      </c>
      <c r="B3946">
        <v>33.0786357799999</v>
      </c>
      <c r="C3946" t="s">
        <v>968</v>
      </c>
      <c r="D3946" t="s">
        <v>967</v>
      </c>
      <c r="E3946" t="s">
        <v>966</v>
      </c>
      <c r="F3946">
        <v>2379</v>
      </c>
      <c r="G3946">
        <v>3</v>
      </c>
      <c r="H3946">
        <v>13.33</v>
      </c>
      <c r="I3946">
        <v>3.0179999999999998</v>
      </c>
      <c r="J3946">
        <v>1</v>
      </c>
      <c r="K3946">
        <v>1172.66399999999</v>
      </c>
      <c r="L3946" t="s">
        <v>965</v>
      </c>
      <c r="M3946" t="s">
        <v>964</v>
      </c>
      <c r="N3946" s="110">
        <v>43777</v>
      </c>
      <c r="O3946">
        <v>0</v>
      </c>
      <c r="P3946">
        <v>0</v>
      </c>
      <c r="Q3946">
        <v>13383.539000000001</v>
      </c>
      <c r="R3946">
        <v>1328.2170000000001</v>
      </c>
      <c r="S3946">
        <v>2.7669999999999999</v>
      </c>
      <c r="T3946">
        <v>33</v>
      </c>
      <c r="U3946">
        <v>4024.9</v>
      </c>
      <c r="V3946">
        <v>12</v>
      </c>
      <c r="W3946">
        <v>2.0579999999999998</v>
      </c>
      <c r="X3946">
        <v>3.3250000000000002</v>
      </c>
      <c r="Y3946" s="110">
        <v>43777</v>
      </c>
      <c r="Z3946">
        <v>408769.47745083901</v>
      </c>
      <c r="AA3946">
        <v>3660428.2632363401</v>
      </c>
    </row>
    <row r="3947" spans="1:27" x14ac:dyDescent="0.25">
      <c r="A3947">
        <v>-111.977473489999</v>
      </c>
      <c r="B3947">
        <v>33.078644779999898</v>
      </c>
      <c r="C3947" t="s">
        <v>968</v>
      </c>
      <c r="D3947" t="s">
        <v>967</v>
      </c>
      <c r="E3947" t="s">
        <v>966</v>
      </c>
      <c r="F3947">
        <v>2380</v>
      </c>
      <c r="G3947">
        <v>357</v>
      </c>
      <c r="H3947">
        <v>13.33</v>
      </c>
      <c r="I3947">
        <v>2.9860000000000002</v>
      </c>
      <c r="J3947">
        <v>1</v>
      </c>
      <c r="K3947">
        <v>1172.71299999999</v>
      </c>
      <c r="L3947" t="s">
        <v>965</v>
      </c>
      <c r="M3947" t="s">
        <v>964</v>
      </c>
      <c r="N3947" s="110">
        <v>43777</v>
      </c>
      <c r="O3947">
        <v>0</v>
      </c>
      <c r="P3947">
        <v>0</v>
      </c>
      <c r="Q3947">
        <v>12638.897999999899</v>
      </c>
      <c r="R3947">
        <v>1268.1010000000001</v>
      </c>
      <c r="S3947">
        <v>2.6419999999999999</v>
      </c>
      <c r="T3947">
        <v>33</v>
      </c>
      <c r="U3947">
        <v>3842.7289999999898</v>
      </c>
      <c r="V3947">
        <v>12</v>
      </c>
      <c r="W3947">
        <v>2.036</v>
      </c>
      <c r="X3947">
        <v>3.2890000000000001</v>
      </c>
      <c r="Y3947" s="110">
        <v>43777</v>
      </c>
      <c r="Z3947">
        <v>408769.58194762998</v>
      </c>
      <c r="AA3947">
        <v>3660429.2601624099</v>
      </c>
    </row>
    <row r="3948" spans="1:27" x14ac:dyDescent="0.25">
      <c r="A3948">
        <v>-111.977472829999</v>
      </c>
      <c r="B3948">
        <v>33.078652769999898</v>
      </c>
      <c r="C3948" t="s">
        <v>968</v>
      </c>
      <c r="D3948" t="s">
        <v>967</v>
      </c>
      <c r="E3948" t="s">
        <v>966</v>
      </c>
      <c r="F3948">
        <v>2381</v>
      </c>
      <c r="G3948">
        <v>359</v>
      </c>
      <c r="H3948">
        <v>13.33</v>
      </c>
      <c r="I3948">
        <v>2.887</v>
      </c>
      <c r="J3948">
        <v>1</v>
      </c>
      <c r="K3948">
        <v>1172.7260000000001</v>
      </c>
      <c r="L3948" t="s">
        <v>965</v>
      </c>
      <c r="M3948" t="s">
        <v>964</v>
      </c>
      <c r="N3948" s="110">
        <v>43777</v>
      </c>
      <c r="O3948">
        <v>0</v>
      </c>
      <c r="P3948">
        <v>0</v>
      </c>
      <c r="Q3948">
        <v>11579.566000000001</v>
      </c>
      <c r="R3948">
        <v>1201.422</v>
      </c>
      <c r="S3948">
        <v>2.5030000000000001</v>
      </c>
      <c r="T3948">
        <v>33</v>
      </c>
      <c r="U3948">
        <v>3640.672</v>
      </c>
      <c r="V3948">
        <v>12</v>
      </c>
      <c r="W3948">
        <v>1.9690000000000001</v>
      </c>
      <c r="X3948">
        <v>3.181</v>
      </c>
      <c r="Y3948" s="110">
        <v>43777</v>
      </c>
      <c r="Z3948">
        <v>408769.65179985599</v>
      </c>
      <c r="AA3948">
        <v>3660430.14542463</v>
      </c>
    </row>
    <row r="3949" spans="1:27" x14ac:dyDescent="0.25">
      <c r="A3949">
        <v>-111.977473509999</v>
      </c>
      <c r="B3949">
        <v>33.07866078</v>
      </c>
      <c r="C3949" t="s">
        <v>968</v>
      </c>
      <c r="D3949" t="s">
        <v>967</v>
      </c>
      <c r="E3949" t="s">
        <v>966</v>
      </c>
      <c r="F3949">
        <v>2382</v>
      </c>
      <c r="G3949">
        <v>3</v>
      </c>
      <c r="H3949">
        <v>13.33</v>
      </c>
      <c r="I3949">
        <v>2.9529999999999998</v>
      </c>
      <c r="J3949">
        <v>1</v>
      </c>
      <c r="K3949">
        <v>1172.6869999999899</v>
      </c>
      <c r="L3949" t="s">
        <v>965</v>
      </c>
      <c r="M3949" t="s">
        <v>964</v>
      </c>
      <c r="N3949" s="110">
        <v>43777</v>
      </c>
      <c r="O3949">
        <v>0</v>
      </c>
      <c r="P3949">
        <v>0</v>
      </c>
      <c r="Q3949">
        <v>12981.246999999899</v>
      </c>
      <c r="R3949">
        <v>1316.921</v>
      </c>
      <c r="S3949">
        <v>2.7440000000000002</v>
      </c>
      <c r="T3949">
        <v>33</v>
      </c>
      <c r="U3949">
        <v>3990.67</v>
      </c>
      <c r="V3949">
        <v>12</v>
      </c>
      <c r="W3949">
        <v>2.0129999999999999</v>
      </c>
      <c r="X3949">
        <v>3.2530000000000001</v>
      </c>
      <c r="Y3949" s="110">
        <v>43777</v>
      </c>
      <c r="Z3949">
        <v>408769.59659926698</v>
      </c>
      <c r="AA3949">
        <v>3660431.0340689002</v>
      </c>
    </row>
    <row r="3950" spans="1:27" x14ac:dyDescent="0.25">
      <c r="A3950">
        <v>-111.97747386</v>
      </c>
      <c r="B3950">
        <v>33.078668800000003</v>
      </c>
      <c r="C3950" t="s">
        <v>968</v>
      </c>
      <c r="D3950" t="s">
        <v>967</v>
      </c>
      <c r="E3950" t="s">
        <v>966</v>
      </c>
      <c r="F3950">
        <v>2383</v>
      </c>
      <c r="G3950">
        <v>5</v>
      </c>
      <c r="H3950">
        <v>13.33</v>
      </c>
      <c r="I3950">
        <v>3.0179999999999998</v>
      </c>
      <c r="J3950">
        <v>1</v>
      </c>
      <c r="K3950">
        <v>1172.634</v>
      </c>
      <c r="L3950" t="s">
        <v>965</v>
      </c>
      <c r="M3950" t="s">
        <v>964</v>
      </c>
      <c r="N3950" s="110">
        <v>43777</v>
      </c>
      <c r="O3950">
        <v>0</v>
      </c>
      <c r="P3950">
        <v>0</v>
      </c>
      <c r="Q3950">
        <v>12375.407999999899</v>
      </c>
      <c r="R3950">
        <v>1228.1669999999899</v>
      </c>
      <c r="S3950">
        <v>2.5590000000000002</v>
      </c>
      <c r="T3950">
        <v>33</v>
      </c>
      <c r="U3950">
        <v>3721.7190000000001</v>
      </c>
      <c r="V3950">
        <v>12</v>
      </c>
      <c r="W3950">
        <v>2.0579999999999998</v>
      </c>
      <c r="X3950">
        <v>3.3250000000000002</v>
      </c>
      <c r="Y3950" s="110">
        <v>43777</v>
      </c>
      <c r="Z3950">
        <v>408769.57221068401</v>
      </c>
      <c r="AA3950">
        <v>3660431.9235350201</v>
      </c>
    </row>
    <row r="3951" spans="1:27" x14ac:dyDescent="0.25">
      <c r="A3951">
        <v>-111.977472489999</v>
      </c>
      <c r="B3951">
        <v>33.078676780000002</v>
      </c>
      <c r="C3951" t="s">
        <v>968</v>
      </c>
      <c r="D3951" t="s">
        <v>967</v>
      </c>
      <c r="E3951" t="s">
        <v>966</v>
      </c>
      <c r="F3951">
        <v>2384</v>
      </c>
      <c r="G3951">
        <v>357</v>
      </c>
      <c r="H3951">
        <v>13.33</v>
      </c>
      <c r="I3951">
        <v>3.0179999999999998</v>
      </c>
      <c r="J3951">
        <v>1</v>
      </c>
      <c r="K3951">
        <v>1172.66399999999</v>
      </c>
      <c r="L3951" t="s">
        <v>965</v>
      </c>
      <c r="M3951" t="s">
        <v>964</v>
      </c>
      <c r="N3951" s="110">
        <v>43777</v>
      </c>
      <c r="O3951">
        <v>0</v>
      </c>
      <c r="P3951">
        <v>0</v>
      </c>
      <c r="Q3951">
        <v>13914.063</v>
      </c>
      <c r="R3951">
        <v>1380.86699999999</v>
      </c>
      <c r="S3951">
        <v>2.8769999999999998</v>
      </c>
      <c r="T3951">
        <v>33</v>
      </c>
      <c r="U3951">
        <v>4184.4470000000001</v>
      </c>
      <c r="V3951">
        <v>12</v>
      </c>
      <c r="W3951">
        <v>2.0579999999999998</v>
      </c>
      <c r="X3951">
        <v>3.3250000000000002</v>
      </c>
      <c r="Y3951" s="110">
        <v>43777</v>
      </c>
      <c r="Z3951">
        <v>408769.708322828</v>
      </c>
      <c r="AA3951">
        <v>3660432.8070714599</v>
      </c>
    </row>
    <row r="3952" spans="1:27" x14ac:dyDescent="0.25">
      <c r="A3952">
        <v>-111.977474689999</v>
      </c>
      <c r="B3952">
        <v>33.078684789999897</v>
      </c>
      <c r="C3952" t="s">
        <v>968</v>
      </c>
      <c r="D3952" t="s">
        <v>967</v>
      </c>
      <c r="E3952" t="s">
        <v>966</v>
      </c>
      <c r="F3952">
        <v>2385</v>
      </c>
      <c r="G3952">
        <v>4</v>
      </c>
      <c r="H3952">
        <v>13.33</v>
      </c>
      <c r="I3952">
        <v>2.9529999999999998</v>
      </c>
      <c r="J3952">
        <v>1</v>
      </c>
      <c r="K3952">
        <v>1172.66399999999</v>
      </c>
      <c r="L3952" t="s">
        <v>965</v>
      </c>
      <c r="M3952" t="s">
        <v>964</v>
      </c>
      <c r="N3952" s="110">
        <v>43777</v>
      </c>
      <c r="O3952">
        <v>0</v>
      </c>
      <c r="P3952">
        <v>0</v>
      </c>
      <c r="Q3952">
        <v>14175.61</v>
      </c>
      <c r="R3952">
        <v>1438.08699999999</v>
      </c>
      <c r="S3952">
        <v>2.996</v>
      </c>
      <c r="T3952">
        <v>33</v>
      </c>
      <c r="U3952">
        <v>4357.8389999999899</v>
      </c>
      <c r="V3952">
        <v>12</v>
      </c>
      <c r="W3952">
        <v>2.0129999999999999</v>
      </c>
      <c r="X3952">
        <v>3.2530000000000001</v>
      </c>
      <c r="Y3952" s="110">
        <v>43777</v>
      </c>
      <c r="Z3952">
        <v>408769.51124793501</v>
      </c>
      <c r="AA3952">
        <v>3660433.69703686</v>
      </c>
    </row>
    <row r="3953" spans="1:27" x14ac:dyDescent="0.25">
      <c r="A3953">
        <v>-111.97747266</v>
      </c>
      <c r="B3953">
        <v>33.078692779999898</v>
      </c>
      <c r="C3953" t="s">
        <v>968</v>
      </c>
      <c r="D3953" t="s">
        <v>967</v>
      </c>
      <c r="E3953" t="s">
        <v>966</v>
      </c>
      <c r="F3953">
        <v>2386</v>
      </c>
      <c r="G3953">
        <v>358</v>
      </c>
      <c r="H3953">
        <v>13.33</v>
      </c>
      <c r="I3953">
        <v>2.9860000000000002</v>
      </c>
      <c r="J3953">
        <v>1</v>
      </c>
      <c r="K3953">
        <v>1172.605</v>
      </c>
      <c r="L3953" t="s">
        <v>965</v>
      </c>
      <c r="M3953" t="s">
        <v>964</v>
      </c>
      <c r="N3953" s="110">
        <v>43777</v>
      </c>
      <c r="O3953">
        <v>0</v>
      </c>
      <c r="P3953">
        <v>0</v>
      </c>
      <c r="Q3953">
        <v>14427.1</v>
      </c>
      <c r="R3953">
        <v>1447.5160000000001</v>
      </c>
      <c r="S3953">
        <v>3.016</v>
      </c>
      <c r="T3953">
        <v>33</v>
      </c>
      <c r="U3953">
        <v>4386.4129999999896</v>
      </c>
      <c r="V3953">
        <v>12</v>
      </c>
      <c r="W3953">
        <v>2.036</v>
      </c>
      <c r="X3953">
        <v>3.2890000000000001</v>
      </c>
      <c r="Y3953" s="110">
        <v>43777</v>
      </c>
      <c r="Z3953">
        <v>408769.70897370798</v>
      </c>
      <c r="AA3953">
        <v>3660434.5811083298</v>
      </c>
    </row>
    <row r="3954" spans="1:27" x14ac:dyDescent="0.25">
      <c r="A3954">
        <v>-111.977473</v>
      </c>
      <c r="B3954">
        <v>33.078700769999898</v>
      </c>
      <c r="C3954" t="s">
        <v>968</v>
      </c>
      <c r="D3954" t="s">
        <v>967</v>
      </c>
      <c r="E3954" t="s">
        <v>966</v>
      </c>
      <c r="F3954">
        <v>2387</v>
      </c>
      <c r="G3954">
        <v>0</v>
      </c>
      <c r="H3954">
        <v>13.33</v>
      </c>
      <c r="I3954">
        <v>2.8220000000000001</v>
      </c>
      <c r="J3954">
        <v>1</v>
      </c>
      <c r="K3954">
        <v>1172.6379999999899</v>
      </c>
      <c r="L3954" t="s">
        <v>965</v>
      </c>
      <c r="M3954" t="s">
        <v>964</v>
      </c>
      <c r="N3954" s="110">
        <v>43777</v>
      </c>
      <c r="O3954">
        <v>0</v>
      </c>
      <c r="P3954">
        <v>0</v>
      </c>
      <c r="Q3954">
        <v>14637.4459999999</v>
      </c>
      <c r="R3954">
        <v>1554.0060000000001</v>
      </c>
      <c r="S3954">
        <v>3.238</v>
      </c>
      <c r="T3954">
        <v>33</v>
      </c>
      <c r="U3954">
        <v>4709.1090000000004</v>
      </c>
      <c r="V3954">
        <v>12</v>
      </c>
      <c r="W3954">
        <v>1.9239999999999999</v>
      </c>
      <c r="X3954">
        <v>3.1080000000000001</v>
      </c>
      <c r="Y3954" s="110">
        <v>43777</v>
      </c>
      <c r="Z3954">
        <v>408769.685487549</v>
      </c>
      <c r="AA3954">
        <v>3660435.4672397301</v>
      </c>
    </row>
    <row r="3955" spans="1:27" x14ac:dyDescent="0.25">
      <c r="A3955">
        <v>-111.977472829999</v>
      </c>
      <c r="B3955">
        <v>33.078708769999899</v>
      </c>
      <c r="C3955" t="s">
        <v>968</v>
      </c>
      <c r="D3955" t="s">
        <v>967</v>
      </c>
      <c r="E3955" t="s">
        <v>966</v>
      </c>
      <c r="F3955">
        <v>2388</v>
      </c>
      <c r="G3955">
        <v>359</v>
      </c>
      <c r="H3955">
        <v>13.33</v>
      </c>
      <c r="I3955">
        <v>2.9860000000000002</v>
      </c>
      <c r="J3955">
        <v>1</v>
      </c>
      <c r="K3955">
        <v>1172.6610000000001</v>
      </c>
      <c r="L3955" t="s">
        <v>965</v>
      </c>
      <c r="M3955" t="s">
        <v>964</v>
      </c>
      <c r="N3955" s="110">
        <v>43777</v>
      </c>
      <c r="O3955">
        <v>0</v>
      </c>
      <c r="P3955">
        <v>0</v>
      </c>
      <c r="Q3955">
        <v>16208.215</v>
      </c>
      <c r="R3955">
        <v>1626.221</v>
      </c>
      <c r="S3955">
        <v>3.3879999999999999</v>
      </c>
      <c r="T3955">
        <v>33</v>
      </c>
      <c r="U3955">
        <v>4927.9440000000004</v>
      </c>
      <c r="V3955">
        <v>12</v>
      </c>
      <c r="W3955">
        <v>2.036</v>
      </c>
      <c r="X3955">
        <v>3.2890000000000001</v>
      </c>
      <c r="Y3955" s="110">
        <v>43777</v>
      </c>
      <c r="Z3955">
        <v>408769.70961427898</v>
      </c>
      <c r="AA3955">
        <v>3660436.35403653</v>
      </c>
    </row>
    <row r="3956" spans="1:27" x14ac:dyDescent="0.25">
      <c r="A3956">
        <v>-111.977473169999</v>
      </c>
      <c r="B3956">
        <v>33.07871677</v>
      </c>
      <c r="C3956" t="s">
        <v>968</v>
      </c>
      <c r="D3956" t="s">
        <v>967</v>
      </c>
      <c r="E3956" t="s">
        <v>966</v>
      </c>
      <c r="F3956">
        <v>2389</v>
      </c>
      <c r="G3956">
        <v>1</v>
      </c>
      <c r="H3956">
        <v>13.33</v>
      </c>
      <c r="I3956">
        <v>2.8220000000000001</v>
      </c>
      <c r="J3956">
        <v>1</v>
      </c>
      <c r="K3956">
        <v>1172.65399999999</v>
      </c>
      <c r="L3956" t="s">
        <v>965</v>
      </c>
      <c r="M3956" t="s">
        <v>964</v>
      </c>
      <c r="N3956" s="110">
        <v>43777</v>
      </c>
      <c r="O3956">
        <v>0</v>
      </c>
      <c r="P3956">
        <v>0</v>
      </c>
      <c r="Q3956">
        <v>14692.4189999999</v>
      </c>
      <c r="R3956">
        <v>1559.8420000000001</v>
      </c>
      <c r="S3956">
        <v>3.25</v>
      </c>
      <c r="T3956">
        <v>33</v>
      </c>
      <c r="U3956">
        <v>4726.7950000000001</v>
      </c>
      <c r="V3956">
        <v>12</v>
      </c>
      <c r="W3956">
        <v>1.9239999999999999</v>
      </c>
      <c r="X3956">
        <v>3.1080000000000001</v>
      </c>
      <c r="Y3956" s="110">
        <v>43777</v>
      </c>
      <c r="Z3956">
        <v>408769.686138455</v>
      </c>
      <c r="AA3956">
        <v>3660437.2412766102</v>
      </c>
    </row>
    <row r="3957" spans="1:27" x14ac:dyDescent="0.25">
      <c r="A3957">
        <v>-111.977472829999</v>
      </c>
      <c r="B3957">
        <v>33.078724770000001</v>
      </c>
      <c r="C3957" t="s">
        <v>968</v>
      </c>
      <c r="D3957" t="s">
        <v>967</v>
      </c>
      <c r="E3957" t="s">
        <v>966</v>
      </c>
      <c r="F3957">
        <v>2390</v>
      </c>
      <c r="G3957">
        <v>359</v>
      </c>
      <c r="H3957">
        <v>13.33</v>
      </c>
      <c r="I3957">
        <v>2.9860000000000002</v>
      </c>
      <c r="J3957">
        <v>1</v>
      </c>
      <c r="K3957">
        <v>1172.6569999999899</v>
      </c>
      <c r="L3957" t="s">
        <v>965</v>
      </c>
      <c r="M3957" t="s">
        <v>964</v>
      </c>
      <c r="N3957" s="110">
        <v>43777</v>
      </c>
      <c r="O3957">
        <v>0</v>
      </c>
      <c r="P3957">
        <v>0</v>
      </c>
      <c r="Q3957">
        <v>15136.769</v>
      </c>
      <c r="R3957">
        <v>1518.72</v>
      </c>
      <c r="S3957">
        <v>3.1640000000000001</v>
      </c>
      <c r="T3957">
        <v>33</v>
      </c>
      <c r="U3957">
        <v>4602.1809999999896</v>
      </c>
      <c r="V3957">
        <v>12</v>
      </c>
      <c r="W3957">
        <v>2.036</v>
      </c>
      <c r="X3957">
        <v>3.2890000000000001</v>
      </c>
      <c r="Y3957" s="110">
        <v>43777</v>
      </c>
      <c r="Z3957">
        <v>408769.72613270202</v>
      </c>
      <c r="AA3957">
        <v>3660438.1279256502</v>
      </c>
    </row>
    <row r="3958" spans="1:27" x14ac:dyDescent="0.25">
      <c r="A3958">
        <v>-111.97747386</v>
      </c>
      <c r="B3958">
        <v>33.078732799999898</v>
      </c>
      <c r="C3958" t="s">
        <v>968</v>
      </c>
      <c r="D3958" t="s">
        <v>967</v>
      </c>
      <c r="E3958" t="s">
        <v>966</v>
      </c>
      <c r="F3958">
        <v>2391</v>
      </c>
      <c r="G3958">
        <v>5</v>
      </c>
      <c r="H3958">
        <v>13.33</v>
      </c>
      <c r="I3958">
        <v>2.8540000000000001</v>
      </c>
      <c r="J3958">
        <v>1</v>
      </c>
      <c r="K3958">
        <v>1172.6279999999899</v>
      </c>
      <c r="L3958" t="s">
        <v>965</v>
      </c>
      <c r="M3958" t="s">
        <v>964</v>
      </c>
      <c r="N3958" s="110">
        <v>43777</v>
      </c>
      <c r="O3958">
        <v>0</v>
      </c>
      <c r="P3958">
        <v>0</v>
      </c>
      <c r="Q3958">
        <v>16489.476999999901</v>
      </c>
      <c r="R3958">
        <v>1730.508</v>
      </c>
      <c r="S3958">
        <v>3.605</v>
      </c>
      <c r="T3958">
        <v>33</v>
      </c>
      <c r="U3958">
        <v>5243.9620000000004</v>
      </c>
      <c r="V3958">
        <v>12</v>
      </c>
      <c r="W3958">
        <v>1.946</v>
      </c>
      <c r="X3958">
        <v>3.1440000000000001</v>
      </c>
      <c r="Y3958" s="110">
        <v>43777</v>
      </c>
      <c r="Z3958">
        <v>408769.638284416</v>
      </c>
      <c r="AA3958">
        <v>3660439.0190915</v>
      </c>
    </row>
    <row r="3959" spans="1:27" x14ac:dyDescent="0.25">
      <c r="A3959">
        <v>-111.977472309999</v>
      </c>
      <c r="B3959">
        <v>33.078740789999898</v>
      </c>
      <c r="C3959" t="s">
        <v>968</v>
      </c>
      <c r="D3959" t="s">
        <v>967</v>
      </c>
      <c r="E3959" t="s">
        <v>966</v>
      </c>
      <c r="F3959">
        <v>2392</v>
      </c>
      <c r="G3959">
        <v>356</v>
      </c>
      <c r="H3959">
        <v>13.33</v>
      </c>
      <c r="I3959">
        <v>2.9529999999999998</v>
      </c>
      <c r="J3959">
        <v>1</v>
      </c>
      <c r="K3959">
        <v>1172.644</v>
      </c>
      <c r="L3959" t="s">
        <v>965</v>
      </c>
      <c r="M3959" t="s">
        <v>964</v>
      </c>
      <c r="N3959" s="110">
        <v>43777</v>
      </c>
      <c r="O3959">
        <v>0</v>
      </c>
      <c r="P3959">
        <v>0</v>
      </c>
      <c r="Q3959">
        <v>15406.316000000001</v>
      </c>
      <c r="R3959">
        <v>1562.9390000000001</v>
      </c>
      <c r="S3959">
        <v>3.2559999999999998</v>
      </c>
      <c r="T3959">
        <v>33</v>
      </c>
      <c r="U3959">
        <v>4736.18</v>
      </c>
      <c r="V3959">
        <v>12</v>
      </c>
      <c r="W3959">
        <v>2.0129999999999999</v>
      </c>
      <c r="X3959">
        <v>3.2530000000000001</v>
      </c>
      <c r="Y3959" s="110">
        <v>43777</v>
      </c>
      <c r="Z3959">
        <v>408769.79120770103</v>
      </c>
      <c r="AA3959">
        <v>3660439.9035801701</v>
      </c>
    </row>
    <row r="3960" spans="1:27" x14ac:dyDescent="0.25">
      <c r="A3960">
        <v>-111.977472829999</v>
      </c>
      <c r="B3960">
        <v>33.078749770000002</v>
      </c>
      <c r="C3960" t="s">
        <v>968</v>
      </c>
      <c r="D3960" t="s">
        <v>967</v>
      </c>
      <c r="E3960" t="s">
        <v>966</v>
      </c>
      <c r="F3960">
        <v>2393</v>
      </c>
      <c r="G3960">
        <v>359</v>
      </c>
      <c r="H3960">
        <v>13.33</v>
      </c>
      <c r="I3960">
        <v>3.2149999999999999</v>
      </c>
      <c r="J3960">
        <v>1</v>
      </c>
      <c r="K3960">
        <v>1172.6210000000001</v>
      </c>
      <c r="L3960" t="s">
        <v>965</v>
      </c>
      <c r="M3960" t="s">
        <v>964</v>
      </c>
      <c r="N3960" s="110">
        <v>43777</v>
      </c>
      <c r="O3960">
        <v>0</v>
      </c>
      <c r="P3960">
        <v>0</v>
      </c>
      <c r="Q3960">
        <v>14950.423000000001</v>
      </c>
      <c r="R3960">
        <v>1392.8789999999899</v>
      </c>
      <c r="S3960">
        <v>2.9020000000000001</v>
      </c>
      <c r="T3960">
        <v>33</v>
      </c>
      <c r="U3960">
        <v>4220.8440000000001</v>
      </c>
      <c r="V3960">
        <v>12</v>
      </c>
      <c r="W3960">
        <v>2.1920000000000002</v>
      </c>
      <c r="X3960">
        <v>3.5419999999999998</v>
      </c>
      <c r="Y3960" s="110">
        <v>43777</v>
      </c>
      <c r="Z3960">
        <v>408769.751942751</v>
      </c>
      <c r="AA3960">
        <v>3660440.8996274201</v>
      </c>
    </row>
    <row r="3961" spans="1:27" x14ac:dyDescent="0.25">
      <c r="A3961">
        <v>-111.977473509999</v>
      </c>
      <c r="B3961">
        <v>33.078757779999897</v>
      </c>
      <c r="C3961" t="s">
        <v>968</v>
      </c>
      <c r="D3961" t="s">
        <v>967</v>
      </c>
      <c r="E3961" t="s">
        <v>966</v>
      </c>
      <c r="F3961">
        <v>2394</v>
      </c>
      <c r="G3961">
        <v>3</v>
      </c>
      <c r="H3961">
        <v>13.33</v>
      </c>
      <c r="I3961">
        <v>2.887</v>
      </c>
      <c r="J3961">
        <v>1</v>
      </c>
      <c r="K3961">
        <v>1172.556</v>
      </c>
      <c r="L3961" t="s">
        <v>965</v>
      </c>
      <c r="M3961" t="s">
        <v>964</v>
      </c>
      <c r="N3961" s="110">
        <v>43777</v>
      </c>
      <c r="O3961">
        <v>0</v>
      </c>
      <c r="P3961">
        <v>0</v>
      </c>
      <c r="Q3961">
        <v>14450.529</v>
      </c>
      <c r="R3961">
        <v>1499.2940000000001</v>
      </c>
      <c r="S3961">
        <v>3.1240000000000001</v>
      </c>
      <c r="T3961">
        <v>33</v>
      </c>
      <c r="U3961">
        <v>4543.3159999999898</v>
      </c>
      <c r="V3961">
        <v>12</v>
      </c>
      <c r="W3961">
        <v>1.9690000000000001</v>
      </c>
      <c r="X3961">
        <v>3.181</v>
      </c>
      <c r="Y3961" s="110">
        <v>43777</v>
      </c>
      <c r="Z3961">
        <v>408769.69674225402</v>
      </c>
      <c r="AA3961">
        <v>3660441.7882717</v>
      </c>
    </row>
    <row r="3962" spans="1:27" x14ac:dyDescent="0.25">
      <c r="A3962">
        <v>-111.977473169999</v>
      </c>
      <c r="B3962">
        <v>33.078765769999897</v>
      </c>
      <c r="C3962" t="s">
        <v>968</v>
      </c>
      <c r="D3962" t="s">
        <v>967</v>
      </c>
      <c r="E3962" t="s">
        <v>966</v>
      </c>
      <c r="F3962">
        <v>2395</v>
      </c>
      <c r="G3962">
        <v>1</v>
      </c>
      <c r="H3962">
        <v>13.33</v>
      </c>
      <c r="I3962">
        <v>2.7559999999999998</v>
      </c>
      <c r="J3962">
        <v>1</v>
      </c>
      <c r="K3962">
        <v>1172.5329999999899</v>
      </c>
      <c r="L3962" t="s">
        <v>965</v>
      </c>
      <c r="M3962" t="s">
        <v>964</v>
      </c>
      <c r="N3962" s="110">
        <v>43777</v>
      </c>
      <c r="O3962">
        <v>0</v>
      </c>
      <c r="P3962">
        <v>0</v>
      </c>
      <c r="Q3962">
        <v>12084.146000000001</v>
      </c>
      <c r="R3962">
        <v>1313.4770000000001</v>
      </c>
      <c r="S3962">
        <v>2.7360000000000002</v>
      </c>
      <c r="T3962">
        <v>33</v>
      </c>
      <c r="U3962">
        <v>3980.2339999999899</v>
      </c>
      <c r="V3962">
        <v>12</v>
      </c>
      <c r="W3962">
        <v>1.879</v>
      </c>
      <c r="X3962">
        <v>3.036</v>
      </c>
      <c r="Y3962" s="110">
        <v>43777</v>
      </c>
      <c r="Z3962">
        <v>408769.736726175</v>
      </c>
      <c r="AA3962">
        <v>3660442.6738120699</v>
      </c>
    </row>
    <row r="3963" spans="1:27" x14ac:dyDescent="0.25">
      <c r="A3963">
        <v>-111.97747114000001</v>
      </c>
      <c r="B3963">
        <v>33.0787738</v>
      </c>
      <c r="C3963" t="s">
        <v>968</v>
      </c>
      <c r="D3963" t="s">
        <v>967</v>
      </c>
      <c r="E3963" t="s">
        <v>966</v>
      </c>
      <c r="F3963">
        <v>2396</v>
      </c>
      <c r="G3963">
        <v>355</v>
      </c>
      <c r="H3963">
        <v>13.33</v>
      </c>
      <c r="I3963">
        <v>2.8540000000000001</v>
      </c>
      <c r="J3963">
        <v>1</v>
      </c>
      <c r="K3963">
        <v>1172.6079999999899</v>
      </c>
      <c r="L3963" t="s">
        <v>965</v>
      </c>
      <c r="M3963" t="s">
        <v>964</v>
      </c>
      <c r="N3963" s="110">
        <v>43777</v>
      </c>
      <c r="O3963">
        <v>0</v>
      </c>
      <c r="P3963">
        <v>0</v>
      </c>
      <c r="Q3963">
        <v>14920.193999999899</v>
      </c>
      <c r="R3963">
        <v>1565.817</v>
      </c>
      <c r="S3963">
        <v>3.262</v>
      </c>
      <c r="T3963">
        <v>33</v>
      </c>
      <c r="U3963">
        <v>4744.9009999999898</v>
      </c>
      <c r="V3963">
        <v>12</v>
      </c>
      <c r="W3963">
        <v>1.946</v>
      </c>
      <c r="X3963">
        <v>3.1440000000000001</v>
      </c>
      <c r="Y3963" s="110">
        <v>43777</v>
      </c>
      <c r="Z3963">
        <v>408769.93449307402</v>
      </c>
      <c r="AA3963">
        <v>3660443.5623182701</v>
      </c>
    </row>
    <row r="3964" spans="1:27" x14ac:dyDescent="0.25">
      <c r="A3964">
        <v>-111.97747386</v>
      </c>
      <c r="B3964">
        <v>33.078781800000002</v>
      </c>
      <c r="C3964" t="s">
        <v>968</v>
      </c>
      <c r="D3964" t="s">
        <v>967</v>
      </c>
      <c r="E3964" t="s">
        <v>966</v>
      </c>
      <c r="F3964">
        <v>2397</v>
      </c>
      <c r="G3964">
        <v>5</v>
      </c>
      <c r="H3964">
        <v>13.33</v>
      </c>
      <c r="I3964">
        <v>2.8220000000000001</v>
      </c>
      <c r="J3964">
        <v>1</v>
      </c>
      <c r="K3964">
        <v>1172.69299999999</v>
      </c>
      <c r="L3964" t="s">
        <v>965</v>
      </c>
      <c r="M3964" t="s">
        <v>964</v>
      </c>
      <c r="N3964" s="110">
        <v>43777</v>
      </c>
      <c r="O3964">
        <v>0</v>
      </c>
      <c r="P3964">
        <v>0</v>
      </c>
      <c r="Q3964">
        <v>13026.790999999899</v>
      </c>
      <c r="R3964">
        <v>1383.008</v>
      </c>
      <c r="S3964">
        <v>2.8809999999999998</v>
      </c>
      <c r="T3964">
        <v>33</v>
      </c>
      <c r="U3964">
        <v>4190.9350000000004</v>
      </c>
      <c r="V3964">
        <v>12</v>
      </c>
      <c r="W3964">
        <v>1.9239999999999999</v>
      </c>
      <c r="X3964">
        <v>3.1080000000000001</v>
      </c>
      <c r="Y3964" s="110">
        <v>43777</v>
      </c>
      <c r="Z3964">
        <v>408769.68887219398</v>
      </c>
      <c r="AA3964">
        <v>3660444.45162697</v>
      </c>
    </row>
    <row r="3965" spans="1:27" x14ac:dyDescent="0.25">
      <c r="A3965">
        <v>-111.97747214</v>
      </c>
      <c r="B3965">
        <v>33.078789800000003</v>
      </c>
      <c r="C3965" t="s">
        <v>968</v>
      </c>
      <c r="D3965" t="s">
        <v>967</v>
      </c>
      <c r="E3965" t="s">
        <v>966</v>
      </c>
      <c r="F3965">
        <v>2398</v>
      </c>
      <c r="G3965">
        <v>355</v>
      </c>
      <c r="H3965">
        <v>13.33</v>
      </c>
      <c r="I3965">
        <v>2.8540000000000001</v>
      </c>
      <c r="J3965">
        <v>1</v>
      </c>
      <c r="K3965">
        <v>1172.7260000000001</v>
      </c>
      <c r="L3965" t="s">
        <v>965</v>
      </c>
      <c r="M3965" t="s">
        <v>964</v>
      </c>
      <c r="N3965" s="110">
        <v>43777</v>
      </c>
      <c r="O3965">
        <v>0</v>
      </c>
      <c r="P3965">
        <v>0</v>
      </c>
      <c r="Q3965">
        <v>13421.8829999999</v>
      </c>
      <c r="R3965">
        <v>1408.575</v>
      </c>
      <c r="S3965">
        <v>2.9350000000000001</v>
      </c>
      <c r="T3965">
        <v>33</v>
      </c>
      <c r="U3965">
        <v>4268.4099999999899</v>
      </c>
      <c r="V3965">
        <v>12</v>
      </c>
      <c r="W3965">
        <v>1.946</v>
      </c>
      <c r="X3965">
        <v>3.1440000000000001</v>
      </c>
      <c r="Y3965" s="110">
        <v>43777</v>
      </c>
      <c r="Z3965">
        <v>408769.85767323797</v>
      </c>
      <c r="AA3965">
        <v>3660445.3370765802</v>
      </c>
    </row>
    <row r="3966" spans="1:27" x14ac:dyDescent="0.25">
      <c r="A3966">
        <v>-111.977472689999</v>
      </c>
      <c r="B3966">
        <v>33.078797790000003</v>
      </c>
      <c r="C3966" t="s">
        <v>968</v>
      </c>
      <c r="D3966" t="s">
        <v>967</v>
      </c>
      <c r="E3966" t="s">
        <v>966</v>
      </c>
      <c r="F3966">
        <v>2399</v>
      </c>
      <c r="G3966">
        <v>4</v>
      </c>
      <c r="H3966">
        <v>13.33</v>
      </c>
      <c r="I3966">
        <v>3.117</v>
      </c>
      <c r="J3966">
        <v>1</v>
      </c>
      <c r="K3966">
        <v>1172.68399999999</v>
      </c>
      <c r="L3966" t="s">
        <v>965</v>
      </c>
      <c r="M3966" t="s">
        <v>964</v>
      </c>
      <c r="N3966" s="110">
        <v>43777</v>
      </c>
      <c r="O3966">
        <v>0</v>
      </c>
      <c r="P3966">
        <v>0</v>
      </c>
      <c r="Q3966">
        <v>12453.867</v>
      </c>
      <c r="R3966">
        <v>1196.92399999999</v>
      </c>
      <c r="S3966">
        <v>2.4940000000000002</v>
      </c>
      <c r="T3966">
        <v>33</v>
      </c>
      <c r="U3966">
        <v>3627.0419999999899</v>
      </c>
      <c r="V3966">
        <v>12</v>
      </c>
      <c r="W3966">
        <v>2.125</v>
      </c>
      <c r="X3966">
        <v>3.4340000000000002</v>
      </c>
      <c r="Y3966" s="110">
        <v>43777</v>
      </c>
      <c r="Z3966">
        <v>408769.81458609703</v>
      </c>
      <c r="AA3966">
        <v>3660446.2233905098</v>
      </c>
    </row>
    <row r="3967" spans="1:27" x14ac:dyDescent="0.25">
      <c r="A3967">
        <v>-111.977472169999</v>
      </c>
      <c r="B3967">
        <v>33.07880677</v>
      </c>
      <c r="C3967" t="s">
        <v>968</v>
      </c>
      <c r="D3967" t="s">
        <v>967</v>
      </c>
      <c r="E3967" t="s">
        <v>966</v>
      </c>
      <c r="F3967">
        <v>2400</v>
      </c>
      <c r="G3967">
        <v>1</v>
      </c>
      <c r="H3967">
        <v>13.33</v>
      </c>
      <c r="I3967">
        <v>3.0179999999999998</v>
      </c>
      <c r="J3967">
        <v>1</v>
      </c>
      <c r="K3967">
        <v>1172.615</v>
      </c>
      <c r="L3967" t="s">
        <v>965</v>
      </c>
      <c r="M3967" t="s">
        <v>964</v>
      </c>
      <c r="N3967" s="110">
        <v>43777</v>
      </c>
      <c r="O3967">
        <v>0</v>
      </c>
      <c r="P3967">
        <v>0</v>
      </c>
      <c r="Q3967">
        <v>16734.852999999901</v>
      </c>
      <c r="R3967">
        <v>1660.8099999999899</v>
      </c>
      <c r="S3967">
        <v>3.46</v>
      </c>
      <c r="T3967">
        <v>33</v>
      </c>
      <c r="U3967">
        <v>5032.7569999999896</v>
      </c>
      <c r="V3967">
        <v>12</v>
      </c>
      <c r="W3967">
        <v>2.0579999999999998</v>
      </c>
      <c r="X3967">
        <v>3.3250000000000002</v>
      </c>
      <c r="Y3967" s="110">
        <v>43777</v>
      </c>
      <c r="Z3967">
        <v>408769.87239296897</v>
      </c>
      <c r="AA3967">
        <v>3660447.2185338298</v>
      </c>
    </row>
    <row r="3968" spans="1:27" x14ac:dyDescent="0.25">
      <c r="A3968">
        <v>-111.977472169999</v>
      </c>
      <c r="B3968">
        <v>33.078814770000001</v>
      </c>
      <c r="C3968" t="s">
        <v>968</v>
      </c>
      <c r="D3968" t="s">
        <v>967</v>
      </c>
      <c r="E3968" t="s">
        <v>966</v>
      </c>
      <c r="F3968">
        <v>2401</v>
      </c>
      <c r="G3968">
        <v>1</v>
      </c>
      <c r="H3968">
        <v>13.33</v>
      </c>
      <c r="I3968">
        <v>2.9529999999999998</v>
      </c>
      <c r="J3968">
        <v>1</v>
      </c>
      <c r="K3968">
        <v>1172.6079999999899</v>
      </c>
      <c r="L3968" t="s">
        <v>965</v>
      </c>
      <c r="M3968" t="s">
        <v>964</v>
      </c>
      <c r="N3968" s="110">
        <v>43777</v>
      </c>
      <c r="O3968">
        <v>0</v>
      </c>
      <c r="P3968">
        <v>0</v>
      </c>
      <c r="Q3968">
        <v>16564.45</v>
      </c>
      <c r="R3968">
        <v>1680.43</v>
      </c>
      <c r="S3968">
        <v>3.5009999999999999</v>
      </c>
      <c r="T3968">
        <v>33</v>
      </c>
      <c r="U3968">
        <v>5092.2110000000002</v>
      </c>
      <c r="V3968">
        <v>12</v>
      </c>
      <c r="W3968">
        <v>2.0129999999999999</v>
      </c>
      <c r="X3968">
        <v>3.2530000000000001</v>
      </c>
      <c r="Y3968" s="110">
        <v>43777</v>
      </c>
      <c r="Z3968">
        <v>408769.88065219502</v>
      </c>
      <c r="AA3968">
        <v>3660448.1054783999</v>
      </c>
    </row>
    <row r="3969" spans="1:27" x14ac:dyDescent="0.25">
      <c r="A3969">
        <v>-111.977471489999</v>
      </c>
      <c r="B3969">
        <v>33.078822780000003</v>
      </c>
      <c r="C3969" t="s">
        <v>968</v>
      </c>
      <c r="D3969" t="s">
        <v>967</v>
      </c>
      <c r="E3969" t="s">
        <v>966</v>
      </c>
      <c r="F3969">
        <v>2402</v>
      </c>
      <c r="G3969">
        <v>357</v>
      </c>
      <c r="H3969">
        <v>13.33</v>
      </c>
      <c r="I3969">
        <v>3.0840000000000001</v>
      </c>
      <c r="J3969">
        <v>1</v>
      </c>
      <c r="K3969">
        <v>1172.6410000000001</v>
      </c>
      <c r="L3969" t="s">
        <v>965</v>
      </c>
      <c r="M3969" t="s">
        <v>964</v>
      </c>
      <c r="N3969" s="110">
        <v>43777</v>
      </c>
      <c r="O3969">
        <v>0</v>
      </c>
      <c r="P3969">
        <v>0</v>
      </c>
      <c r="Q3969">
        <v>14645.332</v>
      </c>
      <c r="R3969">
        <v>1422.5160000000001</v>
      </c>
      <c r="S3969">
        <v>2.964</v>
      </c>
      <c r="T3969">
        <v>33</v>
      </c>
      <c r="U3969">
        <v>4310.6549999999897</v>
      </c>
      <c r="V3969">
        <v>12</v>
      </c>
      <c r="W3969">
        <v>2.1030000000000002</v>
      </c>
      <c r="X3969">
        <v>3.3969999999999998</v>
      </c>
      <c r="Y3969" s="110">
        <v>43777</v>
      </c>
      <c r="Z3969">
        <v>408769.95239174098</v>
      </c>
      <c r="AA3969">
        <v>3660448.9929406298</v>
      </c>
    </row>
    <row r="3970" spans="1:27" x14ac:dyDescent="0.25">
      <c r="A3970">
        <v>-111.977472169999</v>
      </c>
      <c r="B3970">
        <v>33.078830770000003</v>
      </c>
      <c r="C3970" t="s">
        <v>968</v>
      </c>
      <c r="D3970" t="s">
        <v>967</v>
      </c>
      <c r="E3970" t="s">
        <v>966</v>
      </c>
      <c r="F3970">
        <v>2403</v>
      </c>
      <c r="G3970">
        <v>1</v>
      </c>
      <c r="H3970">
        <v>13.33</v>
      </c>
      <c r="I3970">
        <v>3.0179999999999998</v>
      </c>
      <c r="J3970">
        <v>1</v>
      </c>
      <c r="K3970">
        <v>1172.68</v>
      </c>
      <c r="L3970" t="s">
        <v>965</v>
      </c>
      <c r="M3970" t="s">
        <v>964</v>
      </c>
      <c r="N3970" s="110">
        <v>43777</v>
      </c>
      <c r="O3970">
        <v>0</v>
      </c>
      <c r="P3970">
        <v>0</v>
      </c>
      <c r="Q3970">
        <v>13955.949000000001</v>
      </c>
      <c r="R3970">
        <v>1385.0239999999901</v>
      </c>
      <c r="S3970">
        <v>2.8849999999999998</v>
      </c>
      <c r="T3970">
        <v>33</v>
      </c>
      <c r="U3970">
        <v>4197.0429999999897</v>
      </c>
      <c r="V3970">
        <v>12</v>
      </c>
      <c r="W3970">
        <v>2.0579999999999998</v>
      </c>
      <c r="X3970">
        <v>3.3250000000000002</v>
      </c>
      <c r="Y3970" s="110">
        <v>43777</v>
      </c>
      <c r="Z3970">
        <v>408769.89717065397</v>
      </c>
      <c r="AA3970">
        <v>3660449.8793675499</v>
      </c>
    </row>
    <row r="3971" spans="1:27" x14ac:dyDescent="0.25">
      <c r="A3971">
        <v>-111.977471829999</v>
      </c>
      <c r="B3971">
        <v>33.078838769999898</v>
      </c>
      <c r="C3971" t="s">
        <v>968</v>
      </c>
      <c r="D3971" t="s">
        <v>967</v>
      </c>
      <c r="E3971" t="s">
        <v>966</v>
      </c>
      <c r="F3971">
        <v>2404</v>
      </c>
      <c r="G3971">
        <v>359</v>
      </c>
      <c r="H3971">
        <v>13.33</v>
      </c>
      <c r="I3971">
        <v>2.92</v>
      </c>
      <c r="J3971">
        <v>1</v>
      </c>
      <c r="K3971">
        <v>1172.6769999999899</v>
      </c>
      <c r="L3971" t="s">
        <v>965</v>
      </c>
      <c r="M3971" t="s">
        <v>964</v>
      </c>
      <c r="N3971" s="110">
        <v>43777</v>
      </c>
      <c r="O3971">
        <v>0</v>
      </c>
      <c r="P3971">
        <v>0</v>
      </c>
      <c r="Q3971">
        <v>13082.163</v>
      </c>
      <c r="R3971">
        <v>1342.0709999999899</v>
      </c>
      <c r="S3971">
        <v>2.7959999999999998</v>
      </c>
      <c r="T3971">
        <v>33</v>
      </c>
      <c r="U3971">
        <v>4066.8809999999899</v>
      </c>
      <c r="V3971">
        <v>12</v>
      </c>
      <c r="W3971">
        <v>1.9910000000000001</v>
      </c>
      <c r="X3971">
        <v>3.2170000000000001</v>
      </c>
      <c r="Y3971" s="110">
        <v>43777</v>
      </c>
      <c r="Z3971">
        <v>408769.93716487702</v>
      </c>
      <c r="AA3971">
        <v>3660450.76601661</v>
      </c>
    </row>
    <row r="3972" spans="1:27" x14ac:dyDescent="0.25">
      <c r="A3972">
        <v>-111.977471309999</v>
      </c>
      <c r="B3972">
        <v>33.07884679</v>
      </c>
      <c r="C3972" t="s">
        <v>968</v>
      </c>
      <c r="D3972" t="s">
        <v>967</v>
      </c>
      <c r="E3972" t="s">
        <v>966</v>
      </c>
      <c r="F3972">
        <v>2405</v>
      </c>
      <c r="G3972">
        <v>356</v>
      </c>
      <c r="H3972">
        <v>13.33</v>
      </c>
      <c r="I3972">
        <v>2.9529999999999998</v>
      </c>
      <c r="J3972">
        <v>1</v>
      </c>
      <c r="K3972">
        <v>1172.644</v>
      </c>
      <c r="L3972" t="s">
        <v>965</v>
      </c>
      <c r="M3972" t="s">
        <v>964</v>
      </c>
      <c r="N3972" s="110">
        <v>43777</v>
      </c>
      <c r="O3972">
        <v>0</v>
      </c>
      <c r="P3972">
        <v>0</v>
      </c>
      <c r="Q3972">
        <v>14221.495999999899</v>
      </c>
      <c r="R3972">
        <v>1442.74199999999</v>
      </c>
      <c r="S3972">
        <v>3.0059999999999998</v>
      </c>
      <c r="T3972">
        <v>33</v>
      </c>
      <c r="U3972">
        <v>4371.9449999999897</v>
      </c>
      <c r="V3972">
        <v>12</v>
      </c>
      <c r="W3972">
        <v>2.0129999999999999</v>
      </c>
      <c r="X3972">
        <v>3.2530000000000001</v>
      </c>
      <c r="Y3972" s="110">
        <v>43777</v>
      </c>
      <c r="Z3972">
        <v>408769.99398062</v>
      </c>
      <c r="AA3972">
        <v>3660451.65472659</v>
      </c>
    </row>
    <row r="3973" spans="1:27" x14ac:dyDescent="0.25">
      <c r="A3973">
        <v>-111.97747234000001</v>
      </c>
      <c r="B3973">
        <v>33.07885478</v>
      </c>
      <c r="C3973" t="s">
        <v>968</v>
      </c>
      <c r="D3973" t="s">
        <v>967</v>
      </c>
      <c r="E3973" t="s">
        <v>966</v>
      </c>
      <c r="F3973">
        <v>2406</v>
      </c>
      <c r="G3973">
        <v>2</v>
      </c>
      <c r="H3973">
        <v>13.33</v>
      </c>
      <c r="I3973">
        <v>3.0840000000000001</v>
      </c>
      <c r="J3973">
        <v>1</v>
      </c>
      <c r="K3973">
        <v>1172.66399999999</v>
      </c>
      <c r="L3973" t="s">
        <v>965</v>
      </c>
      <c r="M3973" t="s">
        <v>964</v>
      </c>
      <c r="N3973" s="110">
        <v>43777</v>
      </c>
      <c r="O3973">
        <v>0</v>
      </c>
      <c r="P3973">
        <v>0</v>
      </c>
      <c r="Q3973">
        <v>16700.851999999901</v>
      </c>
      <c r="R3973">
        <v>1622.171</v>
      </c>
      <c r="S3973">
        <v>3.38</v>
      </c>
      <c r="T3973">
        <v>33</v>
      </c>
      <c r="U3973">
        <v>4915.67</v>
      </c>
      <c r="V3973">
        <v>12</v>
      </c>
      <c r="W3973">
        <v>2.1030000000000002</v>
      </c>
      <c r="X3973">
        <v>3.3969999999999998</v>
      </c>
      <c r="Y3973" s="110">
        <v>43777</v>
      </c>
      <c r="Z3973">
        <v>408769.90609118599</v>
      </c>
      <c r="AA3973">
        <v>3660452.5414577299</v>
      </c>
    </row>
    <row r="3974" spans="1:27" x14ac:dyDescent="0.25">
      <c r="A3974">
        <v>-111.97747200000001</v>
      </c>
      <c r="B3974">
        <v>33.078862770000001</v>
      </c>
      <c r="C3974" t="s">
        <v>968</v>
      </c>
      <c r="D3974" t="s">
        <v>967</v>
      </c>
      <c r="E3974" t="s">
        <v>966</v>
      </c>
      <c r="F3974">
        <v>2407</v>
      </c>
      <c r="G3974">
        <v>360</v>
      </c>
      <c r="H3974">
        <v>13.33</v>
      </c>
      <c r="I3974">
        <v>2.7229999999999999</v>
      </c>
      <c r="J3974">
        <v>1</v>
      </c>
      <c r="K3974">
        <v>1172.6969999999901</v>
      </c>
      <c r="L3974" t="s">
        <v>965</v>
      </c>
      <c r="M3974" t="s">
        <v>964</v>
      </c>
      <c r="N3974" s="110">
        <v>43777</v>
      </c>
      <c r="O3974">
        <v>0</v>
      </c>
      <c r="P3974">
        <v>0</v>
      </c>
      <c r="Q3974">
        <v>14178.296</v>
      </c>
      <c r="R3974">
        <v>1559.6669999999899</v>
      </c>
      <c r="S3974">
        <v>3.2490000000000001</v>
      </c>
      <c r="T3974">
        <v>33</v>
      </c>
      <c r="U3974">
        <v>4726.2629999999899</v>
      </c>
      <c r="V3974">
        <v>12</v>
      </c>
      <c r="W3974">
        <v>1.857</v>
      </c>
      <c r="X3974">
        <v>3</v>
      </c>
      <c r="Y3974" s="110">
        <v>43777</v>
      </c>
      <c r="Z3974">
        <v>408769.94607508398</v>
      </c>
      <c r="AA3974">
        <v>3660453.42699811</v>
      </c>
    </row>
    <row r="3975" spans="1:27" x14ac:dyDescent="0.25">
      <c r="A3975">
        <v>-111.97747166000001</v>
      </c>
      <c r="B3975">
        <v>33.07887178</v>
      </c>
      <c r="C3975" t="s">
        <v>968</v>
      </c>
      <c r="D3975" t="s">
        <v>967</v>
      </c>
      <c r="E3975" t="s">
        <v>966</v>
      </c>
      <c r="F3975">
        <v>2408</v>
      </c>
      <c r="G3975">
        <v>358</v>
      </c>
      <c r="H3975">
        <v>13.33</v>
      </c>
      <c r="I3975">
        <v>2.8220000000000001</v>
      </c>
      <c r="J3975">
        <v>1</v>
      </c>
      <c r="K3975">
        <v>1172.575</v>
      </c>
      <c r="L3975" t="s">
        <v>965</v>
      </c>
      <c r="M3975" t="s">
        <v>964</v>
      </c>
      <c r="N3975" s="110">
        <v>43777</v>
      </c>
      <c r="O3975">
        <v>0</v>
      </c>
      <c r="P3975">
        <v>0</v>
      </c>
      <c r="Q3975">
        <v>13949.834999999901</v>
      </c>
      <c r="R3975">
        <v>1481.0050000000001</v>
      </c>
      <c r="S3975">
        <v>3.085</v>
      </c>
      <c r="T3975">
        <v>33</v>
      </c>
      <c r="U3975">
        <v>4487.893</v>
      </c>
      <c r="V3975">
        <v>12</v>
      </c>
      <c r="W3975">
        <v>1.9239999999999999</v>
      </c>
      <c r="X3975">
        <v>3.1080000000000001</v>
      </c>
      <c r="Y3975" s="110">
        <v>43777</v>
      </c>
      <c r="Z3975">
        <v>408769.98711202899</v>
      </c>
      <c r="AA3975">
        <v>3660454.4256239301</v>
      </c>
    </row>
    <row r="3976" spans="1:27" x14ac:dyDescent="0.25">
      <c r="A3976">
        <v>-111.97747286000001</v>
      </c>
      <c r="B3976">
        <v>33.078879800000003</v>
      </c>
      <c r="C3976" t="s">
        <v>968</v>
      </c>
      <c r="D3976" t="s">
        <v>967</v>
      </c>
      <c r="E3976" t="s">
        <v>966</v>
      </c>
      <c r="F3976">
        <v>2409</v>
      </c>
      <c r="G3976">
        <v>5</v>
      </c>
      <c r="H3976">
        <v>13.33</v>
      </c>
      <c r="I3976">
        <v>3.15</v>
      </c>
      <c r="J3976">
        <v>1</v>
      </c>
      <c r="K3976">
        <v>1172.6379999999899</v>
      </c>
      <c r="L3976" t="s">
        <v>965</v>
      </c>
      <c r="M3976" t="s">
        <v>964</v>
      </c>
      <c r="N3976" s="110">
        <v>43777</v>
      </c>
      <c r="O3976">
        <v>0</v>
      </c>
      <c r="P3976">
        <v>0</v>
      </c>
      <c r="Q3976">
        <v>15031.681</v>
      </c>
      <c r="R3976">
        <v>1429.625</v>
      </c>
      <c r="S3976">
        <v>2.9780000000000002</v>
      </c>
      <c r="T3976">
        <v>33</v>
      </c>
      <c r="U3976">
        <v>4332.1980000000003</v>
      </c>
      <c r="V3976">
        <v>12</v>
      </c>
      <c r="W3976">
        <v>2.1469999999999998</v>
      </c>
      <c r="X3976">
        <v>3.47</v>
      </c>
      <c r="Y3976" s="110">
        <v>43777</v>
      </c>
      <c r="Z3976">
        <v>408769.88338611601</v>
      </c>
      <c r="AA3976">
        <v>3660455.3158288798</v>
      </c>
    </row>
    <row r="3977" spans="1:27" x14ac:dyDescent="0.25">
      <c r="A3977">
        <v>-111.97747117</v>
      </c>
      <c r="B3977">
        <v>33.078887770000001</v>
      </c>
      <c r="C3977" t="s">
        <v>968</v>
      </c>
      <c r="D3977" t="s">
        <v>967</v>
      </c>
      <c r="E3977" t="s">
        <v>966</v>
      </c>
      <c r="F3977">
        <v>2410</v>
      </c>
      <c r="G3977">
        <v>1</v>
      </c>
      <c r="H3977">
        <v>13.33</v>
      </c>
      <c r="I3977">
        <v>3.0510000000000002</v>
      </c>
      <c r="J3977">
        <v>1</v>
      </c>
      <c r="K3977">
        <v>1172.6079999999899</v>
      </c>
      <c r="L3977" t="s">
        <v>965</v>
      </c>
      <c r="M3977" t="s">
        <v>964</v>
      </c>
      <c r="N3977" s="110">
        <v>43777</v>
      </c>
      <c r="O3977">
        <v>0</v>
      </c>
      <c r="P3977">
        <v>0</v>
      </c>
      <c r="Q3977">
        <v>15541.746999999899</v>
      </c>
      <c r="R3977">
        <v>1525.81799999999</v>
      </c>
      <c r="S3977">
        <v>3.1789999999999998</v>
      </c>
      <c r="T3977">
        <v>33</v>
      </c>
      <c r="U3977">
        <v>4623.6909999999898</v>
      </c>
      <c r="V3977">
        <v>12</v>
      </c>
      <c r="W3977">
        <v>2.08</v>
      </c>
      <c r="X3977">
        <v>3.3610000000000002</v>
      </c>
      <c r="Y3977" s="110">
        <v>43777</v>
      </c>
      <c r="Z3977">
        <v>408770.04935587803</v>
      </c>
      <c r="AA3977">
        <v>3660456.1979785301</v>
      </c>
    </row>
    <row r="3978" spans="1:27" x14ac:dyDescent="0.25">
      <c r="A3978">
        <v>-111.977470999999</v>
      </c>
      <c r="B3978">
        <v>33.078895770000003</v>
      </c>
      <c r="C3978" t="s">
        <v>968</v>
      </c>
      <c r="D3978" t="s">
        <v>967</v>
      </c>
      <c r="E3978" t="s">
        <v>966</v>
      </c>
      <c r="F3978">
        <v>2411</v>
      </c>
      <c r="G3978">
        <v>0</v>
      </c>
      <c r="H3978">
        <v>13.33</v>
      </c>
      <c r="I3978">
        <v>2.92</v>
      </c>
      <c r="J3978">
        <v>1</v>
      </c>
      <c r="K3978">
        <v>1172.5820000000001</v>
      </c>
      <c r="L3978" t="s">
        <v>965</v>
      </c>
      <c r="M3978" t="s">
        <v>964</v>
      </c>
      <c r="N3978" s="110">
        <v>43777</v>
      </c>
      <c r="O3978">
        <v>0</v>
      </c>
      <c r="P3978">
        <v>0</v>
      </c>
      <c r="Q3978">
        <v>14000.921</v>
      </c>
      <c r="R3978">
        <v>1436.3240000000001</v>
      </c>
      <c r="S3978">
        <v>2.992</v>
      </c>
      <c r="T3978">
        <v>33</v>
      </c>
      <c r="U3978">
        <v>4352.4970000000003</v>
      </c>
      <c r="V3978">
        <v>12</v>
      </c>
      <c r="W3978">
        <v>1.9910000000000001</v>
      </c>
      <c r="X3978">
        <v>3.2170000000000001</v>
      </c>
      <c r="Y3978" s="110">
        <v>43777</v>
      </c>
      <c r="Z3978">
        <v>408770.07348259899</v>
      </c>
      <c r="AA3978">
        <v>3660457.0847753501</v>
      </c>
    </row>
    <row r="3979" spans="1:27" x14ac:dyDescent="0.25">
      <c r="A3979">
        <v>-111.977470999999</v>
      </c>
      <c r="B3979">
        <v>33.078920230000001</v>
      </c>
      <c r="C3979" t="s">
        <v>968</v>
      </c>
      <c r="D3979" t="s">
        <v>967</v>
      </c>
      <c r="E3979" t="s">
        <v>966</v>
      </c>
      <c r="F3979">
        <v>2412</v>
      </c>
      <c r="G3979">
        <v>180</v>
      </c>
      <c r="H3979">
        <v>13.33</v>
      </c>
      <c r="I3979">
        <v>3.2480000000000002</v>
      </c>
      <c r="J3979">
        <v>1</v>
      </c>
      <c r="K3979">
        <v>1172.6110000000001</v>
      </c>
      <c r="L3979" t="s">
        <v>965</v>
      </c>
      <c r="M3979" t="s">
        <v>964</v>
      </c>
      <c r="N3979" s="110">
        <v>43777</v>
      </c>
      <c r="O3979">
        <v>0</v>
      </c>
      <c r="P3979">
        <v>0</v>
      </c>
      <c r="Q3979">
        <v>14847.334999999901</v>
      </c>
      <c r="R3979">
        <v>1369.3019999999899</v>
      </c>
      <c r="S3979">
        <v>2.8530000000000002</v>
      </c>
      <c r="T3979">
        <v>33</v>
      </c>
      <c r="U3979">
        <v>4149.3990000000003</v>
      </c>
      <c r="V3979">
        <v>12</v>
      </c>
      <c r="W3979">
        <v>2.2149999999999999</v>
      </c>
      <c r="X3979">
        <v>3.5779999999999998</v>
      </c>
      <c r="Y3979" s="110">
        <v>43777</v>
      </c>
      <c r="Z3979">
        <v>408770.09873522102</v>
      </c>
      <c r="AA3979">
        <v>3660459.7966084299</v>
      </c>
    </row>
    <row r="3980" spans="1:27" x14ac:dyDescent="0.25">
      <c r="A3980">
        <v>-111.977470999999</v>
      </c>
      <c r="B3980">
        <v>33.078920240000002</v>
      </c>
      <c r="C3980" t="s">
        <v>968</v>
      </c>
      <c r="D3980" t="s">
        <v>967</v>
      </c>
      <c r="E3980" t="s">
        <v>966</v>
      </c>
      <c r="F3980">
        <v>2413</v>
      </c>
      <c r="G3980">
        <v>180</v>
      </c>
      <c r="H3980">
        <v>13.33</v>
      </c>
      <c r="I3980">
        <v>2.92</v>
      </c>
      <c r="J3980">
        <v>1</v>
      </c>
      <c r="K3980">
        <v>1172.615</v>
      </c>
      <c r="L3980" t="s">
        <v>965</v>
      </c>
      <c r="M3980" t="s">
        <v>964</v>
      </c>
      <c r="N3980" s="110">
        <v>43777</v>
      </c>
      <c r="O3980">
        <v>0</v>
      </c>
      <c r="P3980">
        <v>0</v>
      </c>
      <c r="Q3980">
        <v>14847.334999999901</v>
      </c>
      <c r="R3980">
        <v>1523.1559999999899</v>
      </c>
      <c r="S3980">
        <v>3.173</v>
      </c>
      <c r="T3980">
        <v>33</v>
      </c>
      <c r="U3980">
        <v>4615.6239999999898</v>
      </c>
      <c r="V3980">
        <v>12</v>
      </c>
      <c r="W3980">
        <v>1.9910000000000001</v>
      </c>
      <c r="X3980">
        <v>3.2170000000000001</v>
      </c>
      <c r="Y3980" s="110">
        <v>43777</v>
      </c>
      <c r="Z3980">
        <v>408770.09874554502</v>
      </c>
      <c r="AA3980">
        <v>3660459.7977171098</v>
      </c>
    </row>
    <row r="3981" spans="1:27" x14ac:dyDescent="0.25">
      <c r="A3981">
        <v>-111.977469799999</v>
      </c>
      <c r="B3981">
        <v>33.078919829999897</v>
      </c>
      <c r="C3981" t="s">
        <v>968</v>
      </c>
      <c r="D3981" t="s">
        <v>967</v>
      </c>
      <c r="E3981" t="s">
        <v>966</v>
      </c>
      <c r="F3981">
        <v>2414</v>
      </c>
      <c r="G3981">
        <v>353</v>
      </c>
      <c r="H3981">
        <v>13.33</v>
      </c>
      <c r="I3981">
        <v>2.7229999999999999</v>
      </c>
      <c r="J3981">
        <v>1</v>
      </c>
      <c r="K3981">
        <v>1172.6310000000001</v>
      </c>
      <c r="L3981" t="s">
        <v>965</v>
      </c>
      <c r="M3981" t="s">
        <v>964</v>
      </c>
      <c r="N3981" s="110">
        <v>43777</v>
      </c>
      <c r="O3981">
        <v>0</v>
      </c>
      <c r="P3981">
        <v>0</v>
      </c>
      <c r="Q3981">
        <v>16799.197</v>
      </c>
      <c r="R3981">
        <v>1847.9760000000001</v>
      </c>
      <c r="S3981">
        <v>3.85</v>
      </c>
      <c r="T3981">
        <v>33</v>
      </c>
      <c r="U3981">
        <v>5599.9269999999897</v>
      </c>
      <c r="V3981">
        <v>12</v>
      </c>
      <c r="W3981">
        <v>1.857</v>
      </c>
      <c r="X3981">
        <v>3</v>
      </c>
      <c r="Y3981" s="110">
        <v>43777</v>
      </c>
      <c r="Z3981">
        <v>408770.210328007</v>
      </c>
      <c r="AA3981">
        <v>3660459.7512182002</v>
      </c>
    </row>
    <row r="3982" spans="1:27" x14ac:dyDescent="0.25">
      <c r="A3982">
        <v>-111.977470999999</v>
      </c>
      <c r="B3982">
        <v>33.07892777</v>
      </c>
      <c r="C3982" t="s">
        <v>968</v>
      </c>
      <c r="D3982" t="s">
        <v>967</v>
      </c>
      <c r="E3982" t="s">
        <v>966</v>
      </c>
      <c r="F3982">
        <v>2415</v>
      </c>
      <c r="G3982">
        <v>0</v>
      </c>
      <c r="H3982">
        <v>13.33</v>
      </c>
      <c r="I3982">
        <v>3.2480000000000002</v>
      </c>
      <c r="J3982">
        <v>1</v>
      </c>
      <c r="K3982">
        <v>1172.6020000000001</v>
      </c>
      <c r="L3982" t="s">
        <v>965</v>
      </c>
      <c r="M3982" t="s">
        <v>964</v>
      </c>
      <c r="N3982" s="110">
        <v>43777</v>
      </c>
      <c r="O3982">
        <v>0</v>
      </c>
      <c r="P3982">
        <v>0</v>
      </c>
      <c r="Q3982">
        <v>15528.433000000001</v>
      </c>
      <c r="R3982">
        <v>1432.11599999999</v>
      </c>
      <c r="S3982">
        <v>2.984</v>
      </c>
      <c r="T3982">
        <v>33</v>
      </c>
      <c r="U3982">
        <v>4339.7460000000001</v>
      </c>
      <c r="V3982">
        <v>12</v>
      </c>
      <c r="W3982">
        <v>2.2149999999999999</v>
      </c>
      <c r="X3982">
        <v>3.5779999999999998</v>
      </c>
      <c r="Y3982" s="110">
        <v>43777</v>
      </c>
      <c r="Z3982">
        <v>408770.10651955602</v>
      </c>
      <c r="AA3982">
        <v>3660460.6325537101</v>
      </c>
    </row>
    <row r="3983" spans="1:27" x14ac:dyDescent="0.25">
      <c r="A3983">
        <v>-111.977471339999</v>
      </c>
      <c r="B3983">
        <v>33.0789367799999</v>
      </c>
      <c r="C3983" t="s">
        <v>968</v>
      </c>
      <c r="D3983" t="s">
        <v>967</v>
      </c>
      <c r="E3983" t="s">
        <v>966</v>
      </c>
      <c r="F3983">
        <v>2416</v>
      </c>
      <c r="G3983">
        <v>2</v>
      </c>
      <c r="H3983">
        <v>13.33</v>
      </c>
      <c r="I3983">
        <v>2.887</v>
      </c>
      <c r="J3983">
        <v>1</v>
      </c>
      <c r="K3983">
        <v>1172.6079999999899</v>
      </c>
      <c r="L3983" t="s">
        <v>965</v>
      </c>
      <c r="M3983" t="s">
        <v>964</v>
      </c>
      <c r="N3983" s="110">
        <v>43777</v>
      </c>
      <c r="O3983">
        <v>0</v>
      </c>
      <c r="P3983">
        <v>0</v>
      </c>
      <c r="Q3983">
        <v>16400.79</v>
      </c>
      <c r="R3983">
        <v>1701.6410000000001</v>
      </c>
      <c r="S3983">
        <v>3.5449999999999999</v>
      </c>
      <c r="T3983">
        <v>33</v>
      </c>
      <c r="U3983">
        <v>5156.4880000000003</v>
      </c>
      <c r="V3983">
        <v>12</v>
      </c>
      <c r="W3983">
        <v>1.9690000000000001</v>
      </c>
      <c r="X3983">
        <v>3.181</v>
      </c>
      <c r="Y3983" s="110">
        <v>43777</v>
      </c>
      <c r="Z3983">
        <v>408770.08408657397</v>
      </c>
      <c r="AA3983">
        <v>3660461.6317705698</v>
      </c>
    </row>
    <row r="3984" spans="1:27" x14ac:dyDescent="0.25">
      <c r="A3984">
        <v>-111.97747083</v>
      </c>
      <c r="B3984">
        <v>33.07894477</v>
      </c>
      <c r="C3984" t="s">
        <v>968</v>
      </c>
      <c r="D3984" t="s">
        <v>967</v>
      </c>
      <c r="E3984" t="s">
        <v>966</v>
      </c>
      <c r="F3984">
        <v>2417</v>
      </c>
      <c r="G3984">
        <v>359</v>
      </c>
      <c r="H3984">
        <v>13.33</v>
      </c>
      <c r="I3984">
        <v>2.8220000000000001</v>
      </c>
      <c r="J3984">
        <v>1</v>
      </c>
      <c r="K3984">
        <v>1172.634</v>
      </c>
      <c r="L3984" t="s">
        <v>965</v>
      </c>
      <c r="M3984" t="s">
        <v>964</v>
      </c>
      <c r="N3984" s="110">
        <v>43777</v>
      </c>
      <c r="O3984">
        <v>0</v>
      </c>
      <c r="P3984">
        <v>0</v>
      </c>
      <c r="Q3984">
        <v>14963.0519999999</v>
      </c>
      <c r="R3984">
        <v>1588.5740000000001</v>
      </c>
      <c r="S3984">
        <v>3.31</v>
      </c>
      <c r="T3984">
        <v>33</v>
      </c>
      <c r="U3984">
        <v>4813.8620000000001</v>
      </c>
      <c r="V3984">
        <v>12</v>
      </c>
      <c r="W3984">
        <v>1.9239999999999999</v>
      </c>
      <c r="X3984">
        <v>3.1080000000000001</v>
      </c>
      <c r="Y3984" s="110">
        <v>43777</v>
      </c>
      <c r="Z3984">
        <v>408770.139937928</v>
      </c>
      <c r="AA3984">
        <v>3660462.5171632101</v>
      </c>
    </row>
    <row r="3985" spans="1:27" x14ac:dyDescent="0.25">
      <c r="A3985">
        <v>-111.97747203</v>
      </c>
      <c r="B3985">
        <v>33.078952819999898</v>
      </c>
      <c r="C3985" t="s">
        <v>968</v>
      </c>
      <c r="D3985" t="s">
        <v>967</v>
      </c>
      <c r="E3985" t="s">
        <v>966</v>
      </c>
      <c r="F3985">
        <v>2418</v>
      </c>
      <c r="G3985">
        <v>6</v>
      </c>
      <c r="H3985">
        <v>13.33</v>
      </c>
      <c r="I3985">
        <v>2.9529999999999998</v>
      </c>
      <c r="J3985">
        <v>1</v>
      </c>
      <c r="K3985">
        <v>1172.5719999999901</v>
      </c>
      <c r="L3985" t="s">
        <v>965</v>
      </c>
      <c r="M3985" t="s">
        <v>964</v>
      </c>
      <c r="N3985" s="110">
        <v>43777</v>
      </c>
      <c r="O3985">
        <v>0</v>
      </c>
      <c r="P3985">
        <v>0</v>
      </c>
      <c r="Q3985">
        <v>15976.554</v>
      </c>
      <c r="R3985">
        <v>1620.78899999999</v>
      </c>
      <c r="S3985">
        <v>3.3769999999999998</v>
      </c>
      <c r="T3985">
        <v>33</v>
      </c>
      <c r="U3985">
        <v>4911.48199999999</v>
      </c>
      <c r="V3985">
        <v>12</v>
      </c>
      <c r="W3985">
        <v>2.0129999999999999</v>
      </c>
      <c r="X3985">
        <v>3.2530000000000001</v>
      </c>
      <c r="Y3985" s="110">
        <v>43777</v>
      </c>
      <c r="Z3985">
        <v>408770.03624308802</v>
      </c>
      <c r="AA3985">
        <v>3660463.4106942001</v>
      </c>
    </row>
    <row r="3986" spans="1:27" x14ac:dyDescent="0.25">
      <c r="A3986">
        <v>-111.977470659999</v>
      </c>
      <c r="B3986">
        <v>33.078960780000003</v>
      </c>
      <c r="C3986" t="s">
        <v>968</v>
      </c>
      <c r="D3986" t="s">
        <v>967</v>
      </c>
      <c r="E3986" t="s">
        <v>966</v>
      </c>
      <c r="F3986">
        <v>2419</v>
      </c>
      <c r="G3986">
        <v>358</v>
      </c>
      <c r="H3986">
        <v>13.33</v>
      </c>
      <c r="I3986">
        <v>2.9860000000000002</v>
      </c>
      <c r="J3986">
        <v>1</v>
      </c>
      <c r="K3986">
        <v>1172.6379999999899</v>
      </c>
      <c r="L3986" t="s">
        <v>965</v>
      </c>
      <c r="M3986" t="s">
        <v>964</v>
      </c>
      <c r="N3986" s="110">
        <v>43777</v>
      </c>
      <c r="O3986">
        <v>0</v>
      </c>
      <c r="P3986">
        <v>0</v>
      </c>
      <c r="Q3986">
        <v>15935.011</v>
      </c>
      <c r="R3986">
        <v>1598.8099999999899</v>
      </c>
      <c r="S3986">
        <v>3.331</v>
      </c>
      <c r="T3986">
        <v>33</v>
      </c>
      <c r="U3986">
        <v>4844.8789999999899</v>
      </c>
      <c r="V3986">
        <v>12</v>
      </c>
      <c r="W3986">
        <v>2.036</v>
      </c>
      <c r="X3986">
        <v>3.2890000000000001</v>
      </c>
      <c r="Y3986" s="110">
        <v>43777</v>
      </c>
      <c r="Z3986">
        <v>408770.17233421898</v>
      </c>
      <c r="AA3986">
        <v>3660464.2920133201</v>
      </c>
    </row>
    <row r="3987" spans="1:27" x14ac:dyDescent="0.25">
      <c r="A3987">
        <v>-111.97747151</v>
      </c>
      <c r="B3987">
        <v>33.078968779999897</v>
      </c>
      <c r="C3987" t="s">
        <v>968</v>
      </c>
      <c r="D3987" t="s">
        <v>967</v>
      </c>
      <c r="E3987" t="s">
        <v>966</v>
      </c>
      <c r="F3987">
        <v>2420</v>
      </c>
      <c r="G3987">
        <v>3</v>
      </c>
      <c r="H3987">
        <v>13.33</v>
      </c>
      <c r="I3987">
        <v>2.7890000000000001</v>
      </c>
      <c r="J3987">
        <v>1</v>
      </c>
      <c r="K3987">
        <v>1172.5920000000001</v>
      </c>
      <c r="L3987" t="s">
        <v>965</v>
      </c>
      <c r="M3987" t="s">
        <v>964</v>
      </c>
      <c r="N3987" s="110">
        <v>43777</v>
      </c>
      <c r="O3987">
        <v>0</v>
      </c>
      <c r="P3987">
        <v>0</v>
      </c>
      <c r="Q3987">
        <v>12860.788</v>
      </c>
      <c r="R3987">
        <v>1381.4480000000001</v>
      </c>
      <c r="S3987">
        <v>2.8780000000000001</v>
      </c>
      <c r="T3987">
        <v>33</v>
      </c>
      <c r="U3987">
        <v>4186.2060000000001</v>
      </c>
      <c r="V3987">
        <v>12</v>
      </c>
      <c r="W3987">
        <v>1.901</v>
      </c>
      <c r="X3987">
        <v>3.0720000000000001</v>
      </c>
      <c r="Y3987" s="110">
        <v>43777</v>
      </c>
      <c r="Z3987">
        <v>408770.10125610599</v>
      </c>
      <c r="AA3987">
        <v>3660465.1796967001</v>
      </c>
    </row>
    <row r="3988" spans="1:27" x14ac:dyDescent="0.25">
      <c r="A3988">
        <v>-111.97747049</v>
      </c>
      <c r="B3988">
        <v>33.078976779999898</v>
      </c>
      <c r="C3988" t="s">
        <v>968</v>
      </c>
      <c r="D3988" t="s">
        <v>967</v>
      </c>
      <c r="E3988" t="s">
        <v>966</v>
      </c>
      <c r="F3988">
        <v>2421</v>
      </c>
      <c r="G3988">
        <v>357</v>
      </c>
      <c r="H3988">
        <v>13.33</v>
      </c>
      <c r="I3988">
        <v>3.0510000000000002</v>
      </c>
      <c r="J3988">
        <v>1</v>
      </c>
      <c r="K3988">
        <v>1172.6569999999899</v>
      </c>
      <c r="L3988" t="s">
        <v>965</v>
      </c>
      <c r="M3988" t="s">
        <v>964</v>
      </c>
      <c r="N3988" s="110">
        <v>43777</v>
      </c>
      <c r="O3988">
        <v>0</v>
      </c>
      <c r="P3988">
        <v>0</v>
      </c>
      <c r="Q3988">
        <v>13475.941000000001</v>
      </c>
      <c r="R3988">
        <v>1323.0070000000001</v>
      </c>
      <c r="S3988">
        <v>2.7559999999999998</v>
      </c>
      <c r="T3988">
        <v>33</v>
      </c>
      <c r="U3988">
        <v>4009.1109999999899</v>
      </c>
      <c r="V3988">
        <v>12</v>
      </c>
      <c r="W3988">
        <v>2.08</v>
      </c>
      <c r="X3988">
        <v>3.3610000000000002</v>
      </c>
      <c r="Y3988" s="110">
        <v>43777</v>
      </c>
      <c r="Z3988">
        <v>408770.20472018799</v>
      </c>
      <c r="AA3988">
        <v>3660466.0657547498</v>
      </c>
    </row>
    <row r="3989" spans="1:27" x14ac:dyDescent="0.25">
      <c r="A3989">
        <v>-111.977471859999</v>
      </c>
      <c r="B3989">
        <v>33.078984800000001</v>
      </c>
      <c r="C3989" t="s">
        <v>968</v>
      </c>
      <c r="D3989" t="s">
        <v>967</v>
      </c>
      <c r="E3989" t="s">
        <v>966</v>
      </c>
      <c r="F3989">
        <v>2422</v>
      </c>
      <c r="G3989">
        <v>5</v>
      </c>
      <c r="H3989">
        <v>13.33</v>
      </c>
      <c r="I3989">
        <v>2.9529999999999998</v>
      </c>
      <c r="J3989">
        <v>1</v>
      </c>
      <c r="K3989">
        <v>1172.585</v>
      </c>
      <c r="L3989" t="s">
        <v>965</v>
      </c>
      <c r="M3989" t="s">
        <v>964</v>
      </c>
      <c r="N3989" s="110">
        <v>43777</v>
      </c>
      <c r="O3989">
        <v>0</v>
      </c>
      <c r="P3989">
        <v>0</v>
      </c>
      <c r="Q3989">
        <v>11083.6149999999</v>
      </c>
      <c r="R3989">
        <v>1124.4100000000001</v>
      </c>
      <c r="S3989">
        <v>2.343</v>
      </c>
      <c r="T3989">
        <v>33</v>
      </c>
      <c r="U3989">
        <v>3407.3040000000001</v>
      </c>
      <c r="V3989">
        <v>12</v>
      </c>
      <c r="W3989">
        <v>2.0129999999999999</v>
      </c>
      <c r="X3989">
        <v>3.2530000000000001</v>
      </c>
      <c r="Y3989" s="110">
        <v>43777</v>
      </c>
      <c r="Z3989">
        <v>408770.08512695198</v>
      </c>
      <c r="AA3989">
        <v>3660466.9561074702</v>
      </c>
    </row>
    <row r="3990" spans="1:27" x14ac:dyDescent="0.25">
      <c r="A3990">
        <v>-111.977470139999</v>
      </c>
      <c r="B3990">
        <v>33.078992800000002</v>
      </c>
      <c r="C3990" t="s">
        <v>968</v>
      </c>
      <c r="D3990" t="s">
        <v>967</v>
      </c>
      <c r="E3990" t="s">
        <v>966</v>
      </c>
      <c r="F3990">
        <v>2423</v>
      </c>
      <c r="G3990">
        <v>355</v>
      </c>
      <c r="H3990">
        <v>13.33</v>
      </c>
      <c r="I3990">
        <v>2.9529999999999998</v>
      </c>
      <c r="J3990">
        <v>1</v>
      </c>
      <c r="K3990">
        <v>1172.634</v>
      </c>
      <c r="L3990" t="s">
        <v>965</v>
      </c>
      <c r="M3990" t="s">
        <v>964</v>
      </c>
      <c r="N3990" s="110">
        <v>43777</v>
      </c>
      <c r="O3990">
        <v>0</v>
      </c>
      <c r="P3990">
        <v>0</v>
      </c>
      <c r="Q3990">
        <v>14391.041999999899</v>
      </c>
      <c r="R3990">
        <v>1459.942</v>
      </c>
      <c r="S3990">
        <v>3.0419999999999998</v>
      </c>
      <c r="T3990">
        <v>33</v>
      </c>
      <c r="U3990">
        <v>4424.067</v>
      </c>
      <c r="V3990">
        <v>12</v>
      </c>
      <c r="W3990">
        <v>2.0129999999999999</v>
      </c>
      <c r="X3990">
        <v>3.2530000000000001</v>
      </c>
      <c r="Y3990" s="110">
        <v>43777</v>
      </c>
      <c r="Z3990">
        <v>408770.25392765499</v>
      </c>
      <c r="AA3990">
        <v>3660467.8415570999</v>
      </c>
    </row>
    <row r="3991" spans="1:27" x14ac:dyDescent="0.25">
      <c r="A3991">
        <v>-111.97747051</v>
      </c>
      <c r="B3991">
        <v>33.079001779999899</v>
      </c>
      <c r="C3991" t="s">
        <v>968</v>
      </c>
      <c r="D3991" t="s">
        <v>967</v>
      </c>
      <c r="E3991" t="s">
        <v>966</v>
      </c>
      <c r="F3991">
        <v>2424</v>
      </c>
      <c r="G3991">
        <v>3</v>
      </c>
      <c r="H3991">
        <v>13.33</v>
      </c>
      <c r="I3991">
        <v>2.9860000000000002</v>
      </c>
      <c r="J3991">
        <v>1</v>
      </c>
      <c r="K3991">
        <v>1172.6279999999899</v>
      </c>
      <c r="L3991" t="s">
        <v>965</v>
      </c>
      <c r="M3991" t="s">
        <v>964</v>
      </c>
      <c r="N3991" s="110">
        <v>43777</v>
      </c>
      <c r="O3991">
        <v>0</v>
      </c>
      <c r="P3991">
        <v>0</v>
      </c>
      <c r="Q3991">
        <v>13511.37</v>
      </c>
      <c r="R3991">
        <v>1355.6379999999899</v>
      </c>
      <c r="S3991">
        <v>2.8239999999999998</v>
      </c>
      <c r="T3991">
        <v>33</v>
      </c>
      <c r="U3991">
        <v>4107.9949999999899</v>
      </c>
      <c r="V3991">
        <v>12</v>
      </c>
      <c r="W3991">
        <v>2.036</v>
      </c>
      <c r="X3991">
        <v>3.2890000000000001</v>
      </c>
      <c r="Y3991" s="110">
        <v>43777</v>
      </c>
      <c r="Z3991">
        <v>408770.22866358998</v>
      </c>
      <c r="AA3991">
        <v>3660468.8374740002</v>
      </c>
    </row>
    <row r="3992" spans="1:27" x14ac:dyDescent="0.25">
      <c r="A3992">
        <v>-111.97747117</v>
      </c>
      <c r="B3992">
        <v>33.0790097699999</v>
      </c>
      <c r="C3992" t="s">
        <v>968</v>
      </c>
      <c r="D3992" t="s">
        <v>967</v>
      </c>
      <c r="E3992" t="s">
        <v>966</v>
      </c>
      <c r="F3992">
        <v>2425</v>
      </c>
      <c r="G3992">
        <v>1</v>
      </c>
      <c r="H3992">
        <v>13.33</v>
      </c>
      <c r="I3992">
        <v>3.0179999999999998</v>
      </c>
      <c r="J3992">
        <v>1</v>
      </c>
      <c r="K3992">
        <v>1172.65399999999</v>
      </c>
      <c r="L3992" t="s">
        <v>965</v>
      </c>
      <c r="M3992" t="s">
        <v>964</v>
      </c>
      <c r="N3992" s="110">
        <v>43777</v>
      </c>
      <c r="O3992">
        <v>0</v>
      </c>
      <c r="P3992">
        <v>0</v>
      </c>
      <c r="Q3992">
        <v>12983.1329999999</v>
      </c>
      <c r="R3992">
        <v>1288.48</v>
      </c>
      <c r="S3992">
        <v>2.6840000000000002</v>
      </c>
      <c r="T3992">
        <v>33</v>
      </c>
      <c r="U3992">
        <v>3904.4830000000002</v>
      </c>
      <c r="V3992">
        <v>12</v>
      </c>
      <c r="W3992">
        <v>2.0579999999999998</v>
      </c>
      <c r="X3992">
        <v>3.3250000000000002</v>
      </c>
      <c r="Y3992" s="110">
        <v>43777</v>
      </c>
      <c r="Z3992">
        <v>408770.175309424</v>
      </c>
      <c r="AA3992">
        <v>3660469.7238835702</v>
      </c>
    </row>
    <row r="3993" spans="1:27" x14ac:dyDescent="0.25">
      <c r="A3993">
        <v>-111.97747083</v>
      </c>
      <c r="B3993">
        <v>33.07901777</v>
      </c>
      <c r="C3993" t="s">
        <v>968</v>
      </c>
      <c r="D3993" t="s">
        <v>967</v>
      </c>
      <c r="E3993" t="s">
        <v>966</v>
      </c>
      <c r="F3993">
        <v>2426</v>
      </c>
      <c r="G3993">
        <v>359</v>
      </c>
      <c r="H3993">
        <v>13.33</v>
      </c>
      <c r="I3993">
        <v>2.7559999999999998</v>
      </c>
      <c r="J3993">
        <v>1</v>
      </c>
      <c r="K3993">
        <v>1172.70299999999</v>
      </c>
      <c r="L3993" t="s">
        <v>965</v>
      </c>
      <c r="M3993" t="s">
        <v>964</v>
      </c>
      <c r="N3993" s="110">
        <v>43777</v>
      </c>
      <c r="O3993">
        <v>0</v>
      </c>
      <c r="P3993">
        <v>0</v>
      </c>
      <c r="Q3993">
        <v>16541.021000000001</v>
      </c>
      <c r="R3993">
        <v>1797.91399999999</v>
      </c>
      <c r="S3993">
        <v>3.746</v>
      </c>
      <c r="T3993">
        <v>33</v>
      </c>
      <c r="U3993">
        <v>5448.2240000000002</v>
      </c>
      <c r="V3993">
        <v>12</v>
      </c>
      <c r="W3993">
        <v>1.879</v>
      </c>
      <c r="X3993">
        <v>3.036</v>
      </c>
      <c r="Y3993" s="110">
        <v>43777</v>
      </c>
      <c r="Z3993">
        <v>408770.21530361398</v>
      </c>
      <c r="AA3993">
        <v>3660470.61053266</v>
      </c>
    </row>
    <row r="3994" spans="1:27" x14ac:dyDescent="0.25">
      <c r="A3994">
        <v>-111.97747031</v>
      </c>
      <c r="B3994">
        <v>33.079025790000003</v>
      </c>
      <c r="C3994" t="s">
        <v>968</v>
      </c>
      <c r="D3994" t="s">
        <v>967</v>
      </c>
      <c r="E3994" t="s">
        <v>966</v>
      </c>
      <c r="F3994">
        <v>2427</v>
      </c>
      <c r="G3994">
        <v>356</v>
      </c>
      <c r="H3994">
        <v>13.33</v>
      </c>
      <c r="I3994">
        <v>2.9860000000000002</v>
      </c>
      <c r="J3994">
        <v>1</v>
      </c>
      <c r="K3994">
        <v>1172.6410000000001</v>
      </c>
      <c r="L3994" t="s">
        <v>965</v>
      </c>
      <c r="M3994" t="s">
        <v>964</v>
      </c>
      <c r="N3994" s="110">
        <v>43777</v>
      </c>
      <c r="O3994">
        <v>0</v>
      </c>
      <c r="P3994">
        <v>0</v>
      </c>
      <c r="Q3994">
        <v>16550.049999999901</v>
      </c>
      <c r="R3994">
        <v>1660.519</v>
      </c>
      <c r="S3994">
        <v>3.4590000000000001</v>
      </c>
      <c r="T3994">
        <v>33</v>
      </c>
      <c r="U3994">
        <v>5031.875</v>
      </c>
      <c r="V3994">
        <v>12</v>
      </c>
      <c r="W3994">
        <v>2.036</v>
      </c>
      <c r="X3994">
        <v>3.2890000000000001</v>
      </c>
      <c r="Y3994" s="110">
        <v>43777</v>
      </c>
      <c r="Z3994">
        <v>408770.27211928897</v>
      </c>
      <c r="AA3994">
        <v>3660471.4992426601</v>
      </c>
    </row>
    <row r="3995" spans="1:27" x14ac:dyDescent="0.25">
      <c r="A3995">
        <v>-111.977470999999</v>
      </c>
      <c r="B3995">
        <v>33.079033770000002</v>
      </c>
      <c r="C3995" t="s">
        <v>968</v>
      </c>
      <c r="D3995" t="s">
        <v>967</v>
      </c>
      <c r="E3995" t="s">
        <v>966</v>
      </c>
      <c r="F3995">
        <v>2428</v>
      </c>
      <c r="G3995">
        <v>360</v>
      </c>
      <c r="H3995">
        <v>13.33</v>
      </c>
      <c r="I3995">
        <v>2.92</v>
      </c>
      <c r="J3995">
        <v>1</v>
      </c>
      <c r="K3995">
        <v>1172.6510000000001</v>
      </c>
      <c r="L3995" t="s">
        <v>965</v>
      </c>
      <c r="M3995" t="s">
        <v>964</v>
      </c>
      <c r="N3995" s="110">
        <v>43777</v>
      </c>
      <c r="O3995">
        <v>0</v>
      </c>
      <c r="P3995">
        <v>0</v>
      </c>
      <c r="Q3995">
        <v>16654.851999999901</v>
      </c>
      <c r="R3995">
        <v>1708.585</v>
      </c>
      <c r="S3995">
        <v>3.56</v>
      </c>
      <c r="T3995">
        <v>33</v>
      </c>
      <c r="U3995">
        <v>5177.5309999999899</v>
      </c>
      <c r="V3995">
        <v>12</v>
      </c>
      <c r="W3995">
        <v>1.9910000000000001</v>
      </c>
      <c r="X3995">
        <v>3.2170000000000001</v>
      </c>
      <c r="Y3995" s="110">
        <v>43777</v>
      </c>
      <c r="Z3995">
        <v>408770.21595468</v>
      </c>
      <c r="AA3995">
        <v>3660472.38456963</v>
      </c>
    </row>
    <row r="3996" spans="1:27" x14ac:dyDescent="0.25">
      <c r="A3996">
        <v>-111.977470999999</v>
      </c>
      <c r="B3996">
        <v>33.079042770000001</v>
      </c>
      <c r="C3996" t="s">
        <v>968</v>
      </c>
      <c r="D3996" t="s">
        <v>967</v>
      </c>
      <c r="E3996" t="s">
        <v>966</v>
      </c>
      <c r="F3996">
        <v>2429</v>
      </c>
      <c r="G3996">
        <v>0</v>
      </c>
      <c r="H3996">
        <v>13.33</v>
      </c>
      <c r="I3996">
        <v>2.7890000000000001</v>
      </c>
      <c r="J3996">
        <v>1</v>
      </c>
      <c r="K3996">
        <v>1172.575</v>
      </c>
      <c r="L3996" t="s">
        <v>965</v>
      </c>
      <c r="M3996" t="s">
        <v>964</v>
      </c>
      <c r="N3996" s="110">
        <v>43777</v>
      </c>
      <c r="O3996">
        <v>0</v>
      </c>
      <c r="P3996">
        <v>0</v>
      </c>
      <c r="Q3996">
        <v>14500.644</v>
      </c>
      <c r="R3996">
        <v>1557.5940000000001</v>
      </c>
      <c r="S3996">
        <v>3.2450000000000001</v>
      </c>
      <c r="T3996">
        <v>33</v>
      </c>
      <c r="U3996">
        <v>4719.9809999999898</v>
      </c>
      <c r="V3996">
        <v>12</v>
      </c>
      <c r="W3996">
        <v>1.901</v>
      </c>
      <c r="X3996">
        <v>3.0720000000000001</v>
      </c>
      <c r="Y3996" s="110">
        <v>43777</v>
      </c>
      <c r="Z3996">
        <v>408770.22524635599</v>
      </c>
      <c r="AA3996">
        <v>3660473.38238231</v>
      </c>
    </row>
    <row r="3997" spans="1:27" x14ac:dyDescent="0.25">
      <c r="A3997">
        <v>-111.977471339999</v>
      </c>
      <c r="B3997">
        <v>33.079050780000003</v>
      </c>
      <c r="C3997" t="s">
        <v>968</v>
      </c>
      <c r="D3997" t="s">
        <v>967</v>
      </c>
      <c r="E3997" t="s">
        <v>966</v>
      </c>
      <c r="F3997">
        <v>2430</v>
      </c>
      <c r="G3997">
        <v>2</v>
      </c>
      <c r="H3997">
        <v>13.33</v>
      </c>
      <c r="I3997">
        <v>2.9860000000000002</v>
      </c>
      <c r="J3997">
        <v>1</v>
      </c>
      <c r="K3997">
        <v>1172.5519999999899</v>
      </c>
      <c r="L3997" t="s">
        <v>965</v>
      </c>
      <c r="M3997" t="s">
        <v>964</v>
      </c>
      <c r="N3997" s="110">
        <v>43777</v>
      </c>
      <c r="O3997">
        <v>0</v>
      </c>
      <c r="P3997">
        <v>0</v>
      </c>
      <c r="Q3997">
        <v>13444.912</v>
      </c>
      <c r="R3997">
        <v>1348.97</v>
      </c>
      <c r="S3997">
        <v>2.81</v>
      </c>
      <c r="T3997">
        <v>33</v>
      </c>
      <c r="U3997">
        <v>4087.7890000000002</v>
      </c>
      <c r="V3997">
        <v>12</v>
      </c>
      <c r="W3997">
        <v>2.036</v>
      </c>
      <c r="X3997">
        <v>3.2890000000000001</v>
      </c>
      <c r="Y3997" s="110">
        <v>43777</v>
      </c>
      <c r="Z3997">
        <v>408770.201781034</v>
      </c>
      <c r="AA3997">
        <v>3660474.2707311101</v>
      </c>
    </row>
    <row r="3998" spans="1:27" x14ac:dyDescent="0.25">
      <c r="A3998">
        <v>-111.977470999999</v>
      </c>
      <c r="B3998">
        <v>33.079058770000003</v>
      </c>
      <c r="C3998" t="s">
        <v>968</v>
      </c>
      <c r="D3998" t="s">
        <v>967</v>
      </c>
      <c r="E3998" t="s">
        <v>966</v>
      </c>
      <c r="F3998">
        <v>2431</v>
      </c>
      <c r="G3998">
        <v>0</v>
      </c>
      <c r="H3998">
        <v>13.33</v>
      </c>
      <c r="I3998">
        <v>3.0179999999999998</v>
      </c>
      <c r="J3998">
        <v>1</v>
      </c>
      <c r="K3998">
        <v>1172.52899999999</v>
      </c>
      <c r="L3998" t="s">
        <v>965</v>
      </c>
      <c r="M3998" t="s">
        <v>964</v>
      </c>
      <c r="N3998" s="110">
        <v>43777</v>
      </c>
      <c r="O3998">
        <v>0</v>
      </c>
      <c r="P3998">
        <v>0</v>
      </c>
      <c r="Q3998">
        <v>15967.583000000001</v>
      </c>
      <c r="R3998">
        <v>1584.66399999999</v>
      </c>
      <c r="S3998">
        <v>3.3010000000000002</v>
      </c>
      <c r="T3998">
        <v>33</v>
      </c>
      <c r="U3998">
        <v>4802.0119999999897</v>
      </c>
      <c r="V3998">
        <v>12</v>
      </c>
      <c r="W3998">
        <v>2.0579999999999998</v>
      </c>
      <c r="X3998">
        <v>3.3250000000000002</v>
      </c>
      <c r="Y3998" s="110">
        <v>43777</v>
      </c>
      <c r="Z3998">
        <v>408770.24176489603</v>
      </c>
      <c r="AA3998">
        <v>3660475.1562715201</v>
      </c>
    </row>
    <row r="3999" spans="1:27" x14ac:dyDescent="0.25">
      <c r="A3999">
        <v>-111.977470999999</v>
      </c>
      <c r="B3999">
        <v>33.079066769999898</v>
      </c>
      <c r="C3999" t="s">
        <v>968</v>
      </c>
      <c r="D3999" t="s">
        <v>967</v>
      </c>
      <c r="E3999" t="s">
        <v>966</v>
      </c>
      <c r="F3999">
        <v>2432</v>
      </c>
      <c r="G3999">
        <v>360</v>
      </c>
      <c r="H3999">
        <v>13.33</v>
      </c>
      <c r="I3999">
        <v>2.7559999999999998</v>
      </c>
      <c r="J3999">
        <v>1</v>
      </c>
      <c r="K3999">
        <v>1172.625</v>
      </c>
      <c r="L3999" t="s">
        <v>965</v>
      </c>
      <c r="M3999" t="s">
        <v>964</v>
      </c>
      <c r="N3999" s="110">
        <v>43777</v>
      </c>
      <c r="O3999">
        <v>0</v>
      </c>
      <c r="P3999">
        <v>0</v>
      </c>
      <c r="Q3999">
        <v>12474.438</v>
      </c>
      <c r="R3999">
        <v>1355.9</v>
      </c>
      <c r="S3999">
        <v>2.8250000000000002</v>
      </c>
      <c r="T3999">
        <v>33</v>
      </c>
      <c r="U3999">
        <v>4108.7870000000003</v>
      </c>
      <c r="V3999">
        <v>12</v>
      </c>
      <c r="W3999">
        <v>1.879</v>
      </c>
      <c r="X3999">
        <v>3.036</v>
      </c>
      <c r="Y3999" s="110">
        <v>43777</v>
      </c>
      <c r="Z3999">
        <v>408770.25002416898</v>
      </c>
      <c r="AA3999">
        <v>3660476.0432161302</v>
      </c>
    </row>
    <row r="4000" spans="1:27" x14ac:dyDescent="0.25">
      <c r="A4000">
        <v>-111.97747031</v>
      </c>
      <c r="B4000">
        <v>33.07907479</v>
      </c>
      <c r="C4000" t="s">
        <v>968</v>
      </c>
      <c r="D4000" t="s">
        <v>967</v>
      </c>
      <c r="E4000" t="s">
        <v>966</v>
      </c>
      <c r="F4000">
        <v>2433</v>
      </c>
      <c r="G4000">
        <v>356</v>
      </c>
      <c r="H4000">
        <v>13.33</v>
      </c>
      <c r="I4000">
        <v>3.1819999999999999</v>
      </c>
      <c r="J4000">
        <v>1</v>
      </c>
      <c r="K4000">
        <v>1172.67399999999</v>
      </c>
      <c r="L4000" t="s">
        <v>965</v>
      </c>
      <c r="M4000" t="s">
        <v>964</v>
      </c>
      <c r="N4000" s="110">
        <v>43777</v>
      </c>
      <c r="O4000">
        <v>0</v>
      </c>
      <c r="P4000">
        <v>0</v>
      </c>
      <c r="Q4000">
        <v>14470.815000000001</v>
      </c>
      <c r="R4000">
        <v>1362.0940000000001</v>
      </c>
      <c r="S4000">
        <v>2.8380000000000001</v>
      </c>
      <c r="T4000">
        <v>33</v>
      </c>
      <c r="U4000">
        <v>4127.55799999999</v>
      </c>
      <c r="V4000">
        <v>12</v>
      </c>
      <c r="W4000">
        <v>2.17</v>
      </c>
      <c r="X4000">
        <v>3.5059999999999998</v>
      </c>
      <c r="Y4000" s="110">
        <v>43777</v>
      </c>
      <c r="Z4000">
        <v>408770.32270728302</v>
      </c>
      <c r="AA4000">
        <v>3660476.9317783802</v>
      </c>
    </row>
    <row r="4001" spans="1:27" x14ac:dyDescent="0.25">
      <c r="A4001">
        <v>-111.977471339999</v>
      </c>
      <c r="B4001">
        <v>33.07908278</v>
      </c>
      <c r="C4001" t="s">
        <v>968</v>
      </c>
      <c r="D4001" t="s">
        <v>967</v>
      </c>
      <c r="E4001" t="s">
        <v>966</v>
      </c>
      <c r="F4001">
        <v>2434</v>
      </c>
      <c r="G4001">
        <v>2</v>
      </c>
      <c r="H4001">
        <v>13.33</v>
      </c>
      <c r="I4001">
        <v>2.9529999999999998</v>
      </c>
      <c r="J4001">
        <v>1</v>
      </c>
      <c r="K4001">
        <v>1172.6669999999899</v>
      </c>
      <c r="L4001" t="s">
        <v>965</v>
      </c>
      <c r="M4001" t="s">
        <v>964</v>
      </c>
      <c r="N4001" s="110">
        <v>43777</v>
      </c>
      <c r="O4001">
        <v>0</v>
      </c>
      <c r="P4001">
        <v>0</v>
      </c>
      <c r="Q4001">
        <v>14137.609</v>
      </c>
      <c r="R4001">
        <v>1434.23199999999</v>
      </c>
      <c r="S4001">
        <v>2.988</v>
      </c>
      <c r="T4001">
        <v>33</v>
      </c>
      <c r="U4001">
        <v>4346.1570000000002</v>
      </c>
      <c r="V4001">
        <v>12</v>
      </c>
      <c r="W4001">
        <v>2.0129999999999999</v>
      </c>
      <c r="X4001">
        <v>3.2530000000000001</v>
      </c>
      <c r="Y4001" s="110">
        <v>43777</v>
      </c>
      <c r="Z4001">
        <v>408770.23481814098</v>
      </c>
      <c r="AA4001">
        <v>3660477.8185095498</v>
      </c>
    </row>
    <row r="4002" spans="1:27" x14ac:dyDescent="0.25">
      <c r="A4002">
        <v>-111.97747083</v>
      </c>
      <c r="B4002">
        <v>33.079090770000001</v>
      </c>
      <c r="C4002" t="s">
        <v>968</v>
      </c>
      <c r="D4002" t="s">
        <v>967</v>
      </c>
      <c r="E4002" t="s">
        <v>966</v>
      </c>
      <c r="F4002">
        <v>2435</v>
      </c>
      <c r="G4002">
        <v>359</v>
      </c>
      <c r="H4002">
        <v>13.33</v>
      </c>
      <c r="I4002">
        <v>3.0179999999999998</v>
      </c>
      <c r="J4002">
        <v>1</v>
      </c>
      <c r="K4002">
        <v>1172.605</v>
      </c>
      <c r="L4002" t="s">
        <v>965</v>
      </c>
      <c r="M4002" t="s">
        <v>964</v>
      </c>
      <c r="N4002" s="110">
        <v>43777</v>
      </c>
      <c r="O4002">
        <v>0</v>
      </c>
      <c r="P4002">
        <v>0</v>
      </c>
      <c r="Q4002">
        <v>14664.19</v>
      </c>
      <c r="R4002">
        <v>1455.3119999999899</v>
      </c>
      <c r="S4002">
        <v>3.032</v>
      </c>
      <c r="T4002">
        <v>33</v>
      </c>
      <c r="U4002">
        <v>4410.0360000000001</v>
      </c>
      <c r="V4002">
        <v>12</v>
      </c>
      <c r="W4002">
        <v>2.0579999999999998</v>
      </c>
      <c r="X4002">
        <v>3.3250000000000002</v>
      </c>
      <c r="Y4002" s="110">
        <v>43777</v>
      </c>
      <c r="Z4002">
        <v>408770.29066944798</v>
      </c>
      <c r="AA4002">
        <v>3660478.7039022101</v>
      </c>
    </row>
    <row r="4003" spans="1:27" x14ac:dyDescent="0.25">
      <c r="A4003">
        <v>-111.977470859999</v>
      </c>
      <c r="B4003">
        <v>33.079098799999898</v>
      </c>
      <c r="C4003" t="s">
        <v>968</v>
      </c>
      <c r="D4003" t="s">
        <v>967</v>
      </c>
      <c r="E4003" t="s">
        <v>966</v>
      </c>
      <c r="F4003">
        <v>2436</v>
      </c>
      <c r="G4003">
        <v>5</v>
      </c>
      <c r="H4003">
        <v>13.33</v>
      </c>
      <c r="I4003">
        <v>2.92</v>
      </c>
      <c r="J4003">
        <v>1</v>
      </c>
      <c r="K4003">
        <v>1172.644</v>
      </c>
      <c r="L4003" t="s">
        <v>965</v>
      </c>
      <c r="M4003" t="s">
        <v>964</v>
      </c>
      <c r="N4003" s="110">
        <v>43777</v>
      </c>
      <c r="O4003">
        <v>0</v>
      </c>
      <c r="P4003">
        <v>0</v>
      </c>
      <c r="Q4003">
        <v>14165.952999999899</v>
      </c>
      <c r="R4003">
        <v>1453.2539999999899</v>
      </c>
      <c r="S4003">
        <v>3.028</v>
      </c>
      <c r="T4003">
        <v>33</v>
      </c>
      <c r="U4003">
        <v>4403.8010000000004</v>
      </c>
      <c r="V4003">
        <v>12</v>
      </c>
      <c r="W4003">
        <v>1.9910000000000001</v>
      </c>
      <c r="X4003">
        <v>3.2170000000000001</v>
      </c>
      <c r="Y4003" s="110">
        <v>43777</v>
      </c>
      <c r="Z4003">
        <v>408770.29615956102</v>
      </c>
      <c r="AA4003">
        <v>3660479.5941989399</v>
      </c>
    </row>
    <row r="4004" spans="1:27" x14ac:dyDescent="0.25">
      <c r="A4004">
        <v>-111.97747017</v>
      </c>
      <c r="B4004">
        <v>33.079106770000003</v>
      </c>
      <c r="C4004" t="s">
        <v>968</v>
      </c>
      <c r="D4004" t="s">
        <v>967</v>
      </c>
      <c r="E4004" t="s">
        <v>966</v>
      </c>
      <c r="F4004">
        <v>2437</v>
      </c>
      <c r="G4004">
        <v>1</v>
      </c>
      <c r="H4004">
        <v>13.33</v>
      </c>
      <c r="I4004">
        <v>2.9529999999999998</v>
      </c>
      <c r="J4004">
        <v>1</v>
      </c>
      <c r="K4004">
        <v>1172.67</v>
      </c>
      <c r="L4004" t="s">
        <v>965</v>
      </c>
      <c r="M4004" t="s">
        <v>964</v>
      </c>
      <c r="N4004" s="110">
        <v>43777</v>
      </c>
      <c r="O4004">
        <v>0</v>
      </c>
      <c r="P4004">
        <v>0</v>
      </c>
      <c r="Q4004">
        <v>15008.424000000001</v>
      </c>
      <c r="R4004">
        <v>1522.5740000000001</v>
      </c>
      <c r="S4004">
        <v>3.1720000000000002</v>
      </c>
      <c r="T4004">
        <v>33</v>
      </c>
      <c r="U4004">
        <v>4613.8609999999899</v>
      </c>
      <c r="V4004">
        <v>12</v>
      </c>
      <c r="W4004">
        <v>2.0129999999999999</v>
      </c>
      <c r="X4004">
        <v>3.2530000000000001</v>
      </c>
      <c r="Y4004" s="110">
        <v>43777</v>
      </c>
      <c r="Z4004">
        <v>408770.36879103701</v>
      </c>
      <c r="AA4004">
        <v>3660480.47721778</v>
      </c>
    </row>
    <row r="4005" spans="1:27" x14ac:dyDescent="0.25">
      <c r="A4005">
        <v>-111.977469999999</v>
      </c>
      <c r="B4005">
        <v>33.079115770000001</v>
      </c>
      <c r="C4005" t="s">
        <v>968</v>
      </c>
      <c r="D4005" t="s">
        <v>967</v>
      </c>
      <c r="E4005" t="s">
        <v>966</v>
      </c>
      <c r="F4005">
        <v>2438</v>
      </c>
      <c r="G4005">
        <v>360</v>
      </c>
      <c r="H4005">
        <v>13.33</v>
      </c>
      <c r="I4005">
        <v>2.9529999999999998</v>
      </c>
      <c r="J4005">
        <v>1</v>
      </c>
      <c r="K4005">
        <v>1172.6379999999899</v>
      </c>
      <c r="L4005" t="s">
        <v>965</v>
      </c>
      <c r="M4005" t="s">
        <v>964</v>
      </c>
      <c r="N4005" s="110">
        <v>43777</v>
      </c>
      <c r="O4005">
        <v>0</v>
      </c>
      <c r="P4005">
        <v>0</v>
      </c>
      <c r="Q4005">
        <v>14103.494000000001</v>
      </c>
      <c r="R4005">
        <v>1430.77099999999</v>
      </c>
      <c r="S4005">
        <v>2.9809999999999999</v>
      </c>
      <c r="T4005">
        <v>33</v>
      </c>
      <c r="U4005">
        <v>4335.6689999999899</v>
      </c>
      <c r="V4005">
        <v>12</v>
      </c>
      <c r="W4005">
        <v>2.0129999999999999</v>
      </c>
      <c r="X4005">
        <v>3.2530000000000001</v>
      </c>
      <c r="Y4005" s="110">
        <v>43777</v>
      </c>
      <c r="Z4005">
        <v>408770.39395017002</v>
      </c>
      <c r="AA4005">
        <v>3660481.47488272</v>
      </c>
    </row>
    <row r="4006" spans="1:27" x14ac:dyDescent="0.25">
      <c r="A4006">
        <v>-111.97747017</v>
      </c>
      <c r="B4006">
        <v>33.079123770000002</v>
      </c>
      <c r="C4006" t="s">
        <v>968</v>
      </c>
      <c r="D4006" t="s">
        <v>967</v>
      </c>
      <c r="E4006" t="s">
        <v>966</v>
      </c>
      <c r="F4006">
        <v>2439</v>
      </c>
      <c r="G4006">
        <v>1</v>
      </c>
      <c r="H4006">
        <v>13.33</v>
      </c>
      <c r="I4006">
        <v>3.0510000000000002</v>
      </c>
      <c r="J4006">
        <v>1</v>
      </c>
      <c r="K4006">
        <v>1172.56899999999</v>
      </c>
      <c r="L4006" t="s">
        <v>965</v>
      </c>
      <c r="M4006" t="s">
        <v>964</v>
      </c>
      <c r="N4006" s="110">
        <v>43777</v>
      </c>
      <c r="O4006">
        <v>0</v>
      </c>
      <c r="P4006">
        <v>0</v>
      </c>
      <c r="Q4006">
        <v>14666.9899999999</v>
      </c>
      <c r="R4006">
        <v>1439.9380000000001</v>
      </c>
      <c r="S4006">
        <v>3</v>
      </c>
      <c r="T4006">
        <v>33</v>
      </c>
      <c r="U4006">
        <v>4363.4499999999898</v>
      </c>
      <c r="V4006">
        <v>12</v>
      </c>
      <c r="W4006">
        <v>2.08</v>
      </c>
      <c r="X4006">
        <v>3.3610000000000002</v>
      </c>
      <c r="Y4006" s="110">
        <v>43777</v>
      </c>
      <c r="Z4006">
        <v>408770.38634200202</v>
      </c>
      <c r="AA4006">
        <v>3660482.3619750901</v>
      </c>
    </row>
    <row r="4007" spans="1:27" x14ac:dyDescent="0.25">
      <c r="A4007">
        <v>-111.977470859999</v>
      </c>
      <c r="B4007">
        <v>33.079131799999899</v>
      </c>
      <c r="C4007" t="s">
        <v>968</v>
      </c>
      <c r="D4007" t="s">
        <v>967</v>
      </c>
      <c r="E4007" t="s">
        <v>966</v>
      </c>
      <c r="F4007">
        <v>2440</v>
      </c>
      <c r="G4007">
        <v>5</v>
      </c>
      <c r="H4007">
        <v>13.33</v>
      </c>
      <c r="I4007">
        <v>2.9529999999999998</v>
      </c>
      <c r="J4007">
        <v>1</v>
      </c>
      <c r="K4007">
        <v>1172.585</v>
      </c>
      <c r="L4007" t="s">
        <v>965</v>
      </c>
      <c r="M4007" t="s">
        <v>964</v>
      </c>
      <c r="N4007" s="110">
        <v>43777</v>
      </c>
      <c r="O4007">
        <v>0</v>
      </c>
      <c r="P4007">
        <v>0</v>
      </c>
      <c r="Q4007">
        <v>16193.244000000001</v>
      </c>
      <c r="R4007">
        <v>1642.7719999999899</v>
      </c>
      <c r="S4007">
        <v>3.4220000000000002</v>
      </c>
      <c r="T4007">
        <v>33</v>
      </c>
      <c r="U4007">
        <v>4978.0959999999905</v>
      </c>
      <c r="V4007">
        <v>12</v>
      </c>
      <c r="W4007">
        <v>2.0129999999999999</v>
      </c>
      <c r="X4007">
        <v>3.2530000000000001</v>
      </c>
      <c r="Y4007" s="110">
        <v>43777</v>
      </c>
      <c r="Z4007">
        <v>408770.33022910502</v>
      </c>
      <c r="AA4007">
        <v>3660483.2528454801</v>
      </c>
    </row>
    <row r="4008" spans="1:27" x14ac:dyDescent="0.25">
      <c r="A4008">
        <v>-111.97746949</v>
      </c>
      <c r="B4008">
        <v>33.079139779999899</v>
      </c>
      <c r="C4008" t="s">
        <v>968</v>
      </c>
      <c r="D4008" t="s">
        <v>967</v>
      </c>
      <c r="E4008" t="s">
        <v>966</v>
      </c>
      <c r="F4008">
        <v>2441</v>
      </c>
      <c r="G4008">
        <v>357</v>
      </c>
      <c r="H4008">
        <v>13.33</v>
      </c>
      <c r="I4008">
        <v>2.887</v>
      </c>
      <c r="J4008">
        <v>1</v>
      </c>
      <c r="K4008">
        <v>1172.575</v>
      </c>
      <c r="L4008" t="s">
        <v>965</v>
      </c>
      <c r="M4008" t="s">
        <v>964</v>
      </c>
      <c r="N4008" s="110">
        <v>43777</v>
      </c>
      <c r="O4008">
        <v>0</v>
      </c>
      <c r="P4008">
        <v>0</v>
      </c>
      <c r="Q4008">
        <v>15282.143</v>
      </c>
      <c r="R4008">
        <v>1585.57699999999</v>
      </c>
      <c r="S4008">
        <v>3.3029999999999999</v>
      </c>
      <c r="T4008">
        <v>33</v>
      </c>
      <c r="U4008">
        <v>4804.7799999999897</v>
      </c>
      <c r="V4008">
        <v>12</v>
      </c>
      <c r="W4008">
        <v>1.9690000000000001</v>
      </c>
      <c r="X4008">
        <v>3.181</v>
      </c>
      <c r="Y4008" s="110">
        <v>43777</v>
      </c>
      <c r="Z4008">
        <v>408770.46634065401</v>
      </c>
      <c r="AA4008">
        <v>3660484.13638198</v>
      </c>
    </row>
    <row r="4009" spans="1:27" x14ac:dyDescent="0.25">
      <c r="A4009">
        <v>-111.977469999999</v>
      </c>
      <c r="B4009">
        <v>33.079147769999899</v>
      </c>
      <c r="C4009" t="s">
        <v>968</v>
      </c>
      <c r="D4009" t="s">
        <v>967</v>
      </c>
      <c r="E4009" t="s">
        <v>966</v>
      </c>
      <c r="F4009">
        <v>2442</v>
      </c>
      <c r="G4009">
        <v>360</v>
      </c>
      <c r="H4009">
        <v>13.33</v>
      </c>
      <c r="I4009">
        <v>2.7229999999999999</v>
      </c>
      <c r="J4009">
        <v>1</v>
      </c>
      <c r="K4009">
        <v>1172.68399999999</v>
      </c>
      <c r="L4009" t="s">
        <v>965</v>
      </c>
      <c r="M4009" t="s">
        <v>964</v>
      </c>
      <c r="N4009" s="110">
        <v>43777</v>
      </c>
      <c r="O4009">
        <v>0</v>
      </c>
      <c r="P4009">
        <v>0</v>
      </c>
      <c r="Q4009">
        <v>15798.550999999899</v>
      </c>
      <c r="R4009">
        <v>1737.9010000000001</v>
      </c>
      <c r="S4009">
        <v>3.621</v>
      </c>
      <c r="T4009">
        <v>33</v>
      </c>
      <c r="U4009">
        <v>5266.3670000000002</v>
      </c>
      <c r="V4009">
        <v>12</v>
      </c>
      <c r="W4009">
        <v>1.857</v>
      </c>
      <c r="X4009">
        <v>3</v>
      </c>
      <c r="Y4009" s="110">
        <v>43777</v>
      </c>
      <c r="Z4009">
        <v>408770.42698728899</v>
      </c>
      <c r="AA4009">
        <v>3660485.02266119</v>
      </c>
    </row>
    <row r="4010" spans="1:27" x14ac:dyDescent="0.25">
      <c r="A4010">
        <v>-111.97747051</v>
      </c>
      <c r="B4010">
        <v>33.079155780000001</v>
      </c>
      <c r="C4010" t="s">
        <v>968</v>
      </c>
      <c r="D4010" t="s">
        <v>967</v>
      </c>
      <c r="E4010" t="s">
        <v>966</v>
      </c>
      <c r="F4010">
        <v>2443</v>
      </c>
      <c r="G4010">
        <v>3</v>
      </c>
      <c r="H4010">
        <v>13.33</v>
      </c>
      <c r="I4010">
        <v>2.9529999999999998</v>
      </c>
      <c r="J4010">
        <v>1</v>
      </c>
      <c r="K4010">
        <v>1172.6310000000001</v>
      </c>
      <c r="L4010" t="s">
        <v>965</v>
      </c>
      <c r="M4010" t="s">
        <v>964</v>
      </c>
      <c r="N4010" s="110">
        <v>43777</v>
      </c>
      <c r="O4010">
        <v>0</v>
      </c>
      <c r="P4010">
        <v>0</v>
      </c>
      <c r="Q4010">
        <v>15391.459000000001</v>
      </c>
      <c r="R4010">
        <v>1561.432</v>
      </c>
      <c r="S4010">
        <v>3.2530000000000001</v>
      </c>
      <c r="T4010">
        <v>33</v>
      </c>
      <c r="U4010">
        <v>4731.6130000000003</v>
      </c>
      <c r="V4010">
        <v>12</v>
      </c>
      <c r="W4010">
        <v>2.0129999999999999</v>
      </c>
      <c r="X4010">
        <v>3.2530000000000001</v>
      </c>
      <c r="Y4010" s="110">
        <v>43777</v>
      </c>
      <c r="Z4010">
        <v>408770.38765458099</v>
      </c>
      <c r="AA4010">
        <v>3660485.9111577701</v>
      </c>
    </row>
    <row r="4011" spans="1:27" x14ac:dyDescent="0.25">
      <c r="A4011">
        <v>-111.97747017</v>
      </c>
      <c r="B4011">
        <v>33.079163770000001</v>
      </c>
      <c r="C4011" t="s">
        <v>968</v>
      </c>
      <c r="D4011" t="s">
        <v>967</v>
      </c>
      <c r="E4011" t="s">
        <v>966</v>
      </c>
      <c r="F4011">
        <v>2444</v>
      </c>
      <c r="G4011">
        <v>1</v>
      </c>
      <c r="H4011">
        <v>13.33</v>
      </c>
      <c r="I4011">
        <v>3.15</v>
      </c>
      <c r="J4011">
        <v>1</v>
      </c>
      <c r="K4011">
        <v>1172.6020000000001</v>
      </c>
      <c r="L4011" t="s">
        <v>965</v>
      </c>
      <c r="M4011" t="s">
        <v>964</v>
      </c>
      <c r="N4011" s="110">
        <v>43777</v>
      </c>
      <c r="O4011">
        <v>0</v>
      </c>
      <c r="P4011">
        <v>0</v>
      </c>
      <c r="Q4011">
        <v>15536.4899999999</v>
      </c>
      <c r="R4011">
        <v>1477.63599999999</v>
      </c>
      <c r="S4011">
        <v>3.0779999999999998</v>
      </c>
      <c r="T4011">
        <v>33</v>
      </c>
      <c r="U4011">
        <v>4477.6859999999897</v>
      </c>
      <c r="V4011">
        <v>12</v>
      </c>
      <c r="W4011">
        <v>2.1469999999999998</v>
      </c>
      <c r="X4011">
        <v>3.47</v>
      </c>
      <c r="Y4011" s="110">
        <v>43777</v>
      </c>
      <c r="Z4011">
        <v>408770.42763842101</v>
      </c>
      <c r="AA4011">
        <v>3660486.7966981898</v>
      </c>
    </row>
    <row r="4012" spans="1:27" x14ac:dyDescent="0.25">
      <c r="A4012">
        <v>-111.977469139999</v>
      </c>
      <c r="B4012">
        <v>33.079171799999898</v>
      </c>
      <c r="C4012" t="s">
        <v>968</v>
      </c>
      <c r="D4012" t="s">
        <v>967</v>
      </c>
      <c r="E4012" t="s">
        <v>966</v>
      </c>
      <c r="F4012">
        <v>2445</v>
      </c>
      <c r="G4012">
        <v>355</v>
      </c>
      <c r="H4012">
        <v>13.33</v>
      </c>
      <c r="I4012">
        <v>2.9529999999999998</v>
      </c>
      <c r="J4012">
        <v>1</v>
      </c>
      <c r="K4012">
        <v>1172.58799999999</v>
      </c>
      <c r="L4012" t="s">
        <v>965</v>
      </c>
      <c r="M4012" t="s">
        <v>964</v>
      </c>
      <c r="N4012" s="110">
        <v>43777</v>
      </c>
      <c r="O4012">
        <v>0</v>
      </c>
      <c r="P4012">
        <v>0</v>
      </c>
      <c r="Q4012">
        <v>15691.2929999999</v>
      </c>
      <c r="R4012">
        <v>1591.8499999999899</v>
      </c>
      <c r="S4012">
        <v>3.3159999999999998</v>
      </c>
      <c r="T4012">
        <v>33</v>
      </c>
      <c r="U4012">
        <v>4823.7870000000003</v>
      </c>
      <c r="V4012">
        <v>12</v>
      </c>
      <c r="W4012">
        <v>2.0129999999999999</v>
      </c>
      <c r="X4012">
        <v>3.2530000000000001</v>
      </c>
      <c r="Y4012" s="110">
        <v>43777</v>
      </c>
      <c r="Z4012">
        <v>408770.532066677</v>
      </c>
      <c r="AA4012">
        <v>3660487.6860736199</v>
      </c>
    </row>
    <row r="4013" spans="1:27" x14ac:dyDescent="0.25">
      <c r="A4013">
        <v>-111.97747069</v>
      </c>
      <c r="B4013">
        <v>33.079179789999898</v>
      </c>
      <c r="C4013" t="s">
        <v>968</v>
      </c>
      <c r="D4013" t="s">
        <v>967</v>
      </c>
      <c r="E4013" t="s">
        <v>966</v>
      </c>
      <c r="F4013">
        <v>2446</v>
      </c>
      <c r="G4013">
        <v>4</v>
      </c>
      <c r="H4013">
        <v>13.33</v>
      </c>
      <c r="I4013">
        <v>3.0510000000000002</v>
      </c>
      <c r="J4013">
        <v>1</v>
      </c>
      <c r="K4013">
        <v>1172.605</v>
      </c>
      <c r="L4013" t="s">
        <v>965</v>
      </c>
      <c r="M4013" t="s">
        <v>964</v>
      </c>
      <c r="N4013" s="110">
        <v>43777</v>
      </c>
      <c r="O4013">
        <v>0</v>
      </c>
      <c r="P4013">
        <v>0</v>
      </c>
      <c r="Q4013">
        <v>13955.148999999899</v>
      </c>
      <c r="R4013">
        <v>1370.0530000000001</v>
      </c>
      <c r="S4013">
        <v>2.8540000000000001</v>
      </c>
      <c r="T4013">
        <v>33</v>
      </c>
      <c r="U4013">
        <v>4151.6760000000004</v>
      </c>
      <c r="V4013">
        <v>12</v>
      </c>
      <c r="W4013">
        <v>2.08</v>
      </c>
      <c r="X4013">
        <v>3.3610000000000002</v>
      </c>
      <c r="Y4013" s="110">
        <v>43777</v>
      </c>
      <c r="Z4013">
        <v>408770.395641968</v>
      </c>
      <c r="AA4013">
        <v>3660488.5732567701</v>
      </c>
    </row>
    <row r="4014" spans="1:27" x14ac:dyDescent="0.25">
      <c r="A4014">
        <v>-111.97746931</v>
      </c>
      <c r="B4014">
        <v>33.079188790000003</v>
      </c>
      <c r="C4014" t="s">
        <v>968</v>
      </c>
      <c r="D4014" t="s">
        <v>967</v>
      </c>
      <c r="E4014" t="s">
        <v>966</v>
      </c>
      <c r="F4014">
        <v>2447</v>
      </c>
      <c r="G4014">
        <v>356</v>
      </c>
      <c r="H4014">
        <v>13.33</v>
      </c>
      <c r="I4014">
        <v>2.9860000000000002</v>
      </c>
      <c r="J4014">
        <v>1</v>
      </c>
      <c r="K4014">
        <v>1172.5260000000001</v>
      </c>
      <c r="L4014" t="s">
        <v>965</v>
      </c>
      <c r="M4014" t="s">
        <v>964</v>
      </c>
      <c r="N4014" s="110">
        <v>43777</v>
      </c>
      <c r="O4014">
        <v>0</v>
      </c>
      <c r="P4014">
        <v>0</v>
      </c>
      <c r="Q4014">
        <v>15733.179</v>
      </c>
      <c r="R4014">
        <v>1578.55899999999</v>
      </c>
      <c r="S4014">
        <v>3.2890000000000001</v>
      </c>
      <c r="T4014">
        <v>33</v>
      </c>
      <c r="U4014">
        <v>4783.5140000000001</v>
      </c>
      <c r="V4014">
        <v>12</v>
      </c>
      <c r="W4014">
        <v>2.036</v>
      </c>
      <c r="X4014">
        <v>3.2890000000000001</v>
      </c>
      <c r="Y4014" s="110">
        <v>43777</v>
      </c>
      <c r="Z4014">
        <v>408770.53373989603</v>
      </c>
      <c r="AA4014">
        <v>3660489.5698700198</v>
      </c>
    </row>
    <row r="4015" spans="1:27" x14ac:dyDescent="0.25">
      <c r="A4015">
        <v>-111.97747051</v>
      </c>
      <c r="B4015">
        <v>33.0791957799999</v>
      </c>
      <c r="C4015" t="s">
        <v>968</v>
      </c>
      <c r="D4015" t="s">
        <v>967</v>
      </c>
      <c r="E4015" t="s">
        <v>966</v>
      </c>
      <c r="F4015">
        <v>2448</v>
      </c>
      <c r="G4015">
        <v>3</v>
      </c>
      <c r="H4015">
        <v>13.33</v>
      </c>
      <c r="I4015">
        <v>2.887</v>
      </c>
      <c r="J4015">
        <v>1</v>
      </c>
      <c r="K4015">
        <v>1172.68</v>
      </c>
      <c r="L4015" t="s">
        <v>965</v>
      </c>
      <c r="M4015" t="s">
        <v>964</v>
      </c>
      <c r="N4015" s="110">
        <v>43777</v>
      </c>
      <c r="O4015">
        <v>0</v>
      </c>
      <c r="P4015">
        <v>0</v>
      </c>
      <c r="Q4015">
        <v>14431.327999999899</v>
      </c>
      <c r="R4015">
        <v>1497.3019999999899</v>
      </c>
      <c r="S4015">
        <v>3.1190000000000002</v>
      </c>
      <c r="T4015">
        <v>33</v>
      </c>
      <c r="U4015">
        <v>4537.2799999999897</v>
      </c>
      <c r="V4015">
        <v>12</v>
      </c>
      <c r="W4015">
        <v>1.9690000000000001</v>
      </c>
      <c r="X4015">
        <v>3.181</v>
      </c>
      <c r="Y4015" s="110">
        <v>43777</v>
      </c>
      <c r="Z4015">
        <v>408770.42895104998</v>
      </c>
      <c r="AA4015">
        <v>3660490.3458808898</v>
      </c>
    </row>
    <row r="4016" spans="1:27" x14ac:dyDescent="0.25">
      <c r="A4016">
        <v>-111.97746883000001</v>
      </c>
      <c r="B4016">
        <v>33.079204769999897</v>
      </c>
      <c r="C4016" t="s">
        <v>968</v>
      </c>
      <c r="D4016" t="s">
        <v>967</v>
      </c>
      <c r="E4016" t="s">
        <v>966</v>
      </c>
      <c r="F4016">
        <v>2449</v>
      </c>
      <c r="G4016">
        <v>359</v>
      </c>
      <c r="H4016">
        <v>13.33</v>
      </c>
      <c r="I4016">
        <v>2.9860000000000002</v>
      </c>
      <c r="J4016">
        <v>1</v>
      </c>
      <c r="K4016">
        <v>1172.575</v>
      </c>
      <c r="L4016" t="s">
        <v>965</v>
      </c>
      <c r="M4016" t="s">
        <v>964</v>
      </c>
      <c r="N4016" s="110">
        <v>43777</v>
      </c>
      <c r="O4016">
        <v>0</v>
      </c>
      <c r="P4016">
        <v>0</v>
      </c>
      <c r="Q4016">
        <v>16159.4719999999</v>
      </c>
      <c r="R4016">
        <v>1621.3309999999899</v>
      </c>
      <c r="S4016">
        <v>3.3780000000000001</v>
      </c>
      <c r="T4016">
        <v>33</v>
      </c>
      <c r="U4016">
        <v>4913.1239999999898</v>
      </c>
      <c r="V4016">
        <v>12</v>
      </c>
      <c r="W4016">
        <v>2.036</v>
      </c>
      <c r="X4016">
        <v>3.2890000000000001</v>
      </c>
      <c r="Y4016" s="110">
        <v>43777</v>
      </c>
      <c r="Z4016">
        <v>408770.59503997897</v>
      </c>
      <c r="AA4016">
        <v>3660491.3411247199</v>
      </c>
    </row>
    <row r="4017" spans="1:27" x14ac:dyDescent="0.25">
      <c r="A4017">
        <v>-111.97747051</v>
      </c>
      <c r="B4017">
        <v>33.079212779999899</v>
      </c>
      <c r="C4017" t="s">
        <v>968</v>
      </c>
      <c r="D4017" t="s">
        <v>967</v>
      </c>
      <c r="E4017" t="s">
        <v>966</v>
      </c>
      <c r="F4017">
        <v>2450</v>
      </c>
      <c r="G4017">
        <v>3</v>
      </c>
      <c r="H4017">
        <v>13.33</v>
      </c>
      <c r="I4017">
        <v>3.0510000000000002</v>
      </c>
      <c r="J4017">
        <v>1</v>
      </c>
      <c r="K4017">
        <v>1172.5360000000001</v>
      </c>
      <c r="L4017" t="s">
        <v>965</v>
      </c>
      <c r="M4017" t="s">
        <v>964</v>
      </c>
      <c r="N4017" s="110">
        <v>43777</v>
      </c>
      <c r="O4017">
        <v>0</v>
      </c>
      <c r="P4017">
        <v>0</v>
      </c>
      <c r="Q4017">
        <v>15908.3819999999</v>
      </c>
      <c r="R4017">
        <v>1561.8130000000001</v>
      </c>
      <c r="S4017">
        <v>3.254</v>
      </c>
      <c r="T4017">
        <v>33</v>
      </c>
      <c r="U4017">
        <v>4732.7650000000003</v>
      </c>
      <c r="V4017">
        <v>12</v>
      </c>
      <c r="W4017">
        <v>2.08</v>
      </c>
      <c r="X4017">
        <v>3.3610000000000002</v>
      </c>
      <c r="Y4017" s="110">
        <v>43777</v>
      </c>
      <c r="Z4017">
        <v>408770.44650206302</v>
      </c>
      <c r="AA4017">
        <v>3660492.2306382302</v>
      </c>
    </row>
    <row r="4018" spans="1:27" x14ac:dyDescent="0.25">
      <c r="A4018">
        <v>-111.977467799999</v>
      </c>
      <c r="B4018">
        <v>33.079220829999898</v>
      </c>
      <c r="C4018" t="s">
        <v>968</v>
      </c>
      <c r="D4018" t="s">
        <v>967</v>
      </c>
      <c r="E4018" t="s">
        <v>966</v>
      </c>
      <c r="F4018">
        <v>2451</v>
      </c>
      <c r="G4018">
        <v>353</v>
      </c>
      <c r="H4018">
        <v>13.33</v>
      </c>
      <c r="I4018">
        <v>3.0510000000000002</v>
      </c>
      <c r="J4018">
        <v>1</v>
      </c>
      <c r="K4018">
        <v>1172.55899999999</v>
      </c>
      <c r="L4018" t="s">
        <v>965</v>
      </c>
      <c r="M4018" t="s">
        <v>964</v>
      </c>
      <c r="N4018" s="110">
        <v>43777</v>
      </c>
      <c r="O4018">
        <v>0</v>
      </c>
      <c r="P4018">
        <v>0</v>
      </c>
      <c r="Q4018">
        <v>15403.5159999999</v>
      </c>
      <c r="R4018">
        <v>1512.2470000000001</v>
      </c>
      <c r="S4018">
        <v>3.1509999999999998</v>
      </c>
      <c r="T4018">
        <v>33</v>
      </c>
      <c r="U4018">
        <v>4582.567</v>
      </c>
      <c r="V4018">
        <v>12</v>
      </c>
      <c r="W4018">
        <v>2.08</v>
      </c>
      <c r="X4018">
        <v>3.3610000000000002</v>
      </c>
      <c r="Y4018" s="110">
        <v>43777</v>
      </c>
      <c r="Z4018">
        <v>408770.70775843901</v>
      </c>
      <c r="AA4018">
        <v>3660493.12077082</v>
      </c>
    </row>
    <row r="4019" spans="1:27" x14ac:dyDescent="0.25">
      <c r="A4019">
        <v>-111.97747003000001</v>
      </c>
      <c r="B4019">
        <v>33.079228819999898</v>
      </c>
      <c r="C4019" t="s">
        <v>968</v>
      </c>
      <c r="D4019" t="s">
        <v>967</v>
      </c>
      <c r="E4019" t="s">
        <v>966</v>
      </c>
      <c r="F4019">
        <v>2452</v>
      </c>
      <c r="G4019">
        <v>6</v>
      </c>
      <c r="H4019">
        <v>13.33</v>
      </c>
      <c r="I4019">
        <v>2.625</v>
      </c>
      <c r="J4019">
        <v>1</v>
      </c>
      <c r="K4019">
        <v>1172.6310000000001</v>
      </c>
      <c r="L4019" t="s">
        <v>965</v>
      </c>
      <c r="M4019" t="s">
        <v>964</v>
      </c>
      <c r="N4019" s="110">
        <v>43777</v>
      </c>
      <c r="O4019">
        <v>0</v>
      </c>
      <c r="P4019">
        <v>0</v>
      </c>
      <c r="Q4019">
        <v>15607.92</v>
      </c>
      <c r="R4019">
        <v>1781.316</v>
      </c>
      <c r="S4019">
        <v>3.7109999999999999</v>
      </c>
      <c r="T4019">
        <v>33</v>
      </c>
      <c r="U4019">
        <v>5397.9260000000004</v>
      </c>
      <c r="V4019">
        <v>12</v>
      </c>
      <c r="W4019">
        <v>1.79</v>
      </c>
      <c r="X4019">
        <v>2.891</v>
      </c>
      <c r="Y4019" s="110">
        <v>43777</v>
      </c>
      <c r="Z4019">
        <v>408770.50786411</v>
      </c>
      <c r="AA4019">
        <v>3660494.0085450099</v>
      </c>
    </row>
    <row r="4020" spans="1:27" x14ac:dyDescent="0.25">
      <c r="A4020">
        <v>-111.97746866</v>
      </c>
      <c r="B4020">
        <v>33.079236780000002</v>
      </c>
      <c r="C4020" t="s">
        <v>968</v>
      </c>
      <c r="D4020" t="s">
        <v>967</v>
      </c>
      <c r="E4020" t="s">
        <v>966</v>
      </c>
      <c r="F4020">
        <v>2453</v>
      </c>
      <c r="G4020">
        <v>358</v>
      </c>
      <c r="H4020">
        <v>13.33</v>
      </c>
      <c r="I4020">
        <v>3.0179999999999998</v>
      </c>
      <c r="J4020">
        <v>1</v>
      </c>
      <c r="K4020">
        <v>1172.54899999999</v>
      </c>
      <c r="L4020" t="s">
        <v>965</v>
      </c>
      <c r="M4020" t="s">
        <v>964</v>
      </c>
      <c r="N4020" s="110">
        <v>43777</v>
      </c>
      <c r="O4020">
        <v>0</v>
      </c>
      <c r="P4020">
        <v>0</v>
      </c>
      <c r="Q4020">
        <v>16430.618999999901</v>
      </c>
      <c r="R4020">
        <v>1630.61699999999</v>
      </c>
      <c r="S4020">
        <v>3.3969999999999998</v>
      </c>
      <c r="T4020">
        <v>33</v>
      </c>
      <c r="U4020">
        <v>4941.2640000000001</v>
      </c>
      <c r="V4020">
        <v>12</v>
      </c>
      <c r="W4020">
        <v>2.0579999999999998</v>
      </c>
      <c r="X4020">
        <v>3.3250000000000002</v>
      </c>
      <c r="Y4020" s="110">
        <v>43777</v>
      </c>
      <c r="Z4020">
        <v>408770.64395488601</v>
      </c>
      <c r="AA4020">
        <v>3660494.8898641602</v>
      </c>
    </row>
    <row r="4021" spans="1:27" x14ac:dyDescent="0.25">
      <c r="A4021">
        <v>-111.97746917000001</v>
      </c>
      <c r="B4021">
        <v>33.079244770000003</v>
      </c>
      <c r="C4021" t="s">
        <v>968</v>
      </c>
      <c r="D4021" t="s">
        <v>967</v>
      </c>
      <c r="E4021" t="s">
        <v>966</v>
      </c>
      <c r="F4021">
        <v>2454</v>
      </c>
      <c r="G4021">
        <v>1</v>
      </c>
      <c r="H4021">
        <v>13.33</v>
      </c>
      <c r="I4021">
        <v>2.92</v>
      </c>
      <c r="J4021">
        <v>1</v>
      </c>
      <c r="K4021">
        <v>1172.615</v>
      </c>
      <c r="L4021" t="s">
        <v>965</v>
      </c>
      <c r="M4021" t="s">
        <v>964</v>
      </c>
      <c r="N4021" s="110">
        <v>43777</v>
      </c>
      <c r="O4021">
        <v>0</v>
      </c>
      <c r="P4021">
        <v>0</v>
      </c>
      <c r="Q4021">
        <v>17665.1539999999</v>
      </c>
      <c r="R4021">
        <v>1812.23</v>
      </c>
      <c r="S4021">
        <v>3.7749999999999999</v>
      </c>
      <c r="T4021">
        <v>33</v>
      </c>
      <c r="U4021">
        <v>5491.6059999999898</v>
      </c>
      <c r="V4021">
        <v>12</v>
      </c>
      <c r="W4021">
        <v>1.9910000000000001</v>
      </c>
      <c r="X4021">
        <v>3.2170000000000001</v>
      </c>
      <c r="Y4021" s="110">
        <v>43777</v>
      </c>
      <c r="Z4021">
        <v>408770.60460158699</v>
      </c>
      <c r="AA4021">
        <v>3660495.7761433902</v>
      </c>
    </row>
    <row r="4022" spans="1:27" x14ac:dyDescent="0.25">
      <c r="A4022">
        <v>-111.977469339999</v>
      </c>
      <c r="B4022">
        <v>33.079252779999898</v>
      </c>
      <c r="C4022" t="s">
        <v>968</v>
      </c>
      <c r="D4022" t="s">
        <v>967</v>
      </c>
      <c r="E4022" t="s">
        <v>966</v>
      </c>
      <c r="F4022">
        <v>2455</v>
      </c>
      <c r="G4022">
        <v>2</v>
      </c>
      <c r="H4022">
        <v>13.33</v>
      </c>
      <c r="I4022">
        <v>2.8220000000000001</v>
      </c>
      <c r="J4022">
        <v>1</v>
      </c>
      <c r="K4022">
        <v>1172.634</v>
      </c>
      <c r="L4022" t="s">
        <v>965</v>
      </c>
      <c r="M4022" t="s">
        <v>964</v>
      </c>
      <c r="N4022" s="110">
        <v>43777</v>
      </c>
      <c r="O4022">
        <v>0</v>
      </c>
      <c r="P4022">
        <v>0</v>
      </c>
      <c r="Q4022">
        <v>16005.984</v>
      </c>
      <c r="R4022">
        <v>1699.29899999999</v>
      </c>
      <c r="S4022">
        <v>3.54</v>
      </c>
      <c r="T4022">
        <v>33</v>
      </c>
      <c r="U4022">
        <v>5149.3909999999896</v>
      </c>
      <c r="V4022">
        <v>12</v>
      </c>
      <c r="W4022">
        <v>1.9239999999999999</v>
      </c>
      <c r="X4022">
        <v>3.1080000000000001</v>
      </c>
      <c r="Y4022" s="110">
        <v>43777</v>
      </c>
      <c r="Z4022">
        <v>408770.59700378898</v>
      </c>
      <c r="AA4022">
        <v>3660496.6643444598</v>
      </c>
    </row>
    <row r="4023" spans="1:27" x14ac:dyDescent="0.25">
      <c r="A4023">
        <v>-111.97746883000001</v>
      </c>
      <c r="B4023">
        <v>33.079260769999898</v>
      </c>
      <c r="C4023" t="s">
        <v>968</v>
      </c>
      <c r="D4023" t="s">
        <v>967</v>
      </c>
      <c r="E4023" t="s">
        <v>966</v>
      </c>
      <c r="F4023">
        <v>2456</v>
      </c>
      <c r="G4023">
        <v>359</v>
      </c>
      <c r="H4023">
        <v>13.33</v>
      </c>
      <c r="I4023">
        <v>3.1819999999999999</v>
      </c>
      <c r="J4023">
        <v>1</v>
      </c>
      <c r="K4023">
        <v>1172.56899999999</v>
      </c>
      <c r="L4023" t="s">
        <v>965</v>
      </c>
      <c r="M4023" t="s">
        <v>964</v>
      </c>
      <c r="N4023" s="110">
        <v>43777</v>
      </c>
      <c r="O4023">
        <v>0</v>
      </c>
      <c r="P4023">
        <v>0</v>
      </c>
      <c r="Q4023">
        <v>14658.246999999899</v>
      </c>
      <c r="R4023">
        <v>1379.7360000000001</v>
      </c>
      <c r="S4023">
        <v>2.8740000000000001</v>
      </c>
      <c r="T4023">
        <v>33</v>
      </c>
      <c r="U4023">
        <v>4181.0200000000004</v>
      </c>
      <c r="V4023">
        <v>12</v>
      </c>
      <c r="W4023">
        <v>2.17</v>
      </c>
      <c r="X4023">
        <v>3.5059999999999998</v>
      </c>
      <c r="Y4023" s="110">
        <v>43777</v>
      </c>
      <c r="Z4023">
        <v>408770.65285502502</v>
      </c>
      <c r="AA4023">
        <v>3660497.5497371401</v>
      </c>
    </row>
    <row r="4024" spans="1:27" x14ac:dyDescent="0.25">
      <c r="A4024">
        <v>-111.977468999999</v>
      </c>
      <c r="B4024">
        <v>33.079268769999899</v>
      </c>
      <c r="C4024" t="s">
        <v>968</v>
      </c>
      <c r="D4024" t="s">
        <v>967</v>
      </c>
      <c r="E4024" t="s">
        <v>966</v>
      </c>
      <c r="F4024">
        <v>2457</v>
      </c>
      <c r="G4024">
        <v>360</v>
      </c>
      <c r="H4024">
        <v>13.33</v>
      </c>
      <c r="I4024">
        <v>2.92</v>
      </c>
      <c r="J4024">
        <v>1</v>
      </c>
      <c r="K4024">
        <v>1172.6610000000001</v>
      </c>
      <c r="L4024" t="s">
        <v>965</v>
      </c>
      <c r="M4024" t="s">
        <v>964</v>
      </c>
      <c r="N4024" s="110">
        <v>43777</v>
      </c>
      <c r="O4024">
        <v>0</v>
      </c>
      <c r="P4024">
        <v>0</v>
      </c>
      <c r="Q4024">
        <v>15491.003000000001</v>
      </c>
      <c r="R4024">
        <v>1589.1880000000001</v>
      </c>
      <c r="S4024">
        <v>3.3109999999999999</v>
      </c>
      <c r="T4024">
        <v>33</v>
      </c>
      <c r="U4024">
        <v>4815.72299999999</v>
      </c>
      <c r="V4024">
        <v>12</v>
      </c>
      <c r="W4024">
        <v>1.9910000000000001</v>
      </c>
      <c r="X4024">
        <v>3.2170000000000001</v>
      </c>
      <c r="Y4024" s="110">
        <v>43777</v>
      </c>
      <c r="Z4024">
        <v>408770.64524690702</v>
      </c>
      <c r="AA4024">
        <v>3660498.4368295399</v>
      </c>
    </row>
    <row r="4025" spans="1:27" x14ac:dyDescent="0.25">
      <c r="A4025">
        <v>-111.97746883000001</v>
      </c>
      <c r="B4025">
        <v>33.07927677</v>
      </c>
      <c r="C4025" t="s">
        <v>968</v>
      </c>
      <c r="D4025" t="s">
        <v>967</v>
      </c>
      <c r="E4025" t="s">
        <v>966</v>
      </c>
      <c r="F4025">
        <v>2458</v>
      </c>
      <c r="G4025">
        <v>359</v>
      </c>
      <c r="H4025">
        <v>13.33</v>
      </c>
      <c r="I4025">
        <v>2.8220000000000001</v>
      </c>
      <c r="J4025">
        <v>1</v>
      </c>
      <c r="K4025">
        <v>1172.65399999999</v>
      </c>
      <c r="L4025" t="s">
        <v>965</v>
      </c>
      <c r="M4025" t="s">
        <v>964</v>
      </c>
      <c r="N4025" s="110">
        <v>43777</v>
      </c>
      <c r="O4025">
        <v>0</v>
      </c>
      <c r="P4025">
        <v>0</v>
      </c>
      <c r="Q4025">
        <v>17339.262999999901</v>
      </c>
      <c r="R4025">
        <v>1840.84799999999</v>
      </c>
      <c r="S4025">
        <v>3.835</v>
      </c>
      <c r="T4025">
        <v>33</v>
      </c>
      <c r="U4025">
        <v>5578.3289999999897</v>
      </c>
      <c r="V4025">
        <v>12</v>
      </c>
      <c r="W4025">
        <v>1.9239999999999999</v>
      </c>
      <c r="X4025">
        <v>3.1080000000000001</v>
      </c>
      <c r="Y4025" s="110">
        <v>43777</v>
      </c>
      <c r="Z4025">
        <v>408770.66937362601</v>
      </c>
      <c r="AA4025">
        <v>3660499.32362642</v>
      </c>
    </row>
    <row r="4026" spans="1:27" x14ac:dyDescent="0.25">
      <c r="A4026">
        <v>-111.97746866</v>
      </c>
      <c r="B4026">
        <v>33.0792857799999</v>
      </c>
      <c r="C4026" t="s">
        <v>968</v>
      </c>
      <c r="D4026" t="s">
        <v>967</v>
      </c>
      <c r="E4026" t="s">
        <v>966</v>
      </c>
      <c r="F4026">
        <v>2459</v>
      </c>
      <c r="G4026">
        <v>358</v>
      </c>
      <c r="H4026">
        <v>13.33</v>
      </c>
      <c r="I4026">
        <v>2.9529999999999998</v>
      </c>
      <c r="J4026">
        <v>1</v>
      </c>
      <c r="K4026">
        <v>1172.625</v>
      </c>
      <c r="L4026" t="s">
        <v>965</v>
      </c>
      <c r="M4026" t="s">
        <v>964</v>
      </c>
      <c r="N4026" s="110">
        <v>43777</v>
      </c>
      <c r="O4026">
        <v>0</v>
      </c>
      <c r="P4026">
        <v>0</v>
      </c>
      <c r="Q4026">
        <v>16095.6419999999</v>
      </c>
      <c r="R4026">
        <v>1632.8699999999899</v>
      </c>
      <c r="S4026">
        <v>3.4020000000000001</v>
      </c>
      <c r="T4026">
        <v>33</v>
      </c>
      <c r="U4026">
        <v>4948.0910000000003</v>
      </c>
      <c r="V4026">
        <v>12</v>
      </c>
      <c r="W4026">
        <v>2.0129999999999999</v>
      </c>
      <c r="X4026">
        <v>3.2530000000000001</v>
      </c>
      <c r="Y4026" s="110">
        <v>43777</v>
      </c>
      <c r="Z4026">
        <v>408770.69454308099</v>
      </c>
      <c r="AA4026">
        <v>3660500.32240006</v>
      </c>
    </row>
    <row r="4027" spans="1:27" x14ac:dyDescent="0.25">
      <c r="A4027">
        <v>-111.97746883000001</v>
      </c>
      <c r="B4027">
        <v>33.07929377</v>
      </c>
      <c r="C4027" t="s">
        <v>968</v>
      </c>
      <c r="D4027" t="s">
        <v>967</v>
      </c>
      <c r="E4027" t="s">
        <v>966</v>
      </c>
      <c r="F4027">
        <v>2460</v>
      </c>
      <c r="G4027">
        <v>359</v>
      </c>
      <c r="H4027">
        <v>13.33</v>
      </c>
      <c r="I4027">
        <v>2.887</v>
      </c>
      <c r="J4027">
        <v>1</v>
      </c>
      <c r="K4027">
        <v>1172.6479999999899</v>
      </c>
      <c r="L4027" t="s">
        <v>965</v>
      </c>
      <c r="M4027" t="s">
        <v>964</v>
      </c>
      <c r="N4027" s="110">
        <v>43777</v>
      </c>
      <c r="O4027">
        <v>0</v>
      </c>
      <c r="P4027">
        <v>0</v>
      </c>
      <c r="Q4027">
        <v>15349.744000000001</v>
      </c>
      <c r="R4027">
        <v>1592.5909999999899</v>
      </c>
      <c r="S4027">
        <v>3.3180000000000001</v>
      </c>
      <c r="T4027">
        <v>33</v>
      </c>
      <c r="U4027">
        <v>4826.0339999999896</v>
      </c>
      <c r="V4027">
        <v>12</v>
      </c>
      <c r="W4027">
        <v>1.9690000000000001</v>
      </c>
      <c r="X4027">
        <v>3.181</v>
      </c>
      <c r="Y4027" s="110">
        <v>43777</v>
      </c>
      <c r="Z4027">
        <v>408770.68692464702</v>
      </c>
      <c r="AA4027">
        <v>3660501.20838378</v>
      </c>
    </row>
    <row r="4028" spans="1:27" x14ac:dyDescent="0.25">
      <c r="A4028">
        <v>-111.97746883000001</v>
      </c>
      <c r="B4028">
        <v>33.079301770000001</v>
      </c>
      <c r="C4028" t="s">
        <v>968</v>
      </c>
      <c r="D4028" t="s">
        <v>967</v>
      </c>
      <c r="E4028" t="s">
        <v>966</v>
      </c>
      <c r="F4028">
        <v>2461</v>
      </c>
      <c r="G4028">
        <v>359</v>
      </c>
      <c r="H4028">
        <v>13.33</v>
      </c>
      <c r="I4028">
        <v>2.625</v>
      </c>
      <c r="J4028">
        <v>1</v>
      </c>
      <c r="K4028">
        <v>1172.634</v>
      </c>
      <c r="L4028" t="s">
        <v>965</v>
      </c>
      <c r="M4028" t="s">
        <v>964</v>
      </c>
      <c r="N4028" s="110">
        <v>43777</v>
      </c>
      <c r="O4028">
        <v>0</v>
      </c>
      <c r="P4028">
        <v>0</v>
      </c>
      <c r="Q4028">
        <v>13405.94</v>
      </c>
      <c r="R4028">
        <v>1530.0060000000001</v>
      </c>
      <c r="S4028">
        <v>3.1880000000000002</v>
      </c>
      <c r="T4028">
        <v>33</v>
      </c>
      <c r="U4028">
        <v>4636.3819999999896</v>
      </c>
      <c r="V4028">
        <v>12</v>
      </c>
      <c r="W4028">
        <v>1.79</v>
      </c>
      <c r="X4028">
        <v>2.891</v>
      </c>
      <c r="Y4028" s="110">
        <v>43777</v>
      </c>
      <c r="Z4028">
        <v>408770.69518395403</v>
      </c>
      <c r="AA4028">
        <v>3660502.0953284199</v>
      </c>
    </row>
    <row r="4029" spans="1:27" x14ac:dyDescent="0.25">
      <c r="A4029">
        <v>-111.977469339999</v>
      </c>
      <c r="B4029">
        <v>33.079309780000003</v>
      </c>
      <c r="C4029" t="s">
        <v>968</v>
      </c>
      <c r="D4029" t="s">
        <v>967</v>
      </c>
      <c r="E4029" t="s">
        <v>966</v>
      </c>
      <c r="F4029">
        <v>2462</v>
      </c>
      <c r="G4029">
        <v>2</v>
      </c>
      <c r="H4029">
        <v>13.33</v>
      </c>
      <c r="I4029">
        <v>3.0179999999999998</v>
      </c>
      <c r="J4029">
        <v>1</v>
      </c>
      <c r="K4029">
        <v>1172.6869999999899</v>
      </c>
      <c r="L4029" t="s">
        <v>965</v>
      </c>
      <c r="M4029" t="s">
        <v>964</v>
      </c>
      <c r="N4029" s="110">
        <v>43777</v>
      </c>
      <c r="O4029">
        <v>0</v>
      </c>
      <c r="P4029">
        <v>0</v>
      </c>
      <c r="Q4029">
        <v>15898.5529999999</v>
      </c>
      <c r="R4029">
        <v>1577.8130000000001</v>
      </c>
      <c r="S4029">
        <v>3.2869999999999999</v>
      </c>
      <c r="T4029">
        <v>33</v>
      </c>
      <c r="U4029">
        <v>4781.2529999999897</v>
      </c>
      <c r="V4029">
        <v>12</v>
      </c>
      <c r="W4029">
        <v>2.0579999999999998</v>
      </c>
      <c r="X4029">
        <v>3.3250000000000002</v>
      </c>
      <c r="Y4029" s="110">
        <v>43777</v>
      </c>
      <c r="Z4029">
        <v>408770.65585135401</v>
      </c>
      <c r="AA4029">
        <v>3660502.98382502</v>
      </c>
    </row>
    <row r="4030" spans="1:27" x14ac:dyDescent="0.25">
      <c r="A4030">
        <v>-111.97746866</v>
      </c>
      <c r="B4030">
        <v>33.079317779999897</v>
      </c>
      <c r="C4030" t="s">
        <v>968</v>
      </c>
      <c r="D4030" t="s">
        <v>967</v>
      </c>
      <c r="E4030" t="s">
        <v>966</v>
      </c>
      <c r="F4030">
        <v>2463</v>
      </c>
      <c r="G4030">
        <v>358</v>
      </c>
      <c r="H4030">
        <v>13.33</v>
      </c>
      <c r="I4030">
        <v>2.8540000000000001</v>
      </c>
      <c r="J4030">
        <v>1</v>
      </c>
      <c r="K4030">
        <v>1172.69</v>
      </c>
      <c r="L4030" t="s">
        <v>965</v>
      </c>
      <c r="M4030" t="s">
        <v>964</v>
      </c>
      <c r="N4030" s="110">
        <v>43777</v>
      </c>
      <c r="O4030">
        <v>0</v>
      </c>
      <c r="P4030">
        <v>0</v>
      </c>
      <c r="Q4030">
        <v>16702.681</v>
      </c>
      <c r="R4030">
        <v>1752.8820000000001</v>
      </c>
      <c r="S4030">
        <v>3.6520000000000001</v>
      </c>
      <c r="T4030">
        <v>33</v>
      </c>
      <c r="U4030">
        <v>5311.7650000000003</v>
      </c>
      <c r="V4030">
        <v>12</v>
      </c>
      <c r="W4030">
        <v>1.946</v>
      </c>
      <c r="X4030">
        <v>3.1440000000000001</v>
      </c>
      <c r="Y4030" s="110">
        <v>43777</v>
      </c>
      <c r="Z4030">
        <v>408770.727580306</v>
      </c>
      <c r="AA4030">
        <v>3660503.8701786301</v>
      </c>
    </row>
    <row r="4031" spans="1:27" x14ac:dyDescent="0.25">
      <c r="A4031">
        <v>-111.97746969000001</v>
      </c>
      <c r="B4031">
        <v>33.079325789999899</v>
      </c>
      <c r="C4031" t="s">
        <v>968</v>
      </c>
      <c r="D4031" t="s">
        <v>967</v>
      </c>
      <c r="E4031" t="s">
        <v>966</v>
      </c>
      <c r="F4031">
        <v>2464</v>
      </c>
      <c r="G4031">
        <v>4</v>
      </c>
      <c r="H4031">
        <v>13.33</v>
      </c>
      <c r="I4031">
        <v>2.887</v>
      </c>
      <c r="J4031">
        <v>1</v>
      </c>
      <c r="K4031">
        <v>1172.7</v>
      </c>
      <c r="L4031" t="s">
        <v>965</v>
      </c>
      <c r="M4031" t="s">
        <v>964</v>
      </c>
      <c r="N4031" s="110">
        <v>43777</v>
      </c>
      <c r="O4031">
        <v>0</v>
      </c>
      <c r="P4031">
        <v>0</v>
      </c>
      <c r="Q4031">
        <v>16769.138999999901</v>
      </c>
      <c r="R4031">
        <v>1739.8589999999899</v>
      </c>
      <c r="S4031">
        <v>3.625</v>
      </c>
      <c r="T4031">
        <v>33</v>
      </c>
      <c r="U4031">
        <v>5272.29899999999</v>
      </c>
      <c r="V4031">
        <v>12</v>
      </c>
      <c r="W4031">
        <v>1.9690000000000001</v>
      </c>
      <c r="X4031">
        <v>3.181</v>
      </c>
      <c r="Y4031" s="110">
        <v>43777</v>
      </c>
      <c r="Z4031">
        <v>408770.63971211598</v>
      </c>
      <c r="AA4031">
        <v>3660504.7591272001</v>
      </c>
    </row>
    <row r="4032" spans="1:27" x14ac:dyDescent="0.25">
      <c r="A4032">
        <v>-111.97746917000001</v>
      </c>
      <c r="B4032">
        <v>33.079333769999899</v>
      </c>
      <c r="C4032" t="s">
        <v>968</v>
      </c>
      <c r="D4032" t="s">
        <v>967</v>
      </c>
      <c r="E4032" t="s">
        <v>966</v>
      </c>
      <c r="F4032">
        <v>2465</v>
      </c>
      <c r="G4032">
        <v>1</v>
      </c>
      <c r="H4032">
        <v>13.33</v>
      </c>
      <c r="I4032">
        <v>3.0510000000000002</v>
      </c>
      <c r="J4032">
        <v>1</v>
      </c>
      <c r="K4032">
        <v>1172.575</v>
      </c>
      <c r="L4032" t="s">
        <v>965</v>
      </c>
      <c r="M4032" t="s">
        <v>964</v>
      </c>
      <c r="N4032" s="110">
        <v>43777</v>
      </c>
      <c r="O4032">
        <v>0</v>
      </c>
      <c r="P4032">
        <v>0</v>
      </c>
      <c r="Q4032">
        <v>16738.7959999999</v>
      </c>
      <c r="R4032">
        <v>1643.3389999999899</v>
      </c>
      <c r="S4032">
        <v>3.4239999999999999</v>
      </c>
      <c r="T4032">
        <v>33</v>
      </c>
      <c r="U4032">
        <v>4979.8149999999896</v>
      </c>
      <c r="V4032">
        <v>12</v>
      </c>
      <c r="W4032">
        <v>2.08</v>
      </c>
      <c r="X4032">
        <v>3.3610000000000002</v>
      </c>
      <c r="Y4032" s="110">
        <v>43777</v>
      </c>
      <c r="Z4032">
        <v>408770.696486386</v>
      </c>
      <c r="AA4032">
        <v>3660505.6434025099</v>
      </c>
    </row>
    <row r="4033" spans="1:27" x14ac:dyDescent="0.25">
      <c r="A4033">
        <v>-111.977468169999</v>
      </c>
      <c r="B4033">
        <v>33.0793417699999</v>
      </c>
      <c r="C4033" t="s">
        <v>968</v>
      </c>
      <c r="D4033" t="s">
        <v>967</v>
      </c>
      <c r="E4033" t="s">
        <v>966</v>
      </c>
      <c r="F4033">
        <v>2466</v>
      </c>
      <c r="G4033">
        <v>1</v>
      </c>
      <c r="H4033">
        <v>13.33</v>
      </c>
      <c r="I4033">
        <v>2.9529999999999998</v>
      </c>
      <c r="J4033">
        <v>1</v>
      </c>
      <c r="K4033">
        <v>1172.644</v>
      </c>
      <c r="L4033" t="s">
        <v>965</v>
      </c>
      <c r="M4033" t="s">
        <v>964</v>
      </c>
      <c r="N4033" s="110">
        <v>43777</v>
      </c>
      <c r="O4033">
        <v>0</v>
      </c>
      <c r="P4033">
        <v>0</v>
      </c>
      <c r="Q4033">
        <v>17018.7429999999</v>
      </c>
      <c r="R4033">
        <v>1726.5170000000001</v>
      </c>
      <c r="S4033">
        <v>3.597</v>
      </c>
      <c r="T4033">
        <v>33</v>
      </c>
      <c r="U4033">
        <v>5231.8689999999897</v>
      </c>
      <c r="V4033">
        <v>12</v>
      </c>
      <c r="W4033">
        <v>2.0129999999999999</v>
      </c>
      <c r="X4033">
        <v>3.2530000000000001</v>
      </c>
      <c r="Y4033" s="110">
        <v>43777</v>
      </c>
      <c r="Z4033">
        <v>408770.79808338202</v>
      </c>
      <c r="AA4033">
        <v>3660506.5294779902</v>
      </c>
    </row>
    <row r="4034" spans="1:27" x14ac:dyDescent="0.25">
      <c r="A4034">
        <v>-111.97746849000001</v>
      </c>
      <c r="B4034">
        <v>33.079350779999899</v>
      </c>
      <c r="C4034" t="s">
        <v>968</v>
      </c>
      <c r="D4034" t="s">
        <v>967</v>
      </c>
      <c r="E4034" t="s">
        <v>966</v>
      </c>
      <c r="F4034">
        <v>2467</v>
      </c>
      <c r="G4034">
        <v>357</v>
      </c>
      <c r="H4034">
        <v>13.33</v>
      </c>
      <c r="I4034">
        <v>2.887</v>
      </c>
      <c r="J4034">
        <v>1</v>
      </c>
      <c r="K4034">
        <v>1172.5260000000001</v>
      </c>
      <c r="L4034" t="s">
        <v>965</v>
      </c>
      <c r="M4034" t="s">
        <v>964</v>
      </c>
      <c r="N4034" s="110">
        <v>43777</v>
      </c>
      <c r="O4034">
        <v>0</v>
      </c>
      <c r="P4034">
        <v>0</v>
      </c>
      <c r="Q4034">
        <v>17563.324000000001</v>
      </c>
      <c r="R4034">
        <v>1822.258</v>
      </c>
      <c r="S4034">
        <v>3.7959999999999998</v>
      </c>
      <c r="T4034">
        <v>33</v>
      </c>
      <c r="U4034">
        <v>5521.9939999999897</v>
      </c>
      <c r="V4034">
        <v>12</v>
      </c>
      <c r="W4034">
        <v>1.9690000000000001</v>
      </c>
      <c r="X4034">
        <v>3.181</v>
      </c>
      <c r="Y4034" s="110">
        <v>43777</v>
      </c>
      <c r="Z4034">
        <v>408770.77751737798</v>
      </c>
      <c r="AA4034">
        <v>3660507.5286775301</v>
      </c>
    </row>
    <row r="4035" spans="1:27" x14ac:dyDescent="0.25">
      <c r="A4035">
        <v>-111.97747003000001</v>
      </c>
      <c r="B4035">
        <v>33.079358820000003</v>
      </c>
      <c r="C4035" t="s">
        <v>968</v>
      </c>
      <c r="D4035" t="s">
        <v>967</v>
      </c>
      <c r="E4035" t="s">
        <v>966</v>
      </c>
      <c r="F4035">
        <v>2468</v>
      </c>
      <c r="G4035">
        <v>6</v>
      </c>
      <c r="H4035">
        <v>13.33</v>
      </c>
      <c r="I4035">
        <v>2.9860000000000002</v>
      </c>
      <c r="J4035">
        <v>1</v>
      </c>
      <c r="K4035">
        <v>1172.5429999999899</v>
      </c>
      <c r="L4035" t="s">
        <v>965</v>
      </c>
      <c r="M4035" t="s">
        <v>964</v>
      </c>
      <c r="N4035" s="110">
        <v>43777</v>
      </c>
      <c r="O4035">
        <v>0</v>
      </c>
      <c r="P4035">
        <v>0</v>
      </c>
      <c r="Q4035">
        <v>15777.1229999999</v>
      </c>
      <c r="R4035">
        <v>1582.9680000000001</v>
      </c>
      <c r="S4035">
        <v>3.298</v>
      </c>
      <c r="T4035">
        <v>33</v>
      </c>
      <c r="U4035">
        <v>4796.8739999999898</v>
      </c>
      <c r="V4035">
        <v>12</v>
      </c>
      <c r="W4035">
        <v>2.036</v>
      </c>
      <c r="X4035">
        <v>3.2890000000000001</v>
      </c>
      <c r="Y4035" s="110">
        <v>43777</v>
      </c>
      <c r="Z4035">
        <v>408770.64207799599</v>
      </c>
      <c r="AA4035">
        <v>3660508.4213954299</v>
      </c>
    </row>
    <row r="4036" spans="1:27" x14ac:dyDescent="0.25">
      <c r="A4036">
        <v>-111.97746831000001</v>
      </c>
      <c r="B4036">
        <v>33.079365789999898</v>
      </c>
      <c r="C4036" t="s">
        <v>968</v>
      </c>
      <c r="D4036" t="s">
        <v>967</v>
      </c>
      <c r="E4036" t="s">
        <v>966</v>
      </c>
      <c r="F4036">
        <v>2469</v>
      </c>
      <c r="G4036">
        <v>356</v>
      </c>
      <c r="H4036">
        <v>13.33</v>
      </c>
      <c r="I4036">
        <v>3.0510000000000002</v>
      </c>
      <c r="J4036">
        <v>1</v>
      </c>
      <c r="K4036">
        <v>1172.66399999999</v>
      </c>
      <c r="L4036" t="s">
        <v>965</v>
      </c>
      <c r="M4036" t="s">
        <v>964</v>
      </c>
      <c r="N4036" s="110">
        <v>43777</v>
      </c>
      <c r="O4036">
        <v>0</v>
      </c>
      <c r="P4036">
        <v>0</v>
      </c>
      <c r="Q4036">
        <v>14155.61</v>
      </c>
      <c r="R4036">
        <v>1389.7329999999899</v>
      </c>
      <c r="S4036">
        <v>2.895</v>
      </c>
      <c r="T4036">
        <v>33</v>
      </c>
      <c r="U4036">
        <v>4211.3130000000001</v>
      </c>
      <c r="V4036">
        <v>12</v>
      </c>
      <c r="W4036">
        <v>2.08</v>
      </c>
      <c r="X4036">
        <v>3.3610000000000002</v>
      </c>
      <c r="Y4036" s="110">
        <v>43777</v>
      </c>
      <c r="Z4036">
        <v>408770.80981469899</v>
      </c>
      <c r="AA4036">
        <v>3660509.1926509799</v>
      </c>
    </row>
    <row r="4037" spans="1:27" x14ac:dyDescent="0.25">
      <c r="A4037">
        <v>-111.97746883000001</v>
      </c>
      <c r="B4037">
        <v>33.079374770000001</v>
      </c>
      <c r="C4037" t="s">
        <v>968</v>
      </c>
      <c r="D4037" t="s">
        <v>967</v>
      </c>
      <c r="E4037" t="s">
        <v>966</v>
      </c>
      <c r="F4037">
        <v>2470</v>
      </c>
      <c r="G4037">
        <v>359</v>
      </c>
      <c r="H4037">
        <v>13.33</v>
      </c>
      <c r="I4037">
        <v>2.8220000000000001</v>
      </c>
      <c r="J4037">
        <v>1</v>
      </c>
      <c r="K4037">
        <v>1172.6279999999899</v>
      </c>
      <c r="L4037" t="s">
        <v>965</v>
      </c>
      <c r="M4037" t="s">
        <v>964</v>
      </c>
      <c r="N4037" s="110">
        <v>43777</v>
      </c>
      <c r="O4037">
        <v>0</v>
      </c>
      <c r="P4037">
        <v>0</v>
      </c>
      <c r="Q4037">
        <v>14410.0709999999</v>
      </c>
      <c r="R4037">
        <v>1529.86599999999</v>
      </c>
      <c r="S4037">
        <v>3.1869999999999998</v>
      </c>
      <c r="T4037">
        <v>33</v>
      </c>
      <c r="U4037">
        <v>4635.9589999999898</v>
      </c>
      <c r="V4037">
        <v>12</v>
      </c>
      <c r="W4037">
        <v>1.9239999999999999</v>
      </c>
      <c r="X4037">
        <v>3.1080000000000001</v>
      </c>
      <c r="Y4037" s="110">
        <v>43777</v>
      </c>
      <c r="Z4037">
        <v>408770.77055021102</v>
      </c>
      <c r="AA4037">
        <v>3660510.1886983202</v>
      </c>
    </row>
    <row r="4038" spans="1:27" x14ac:dyDescent="0.25">
      <c r="A4038">
        <v>-111.97746883000001</v>
      </c>
      <c r="B4038">
        <v>33.079382770000002</v>
      </c>
      <c r="C4038" t="s">
        <v>968</v>
      </c>
      <c r="D4038" t="s">
        <v>967</v>
      </c>
      <c r="E4038" t="s">
        <v>966</v>
      </c>
      <c r="F4038">
        <v>2471</v>
      </c>
      <c r="G4038">
        <v>359</v>
      </c>
      <c r="H4038">
        <v>13.33</v>
      </c>
      <c r="I4038">
        <v>2.92</v>
      </c>
      <c r="J4038">
        <v>1</v>
      </c>
      <c r="K4038">
        <v>1172.6869999999899</v>
      </c>
      <c r="L4038" t="s">
        <v>965</v>
      </c>
      <c r="M4038" t="s">
        <v>964</v>
      </c>
      <c r="N4038" s="110">
        <v>43777</v>
      </c>
      <c r="O4038">
        <v>0</v>
      </c>
      <c r="P4038">
        <v>0</v>
      </c>
      <c r="Q4038">
        <v>15185.112999999899</v>
      </c>
      <c r="R4038">
        <v>1557.80799999999</v>
      </c>
      <c r="S4038">
        <v>3.2450000000000001</v>
      </c>
      <c r="T4038">
        <v>33</v>
      </c>
      <c r="U4038">
        <v>4720.63</v>
      </c>
      <c r="V4038">
        <v>12</v>
      </c>
      <c r="W4038">
        <v>1.9910000000000001</v>
      </c>
      <c r="X4038">
        <v>3.2170000000000001</v>
      </c>
      <c r="Y4038" s="110">
        <v>43777</v>
      </c>
      <c r="Z4038">
        <v>408770.77880953602</v>
      </c>
      <c r="AA4038">
        <v>3660511.0756429699</v>
      </c>
    </row>
    <row r="4039" spans="1:27" x14ac:dyDescent="0.25">
      <c r="A4039">
        <v>-111.977469339999</v>
      </c>
      <c r="B4039">
        <v>33.079390779999898</v>
      </c>
      <c r="C4039" t="s">
        <v>968</v>
      </c>
      <c r="D4039" t="s">
        <v>967</v>
      </c>
      <c r="E4039" t="s">
        <v>966</v>
      </c>
      <c r="F4039">
        <v>2472</v>
      </c>
      <c r="G4039">
        <v>2</v>
      </c>
      <c r="H4039">
        <v>13.33</v>
      </c>
      <c r="I4039">
        <v>3.0510000000000002</v>
      </c>
      <c r="J4039">
        <v>1</v>
      </c>
      <c r="K4039">
        <v>1172.6769999999899</v>
      </c>
      <c r="L4039" t="s">
        <v>965</v>
      </c>
      <c r="M4039" t="s">
        <v>964</v>
      </c>
      <c r="N4039" s="110">
        <v>43777</v>
      </c>
      <c r="O4039">
        <v>0</v>
      </c>
      <c r="P4039">
        <v>0</v>
      </c>
      <c r="Q4039">
        <v>17365.092000000001</v>
      </c>
      <c r="R4039">
        <v>1704.826</v>
      </c>
      <c r="S4039">
        <v>3.552</v>
      </c>
      <c r="T4039">
        <v>33</v>
      </c>
      <c r="U4039">
        <v>5166.1390000000001</v>
      </c>
      <c r="V4039">
        <v>12</v>
      </c>
      <c r="W4039">
        <v>2.08</v>
      </c>
      <c r="X4039">
        <v>3.3610000000000002</v>
      </c>
      <c r="Y4039" s="110">
        <v>43777</v>
      </c>
      <c r="Z4039">
        <v>408770.73947699799</v>
      </c>
      <c r="AA4039">
        <v>3660511.9641395798</v>
      </c>
    </row>
    <row r="4040" spans="1:27" x14ac:dyDescent="0.25">
      <c r="A4040">
        <v>-111.97746831000001</v>
      </c>
      <c r="B4040">
        <v>33.0793987899999</v>
      </c>
      <c r="C4040" t="s">
        <v>968</v>
      </c>
      <c r="D4040" t="s">
        <v>967</v>
      </c>
      <c r="E4040" t="s">
        <v>966</v>
      </c>
      <c r="F4040">
        <v>2473</v>
      </c>
      <c r="G4040">
        <v>356</v>
      </c>
      <c r="H4040">
        <v>13.33</v>
      </c>
      <c r="I4040">
        <v>2.69</v>
      </c>
      <c r="J4040">
        <v>1</v>
      </c>
      <c r="K4040">
        <v>1172.6479999999899</v>
      </c>
      <c r="L4040" t="s">
        <v>965</v>
      </c>
      <c r="M4040" t="s">
        <v>964</v>
      </c>
      <c r="N4040" s="110">
        <v>43777</v>
      </c>
      <c r="O4040">
        <v>0</v>
      </c>
      <c r="P4040">
        <v>0</v>
      </c>
      <c r="Q4040">
        <v>13741.031000000001</v>
      </c>
      <c r="R4040">
        <v>1530</v>
      </c>
      <c r="S4040">
        <v>3.1869999999999998</v>
      </c>
      <c r="T4040">
        <v>33</v>
      </c>
      <c r="U4040">
        <v>4636.3630000000003</v>
      </c>
      <c r="V4040">
        <v>12</v>
      </c>
      <c r="W4040">
        <v>1.8340000000000001</v>
      </c>
      <c r="X4040">
        <v>2.964</v>
      </c>
      <c r="Y4040" s="110">
        <v>43777</v>
      </c>
      <c r="Z4040">
        <v>408770.84388439899</v>
      </c>
      <c r="AA4040">
        <v>3660512.85129767</v>
      </c>
    </row>
    <row r="4041" spans="1:27" x14ac:dyDescent="0.25">
      <c r="A4041">
        <v>-111.977469339999</v>
      </c>
      <c r="B4041">
        <v>33.0794067799999</v>
      </c>
      <c r="C4041" t="s">
        <v>968</v>
      </c>
      <c r="D4041" t="s">
        <v>967</v>
      </c>
      <c r="E4041" t="s">
        <v>966</v>
      </c>
      <c r="F4041">
        <v>2474</v>
      </c>
      <c r="G4041">
        <v>2</v>
      </c>
      <c r="H4041">
        <v>13.33</v>
      </c>
      <c r="I4041">
        <v>3.0510000000000002</v>
      </c>
      <c r="J4041">
        <v>1</v>
      </c>
      <c r="K4041">
        <v>1172.51999999999</v>
      </c>
      <c r="L4041" t="s">
        <v>965</v>
      </c>
      <c r="M4041" t="s">
        <v>964</v>
      </c>
      <c r="N4041" s="110">
        <v>43777</v>
      </c>
      <c r="O4041">
        <v>0</v>
      </c>
      <c r="P4041">
        <v>0</v>
      </c>
      <c r="Q4041">
        <v>15322.200999999901</v>
      </c>
      <c r="R4041">
        <v>1504.2639999999899</v>
      </c>
      <c r="S4041">
        <v>3.1339999999999999</v>
      </c>
      <c r="T4041">
        <v>33</v>
      </c>
      <c r="U4041">
        <v>4558.3760000000002</v>
      </c>
      <c r="V4041">
        <v>12</v>
      </c>
      <c r="W4041">
        <v>2.08</v>
      </c>
      <c r="X4041">
        <v>3.3610000000000002</v>
      </c>
      <c r="Y4041" s="110">
        <v>43777</v>
      </c>
      <c r="Z4041">
        <v>408770.75599566498</v>
      </c>
      <c r="AA4041">
        <v>3660513.7380289002</v>
      </c>
    </row>
    <row r="4042" spans="1:27" x14ac:dyDescent="0.25">
      <c r="A4042">
        <v>-111.977468169999</v>
      </c>
      <c r="B4042">
        <v>33.07941477</v>
      </c>
      <c r="C4042" t="s">
        <v>968</v>
      </c>
      <c r="D4042" t="s">
        <v>967</v>
      </c>
      <c r="E4042" t="s">
        <v>966</v>
      </c>
      <c r="F4042">
        <v>2475</v>
      </c>
      <c r="G4042">
        <v>1</v>
      </c>
      <c r="H4042">
        <v>13.33</v>
      </c>
      <c r="I4042">
        <v>3.0179999999999998</v>
      </c>
      <c r="J4042">
        <v>1</v>
      </c>
      <c r="K4042">
        <v>1172.5820000000001</v>
      </c>
      <c r="L4042" t="s">
        <v>965</v>
      </c>
      <c r="M4042" t="s">
        <v>964</v>
      </c>
      <c r="N4042" s="110">
        <v>43777</v>
      </c>
      <c r="O4042">
        <v>0</v>
      </c>
      <c r="P4042">
        <v>0</v>
      </c>
      <c r="Q4042">
        <v>16229.759</v>
      </c>
      <c r="R4042">
        <v>1610.68299999999</v>
      </c>
      <c r="S4042">
        <v>3.3559999999999999</v>
      </c>
      <c r="T4042">
        <v>33</v>
      </c>
      <c r="U4042">
        <v>4880.8580000000002</v>
      </c>
      <c r="V4042">
        <v>12</v>
      </c>
      <c r="W4042">
        <v>2.0579999999999998</v>
      </c>
      <c r="X4042">
        <v>3.3250000000000002</v>
      </c>
      <c r="Y4042" s="110">
        <v>43777</v>
      </c>
      <c r="Z4042">
        <v>408770.87344966998</v>
      </c>
      <c r="AA4042">
        <v>3660514.6228479398</v>
      </c>
    </row>
    <row r="4043" spans="1:27" x14ac:dyDescent="0.25">
      <c r="A4043">
        <v>-111.977468689999</v>
      </c>
      <c r="B4043">
        <v>33.07942379</v>
      </c>
      <c r="C4043" t="s">
        <v>968</v>
      </c>
      <c r="D4043" t="s">
        <v>967</v>
      </c>
      <c r="E4043" t="s">
        <v>966</v>
      </c>
      <c r="F4043">
        <v>2476</v>
      </c>
      <c r="G4043">
        <v>4</v>
      </c>
      <c r="H4043">
        <v>13.33</v>
      </c>
      <c r="I4043">
        <v>2.9529999999999998</v>
      </c>
      <c r="J4043">
        <v>1</v>
      </c>
      <c r="K4043">
        <v>1172.546</v>
      </c>
      <c r="L4043" t="s">
        <v>965</v>
      </c>
      <c r="M4043" t="s">
        <v>964</v>
      </c>
      <c r="N4043" s="110">
        <v>43777</v>
      </c>
      <c r="O4043">
        <v>0</v>
      </c>
      <c r="P4043">
        <v>0</v>
      </c>
      <c r="Q4043">
        <v>15577.805</v>
      </c>
      <c r="R4043">
        <v>1580.33699999999</v>
      </c>
      <c r="S4043">
        <v>3.2919999999999998</v>
      </c>
      <c r="T4043">
        <v>33</v>
      </c>
      <c r="U4043">
        <v>4788.8990000000003</v>
      </c>
      <c r="V4043">
        <v>12</v>
      </c>
      <c r="W4043">
        <v>2.0129999999999999</v>
      </c>
      <c r="X4043">
        <v>3.2530000000000001</v>
      </c>
      <c r="Y4043" s="110">
        <v>43777</v>
      </c>
      <c r="Z4043">
        <v>408770.83422651503</v>
      </c>
      <c r="AA4043">
        <v>3660515.6233300101</v>
      </c>
    </row>
    <row r="4044" spans="1:27" x14ac:dyDescent="0.25">
      <c r="A4044">
        <v>-111.977468</v>
      </c>
      <c r="B4044">
        <v>33.0794317699999</v>
      </c>
      <c r="C4044" t="s">
        <v>968</v>
      </c>
      <c r="D4044" t="s">
        <v>967</v>
      </c>
      <c r="E4044" t="s">
        <v>966</v>
      </c>
      <c r="F4044">
        <v>2477</v>
      </c>
      <c r="G4044">
        <v>360</v>
      </c>
      <c r="H4044">
        <v>13.33</v>
      </c>
      <c r="I4044">
        <v>2.887</v>
      </c>
      <c r="J4044">
        <v>1</v>
      </c>
      <c r="K4044">
        <v>1172.53899999999</v>
      </c>
      <c r="L4044" t="s">
        <v>965</v>
      </c>
      <c r="M4044" t="s">
        <v>964</v>
      </c>
      <c r="N4044" s="110">
        <v>43777</v>
      </c>
      <c r="O4044">
        <v>0</v>
      </c>
      <c r="P4044">
        <v>0</v>
      </c>
      <c r="Q4044">
        <v>17316.006000000001</v>
      </c>
      <c r="R4044">
        <v>1796.59799999999</v>
      </c>
      <c r="S4044">
        <v>3.7429999999999999</v>
      </c>
      <c r="T4044">
        <v>33</v>
      </c>
      <c r="U4044">
        <v>5444.2359999999899</v>
      </c>
      <c r="V4044">
        <v>12</v>
      </c>
      <c r="W4044">
        <v>1.9690000000000001</v>
      </c>
      <c r="X4044">
        <v>3.181</v>
      </c>
      <c r="Y4044" s="110">
        <v>43777</v>
      </c>
      <c r="Z4044">
        <v>408770.906868133</v>
      </c>
      <c r="AA4044">
        <v>3660516.50745758</v>
      </c>
    </row>
    <row r="4045" spans="1:27" x14ac:dyDescent="0.25">
      <c r="A4045">
        <v>-111.977467689999</v>
      </c>
      <c r="B4045">
        <v>33.079439790000002</v>
      </c>
      <c r="C4045" t="s">
        <v>968</v>
      </c>
      <c r="D4045" t="s">
        <v>967</v>
      </c>
      <c r="E4045" t="s">
        <v>966</v>
      </c>
      <c r="F4045">
        <v>2478</v>
      </c>
      <c r="G4045">
        <v>4</v>
      </c>
      <c r="H4045">
        <v>13.33</v>
      </c>
      <c r="I4045">
        <v>3.0179999999999998</v>
      </c>
      <c r="J4045">
        <v>1</v>
      </c>
      <c r="K4045">
        <v>1172.65399999999</v>
      </c>
      <c r="L4045" t="s">
        <v>965</v>
      </c>
      <c r="M4045" t="s">
        <v>964</v>
      </c>
      <c r="N4045" s="110">
        <v>43777</v>
      </c>
      <c r="O4045">
        <v>0</v>
      </c>
      <c r="P4045">
        <v>0</v>
      </c>
      <c r="Q4045">
        <v>13579.085999999899</v>
      </c>
      <c r="R4045">
        <v>1347.623</v>
      </c>
      <c r="S4045">
        <v>2.8079999999999998</v>
      </c>
      <c r="T4045">
        <v>33</v>
      </c>
      <c r="U4045">
        <v>4083.7069999999899</v>
      </c>
      <c r="V4045">
        <v>12</v>
      </c>
      <c r="W4045">
        <v>2.0579999999999998</v>
      </c>
      <c r="X4045">
        <v>3.3250000000000002</v>
      </c>
      <c r="Y4045" s="110">
        <v>43777</v>
      </c>
      <c r="Z4045">
        <v>408770.94408276002</v>
      </c>
      <c r="AA4045">
        <v>3660517.3963501598</v>
      </c>
    </row>
    <row r="4046" spans="1:27" x14ac:dyDescent="0.25">
      <c r="A4046">
        <v>-111.97746666</v>
      </c>
      <c r="B4046">
        <v>33.079447780000002</v>
      </c>
      <c r="C4046" t="s">
        <v>968</v>
      </c>
      <c r="D4046" t="s">
        <v>967</v>
      </c>
      <c r="E4046" t="s">
        <v>966</v>
      </c>
      <c r="F4046">
        <v>2479</v>
      </c>
      <c r="G4046">
        <v>358</v>
      </c>
      <c r="H4046">
        <v>13.33</v>
      </c>
      <c r="I4046">
        <v>2.8220000000000001</v>
      </c>
      <c r="J4046">
        <v>1</v>
      </c>
      <c r="K4046">
        <v>1172.5519999999899</v>
      </c>
      <c r="L4046" t="s">
        <v>965</v>
      </c>
      <c r="M4046" t="s">
        <v>964</v>
      </c>
      <c r="N4046" s="110">
        <v>43777</v>
      </c>
      <c r="O4046">
        <v>0</v>
      </c>
      <c r="P4046">
        <v>0</v>
      </c>
      <c r="Q4046">
        <v>14380.6419999999</v>
      </c>
      <c r="R4046">
        <v>1526.74199999999</v>
      </c>
      <c r="S4046">
        <v>3.181</v>
      </c>
      <c r="T4046">
        <v>33</v>
      </c>
      <c r="U4046">
        <v>4626.49099999999</v>
      </c>
      <c r="V4046">
        <v>12</v>
      </c>
      <c r="W4046">
        <v>1.9239999999999999</v>
      </c>
      <c r="X4046">
        <v>3.1080000000000001</v>
      </c>
      <c r="Y4046" s="110">
        <v>43777</v>
      </c>
      <c r="Z4046">
        <v>408771.04846945597</v>
      </c>
      <c r="AA4046">
        <v>3660518.2812909</v>
      </c>
    </row>
    <row r="4047" spans="1:27" x14ac:dyDescent="0.25">
      <c r="A4047">
        <v>-111.977467509999</v>
      </c>
      <c r="B4047">
        <v>33.079455780000004</v>
      </c>
      <c r="C4047" t="s">
        <v>968</v>
      </c>
      <c r="D4047" t="s">
        <v>967</v>
      </c>
      <c r="E4047" t="s">
        <v>966</v>
      </c>
      <c r="F4047">
        <v>2480</v>
      </c>
      <c r="G4047">
        <v>3</v>
      </c>
      <c r="H4047">
        <v>13.33</v>
      </c>
      <c r="I4047">
        <v>3.0840000000000001</v>
      </c>
      <c r="J4047">
        <v>1</v>
      </c>
      <c r="K4047">
        <v>1172.5920000000001</v>
      </c>
      <c r="L4047" t="s">
        <v>965</v>
      </c>
      <c r="M4047" t="s">
        <v>964</v>
      </c>
      <c r="N4047" s="110">
        <v>43777</v>
      </c>
      <c r="O4047">
        <v>0</v>
      </c>
      <c r="P4047">
        <v>0</v>
      </c>
      <c r="Q4047">
        <v>17683.269</v>
      </c>
      <c r="R4047">
        <v>1717.5940000000001</v>
      </c>
      <c r="S4047">
        <v>3.5779999999999998</v>
      </c>
      <c r="T4047">
        <v>33</v>
      </c>
      <c r="U4047">
        <v>5204.8310000000001</v>
      </c>
      <c r="V4047">
        <v>12</v>
      </c>
      <c r="W4047">
        <v>2.1030000000000002</v>
      </c>
      <c r="X4047">
        <v>3.3969999999999998</v>
      </c>
      <c r="Y4047" s="110">
        <v>43777</v>
      </c>
      <c r="Z4047">
        <v>408770.977391858</v>
      </c>
      <c r="AA4047">
        <v>3660519.1689743502</v>
      </c>
    </row>
    <row r="4048" spans="1:27" x14ac:dyDescent="0.25">
      <c r="A4048">
        <v>-111.97746734</v>
      </c>
      <c r="B4048">
        <v>33.079463779999898</v>
      </c>
      <c r="C4048" t="s">
        <v>968</v>
      </c>
      <c r="D4048" t="s">
        <v>967</v>
      </c>
      <c r="E4048" t="s">
        <v>966</v>
      </c>
      <c r="F4048">
        <v>2481</v>
      </c>
      <c r="G4048">
        <v>2</v>
      </c>
      <c r="H4048">
        <v>13.33</v>
      </c>
      <c r="I4048">
        <v>2.9860000000000002</v>
      </c>
      <c r="J4048">
        <v>1</v>
      </c>
      <c r="K4048">
        <v>1172.5329999999899</v>
      </c>
      <c r="L4048" t="s">
        <v>965</v>
      </c>
      <c r="M4048" t="s">
        <v>964</v>
      </c>
      <c r="N4048" s="110">
        <v>43777</v>
      </c>
      <c r="O4048">
        <v>0</v>
      </c>
      <c r="P4048">
        <v>0</v>
      </c>
      <c r="Q4048">
        <v>17857.843000000001</v>
      </c>
      <c r="R4048">
        <v>1791.7339999999899</v>
      </c>
      <c r="S4048">
        <v>3.7330000000000001</v>
      </c>
      <c r="T4048">
        <v>33</v>
      </c>
      <c r="U4048">
        <v>5429.4960000000001</v>
      </c>
      <c r="V4048">
        <v>12</v>
      </c>
      <c r="W4048">
        <v>2.036</v>
      </c>
      <c r="X4048">
        <v>3.2890000000000001</v>
      </c>
      <c r="Y4048" s="110">
        <v>43777</v>
      </c>
      <c r="Z4048">
        <v>408771.00151857099</v>
      </c>
      <c r="AA4048">
        <v>3660520.0557712601</v>
      </c>
    </row>
    <row r="4049" spans="1:27" x14ac:dyDescent="0.25">
      <c r="A4049">
        <v>-111.977466489999</v>
      </c>
      <c r="B4049">
        <v>33.079471779999899</v>
      </c>
      <c r="C4049" t="s">
        <v>968</v>
      </c>
      <c r="D4049" t="s">
        <v>967</v>
      </c>
      <c r="E4049" t="s">
        <v>966</v>
      </c>
      <c r="F4049">
        <v>2482</v>
      </c>
      <c r="G4049">
        <v>357</v>
      </c>
      <c r="H4049">
        <v>13.33</v>
      </c>
      <c r="I4049">
        <v>2.8220000000000001</v>
      </c>
      <c r="J4049">
        <v>1</v>
      </c>
      <c r="K4049">
        <v>1172.5619999999899</v>
      </c>
      <c r="L4049" t="s">
        <v>965</v>
      </c>
      <c r="M4049" t="s">
        <v>964</v>
      </c>
      <c r="N4049" s="110">
        <v>43777</v>
      </c>
      <c r="O4049">
        <v>0</v>
      </c>
      <c r="P4049">
        <v>0</v>
      </c>
      <c r="Q4049">
        <v>17528.351999999901</v>
      </c>
      <c r="R4049">
        <v>1860.923</v>
      </c>
      <c r="S4049">
        <v>3.8769999999999998</v>
      </c>
      <c r="T4049">
        <v>33</v>
      </c>
      <c r="U4049">
        <v>5639.1620000000003</v>
      </c>
      <c r="V4049">
        <v>12</v>
      </c>
      <c r="W4049">
        <v>1.9239999999999999</v>
      </c>
      <c r="X4049">
        <v>3.1080000000000001</v>
      </c>
      <c r="Y4049" s="110">
        <v>43777</v>
      </c>
      <c r="Z4049">
        <v>408771.08911481302</v>
      </c>
      <c r="AA4049">
        <v>3660520.9419771298</v>
      </c>
    </row>
    <row r="4050" spans="1:27" x14ac:dyDescent="0.25">
      <c r="A4050">
        <v>-111.97746734</v>
      </c>
      <c r="B4050">
        <v>33.07947978</v>
      </c>
      <c r="C4050" t="s">
        <v>968</v>
      </c>
      <c r="D4050" t="s">
        <v>967</v>
      </c>
      <c r="E4050" t="s">
        <v>966</v>
      </c>
      <c r="F4050">
        <v>2483</v>
      </c>
      <c r="G4050">
        <v>2</v>
      </c>
      <c r="H4050">
        <v>13.33</v>
      </c>
      <c r="I4050">
        <v>3.0179999999999998</v>
      </c>
      <c r="J4050">
        <v>1</v>
      </c>
      <c r="K4050">
        <v>1172.5789999999899</v>
      </c>
      <c r="L4050" t="s">
        <v>965</v>
      </c>
      <c r="M4050" t="s">
        <v>964</v>
      </c>
      <c r="N4050" s="110">
        <v>43777</v>
      </c>
      <c r="O4050">
        <v>0</v>
      </c>
      <c r="P4050">
        <v>0</v>
      </c>
      <c r="Q4050">
        <v>15653.1779999999</v>
      </c>
      <c r="R4050">
        <v>1553.46199999999</v>
      </c>
      <c r="S4050">
        <v>3.2360000000000002</v>
      </c>
      <c r="T4050">
        <v>33</v>
      </c>
      <c r="U4050">
        <v>4707.46</v>
      </c>
      <c r="V4050">
        <v>12</v>
      </c>
      <c r="W4050">
        <v>2.0579999999999998</v>
      </c>
      <c r="X4050">
        <v>3.3250000000000002</v>
      </c>
      <c r="Y4050" s="110">
        <v>43777</v>
      </c>
      <c r="Z4050">
        <v>408771.01803723699</v>
      </c>
      <c r="AA4050">
        <v>3660521.8296605898</v>
      </c>
    </row>
    <row r="4051" spans="1:27" x14ac:dyDescent="0.25">
      <c r="A4051">
        <v>-111.977467</v>
      </c>
      <c r="B4051">
        <v>33.07948777</v>
      </c>
      <c r="C4051" t="s">
        <v>968</v>
      </c>
      <c r="D4051" t="s">
        <v>967</v>
      </c>
      <c r="E4051" t="s">
        <v>966</v>
      </c>
      <c r="F4051">
        <v>2484</v>
      </c>
      <c r="G4051">
        <v>360</v>
      </c>
      <c r="H4051">
        <v>13.33</v>
      </c>
      <c r="I4051">
        <v>3.0179999999999998</v>
      </c>
      <c r="J4051">
        <v>1</v>
      </c>
      <c r="K4051">
        <v>1172.6279999999899</v>
      </c>
      <c r="L4051" t="s">
        <v>965</v>
      </c>
      <c r="M4051" t="s">
        <v>964</v>
      </c>
      <c r="N4051" s="110">
        <v>43777</v>
      </c>
      <c r="O4051">
        <v>0</v>
      </c>
      <c r="P4051">
        <v>0</v>
      </c>
      <c r="Q4051">
        <v>14513.443999999899</v>
      </c>
      <c r="R4051">
        <v>1440.3520000000001</v>
      </c>
      <c r="S4051">
        <v>3.0009999999999999</v>
      </c>
      <c r="T4051">
        <v>33</v>
      </c>
      <c r="U4051">
        <v>4364.7020000000002</v>
      </c>
      <c r="V4051">
        <v>12</v>
      </c>
      <c r="W4051">
        <v>2.0579999999999998</v>
      </c>
      <c r="X4051">
        <v>3.3250000000000002</v>
      </c>
      <c r="Y4051" s="110">
        <v>43777</v>
      </c>
      <c r="Z4051">
        <v>408771.058021006</v>
      </c>
      <c r="AA4051">
        <v>3660522.7152010598</v>
      </c>
    </row>
    <row r="4052" spans="1:27" x14ac:dyDescent="0.25">
      <c r="A4052">
        <v>-111.977466629999</v>
      </c>
      <c r="B4052">
        <v>33.079495850000001</v>
      </c>
      <c r="C4052" t="s">
        <v>968</v>
      </c>
      <c r="D4052" t="s">
        <v>967</v>
      </c>
      <c r="E4052" t="s">
        <v>966</v>
      </c>
      <c r="F4052">
        <v>2485</v>
      </c>
      <c r="G4052">
        <v>352</v>
      </c>
      <c r="H4052">
        <v>13.33</v>
      </c>
      <c r="I4052">
        <v>2.7890000000000001</v>
      </c>
      <c r="J4052">
        <v>1</v>
      </c>
      <c r="K4052">
        <v>1172.556</v>
      </c>
      <c r="L4052" t="s">
        <v>965</v>
      </c>
      <c r="M4052" t="s">
        <v>964</v>
      </c>
      <c r="N4052" s="110">
        <v>43777</v>
      </c>
      <c r="O4052">
        <v>0</v>
      </c>
      <c r="P4052">
        <v>0</v>
      </c>
      <c r="Q4052">
        <v>17476.751</v>
      </c>
      <c r="R4052">
        <v>1877.2739999999901</v>
      </c>
      <c r="S4052">
        <v>3.911</v>
      </c>
      <c r="T4052">
        <v>33</v>
      </c>
      <c r="U4052">
        <v>5688.7089999999898</v>
      </c>
      <c r="V4052">
        <v>12</v>
      </c>
      <c r="W4052">
        <v>1.901</v>
      </c>
      <c r="X4052">
        <v>3.0720000000000001</v>
      </c>
      <c r="Y4052" s="110">
        <v>43777</v>
      </c>
      <c r="Z4052">
        <v>408771.10089781502</v>
      </c>
      <c r="AA4052">
        <v>3660523.61069358</v>
      </c>
    </row>
    <row r="4053" spans="1:27" x14ac:dyDescent="0.25">
      <c r="A4053">
        <v>-111.977468</v>
      </c>
      <c r="B4053">
        <v>33.079503770000002</v>
      </c>
      <c r="C4053" t="s">
        <v>968</v>
      </c>
      <c r="D4053" t="s">
        <v>967</v>
      </c>
      <c r="E4053" t="s">
        <v>966</v>
      </c>
      <c r="F4053">
        <v>2486</v>
      </c>
      <c r="G4053">
        <v>0</v>
      </c>
      <c r="H4053">
        <v>13.33</v>
      </c>
      <c r="I4053">
        <v>2.92</v>
      </c>
      <c r="J4053">
        <v>1</v>
      </c>
      <c r="K4053">
        <v>1172.615</v>
      </c>
      <c r="L4053" t="s">
        <v>965</v>
      </c>
      <c r="M4053" t="s">
        <v>964</v>
      </c>
      <c r="N4053" s="110">
        <v>43777</v>
      </c>
      <c r="O4053">
        <v>0</v>
      </c>
      <c r="P4053">
        <v>0</v>
      </c>
      <c r="Q4053">
        <v>17356.691999999901</v>
      </c>
      <c r="R4053">
        <v>1780.585</v>
      </c>
      <c r="S4053">
        <v>3.71</v>
      </c>
      <c r="T4053">
        <v>33</v>
      </c>
      <c r="U4053">
        <v>5395.7129999999897</v>
      </c>
      <c r="V4053">
        <v>12</v>
      </c>
      <c r="W4053">
        <v>1.9910000000000001</v>
      </c>
      <c r="X4053">
        <v>3.2170000000000001</v>
      </c>
      <c r="Y4053" s="110">
        <v>43777</v>
      </c>
      <c r="Z4053">
        <v>408770.981202172</v>
      </c>
      <c r="AA4053">
        <v>3660524.4899595701</v>
      </c>
    </row>
    <row r="4054" spans="1:27" x14ac:dyDescent="0.25">
      <c r="A4054">
        <v>-111.977467</v>
      </c>
      <c r="B4054">
        <v>33.079511770000003</v>
      </c>
      <c r="C4054" t="s">
        <v>968</v>
      </c>
      <c r="D4054" t="s">
        <v>967</v>
      </c>
      <c r="E4054" t="s">
        <v>966</v>
      </c>
      <c r="F4054">
        <v>2487</v>
      </c>
      <c r="G4054">
        <v>0</v>
      </c>
      <c r="H4054">
        <v>13.33</v>
      </c>
      <c r="I4054">
        <v>2.9860000000000002</v>
      </c>
      <c r="J4054">
        <v>1</v>
      </c>
      <c r="K4054">
        <v>1172.6869999999899</v>
      </c>
      <c r="L4054" t="s">
        <v>965</v>
      </c>
      <c r="M4054" t="s">
        <v>964</v>
      </c>
      <c r="N4054" s="110">
        <v>43777</v>
      </c>
      <c r="O4054">
        <v>0</v>
      </c>
      <c r="P4054">
        <v>0</v>
      </c>
      <c r="Q4054">
        <v>15057.852999999899</v>
      </c>
      <c r="R4054">
        <v>1510.8019999999899</v>
      </c>
      <c r="S4054">
        <v>3.1480000000000001</v>
      </c>
      <c r="T4054">
        <v>33</v>
      </c>
      <c r="U4054">
        <v>4578.1880000000001</v>
      </c>
      <c r="V4054">
        <v>12</v>
      </c>
      <c r="W4054">
        <v>2.036</v>
      </c>
      <c r="X4054">
        <v>3.2890000000000001</v>
      </c>
      <c r="Y4054" s="110">
        <v>43777</v>
      </c>
      <c r="Z4054">
        <v>408771.08279901498</v>
      </c>
      <c r="AA4054">
        <v>3660525.37603507</v>
      </c>
    </row>
    <row r="4055" spans="1:27" x14ac:dyDescent="0.25">
      <c r="A4055">
        <v>-111.97746734</v>
      </c>
      <c r="B4055">
        <v>33.079520780000003</v>
      </c>
      <c r="C4055" t="s">
        <v>968</v>
      </c>
      <c r="D4055" t="s">
        <v>967</v>
      </c>
      <c r="E4055" t="s">
        <v>966</v>
      </c>
      <c r="F4055">
        <v>2488</v>
      </c>
      <c r="G4055">
        <v>2</v>
      </c>
      <c r="H4055">
        <v>13.33</v>
      </c>
      <c r="I4055">
        <v>2.7229999999999999</v>
      </c>
      <c r="J4055">
        <v>1</v>
      </c>
      <c r="K4055">
        <v>1172.6179999999899</v>
      </c>
      <c r="L4055" t="s">
        <v>965</v>
      </c>
      <c r="M4055" t="s">
        <v>964</v>
      </c>
      <c r="N4055" s="110">
        <v>43777</v>
      </c>
      <c r="O4055">
        <v>0</v>
      </c>
      <c r="P4055">
        <v>0</v>
      </c>
      <c r="Q4055">
        <v>17726.011999999901</v>
      </c>
      <c r="R4055">
        <v>1949.9290000000001</v>
      </c>
      <c r="S4055">
        <v>4.0620000000000003</v>
      </c>
      <c r="T4055">
        <v>33</v>
      </c>
      <c r="U4055">
        <v>5908.8760000000002</v>
      </c>
      <c r="V4055">
        <v>12</v>
      </c>
      <c r="W4055">
        <v>1.857</v>
      </c>
      <c r="X4055">
        <v>3</v>
      </c>
      <c r="Y4055" s="110">
        <v>43777</v>
      </c>
      <c r="Z4055">
        <v>408771.06036635098</v>
      </c>
      <c r="AA4055">
        <v>3660526.3752520201</v>
      </c>
    </row>
    <row r="4056" spans="1:27" x14ac:dyDescent="0.25">
      <c r="A4056">
        <v>-111.977466309999</v>
      </c>
      <c r="B4056">
        <v>33.079528789999898</v>
      </c>
      <c r="C4056" t="s">
        <v>968</v>
      </c>
      <c r="D4056" t="s">
        <v>967</v>
      </c>
      <c r="E4056" t="s">
        <v>966</v>
      </c>
      <c r="F4056">
        <v>2489</v>
      </c>
      <c r="G4056">
        <v>356</v>
      </c>
      <c r="H4056">
        <v>13.33</v>
      </c>
      <c r="I4056">
        <v>3.117</v>
      </c>
      <c r="J4056">
        <v>1</v>
      </c>
      <c r="K4056">
        <v>1172.58799999999</v>
      </c>
      <c r="L4056" t="s">
        <v>965</v>
      </c>
      <c r="M4056" t="s">
        <v>964</v>
      </c>
      <c r="N4056" s="110">
        <v>43777</v>
      </c>
      <c r="O4056">
        <v>0</v>
      </c>
      <c r="P4056">
        <v>0</v>
      </c>
      <c r="Q4056">
        <v>16895.712999999902</v>
      </c>
      <c r="R4056">
        <v>1623.8230000000001</v>
      </c>
      <c r="S4056">
        <v>3.383</v>
      </c>
      <c r="T4056">
        <v>33</v>
      </c>
      <c r="U4056">
        <v>4920.6769999999897</v>
      </c>
      <c r="V4056">
        <v>12</v>
      </c>
      <c r="W4056">
        <v>2.125</v>
      </c>
      <c r="X4056">
        <v>3.4340000000000002</v>
      </c>
      <c r="Y4056" s="110">
        <v>43777</v>
      </c>
      <c r="Z4056">
        <v>408771.16477362497</v>
      </c>
      <c r="AA4056">
        <v>3660527.2624101299</v>
      </c>
    </row>
    <row r="4057" spans="1:27" x14ac:dyDescent="0.25">
      <c r="A4057">
        <v>-111.977468029999</v>
      </c>
      <c r="B4057">
        <v>33.079536820000001</v>
      </c>
      <c r="C4057" t="s">
        <v>968</v>
      </c>
      <c r="D4057" t="s">
        <v>967</v>
      </c>
      <c r="E4057" t="s">
        <v>966</v>
      </c>
      <c r="F4057">
        <v>2490</v>
      </c>
      <c r="G4057">
        <v>6</v>
      </c>
      <c r="H4057">
        <v>13.33</v>
      </c>
      <c r="I4057">
        <v>2.8540000000000001</v>
      </c>
      <c r="J4057">
        <v>1</v>
      </c>
      <c r="K4057">
        <v>1172.634</v>
      </c>
      <c r="L4057" t="s">
        <v>965</v>
      </c>
      <c r="M4057" t="s">
        <v>964</v>
      </c>
      <c r="N4057" s="110">
        <v>43777</v>
      </c>
      <c r="O4057">
        <v>0</v>
      </c>
      <c r="P4057">
        <v>0</v>
      </c>
      <c r="Q4057">
        <v>13435.197</v>
      </c>
      <c r="R4057">
        <v>1409.97299999999</v>
      </c>
      <c r="S4057">
        <v>2.9369999999999998</v>
      </c>
      <c r="T4057">
        <v>33</v>
      </c>
      <c r="U4057">
        <v>4272.6440000000002</v>
      </c>
      <c r="V4057">
        <v>12</v>
      </c>
      <c r="W4057">
        <v>1.946</v>
      </c>
      <c r="X4057">
        <v>3.1440000000000001</v>
      </c>
      <c r="Y4057" s="110">
        <v>43777</v>
      </c>
      <c r="Z4057">
        <v>408771.012523485</v>
      </c>
      <c r="AA4057">
        <v>3660528.1541758198</v>
      </c>
    </row>
    <row r="4058" spans="1:27" x14ac:dyDescent="0.25">
      <c r="A4058">
        <v>-111.97746666</v>
      </c>
      <c r="B4058">
        <v>33.0795447799999</v>
      </c>
      <c r="C4058" t="s">
        <v>968</v>
      </c>
      <c r="D4058" t="s">
        <v>967</v>
      </c>
      <c r="E4058" t="s">
        <v>966</v>
      </c>
      <c r="F4058">
        <v>2491</v>
      </c>
      <c r="G4058">
        <v>358</v>
      </c>
      <c r="H4058">
        <v>13.33</v>
      </c>
      <c r="I4058">
        <v>2.7559999999999998</v>
      </c>
      <c r="J4058">
        <v>1</v>
      </c>
      <c r="K4058">
        <v>1172.65399999999</v>
      </c>
      <c r="L4058" t="s">
        <v>965</v>
      </c>
      <c r="M4058" t="s">
        <v>964</v>
      </c>
      <c r="N4058" s="110">
        <v>43777</v>
      </c>
      <c r="O4058">
        <v>0</v>
      </c>
      <c r="P4058">
        <v>0</v>
      </c>
      <c r="Q4058">
        <v>13946.235000000001</v>
      </c>
      <c r="R4058">
        <v>1515.87599999999</v>
      </c>
      <c r="S4058">
        <v>3.1579999999999999</v>
      </c>
      <c r="T4058">
        <v>33</v>
      </c>
      <c r="U4058">
        <v>4593.5619999999899</v>
      </c>
      <c r="V4058">
        <v>12</v>
      </c>
      <c r="W4058">
        <v>1.879</v>
      </c>
      <c r="X4058">
        <v>3.036</v>
      </c>
      <c r="Y4058" s="110">
        <v>43777</v>
      </c>
      <c r="Z4058">
        <v>408771.14861386502</v>
      </c>
      <c r="AA4058">
        <v>3660529.035495</v>
      </c>
    </row>
    <row r="4059" spans="1:27" x14ac:dyDescent="0.25">
      <c r="A4059">
        <v>-111.97746614</v>
      </c>
      <c r="B4059">
        <v>33.079552800000002</v>
      </c>
      <c r="C4059" t="s">
        <v>968</v>
      </c>
      <c r="D4059" t="s">
        <v>967</v>
      </c>
      <c r="E4059" t="s">
        <v>966</v>
      </c>
      <c r="F4059">
        <v>2492</v>
      </c>
      <c r="G4059">
        <v>355</v>
      </c>
      <c r="H4059">
        <v>13.33</v>
      </c>
      <c r="I4059">
        <v>3.3460000000000001</v>
      </c>
      <c r="J4059">
        <v>1</v>
      </c>
      <c r="K4059">
        <v>1172.68399999999</v>
      </c>
      <c r="L4059" t="s">
        <v>965</v>
      </c>
      <c r="M4059" t="s">
        <v>964</v>
      </c>
      <c r="N4059" s="110">
        <v>43777</v>
      </c>
      <c r="O4059">
        <v>0</v>
      </c>
      <c r="P4059">
        <v>0</v>
      </c>
      <c r="Q4059">
        <v>15332.144</v>
      </c>
      <c r="R4059">
        <v>1372.42499999999</v>
      </c>
      <c r="S4059">
        <v>2.859</v>
      </c>
      <c r="T4059">
        <v>33</v>
      </c>
      <c r="U4059">
        <v>4158.8630000000003</v>
      </c>
      <c r="V4059">
        <v>12</v>
      </c>
      <c r="W4059">
        <v>2.282</v>
      </c>
      <c r="X4059">
        <v>3.6869999999999998</v>
      </c>
      <c r="Y4059" s="110">
        <v>43777</v>
      </c>
      <c r="Z4059">
        <v>408771.20542933402</v>
      </c>
      <c r="AA4059">
        <v>3660529.9242050699</v>
      </c>
    </row>
    <row r="4060" spans="1:27" x14ac:dyDescent="0.25">
      <c r="A4060">
        <v>-111.977468369999</v>
      </c>
      <c r="B4060">
        <v>33.07956085</v>
      </c>
      <c r="C4060" t="s">
        <v>968</v>
      </c>
      <c r="D4060" t="s">
        <v>967</v>
      </c>
      <c r="E4060" t="s">
        <v>966</v>
      </c>
      <c r="F4060">
        <v>2493</v>
      </c>
      <c r="G4060">
        <v>8</v>
      </c>
      <c r="H4060">
        <v>13.33</v>
      </c>
      <c r="I4060">
        <v>2.657</v>
      </c>
      <c r="J4060">
        <v>1</v>
      </c>
      <c r="K4060">
        <v>1172.6969999999901</v>
      </c>
      <c r="L4060" t="s">
        <v>965</v>
      </c>
      <c r="M4060" t="s">
        <v>964</v>
      </c>
      <c r="N4060" s="110">
        <v>43777</v>
      </c>
      <c r="O4060">
        <v>0</v>
      </c>
      <c r="P4060">
        <v>0</v>
      </c>
      <c r="Q4060">
        <v>17834.471000000001</v>
      </c>
      <c r="R4060">
        <v>2010.3009999999899</v>
      </c>
      <c r="S4060">
        <v>4.1879999999999997</v>
      </c>
      <c r="T4060">
        <v>33</v>
      </c>
      <c r="U4060">
        <v>6091.8209999999899</v>
      </c>
      <c r="V4060">
        <v>12</v>
      </c>
      <c r="W4060">
        <v>1.8120000000000001</v>
      </c>
      <c r="X4060">
        <v>2.9279999999999999</v>
      </c>
      <c r="Y4060" s="110">
        <v>43777</v>
      </c>
      <c r="Z4060">
        <v>408771.00559779402</v>
      </c>
      <c r="AA4060">
        <v>3660530.8186314101</v>
      </c>
    </row>
    <row r="4061" spans="1:27" x14ac:dyDescent="0.25">
      <c r="A4061">
        <v>-111.977467829999</v>
      </c>
      <c r="B4061">
        <v>33.079568770000002</v>
      </c>
      <c r="C4061" t="s">
        <v>968</v>
      </c>
      <c r="D4061" t="s">
        <v>967</v>
      </c>
      <c r="E4061" t="s">
        <v>966</v>
      </c>
      <c r="F4061">
        <v>2494</v>
      </c>
      <c r="G4061">
        <v>359</v>
      </c>
      <c r="H4061">
        <v>13.33</v>
      </c>
      <c r="I4061">
        <v>3.0510000000000002</v>
      </c>
      <c r="J4061">
        <v>1</v>
      </c>
      <c r="K4061">
        <v>1172.5920000000001</v>
      </c>
      <c r="L4061" t="s">
        <v>965</v>
      </c>
      <c r="M4061" t="s">
        <v>964</v>
      </c>
      <c r="N4061" s="110">
        <v>43777</v>
      </c>
      <c r="O4061">
        <v>0</v>
      </c>
      <c r="P4061">
        <v>0</v>
      </c>
      <c r="Q4061">
        <v>18416.0809999999</v>
      </c>
      <c r="R4061">
        <v>1808.0070000000001</v>
      </c>
      <c r="S4061">
        <v>3.7669999999999999</v>
      </c>
      <c r="T4061">
        <v>33</v>
      </c>
      <c r="U4061">
        <v>5478.8090000000002</v>
      </c>
      <c r="V4061">
        <v>12</v>
      </c>
      <c r="W4061">
        <v>2.08</v>
      </c>
      <c r="X4061">
        <v>3.3610000000000002</v>
      </c>
      <c r="Y4061" s="110">
        <v>43777</v>
      </c>
      <c r="Z4061">
        <v>408771.06417677802</v>
      </c>
      <c r="AA4061">
        <v>3660531.6962372898</v>
      </c>
    </row>
    <row r="4062" spans="1:27" x14ac:dyDescent="0.25">
      <c r="A4062">
        <v>-111.977466309999</v>
      </c>
      <c r="B4062">
        <v>33.079576789999898</v>
      </c>
      <c r="C4062" t="s">
        <v>968</v>
      </c>
      <c r="D4062" t="s">
        <v>967</v>
      </c>
      <c r="E4062" t="s">
        <v>966</v>
      </c>
      <c r="F4062">
        <v>2495</v>
      </c>
      <c r="G4062">
        <v>356</v>
      </c>
      <c r="H4062">
        <v>13.33</v>
      </c>
      <c r="I4062">
        <v>3.0179999999999998</v>
      </c>
      <c r="J4062">
        <v>1</v>
      </c>
      <c r="K4062">
        <v>1172.5920000000001</v>
      </c>
      <c r="L4062" t="s">
        <v>965</v>
      </c>
      <c r="M4062" t="s">
        <v>964</v>
      </c>
      <c r="N4062" s="110">
        <v>43777</v>
      </c>
      <c r="O4062">
        <v>0</v>
      </c>
      <c r="P4062">
        <v>0</v>
      </c>
      <c r="Q4062">
        <v>16119.184999999899</v>
      </c>
      <c r="R4062">
        <v>1599.71</v>
      </c>
      <c r="S4062">
        <v>3.3330000000000002</v>
      </c>
      <c r="T4062">
        <v>33</v>
      </c>
      <c r="U4062">
        <v>4847.6049999999896</v>
      </c>
      <c r="V4062">
        <v>12</v>
      </c>
      <c r="W4062">
        <v>2.0579999999999998</v>
      </c>
      <c r="X4062">
        <v>3.3250000000000002</v>
      </c>
      <c r="Y4062" s="110">
        <v>43777</v>
      </c>
      <c r="Z4062">
        <v>408771.21432967897</v>
      </c>
      <c r="AA4062">
        <v>3660532.5840781801</v>
      </c>
    </row>
    <row r="4063" spans="1:27" x14ac:dyDescent="0.25">
      <c r="A4063">
        <v>-111.97746904</v>
      </c>
      <c r="B4063">
        <v>33.079584949999898</v>
      </c>
      <c r="C4063" t="s">
        <v>968</v>
      </c>
      <c r="D4063" t="s">
        <v>967</v>
      </c>
      <c r="E4063" t="s">
        <v>966</v>
      </c>
      <c r="F4063">
        <v>2496</v>
      </c>
      <c r="G4063">
        <v>12</v>
      </c>
      <c r="H4063">
        <v>13.33</v>
      </c>
      <c r="I4063">
        <v>2.8220000000000001</v>
      </c>
      <c r="J4063">
        <v>1</v>
      </c>
      <c r="K4063">
        <v>1172.55899999999</v>
      </c>
      <c r="L4063" t="s">
        <v>965</v>
      </c>
      <c r="M4063" t="s">
        <v>964</v>
      </c>
      <c r="N4063" s="110">
        <v>43777</v>
      </c>
      <c r="O4063">
        <v>0</v>
      </c>
      <c r="P4063">
        <v>0</v>
      </c>
      <c r="Q4063">
        <v>15296.371999999899</v>
      </c>
      <c r="R4063">
        <v>1623.96199999999</v>
      </c>
      <c r="S4063">
        <v>3.383</v>
      </c>
      <c r="T4063">
        <v>33</v>
      </c>
      <c r="U4063">
        <v>4921.0969999999897</v>
      </c>
      <c r="V4063">
        <v>12</v>
      </c>
      <c r="W4063">
        <v>1.9239999999999999</v>
      </c>
      <c r="X4063">
        <v>3.1080000000000001</v>
      </c>
      <c r="Y4063" s="110">
        <v>43777</v>
      </c>
      <c r="Z4063">
        <v>408770.96794305497</v>
      </c>
      <c r="AA4063">
        <v>3660533.4911345998</v>
      </c>
    </row>
    <row r="4064" spans="1:27" x14ac:dyDescent="0.25">
      <c r="A4064">
        <v>-111.97746614</v>
      </c>
      <c r="B4064">
        <v>33.0795928</v>
      </c>
      <c r="C4064" t="s">
        <v>968</v>
      </c>
      <c r="D4064" t="s">
        <v>967</v>
      </c>
      <c r="E4064" t="s">
        <v>966</v>
      </c>
      <c r="F4064">
        <v>2497</v>
      </c>
      <c r="G4064">
        <v>355</v>
      </c>
      <c r="H4064">
        <v>13.33</v>
      </c>
      <c r="I4064">
        <v>2.69</v>
      </c>
      <c r="J4064">
        <v>1</v>
      </c>
      <c r="K4064">
        <v>1172.5429999999899</v>
      </c>
      <c r="L4064" t="s">
        <v>965</v>
      </c>
      <c r="M4064" t="s">
        <v>964</v>
      </c>
      <c r="N4064" s="110">
        <v>43777</v>
      </c>
      <c r="O4064">
        <v>0</v>
      </c>
      <c r="P4064">
        <v>0</v>
      </c>
      <c r="Q4064">
        <v>12366.4369999999</v>
      </c>
      <c r="R4064">
        <v>1376.9449999999899</v>
      </c>
      <c r="S4064">
        <v>2.8690000000000002</v>
      </c>
      <c r="T4064">
        <v>33</v>
      </c>
      <c r="U4064">
        <v>4172.5609999999897</v>
      </c>
      <c r="V4064">
        <v>12</v>
      </c>
      <c r="W4064">
        <v>1.8340000000000001</v>
      </c>
      <c r="X4064">
        <v>2.964</v>
      </c>
      <c r="Y4064" s="110">
        <v>43777</v>
      </c>
      <c r="Z4064">
        <v>408771.24672606098</v>
      </c>
      <c r="AA4064">
        <v>3660534.3589284699</v>
      </c>
    </row>
    <row r="4065" spans="1:27" x14ac:dyDescent="0.25">
      <c r="A4065">
        <v>-111.977466489999</v>
      </c>
      <c r="B4065">
        <v>33.07960078</v>
      </c>
      <c r="C4065" t="s">
        <v>968</v>
      </c>
      <c r="D4065" t="s">
        <v>967</v>
      </c>
      <c r="E4065" t="s">
        <v>966</v>
      </c>
      <c r="F4065">
        <v>2498</v>
      </c>
      <c r="G4065">
        <v>357</v>
      </c>
      <c r="H4065">
        <v>13.33</v>
      </c>
      <c r="I4065">
        <v>2.887</v>
      </c>
      <c r="J4065">
        <v>1</v>
      </c>
      <c r="K4065">
        <v>1172.6669999999899</v>
      </c>
      <c r="L4065" t="s">
        <v>965</v>
      </c>
      <c r="M4065" t="s">
        <v>964</v>
      </c>
      <c r="N4065" s="110">
        <v>43777</v>
      </c>
      <c r="O4065">
        <v>0</v>
      </c>
      <c r="P4065">
        <v>0</v>
      </c>
      <c r="Q4065">
        <v>16390.219000000001</v>
      </c>
      <c r="R4065">
        <v>1700.5440000000001</v>
      </c>
      <c r="S4065">
        <v>3.5430000000000001</v>
      </c>
      <c r="T4065">
        <v>33</v>
      </c>
      <c r="U4065">
        <v>5153.1639999999898</v>
      </c>
      <c r="V4065">
        <v>12</v>
      </c>
      <c r="W4065">
        <v>1.9690000000000001</v>
      </c>
      <c r="X4065">
        <v>3.181</v>
      </c>
      <c r="Y4065" s="110">
        <v>43777</v>
      </c>
      <c r="Z4065">
        <v>408771.222296672</v>
      </c>
      <c r="AA4065">
        <v>3660535.2439600001</v>
      </c>
    </row>
    <row r="4066" spans="1:27" x14ac:dyDescent="0.25">
      <c r="A4066">
        <v>-111.977468029999</v>
      </c>
      <c r="B4066">
        <v>33.079609820000002</v>
      </c>
      <c r="C4066" t="s">
        <v>968</v>
      </c>
      <c r="D4066" t="s">
        <v>967</v>
      </c>
      <c r="E4066" t="s">
        <v>966</v>
      </c>
      <c r="F4066">
        <v>2499</v>
      </c>
      <c r="G4066">
        <v>6</v>
      </c>
      <c r="H4066">
        <v>13.33</v>
      </c>
      <c r="I4066">
        <v>3.15</v>
      </c>
      <c r="J4066">
        <v>1</v>
      </c>
      <c r="K4066">
        <v>1172.585</v>
      </c>
      <c r="L4066" t="s">
        <v>965</v>
      </c>
      <c r="M4066" t="s">
        <v>964</v>
      </c>
      <c r="N4066" s="110">
        <v>43777</v>
      </c>
      <c r="O4066">
        <v>0</v>
      </c>
      <c r="P4066">
        <v>0</v>
      </c>
      <c r="Q4066">
        <v>18561.741000000002</v>
      </c>
      <c r="R4066">
        <v>1765.3599999999899</v>
      </c>
      <c r="S4066">
        <v>3.6779999999999999</v>
      </c>
      <c r="T4066">
        <v>33</v>
      </c>
      <c r="U4066">
        <v>5349.576</v>
      </c>
      <c r="V4066">
        <v>12</v>
      </c>
      <c r="W4066">
        <v>2.1469999999999998</v>
      </c>
      <c r="X4066">
        <v>3.47</v>
      </c>
      <c r="Y4066" s="110">
        <v>43777</v>
      </c>
      <c r="Z4066">
        <v>408771.08789015701</v>
      </c>
      <c r="AA4066">
        <v>3660536.24754602</v>
      </c>
    </row>
    <row r="4067" spans="1:27" x14ac:dyDescent="0.25">
      <c r="A4067">
        <v>-111.977466829999</v>
      </c>
      <c r="B4067">
        <v>33.079617769999899</v>
      </c>
      <c r="C4067" t="s">
        <v>968</v>
      </c>
      <c r="D4067" t="s">
        <v>967</v>
      </c>
      <c r="E4067" t="s">
        <v>966</v>
      </c>
      <c r="F4067">
        <v>2500</v>
      </c>
      <c r="G4067">
        <v>359</v>
      </c>
      <c r="H4067">
        <v>13.33</v>
      </c>
      <c r="I4067">
        <v>2.9860000000000002</v>
      </c>
      <c r="J4067">
        <v>1</v>
      </c>
      <c r="K4067">
        <v>1172.6279999999899</v>
      </c>
      <c r="L4067" t="s">
        <v>965</v>
      </c>
      <c r="M4067" t="s">
        <v>964</v>
      </c>
      <c r="N4067" s="110">
        <v>43777</v>
      </c>
      <c r="O4067">
        <v>0</v>
      </c>
      <c r="P4067">
        <v>0</v>
      </c>
      <c r="Q4067">
        <v>16302.1599999999</v>
      </c>
      <c r="R4067">
        <v>1635.6469999999899</v>
      </c>
      <c r="S4067">
        <v>3.4079999999999999</v>
      </c>
      <c r="T4067">
        <v>33</v>
      </c>
      <c r="U4067">
        <v>4956.5060000000003</v>
      </c>
      <c r="V4067">
        <v>12</v>
      </c>
      <c r="W4067">
        <v>2.036</v>
      </c>
      <c r="X4067">
        <v>3.2890000000000001</v>
      </c>
      <c r="Y4067" s="110">
        <v>43777</v>
      </c>
      <c r="Z4067">
        <v>408771.20810276998</v>
      </c>
      <c r="AA4067">
        <v>3660537.1279042899</v>
      </c>
    </row>
    <row r="4068" spans="1:27" x14ac:dyDescent="0.25">
      <c r="A4068">
        <v>-111.977467509999</v>
      </c>
      <c r="B4068">
        <v>33.079625780000001</v>
      </c>
      <c r="C4068" t="s">
        <v>968</v>
      </c>
      <c r="D4068" t="s">
        <v>967</v>
      </c>
      <c r="E4068" t="s">
        <v>966</v>
      </c>
      <c r="F4068">
        <v>2501</v>
      </c>
      <c r="G4068">
        <v>3</v>
      </c>
      <c r="H4068">
        <v>13.33</v>
      </c>
      <c r="I4068">
        <v>3.3140000000000001</v>
      </c>
      <c r="J4068">
        <v>1</v>
      </c>
      <c r="K4068">
        <v>1172.644</v>
      </c>
      <c r="L4068" t="s">
        <v>965</v>
      </c>
      <c r="M4068" t="s">
        <v>964</v>
      </c>
      <c r="N4068" s="110">
        <v>43777</v>
      </c>
      <c r="O4068">
        <v>0</v>
      </c>
      <c r="P4068">
        <v>0</v>
      </c>
      <c r="Q4068">
        <v>14354.127</v>
      </c>
      <c r="R4068">
        <v>1297.6010000000001</v>
      </c>
      <c r="S4068">
        <v>2.7029999999999998</v>
      </c>
      <c r="T4068">
        <v>33</v>
      </c>
      <c r="U4068">
        <v>3932.125</v>
      </c>
      <c r="V4068">
        <v>12</v>
      </c>
      <c r="W4068">
        <v>2.2589999999999999</v>
      </c>
      <c r="X4068">
        <v>3.65</v>
      </c>
      <c r="Y4068" s="110">
        <v>43777</v>
      </c>
      <c r="Z4068">
        <v>408771.15290304</v>
      </c>
      <c r="AA4068">
        <v>3660538.0165486899</v>
      </c>
    </row>
    <row r="4069" spans="1:27" x14ac:dyDescent="0.25">
      <c r="A4069">
        <v>-111.977465659999</v>
      </c>
      <c r="B4069">
        <v>33.079633780000002</v>
      </c>
      <c r="C4069" t="s">
        <v>968</v>
      </c>
      <c r="D4069" t="s">
        <v>967</v>
      </c>
      <c r="E4069" t="s">
        <v>966</v>
      </c>
      <c r="F4069">
        <v>2502</v>
      </c>
      <c r="G4069">
        <v>358</v>
      </c>
      <c r="H4069">
        <v>13.33</v>
      </c>
      <c r="I4069">
        <v>2.69</v>
      </c>
      <c r="J4069">
        <v>1</v>
      </c>
      <c r="K4069">
        <v>1172.7070000000001</v>
      </c>
      <c r="L4069" t="s">
        <v>965</v>
      </c>
      <c r="M4069" t="s">
        <v>964</v>
      </c>
      <c r="N4069" s="110">
        <v>43777</v>
      </c>
      <c r="O4069">
        <v>0</v>
      </c>
      <c r="P4069">
        <v>0</v>
      </c>
      <c r="Q4069">
        <v>16128.8999999999</v>
      </c>
      <c r="R4069">
        <v>1795.8779999999899</v>
      </c>
      <c r="S4069">
        <v>3.7410000000000001</v>
      </c>
      <c r="T4069">
        <v>33</v>
      </c>
      <c r="U4069">
        <v>5442.0540000000001</v>
      </c>
      <c r="V4069">
        <v>12</v>
      </c>
      <c r="W4069">
        <v>1.8340000000000001</v>
      </c>
      <c r="X4069">
        <v>2.964</v>
      </c>
      <c r="Y4069" s="110">
        <v>43777</v>
      </c>
      <c r="Z4069">
        <v>408771.33383654099</v>
      </c>
      <c r="AA4069">
        <v>3660538.9018854098</v>
      </c>
    </row>
    <row r="4070" spans="1:27" x14ac:dyDescent="0.25">
      <c r="A4070">
        <v>-111.977467169999</v>
      </c>
      <c r="B4070">
        <v>33.079641770000002</v>
      </c>
      <c r="C4070" t="s">
        <v>968</v>
      </c>
      <c r="D4070" t="s">
        <v>967</v>
      </c>
      <c r="E4070" t="s">
        <v>966</v>
      </c>
      <c r="F4070">
        <v>2503</v>
      </c>
      <c r="G4070">
        <v>1</v>
      </c>
      <c r="H4070">
        <v>13.33</v>
      </c>
      <c r="I4070">
        <v>2.7229999999999999</v>
      </c>
      <c r="J4070">
        <v>1</v>
      </c>
      <c r="K4070">
        <v>1172.6279999999899</v>
      </c>
      <c r="L4070" t="s">
        <v>965</v>
      </c>
      <c r="M4070" t="s">
        <v>964</v>
      </c>
      <c r="N4070" s="110">
        <v>43777</v>
      </c>
      <c r="O4070">
        <v>0</v>
      </c>
      <c r="P4070">
        <v>0</v>
      </c>
      <c r="Q4070">
        <v>15007.9099999999</v>
      </c>
      <c r="R4070">
        <v>1650.9269999999899</v>
      </c>
      <c r="S4070">
        <v>3.4390000000000001</v>
      </c>
      <c r="T4070">
        <v>33</v>
      </c>
      <c r="U4070">
        <v>5002.8100000000004</v>
      </c>
      <c r="V4070">
        <v>12</v>
      </c>
      <c r="W4070">
        <v>1.857</v>
      </c>
      <c r="X4070">
        <v>3</v>
      </c>
      <c r="Y4070" s="110">
        <v>43777</v>
      </c>
      <c r="Z4070">
        <v>408771.20114615897</v>
      </c>
      <c r="AA4070">
        <v>3660539.7890338702</v>
      </c>
    </row>
    <row r="4071" spans="1:27" x14ac:dyDescent="0.25">
      <c r="A4071">
        <v>-111.977465629999</v>
      </c>
      <c r="B4071">
        <v>33.079649850000003</v>
      </c>
      <c r="C4071" t="s">
        <v>968</v>
      </c>
      <c r="D4071" t="s">
        <v>967</v>
      </c>
      <c r="E4071" t="s">
        <v>966</v>
      </c>
      <c r="F4071">
        <v>2504</v>
      </c>
      <c r="G4071">
        <v>352</v>
      </c>
      <c r="H4071">
        <v>13.33</v>
      </c>
      <c r="I4071">
        <v>3.117</v>
      </c>
      <c r="J4071">
        <v>1</v>
      </c>
      <c r="K4071">
        <v>1172.6310000000001</v>
      </c>
      <c r="L4071" t="s">
        <v>965</v>
      </c>
      <c r="M4071" t="s">
        <v>964</v>
      </c>
      <c r="N4071" s="110">
        <v>43777</v>
      </c>
      <c r="O4071">
        <v>0</v>
      </c>
      <c r="P4071">
        <v>0</v>
      </c>
      <c r="Q4071">
        <v>16310.503000000001</v>
      </c>
      <c r="R4071">
        <v>1567.5799999999899</v>
      </c>
      <c r="S4071">
        <v>3.266</v>
      </c>
      <c r="T4071">
        <v>33</v>
      </c>
      <c r="U4071">
        <v>4750.24099999999</v>
      </c>
      <c r="V4071">
        <v>12</v>
      </c>
      <c r="W4071">
        <v>2.125</v>
      </c>
      <c r="X4071">
        <v>3.4340000000000002</v>
      </c>
      <c r="Y4071" s="110">
        <v>43777</v>
      </c>
      <c r="Z4071">
        <v>408771.35322764399</v>
      </c>
      <c r="AA4071">
        <v>3660540.6835094802</v>
      </c>
    </row>
    <row r="4072" spans="1:27" x14ac:dyDescent="0.25">
      <c r="A4072">
        <v>-111.97746786</v>
      </c>
      <c r="B4072">
        <v>33.0796578</v>
      </c>
      <c r="C4072" t="s">
        <v>968</v>
      </c>
      <c r="D4072" t="s">
        <v>967</v>
      </c>
      <c r="E4072" t="s">
        <v>966</v>
      </c>
      <c r="F4072">
        <v>2505</v>
      </c>
      <c r="G4072">
        <v>5</v>
      </c>
      <c r="H4072">
        <v>13.33</v>
      </c>
      <c r="I4072">
        <v>2.7890000000000001</v>
      </c>
      <c r="J4072">
        <v>1</v>
      </c>
      <c r="K4072">
        <v>1172.6379999999899</v>
      </c>
      <c r="L4072" t="s">
        <v>965</v>
      </c>
      <c r="M4072" t="s">
        <v>964</v>
      </c>
      <c r="N4072" s="110">
        <v>43777</v>
      </c>
      <c r="O4072">
        <v>0</v>
      </c>
      <c r="P4072">
        <v>0</v>
      </c>
      <c r="Q4072">
        <v>16362.161</v>
      </c>
      <c r="R4072">
        <v>1757.54999999999</v>
      </c>
      <c r="S4072">
        <v>3.6619999999999999</v>
      </c>
      <c r="T4072">
        <v>33</v>
      </c>
      <c r="U4072">
        <v>5325.9080000000004</v>
      </c>
      <c r="V4072">
        <v>12</v>
      </c>
      <c r="W4072">
        <v>1.901</v>
      </c>
      <c r="X4072">
        <v>3.0720000000000001</v>
      </c>
      <c r="Y4072" s="110">
        <v>43777</v>
      </c>
      <c r="Z4072">
        <v>408771.15329310502</v>
      </c>
      <c r="AA4072">
        <v>3660541.5668490198</v>
      </c>
    </row>
    <row r="4073" spans="1:27" x14ac:dyDescent="0.25">
      <c r="A4073">
        <v>-111.977467</v>
      </c>
      <c r="B4073">
        <v>33.079665769999899</v>
      </c>
      <c r="C4073" t="s">
        <v>968</v>
      </c>
      <c r="D4073" t="s">
        <v>967</v>
      </c>
      <c r="E4073" t="s">
        <v>966</v>
      </c>
      <c r="F4073">
        <v>2506</v>
      </c>
      <c r="G4073">
        <v>360</v>
      </c>
      <c r="H4073">
        <v>13.33</v>
      </c>
      <c r="I4073">
        <v>2.8540000000000001</v>
      </c>
      <c r="J4073">
        <v>1</v>
      </c>
      <c r="K4073">
        <v>1172.5260000000001</v>
      </c>
      <c r="L4073" t="s">
        <v>965</v>
      </c>
      <c r="M4073" t="s">
        <v>964</v>
      </c>
      <c r="N4073" s="110">
        <v>43777</v>
      </c>
      <c r="O4073">
        <v>0</v>
      </c>
      <c r="P4073">
        <v>0</v>
      </c>
      <c r="Q4073">
        <v>15339.228999999899</v>
      </c>
      <c r="R4073">
        <v>1609.7929999999899</v>
      </c>
      <c r="S4073">
        <v>3.3540000000000001</v>
      </c>
      <c r="T4073">
        <v>33</v>
      </c>
      <c r="U4073">
        <v>4878.1620000000003</v>
      </c>
      <c r="V4073">
        <v>12</v>
      </c>
      <c r="W4073">
        <v>1.946</v>
      </c>
      <c r="X4073">
        <v>3.1440000000000001</v>
      </c>
      <c r="Y4073" s="110">
        <v>43777</v>
      </c>
      <c r="Z4073">
        <v>408771.24179161998</v>
      </c>
      <c r="AA4073">
        <v>3660542.4497201801</v>
      </c>
    </row>
    <row r="4074" spans="1:27" x14ac:dyDescent="0.25">
      <c r="A4074">
        <v>-111.97746514000001</v>
      </c>
      <c r="B4074">
        <v>33.079673800000002</v>
      </c>
      <c r="C4074" t="s">
        <v>968</v>
      </c>
      <c r="D4074" t="s">
        <v>967</v>
      </c>
      <c r="E4074" t="s">
        <v>966</v>
      </c>
      <c r="F4074">
        <v>2507</v>
      </c>
      <c r="G4074">
        <v>355</v>
      </c>
      <c r="H4074">
        <v>13.33</v>
      </c>
      <c r="I4074">
        <v>3.15</v>
      </c>
      <c r="J4074">
        <v>1</v>
      </c>
      <c r="K4074">
        <v>1172.5920000000001</v>
      </c>
      <c r="L4074" t="s">
        <v>965</v>
      </c>
      <c r="M4074" t="s">
        <v>964</v>
      </c>
      <c r="N4074" s="110">
        <v>43777</v>
      </c>
      <c r="O4074">
        <v>0</v>
      </c>
      <c r="P4074">
        <v>0</v>
      </c>
      <c r="Q4074">
        <v>11540.423000000001</v>
      </c>
      <c r="R4074">
        <v>1097.5799999999899</v>
      </c>
      <c r="S4074">
        <v>2.2869999999999999</v>
      </c>
      <c r="T4074">
        <v>33</v>
      </c>
      <c r="U4074">
        <v>3326.0010000000002</v>
      </c>
      <c r="V4074">
        <v>12</v>
      </c>
      <c r="W4074">
        <v>2.1469999999999998</v>
      </c>
      <c r="X4074">
        <v>3.47</v>
      </c>
      <c r="Y4074" s="110">
        <v>43777</v>
      </c>
      <c r="Z4074">
        <v>408771.42368939501</v>
      </c>
      <c r="AA4074">
        <v>3660543.3383742599</v>
      </c>
    </row>
    <row r="4075" spans="1:27" x14ac:dyDescent="0.25">
      <c r="A4075">
        <v>-111.977468369999</v>
      </c>
      <c r="B4075">
        <v>33.07968185</v>
      </c>
      <c r="C4075" t="s">
        <v>968</v>
      </c>
      <c r="D4075" t="s">
        <v>967</v>
      </c>
      <c r="E4075" t="s">
        <v>966</v>
      </c>
      <c r="F4075">
        <v>2508</v>
      </c>
      <c r="G4075">
        <v>8</v>
      </c>
      <c r="H4075">
        <v>13.33</v>
      </c>
      <c r="I4075">
        <v>2.7229999999999999</v>
      </c>
      <c r="J4075">
        <v>1</v>
      </c>
      <c r="K4075">
        <v>1172.4469999999901</v>
      </c>
      <c r="L4075" t="s">
        <v>965</v>
      </c>
      <c r="M4075" t="s">
        <v>964</v>
      </c>
      <c r="N4075" s="110">
        <v>43777</v>
      </c>
      <c r="O4075">
        <v>0</v>
      </c>
      <c r="P4075">
        <v>0</v>
      </c>
      <c r="Q4075">
        <v>6835.0860000000002</v>
      </c>
      <c r="R4075">
        <v>751.88599999999894</v>
      </c>
      <c r="S4075">
        <v>1.5660000000000001</v>
      </c>
      <c r="T4075">
        <v>33</v>
      </c>
      <c r="U4075">
        <v>2278.4409999999898</v>
      </c>
      <c r="V4075">
        <v>12</v>
      </c>
      <c r="W4075">
        <v>1.857</v>
      </c>
      <c r="X4075">
        <v>3</v>
      </c>
      <c r="Y4075" s="110">
        <v>43777</v>
      </c>
      <c r="Z4075">
        <v>408771.13052084</v>
      </c>
      <c r="AA4075">
        <v>3660544.2336697802</v>
      </c>
    </row>
    <row r="4076" spans="1:27" x14ac:dyDescent="0.25">
      <c r="A4076">
        <v>-111.977465309999</v>
      </c>
      <c r="B4076">
        <v>33.079684790000002</v>
      </c>
      <c r="C4076" t="s">
        <v>968</v>
      </c>
      <c r="D4076" t="s">
        <v>967</v>
      </c>
      <c r="E4076" t="s">
        <v>966</v>
      </c>
      <c r="F4076">
        <v>2509</v>
      </c>
      <c r="G4076">
        <v>356</v>
      </c>
      <c r="H4076">
        <v>13.33</v>
      </c>
      <c r="I4076">
        <v>0.82</v>
      </c>
      <c r="J4076">
        <v>1</v>
      </c>
      <c r="K4076">
        <v>1172.5650000000001</v>
      </c>
      <c r="L4076" t="s">
        <v>965</v>
      </c>
      <c r="M4076" t="s">
        <v>964</v>
      </c>
      <c r="N4076" s="110">
        <v>43777</v>
      </c>
      <c r="O4076">
        <v>0</v>
      </c>
      <c r="P4076">
        <v>0</v>
      </c>
      <c r="Q4076">
        <v>7020.6899999999896</v>
      </c>
      <c r="R4076">
        <v>2564.0450000000001</v>
      </c>
      <c r="S4076">
        <v>5.3419999999999996</v>
      </c>
      <c r="T4076">
        <v>33</v>
      </c>
      <c r="U4076">
        <v>7769.8329999999896</v>
      </c>
      <c r="V4076">
        <v>12</v>
      </c>
      <c r="W4076">
        <v>0.55900000000000005</v>
      </c>
      <c r="X4076">
        <v>0.90400000000000003</v>
      </c>
      <c r="Y4076" s="110">
        <v>43777</v>
      </c>
      <c r="Z4076">
        <v>408771.41916834802</v>
      </c>
      <c r="AA4076">
        <v>3660544.5569622898</v>
      </c>
    </row>
    <row r="4077" spans="1:27" x14ac:dyDescent="0.25">
      <c r="A4077">
        <v>-111.97746546</v>
      </c>
      <c r="B4077">
        <v>33.079688869999899</v>
      </c>
      <c r="C4077" t="s">
        <v>968</v>
      </c>
      <c r="D4077" t="s">
        <v>967</v>
      </c>
      <c r="E4077" t="s">
        <v>966</v>
      </c>
      <c r="F4077">
        <v>2510</v>
      </c>
      <c r="G4077">
        <v>351</v>
      </c>
      <c r="H4077">
        <v>13.33</v>
      </c>
      <c r="I4077">
        <v>1.1479999999999999</v>
      </c>
      <c r="J4077">
        <v>1</v>
      </c>
      <c r="K4077">
        <v>1172.6020000000001</v>
      </c>
      <c r="L4077" t="s">
        <v>965</v>
      </c>
      <c r="M4077" t="s">
        <v>964</v>
      </c>
      <c r="N4077" s="110">
        <v>43777</v>
      </c>
      <c r="O4077">
        <v>0</v>
      </c>
      <c r="P4077">
        <v>0</v>
      </c>
      <c r="Q4077">
        <v>8730.375</v>
      </c>
      <c r="R4077">
        <v>2277.46</v>
      </c>
      <c r="S4077">
        <v>4.7450000000000001</v>
      </c>
      <c r="T4077">
        <v>33</v>
      </c>
      <c r="U4077">
        <v>6901.3940000000002</v>
      </c>
      <c r="V4077">
        <v>12</v>
      </c>
      <c r="W4077">
        <v>0.78300000000000003</v>
      </c>
      <c r="X4077">
        <v>1.2649999999999999</v>
      </c>
      <c r="Y4077" s="110">
        <v>43777</v>
      </c>
      <c r="Z4077">
        <v>408771.40938002599</v>
      </c>
      <c r="AA4077">
        <v>3660545.0094344602</v>
      </c>
    </row>
    <row r="4078" spans="1:27" x14ac:dyDescent="0.25">
      <c r="A4078">
        <v>-111.97746617</v>
      </c>
      <c r="B4078">
        <v>33.079692770000001</v>
      </c>
      <c r="C4078" t="s">
        <v>968</v>
      </c>
      <c r="D4078" t="s">
        <v>967</v>
      </c>
      <c r="E4078" t="s">
        <v>966</v>
      </c>
      <c r="F4078">
        <v>2511</v>
      </c>
      <c r="G4078">
        <v>1</v>
      </c>
      <c r="H4078">
        <v>13.33</v>
      </c>
      <c r="I4078">
        <v>1.6080000000000001</v>
      </c>
      <c r="J4078">
        <v>1</v>
      </c>
      <c r="K4078">
        <v>1172.69299999999</v>
      </c>
      <c r="L4078" t="s">
        <v>965</v>
      </c>
      <c r="M4078" t="s">
        <v>964</v>
      </c>
      <c r="N4078" s="110">
        <v>43777</v>
      </c>
      <c r="O4078">
        <v>0</v>
      </c>
      <c r="P4078">
        <v>0</v>
      </c>
      <c r="Q4078">
        <v>12195.805</v>
      </c>
      <c r="R4078">
        <v>2272.4810000000002</v>
      </c>
      <c r="S4078">
        <v>4.734</v>
      </c>
      <c r="T4078">
        <v>33</v>
      </c>
      <c r="U4078">
        <v>6886.3059999999896</v>
      </c>
      <c r="V4078">
        <v>12</v>
      </c>
      <c r="W4078">
        <v>1.0960000000000001</v>
      </c>
      <c r="X4078">
        <v>1.7709999999999999</v>
      </c>
      <c r="Y4078" s="110">
        <v>43777</v>
      </c>
      <c r="Z4078">
        <v>408771.34713697998</v>
      </c>
      <c r="AA4078">
        <v>3660545.44243711</v>
      </c>
    </row>
    <row r="4079" spans="1:27" x14ac:dyDescent="0.25">
      <c r="A4079">
        <v>-111.97746669</v>
      </c>
      <c r="B4079">
        <v>33.0796997899999</v>
      </c>
      <c r="C4079" t="s">
        <v>968</v>
      </c>
      <c r="D4079" t="s">
        <v>967</v>
      </c>
      <c r="E4079" t="s">
        <v>966</v>
      </c>
      <c r="F4079">
        <v>2512</v>
      </c>
      <c r="G4079">
        <v>4</v>
      </c>
      <c r="H4079">
        <v>13.33</v>
      </c>
      <c r="I4079">
        <v>2.887</v>
      </c>
      <c r="J4079">
        <v>1</v>
      </c>
      <c r="K4079">
        <v>1172.7159999999899</v>
      </c>
      <c r="L4079" t="s">
        <v>965</v>
      </c>
      <c r="M4079" t="s">
        <v>964</v>
      </c>
      <c r="N4079" s="110">
        <v>43777</v>
      </c>
      <c r="O4079">
        <v>0</v>
      </c>
      <c r="P4079">
        <v>0</v>
      </c>
      <c r="Q4079">
        <v>14610.0169999999</v>
      </c>
      <c r="R4079">
        <v>1515.8420000000001</v>
      </c>
      <c r="S4079">
        <v>3.1579999999999999</v>
      </c>
      <c r="T4079">
        <v>33</v>
      </c>
      <c r="U4079">
        <v>4593.46</v>
      </c>
      <c r="V4079">
        <v>12</v>
      </c>
      <c r="W4079">
        <v>1.9690000000000001</v>
      </c>
      <c r="X4079">
        <v>3.181</v>
      </c>
      <c r="Y4079" s="110">
        <v>43777</v>
      </c>
      <c r="Z4079">
        <v>408771.30584918399</v>
      </c>
      <c r="AA4079">
        <v>3660546.22118305</v>
      </c>
    </row>
    <row r="4080" spans="1:27" x14ac:dyDescent="0.25">
      <c r="A4080">
        <v>-111.97746754000001</v>
      </c>
      <c r="B4080">
        <v>33.079706870000003</v>
      </c>
      <c r="C4080" t="s">
        <v>968</v>
      </c>
      <c r="D4080" t="s">
        <v>967</v>
      </c>
      <c r="E4080" t="s">
        <v>966</v>
      </c>
      <c r="F4080">
        <v>2513</v>
      </c>
      <c r="G4080">
        <v>9</v>
      </c>
      <c r="H4080">
        <v>13.33</v>
      </c>
      <c r="I4080">
        <v>2.625</v>
      </c>
      <c r="J4080">
        <v>1</v>
      </c>
      <c r="K4080">
        <v>1172.6510000000001</v>
      </c>
      <c r="L4080" t="s">
        <v>965</v>
      </c>
      <c r="M4080" t="s">
        <v>964</v>
      </c>
      <c r="N4080" s="110">
        <v>43777</v>
      </c>
      <c r="O4080">
        <v>0</v>
      </c>
      <c r="P4080">
        <v>0</v>
      </c>
      <c r="Q4080">
        <v>13562.227999999899</v>
      </c>
      <c r="R4080">
        <v>1547.8430000000001</v>
      </c>
      <c r="S4080">
        <v>3.2250000000000001</v>
      </c>
      <c r="T4080">
        <v>33</v>
      </c>
      <c r="U4080">
        <v>4690.43299999999</v>
      </c>
      <c r="V4080">
        <v>12</v>
      </c>
      <c r="W4080">
        <v>1.79</v>
      </c>
      <c r="X4080">
        <v>2.891</v>
      </c>
      <c r="Y4080" s="110">
        <v>43777</v>
      </c>
      <c r="Z4080">
        <v>408771.233822037</v>
      </c>
      <c r="AA4080">
        <v>3660547.0068679098</v>
      </c>
    </row>
    <row r="4081" spans="1:27" x14ac:dyDescent="0.25">
      <c r="A4081">
        <v>-111.97746514000001</v>
      </c>
      <c r="B4081">
        <v>33.0797138</v>
      </c>
      <c r="C4081" t="s">
        <v>968</v>
      </c>
      <c r="D4081" t="s">
        <v>967</v>
      </c>
      <c r="E4081" t="s">
        <v>966</v>
      </c>
      <c r="F4081">
        <v>2514</v>
      </c>
      <c r="G4081">
        <v>355</v>
      </c>
      <c r="H4081">
        <v>13.33</v>
      </c>
      <c r="I4081">
        <v>2.5590000000000002</v>
      </c>
      <c r="J4081">
        <v>1</v>
      </c>
      <c r="K4081">
        <v>1172.6110000000001</v>
      </c>
      <c r="L4081" t="s">
        <v>965</v>
      </c>
      <c r="M4081" t="s">
        <v>964</v>
      </c>
      <c r="N4081" s="110">
        <v>43777</v>
      </c>
      <c r="O4081">
        <v>0</v>
      </c>
      <c r="P4081">
        <v>0</v>
      </c>
      <c r="Q4081">
        <v>11994.887000000001</v>
      </c>
      <c r="R4081">
        <v>1404.066</v>
      </c>
      <c r="S4081">
        <v>2.9249999999999998</v>
      </c>
      <c r="T4081">
        <v>33</v>
      </c>
      <c r="U4081">
        <v>4254.7449999999899</v>
      </c>
      <c r="V4081">
        <v>12</v>
      </c>
      <c r="W4081">
        <v>1.7450000000000001</v>
      </c>
      <c r="X4081">
        <v>2.819</v>
      </c>
      <c r="Y4081" s="110">
        <v>43777</v>
      </c>
      <c r="Z4081">
        <v>408771.46498621401</v>
      </c>
      <c r="AA4081">
        <v>3660547.77309774</v>
      </c>
    </row>
    <row r="4082" spans="1:27" x14ac:dyDescent="0.25">
      <c r="A4082">
        <v>-111.97746569</v>
      </c>
      <c r="B4082">
        <v>33.079720790000003</v>
      </c>
      <c r="C4082" t="s">
        <v>968</v>
      </c>
      <c r="D4082" t="s">
        <v>967</v>
      </c>
      <c r="E4082" t="s">
        <v>966</v>
      </c>
      <c r="F4082">
        <v>2515</v>
      </c>
      <c r="G4082">
        <v>4</v>
      </c>
      <c r="H4082">
        <v>13.33</v>
      </c>
      <c r="I4082">
        <v>2.5590000000000002</v>
      </c>
      <c r="J4082">
        <v>1</v>
      </c>
      <c r="K4082">
        <v>1172.6079999999899</v>
      </c>
      <c r="L4082" t="s">
        <v>965</v>
      </c>
      <c r="M4082" t="s">
        <v>964</v>
      </c>
      <c r="N4082" s="110">
        <v>43777</v>
      </c>
      <c r="O4082">
        <v>0</v>
      </c>
      <c r="P4082">
        <v>0</v>
      </c>
      <c r="Q4082">
        <v>13447.825999999901</v>
      </c>
      <c r="R4082">
        <v>1574.14</v>
      </c>
      <c r="S4082">
        <v>3.2789999999999999</v>
      </c>
      <c r="T4082">
        <v>33</v>
      </c>
      <c r="U4082">
        <v>4770.1210000000001</v>
      </c>
      <c r="V4082">
        <v>12</v>
      </c>
      <c r="W4082">
        <v>1.7450000000000001</v>
      </c>
      <c r="X4082">
        <v>2.819</v>
      </c>
      <c r="Y4082" s="110">
        <v>43777</v>
      </c>
      <c r="Z4082">
        <v>408771.42086733499</v>
      </c>
      <c r="AA4082">
        <v>3660548.5485437098</v>
      </c>
    </row>
    <row r="4083" spans="1:27" x14ac:dyDescent="0.25">
      <c r="A4083">
        <v>-111.97746617</v>
      </c>
      <c r="B4083">
        <v>33.079727769999899</v>
      </c>
      <c r="C4083" t="s">
        <v>968</v>
      </c>
      <c r="D4083" t="s">
        <v>967</v>
      </c>
      <c r="E4083" t="s">
        <v>966</v>
      </c>
      <c r="F4083">
        <v>2516</v>
      </c>
      <c r="G4083">
        <v>1</v>
      </c>
      <c r="H4083">
        <v>13.33</v>
      </c>
      <c r="I4083">
        <v>2.5920000000000001</v>
      </c>
      <c r="J4083">
        <v>1</v>
      </c>
      <c r="K4083">
        <v>1172.69299999999</v>
      </c>
      <c r="L4083" t="s">
        <v>965</v>
      </c>
      <c r="M4083" t="s">
        <v>964</v>
      </c>
      <c r="N4083" s="110">
        <v>43777</v>
      </c>
      <c r="O4083">
        <v>0</v>
      </c>
      <c r="P4083">
        <v>0</v>
      </c>
      <c r="Q4083">
        <v>16073.699000000001</v>
      </c>
      <c r="R4083">
        <v>1857.6959999999899</v>
      </c>
      <c r="S4083">
        <v>3.87</v>
      </c>
      <c r="T4083">
        <v>33</v>
      </c>
      <c r="U4083">
        <v>5629.3810000000003</v>
      </c>
      <c r="V4083">
        <v>12</v>
      </c>
      <c r="W4083">
        <v>1.7669999999999999</v>
      </c>
      <c r="X4083">
        <v>2.855</v>
      </c>
      <c r="Y4083" s="110">
        <v>43777</v>
      </c>
      <c r="Z4083">
        <v>408771.38327175099</v>
      </c>
      <c r="AA4083">
        <v>3660549.3228201601</v>
      </c>
    </row>
    <row r="4084" spans="1:27" x14ac:dyDescent="0.25">
      <c r="A4084">
        <v>-111.97746600000001</v>
      </c>
      <c r="B4084">
        <v>33.0797357699999</v>
      </c>
      <c r="C4084" t="s">
        <v>968</v>
      </c>
      <c r="D4084" t="s">
        <v>967</v>
      </c>
      <c r="E4084" t="s">
        <v>966</v>
      </c>
      <c r="F4084">
        <v>2517</v>
      </c>
      <c r="G4084">
        <v>0</v>
      </c>
      <c r="H4084">
        <v>13.33</v>
      </c>
      <c r="I4084">
        <v>2.5590000000000002</v>
      </c>
      <c r="J4084">
        <v>1</v>
      </c>
      <c r="K4084">
        <v>1172.68399999999</v>
      </c>
      <c r="L4084" t="s">
        <v>965</v>
      </c>
      <c r="M4084" t="s">
        <v>964</v>
      </c>
      <c r="N4084" s="110">
        <v>43777</v>
      </c>
      <c r="O4084">
        <v>0</v>
      </c>
      <c r="P4084">
        <v>0</v>
      </c>
      <c r="Q4084">
        <v>15393.002</v>
      </c>
      <c r="R4084">
        <v>1801.8330000000001</v>
      </c>
      <c r="S4084">
        <v>3.754</v>
      </c>
      <c r="T4084">
        <v>33</v>
      </c>
      <c r="U4084">
        <v>5460.1009999999897</v>
      </c>
      <c r="V4084">
        <v>12</v>
      </c>
      <c r="W4084">
        <v>1.7450000000000001</v>
      </c>
      <c r="X4084">
        <v>2.819</v>
      </c>
      <c r="Y4084" s="110">
        <v>43777</v>
      </c>
      <c r="Z4084">
        <v>408771.40739846602</v>
      </c>
      <c r="AA4084">
        <v>3660550.20961711</v>
      </c>
    </row>
    <row r="4085" spans="1:27" x14ac:dyDescent="0.25">
      <c r="A4085">
        <v>-111.977465309999</v>
      </c>
      <c r="B4085">
        <v>33.079742789999898</v>
      </c>
      <c r="C4085" t="s">
        <v>968</v>
      </c>
      <c r="D4085" t="s">
        <v>967</v>
      </c>
      <c r="E4085" t="s">
        <v>966</v>
      </c>
      <c r="F4085">
        <v>2518</v>
      </c>
      <c r="G4085">
        <v>356</v>
      </c>
      <c r="H4085">
        <v>13.33</v>
      </c>
      <c r="I4085">
        <v>2.657</v>
      </c>
      <c r="J4085">
        <v>1</v>
      </c>
      <c r="K4085">
        <v>1172.7070000000001</v>
      </c>
      <c r="L4085" t="s">
        <v>965</v>
      </c>
      <c r="M4085" t="s">
        <v>964</v>
      </c>
      <c r="N4085" s="110">
        <v>43777</v>
      </c>
      <c r="O4085">
        <v>0</v>
      </c>
      <c r="P4085">
        <v>0</v>
      </c>
      <c r="Q4085">
        <v>12870.273999999899</v>
      </c>
      <c r="R4085">
        <v>1450.7370000000001</v>
      </c>
      <c r="S4085">
        <v>3.0219999999999998</v>
      </c>
      <c r="T4085">
        <v>33</v>
      </c>
      <c r="U4085">
        <v>4396.1719999999896</v>
      </c>
      <c r="V4085">
        <v>12</v>
      </c>
      <c r="W4085">
        <v>1.8120000000000001</v>
      </c>
      <c r="X4085">
        <v>2.9279999999999999</v>
      </c>
      <c r="Y4085" s="110">
        <v>43777</v>
      </c>
      <c r="Z4085">
        <v>408771.47904877801</v>
      </c>
      <c r="AA4085">
        <v>3660550.9873113502</v>
      </c>
    </row>
    <row r="4086" spans="1:27" x14ac:dyDescent="0.25">
      <c r="A4086">
        <v>-111.977464999999</v>
      </c>
      <c r="B4086">
        <v>33.0797497699999</v>
      </c>
      <c r="C4086" t="s">
        <v>968</v>
      </c>
      <c r="D4086" t="s">
        <v>967</v>
      </c>
      <c r="E4086" t="s">
        <v>966</v>
      </c>
      <c r="F4086">
        <v>2519</v>
      </c>
      <c r="G4086">
        <v>0</v>
      </c>
      <c r="H4086">
        <v>13.33</v>
      </c>
      <c r="I4086">
        <v>2.8540000000000001</v>
      </c>
      <c r="J4086">
        <v>1</v>
      </c>
      <c r="K4086">
        <v>1172.68399999999</v>
      </c>
      <c r="L4086" t="s">
        <v>965</v>
      </c>
      <c r="M4086" t="s">
        <v>964</v>
      </c>
      <c r="N4086" s="110">
        <v>43777</v>
      </c>
      <c r="O4086">
        <v>0</v>
      </c>
      <c r="P4086">
        <v>0</v>
      </c>
      <c r="Q4086">
        <v>14474.643</v>
      </c>
      <c r="R4086">
        <v>1519.05799999999</v>
      </c>
      <c r="S4086">
        <v>3.165</v>
      </c>
      <c r="T4086">
        <v>33</v>
      </c>
      <c r="U4086">
        <v>4603.2070000000003</v>
      </c>
      <c r="V4086">
        <v>12</v>
      </c>
      <c r="W4086">
        <v>1.946</v>
      </c>
      <c r="X4086">
        <v>3.1440000000000001</v>
      </c>
      <c r="Y4086" s="110">
        <v>43777</v>
      </c>
      <c r="Z4086">
        <v>408771.51518963103</v>
      </c>
      <c r="AA4086">
        <v>3660551.7609011601</v>
      </c>
    </row>
    <row r="4087" spans="1:27" x14ac:dyDescent="0.25">
      <c r="A4087">
        <v>-111.97746600000001</v>
      </c>
      <c r="B4087">
        <v>33.079757770000001</v>
      </c>
      <c r="C4087" t="s">
        <v>968</v>
      </c>
      <c r="D4087" t="s">
        <v>967</v>
      </c>
      <c r="E4087" t="s">
        <v>966</v>
      </c>
      <c r="F4087">
        <v>2520</v>
      </c>
      <c r="G4087">
        <v>0</v>
      </c>
      <c r="H4087">
        <v>13.33</v>
      </c>
      <c r="I4087">
        <v>2.4929999999999999</v>
      </c>
      <c r="J4087">
        <v>1</v>
      </c>
      <c r="K4087">
        <v>1172.585</v>
      </c>
      <c r="L4087" t="s">
        <v>965</v>
      </c>
      <c r="M4087" t="s">
        <v>964</v>
      </c>
      <c r="N4087" s="110">
        <v>43777</v>
      </c>
      <c r="O4087">
        <v>0</v>
      </c>
      <c r="P4087">
        <v>0</v>
      </c>
      <c r="Q4087">
        <v>15030.880999999899</v>
      </c>
      <c r="R4087">
        <v>1805.7460000000001</v>
      </c>
      <c r="S4087">
        <v>3.762</v>
      </c>
      <c r="T4087">
        <v>33</v>
      </c>
      <c r="U4087">
        <v>5471.9579999999896</v>
      </c>
      <c r="V4087">
        <v>12</v>
      </c>
      <c r="W4087">
        <v>1.7</v>
      </c>
      <c r="X4087">
        <v>2.7469999999999999</v>
      </c>
      <c r="Y4087" s="110">
        <v>43777</v>
      </c>
      <c r="Z4087">
        <v>408771.430111769</v>
      </c>
      <c r="AA4087">
        <v>3660552.6487150402</v>
      </c>
    </row>
    <row r="4088" spans="1:27" x14ac:dyDescent="0.25">
      <c r="A4088">
        <v>-111.97746600000001</v>
      </c>
      <c r="B4088">
        <v>33.079764769999898</v>
      </c>
      <c r="C4088" t="s">
        <v>968</v>
      </c>
      <c r="D4088" t="s">
        <v>967</v>
      </c>
      <c r="E4088" t="s">
        <v>966</v>
      </c>
      <c r="F4088">
        <v>2521</v>
      </c>
      <c r="G4088">
        <v>360</v>
      </c>
      <c r="H4088">
        <v>13.33</v>
      </c>
      <c r="I4088">
        <v>2.5920000000000001</v>
      </c>
      <c r="J4088">
        <v>1</v>
      </c>
      <c r="K4088">
        <v>1172.6179999999899</v>
      </c>
      <c r="L4088" t="s">
        <v>965</v>
      </c>
      <c r="M4088" t="s">
        <v>964</v>
      </c>
      <c r="N4088" s="110">
        <v>43777</v>
      </c>
      <c r="O4088">
        <v>0</v>
      </c>
      <c r="P4088">
        <v>0</v>
      </c>
      <c r="Q4088">
        <v>13637.5439999999</v>
      </c>
      <c r="R4088">
        <v>1576.14</v>
      </c>
      <c r="S4088">
        <v>3.2839999999999998</v>
      </c>
      <c r="T4088">
        <v>33</v>
      </c>
      <c r="U4088">
        <v>4776.18299999999</v>
      </c>
      <c r="V4088">
        <v>12</v>
      </c>
      <c r="W4088">
        <v>1.7669999999999999</v>
      </c>
      <c r="X4088">
        <v>2.855</v>
      </c>
      <c r="Y4088" s="110">
        <v>43777</v>
      </c>
      <c r="Z4088">
        <v>408771.43733873201</v>
      </c>
      <c r="AA4088">
        <v>3660553.4247916602</v>
      </c>
    </row>
    <row r="4089" spans="1:27" x14ac:dyDescent="0.25">
      <c r="A4089">
        <v>-111.97746569</v>
      </c>
      <c r="B4089">
        <v>33.079771790000002</v>
      </c>
      <c r="C4089" t="s">
        <v>968</v>
      </c>
      <c r="D4089" t="s">
        <v>967</v>
      </c>
      <c r="E4089" t="s">
        <v>966</v>
      </c>
      <c r="F4089">
        <v>2522</v>
      </c>
      <c r="G4089">
        <v>4</v>
      </c>
      <c r="H4089">
        <v>13.33</v>
      </c>
      <c r="I4089">
        <v>2.7559999999999998</v>
      </c>
      <c r="J4089">
        <v>1</v>
      </c>
      <c r="K4089">
        <v>1172.71299999999</v>
      </c>
      <c r="L4089" t="s">
        <v>965</v>
      </c>
      <c r="M4089" t="s">
        <v>964</v>
      </c>
      <c r="N4089" s="110">
        <v>43777</v>
      </c>
      <c r="O4089">
        <v>0</v>
      </c>
      <c r="P4089">
        <v>0</v>
      </c>
      <c r="Q4089">
        <v>13367.8819999999</v>
      </c>
      <c r="R4089">
        <v>1453.0119999999899</v>
      </c>
      <c r="S4089">
        <v>3.0270000000000001</v>
      </c>
      <c r="T4089">
        <v>33</v>
      </c>
      <c r="U4089">
        <v>4403.0659999999898</v>
      </c>
      <c r="V4089">
        <v>12</v>
      </c>
      <c r="W4089">
        <v>1.879</v>
      </c>
      <c r="X4089">
        <v>3.036</v>
      </c>
      <c r="Y4089" s="110">
        <v>43777</v>
      </c>
      <c r="Z4089">
        <v>408771.47352088301</v>
      </c>
      <c r="AA4089">
        <v>3660554.2028161902</v>
      </c>
    </row>
    <row r="4090" spans="1:27" x14ac:dyDescent="0.25">
      <c r="A4090">
        <v>-111.97746517</v>
      </c>
      <c r="B4090">
        <v>33.079779770000002</v>
      </c>
      <c r="C4090" t="s">
        <v>968</v>
      </c>
      <c r="D4090" t="s">
        <v>967</v>
      </c>
      <c r="E4090" t="s">
        <v>966</v>
      </c>
      <c r="F4090">
        <v>2523</v>
      </c>
      <c r="G4090">
        <v>1</v>
      </c>
      <c r="H4090">
        <v>13.33</v>
      </c>
      <c r="I4090">
        <v>2.4929999999999999</v>
      </c>
      <c r="J4090">
        <v>1</v>
      </c>
      <c r="K4090">
        <v>1172.5429999999899</v>
      </c>
      <c r="L4090" t="s">
        <v>965</v>
      </c>
      <c r="M4090" t="s">
        <v>964</v>
      </c>
      <c r="N4090" s="110">
        <v>43777</v>
      </c>
      <c r="O4090">
        <v>0</v>
      </c>
      <c r="P4090">
        <v>0</v>
      </c>
      <c r="Q4090">
        <v>17425.665000000001</v>
      </c>
      <c r="R4090">
        <v>2093.4450000000002</v>
      </c>
      <c r="S4090">
        <v>4.3609999999999998</v>
      </c>
      <c r="T4090">
        <v>33</v>
      </c>
      <c r="U4090">
        <v>6343.7740000000003</v>
      </c>
      <c r="V4090">
        <v>12</v>
      </c>
      <c r="W4090">
        <v>1.7</v>
      </c>
      <c r="X4090">
        <v>2.7469999999999999</v>
      </c>
      <c r="Y4090" s="110">
        <v>43777</v>
      </c>
      <c r="Z4090">
        <v>408771.530294973</v>
      </c>
      <c r="AA4090">
        <v>3660555.0870915698</v>
      </c>
    </row>
    <row r="4091" spans="1:27" x14ac:dyDescent="0.25">
      <c r="A4091">
        <v>-111.97746517</v>
      </c>
      <c r="B4091">
        <v>33.079785770000001</v>
      </c>
      <c r="C4091" t="s">
        <v>968</v>
      </c>
      <c r="D4091" t="s">
        <v>967</v>
      </c>
      <c r="E4091" t="s">
        <v>966</v>
      </c>
      <c r="F4091">
        <v>2524</v>
      </c>
      <c r="G4091">
        <v>1</v>
      </c>
      <c r="H4091">
        <v>13.33</v>
      </c>
      <c r="I4091">
        <v>2.5590000000000002</v>
      </c>
      <c r="J4091">
        <v>1</v>
      </c>
      <c r="K4091">
        <v>1172.6110000000001</v>
      </c>
      <c r="L4091" t="s">
        <v>965</v>
      </c>
      <c r="M4091" t="s">
        <v>964</v>
      </c>
      <c r="N4091" s="110">
        <v>43777</v>
      </c>
      <c r="O4091">
        <v>0</v>
      </c>
      <c r="P4091">
        <v>0</v>
      </c>
      <c r="Q4091">
        <v>14992.824000000001</v>
      </c>
      <c r="R4091">
        <v>1754.99</v>
      </c>
      <c r="S4091">
        <v>3.6560000000000001</v>
      </c>
      <c r="T4091">
        <v>33</v>
      </c>
      <c r="U4091">
        <v>5318.152</v>
      </c>
      <c r="V4091">
        <v>12</v>
      </c>
      <c r="W4091">
        <v>1.7450000000000001</v>
      </c>
      <c r="X4091">
        <v>2.819</v>
      </c>
      <c r="Y4091" s="110">
        <v>43777</v>
      </c>
      <c r="Z4091">
        <v>408771.53648951103</v>
      </c>
      <c r="AA4091">
        <v>3660555.7523000999</v>
      </c>
    </row>
    <row r="4092" spans="1:27" x14ac:dyDescent="0.25">
      <c r="A4092">
        <v>-111.977464659999</v>
      </c>
      <c r="B4092">
        <v>33.079793780000003</v>
      </c>
      <c r="C4092" t="s">
        <v>968</v>
      </c>
      <c r="D4092" t="s">
        <v>967</v>
      </c>
      <c r="E4092" t="s">
        <v>966</v>
      </c>
      <c r="F4092">
        <v>2525</v>
      </c>
      <c r="G4092">
        <v>358</v>
      </c>
      <c r="H4092">
        <v>13.33</v>
      </c>
      <c r="I4092">
        <v>2.625</v>
      </c>
      <c r="J4092">
        <v>1</v>
      </c>
      <c r="K4092">
        <v>1172.556</v>
      </c>
      <c r="L4092" t="s">
        <v>965</v>
      </c>
      <c r="M4092" t="s">
        <v>964</v>
      </c>
      <c r="N4092" s="110">
        <v>43777</v>
      </c>
      <c r="O4092">
        <v>0</v>
      </c>
      <c r="P4092">
        <v>0</v>
      </c>
      <c r="Q4092">
        <v>14211.495999999899</v>
      </c>
      <c r="R4092">
        <v>1621.94299999999</v>
      </c>
      <c r="S4092">
        <v>3.379</v>
      </c>
      <c r="T4092">
        <v>33</v>
      </c>
      <c r="U4092">
        <v>4914.9799999999896</v>
      </c>
      <c r="V4092">
        <v>12</v>
      </c>
      <c r="W4092">
        <v>1.79</v>
      </c>
      <c r="X4092">
        <v>2.891</v>
      </c>
      <c r="Y4092" s="110">
        <v>43777</v>
      </c>
      <c r="Z4092">
        <v>408771.59236119199</v>
      </c>
      <c r="AA4092">
        <v>3660556.6399102099</v>
      </c>
    </row>
    <row r="4093" spans="1:27" x14ac:dyDescent="0.25">
      <c r="A4093">
        <v>-111.977464659999</v>
      </c>
      <c r="B4093">
        <v>33.0798007799999</v>
      </c>
      <c r="C4093" t="s">
        <v>968</v>
      </c>
      <c r="D4093" t="s">
        <v>967</v>
      </c>
      <c r="E4093" t="s">
        <v>966</v>
      </c>
      <c r="F4093">
        <v>2526</v>
      </c>
      <c r="G4093">
        <v>358</v>
      </c>
      <c r="H4093">
        <v>13.33</v>
      </c>
      <c r="I4093">
        <v>2.5259999999999998</v>
      </c>
      <c r="J4093">
        <v>1</v>
      </c>
      <c r="K4093">
        <v>1172.625</v>
      </c>
      <c r="L4093" t="s">
        <v>965</v>
      </c>
      <c r="M4093" t="s">
        <v>964</v>
      </c>
      <c r="N4093" s="110">
        <v>43777</v>
      </c>
      <c r="O4093">
        <v>0</v>
      </c>
      <c r="P4093">
        <v>0</v>
      </c>
      <c r="Q4093">
        <v>13578.171</v>
      </c>
      <c r="R4093">
        <v>1610.03899999999</v>
      </c>
      <c r="S4093">
        <v>3.3540000000000001</v>
      </c>
      <c r="T4093">
        <v>33</v>
      </c>
      <c r="U4093">
        <v>4878.9059999999899</v>
      </c>
      <c r="V4093">
        <v>12</v>
      </c>
      <c r="W4093">
        <v>1.722</v>
      </c>
      <c r="X4093">
        <v>2.7829999999999999</v>
      </c>
      <c r="Y4093" s="110">
        <v>43777</v>
      </c>
      <c r="Z4093">
        <v>408771.59958815202</v>
      </c>
      <c r="AA4093">
        <v>3660557.4159868299</v>
      </c>
    </row>
    <row r="4094" spans="1:27" x14ac:dyDescent="0.25">
      <c r="A4094">
        <v>-111.97746603</v>
      </c>
      <c r="B4094">
        <v>33.0798078199999</v>
      </c>
      <c r="C4094" t="s">
        <v>968</v>
      </c>
      <c r="D4094" t="s">
        <v>967</v>
      </c>
      <c r="E4094" t="s">
        <v>966</v>
      </c>
      <c r="F4094">
        <v>2527</v>
      </c>
      <c r="G4094">
        <v>6</v>
      </c>
      <c r="H4094">
        <v>13.33</v>
      </c>
      <c r="I4094">
        <v>2.5920000000000001</v>
      </c>
      <c r="J4094">
        <v>1</v>
      </c>
      <c r="K4094">
        <v>1172.6410000000001</v>
      </c>
      <c r="L4094" t="s">
        <v>965</v>
      </c>
      <c r="M4094" t="s">
        <v>964</v>
      </c>
      <c r="N4094" s="110">
        <v>43777</v>
      </c>
      <c r="O4094">
        <v>0</v>
      </c>
      <c r="P4094">
        <v>0</v>
      </c>
      <c r="Q4094">
        <v>15652.663</v>
      </c>
      <c r="R4094">
        <v>1809.0350000000001</v>
      </c>
      <c r="S4094">
        <v>3.7690000000000001</v>
      </c>
      <c r="T4094">
        <v>33</v>
      </c>
      <c r="U4094">
        <v>5481.9250000000002</v>
      </c>
      <c r="V4094">
        <v>12</v>
      </c>
      <c r="W4094">
        <v>1.7669999999999999</v>
      </c>
      <c r="X4094">
        <v>2.855</v>
      </c>
      <c r="Y4094" s="110">
        <v>43777</v>
      </c>
      <c r="Z4094">
        <v>408771.47898446699</v>
      </c>
      <c r="AA4094">
        <v>3660558.1976889502</v>
      </c>
    </row>
    <row r="4095" spans="1:27" x14ac:dyDescent="0.25">
      <c r="A4095">
        <v>-111.97746431</v>
      </c>
      <c r="B4095">
        <v>33.07981479</v>
      </c>
      <c r="C4095" t="s">
        <v>968</v>
      </c>
      <c r="D4095" t="s">
        <v>967</v>
      </c>
      <c r="E4095" t="s">
        <v>966</v>
      </c>
      <c r="F4095">
        <v>2528</v>
      </c>
      <c r="G4095">
        <v>356</v>
      </c>
      <c r="H4095">
        <v>13.33</v>
      </c>
      <c r="I4095">
        <v>2.5590000000000002</v>
      </c>
      <c r="J4095">
        <v>1</v>
      </c>
      <c r="K4095">
        <v>1172.6610000000001</v>
      </c>
      <c r="L4095" t="s">
        <v>965</v>
      </c>
      <c r="M4095" t="s">
        <v>964</v>
      </c>
      <c r="N4095" s="110">
        <v>43777</v>
      </c>
      <c r="O4095">
        <v>0</v>
      </c>
      <c r="P4095">
        <v>0</v>
      </c>
      <c r="Q4095">
        <v>15940.04</v>
      </c>
      <c r="R4095">
        <v>1865.86699999999</v>
      </c>
      <c r="S4095">
        <v>3.887</v>
      </c>
      <c r="T4095">
        <v>33</v>
      </c>
      <c r="U4095">
        <v>5654.1419999999898</v>
      </c>
      <c r="V4095">
        <v>12</v>
      </c>
      <c r="W4095">
        <v>1.7450000000000001</v>
      </c>
      <c r="X4095">
        <v>2.819</v>
      </c>
      <c r="Y4095" s="110">
        <v>43777</v>
      </c>
      <c r="Z4095">
        <v>408771.64672041201</v>
      </c>
      <c r="AA4095">
        <v>3660558.96894455</v>
      </c>
    </row>
    <row r="4096" spans="1:27" x14ac:dyDescent="0.25">
      <c r="A4096">
        <v>-111.977466539999</v>
      </c>
      <c r="B4096">
        <v>33.079822870000001</v>
      </c>
      <c r="C4096" t="s">
        <v>968</v>
      </c>
      <c r="D4096" t="s">
        <v>967</v>
      </c>
      <c r="E4096" t="s">
        <v>966</v>
      </c>
      <c r="F4096">
        <v>2529</v>
      </c>
      <c r="G4096">
        <v>9</v>
      </c>
      <c r="H4096">
        <v>13.33</v>
      </c>
      <c r="I4096">
        <v>2.5590000000000002</v>
      </c>
      <c r="J4096">
        <v>1</v>
      </c>
      <c r="K4096">
        <v>1172.66399999999</v>
      </c>
      <c r="L4096" t="s">
        <v>965</v>
      </c>
      <c r="M4096" t="s">
        <v>964</v>
      </c>
      <c r="N4096" s="110">
        <v>43777</v>
      </c>
      <c r="O4096">
        <v>0</v>
      </c>
      <c r="P4096">
        <v>0</v>
      </c>
      <c r="Q4096">
        <v>14484.415000000001</v>
      </c>
      <c r="R4096">
        <v>1695.4780000000001</v>
      </c>
      <c r="S4096">
        <v>3.532</v>
      </c>
      <c r="T4096">
        <v>33</v>
      </c>
      <c r="U4096">
        <v>5137.8130000000001</v>
      </c>
      <c r="V4096">
        <v>12</v>
      </c>
      <c r="W4096">
        <v>1.7450000000000001</v>
      </c>
      <c r="X4096">
        <v>2.819</v>
      </c>
      <c r="Y4096" s="110">
        <v>43777</v>
      </c>
      <c r="Z4096">
        <v>408771.44692050503</v>
      </c>
      <c r="AA4096">
        <v>3660559.8666969598</v>
      </c>
    </row>
    <row r="4097" spans="1:27" x14ac:dyDescent="0.25">
      <c r="A4097">
        <v>-111.97746514000001</v>
      </c>
      <c r="B4097">
        <v>33.079829799999899</v>
      </c>
      <c r="C4097" t="s">
        <v>968</v>
      </c>
      <c r="D4097" t="s">
        <v>967</v>
      </c>
      <c r="E4097" t="s">
        <v>966</v>
      </c>
      <c r="F4097">
        <v>2530</v>
      </c>
      <c r="G4097">
        <v>355</v>
      </c>
      <c r="H4097">
        <v>13.33</v>
      </c>
      <c r="I4097">
        <v>2.5590000000000002</v>
      </c>
      <c r="J4097">
        <v>1</v>
      </c>
      <c r="K4097">
        <v>1172.58799999999</v>
      </c>
      <c r="L4097" t="s">
        <v>965</v>
      </c>
      <c r="M4097" t="s">
        <v>964</v>
      </c>
      <c r="N4097" s="110">
        <v>43777</v>
      </c>
      <c r="O4097">
        <v>0</v>
      </c>
      <c r="P4097">
        <v>0</v>
      </c>
      <c r="Q4097">
        <v>15838.324000000001</v>
      </c>
      <c r="R4097">
        <v>1853.96</v>
      </c>
      <c r="S4097">
        <v>3.8620000000000001</v>
      </c>
      <c r="T4097">
        <v>33</v>
      </c>
      <c r="U4097">
        <v>5618.0619999999899</v>
      </c>
      <c r="V4097">
        <v>12</v>
      </c>
      <c r="W4097">
        <v>1.7450000000000001</v>
      </c>
      <c r="X4097">
        <v>2.819</v>
      </c>
      <c r="Y4097" s="110">
        <v>43777</v>
      </c>
      <c r="Z4097">
        <v>408771.58474724001</v>
      </c>
      <c r="AA4097">
        <v>3660560.6337959799</v>
      </c>
    </row>
    <row r="4098" spans="1:27" x14ac:dyDescent="0.25">
      <c r="A4098">
        <v>-111.97746517</v>
      </c>
      <c r="B4098">
        <v>33.07983677</v>
      </c>
      <c r="C4098" t="s">
        <v>968</v>
      </c>
      <c r="D4098" t="s">
        <v>967</v>
      </c>
      <c r="E4098" t="s">
        <v>966</v>
      </c>
      <c r="F4098">
        <v>2531</v>
      </c>
      <c r="G4098">
        <v>1</v>
      </c>
      <c r="H4098">
        <v>13.33</v>
      </c>
      <c r="I4098">
        <v>2.625</v>
      </c>
      <c r="J4098">
        <v>1</v>
      </c>
      <c r="K4098">
        <v>1172.6020000000001</v>
      </c>
      <c r="L4098" t="s">
        <v>965</v>
      </c>
      <c r="M4098" t="s">
        <v>964</v>
      </c>
      <c r="N4098" s="110">
        <v>43777</v>
      </c>
      <c r="O4098">
        <v>0</v>
      </c>
      <c r="P4098">
        <v>0</v>
      </c>
      <c r="Q4098">
        <v>16189.014999999899</v>
      </c>
      <c r="R4098">
        <v>1847.63599999999</v>
      </c>
      <c r="S4098">
        <v>3.8490000000000002</v>
      </c>
      <c r="T4098">
        <v>33</v>
      </c>
      <c r="U4098">
        <v>5598.8959999999897</v>
      </c>
      <c r="V4098">
        <v>12</v>
      </c>
      <c r="W4098">
        <v>1.79</v>
      </c>
      <c r="X4098">
        <v>2.891</v>
      </c>
      <c r="Y4098" s="110">
        <v>43777</v>
      </c>
      <c r="Z4098">
        <v>408771.589143124</v>
      </c>
      <c r="AA4098">
        <v>3660561.4065726399</v>
      </c>
    </row>
    <row r="4099" spans="1:27" x14ac:dyDescent="0.25">
      <c r="A4099">
        <v>-111.977466199999</v>
      </c>
      <c r="B4099">
        <v>33.079843830000002</v>
      </c>
      <c r="C4099" t="s">
        <v>968</v>
      </c>
      <c r="D4099" t="s">
        <v>967</v>
      </c>
      <c r="E4099" t="s">
        <v>966</v>
      </c>
      <c r="F4099">
        <v>2532</v>
      </c>
      <c r="G4099">
        <v>7</v>
      </c>
      <c r="H4099">
        <v>13.33</v>
      </c>
      <c r="I4099">
        <v>2.657</v>
      </c>
      <c r="J4099">
        <v>1</v>
      </c>
      <c r="K4099">
        <v>1172.644</v>
      </c>
      <c r="L4099" t="s">
        <v>965</v>
      </c>
      <c r="M4099" t="s">
        <v>964</v>
      </c>
      <c r="N4099" s="110">
        <v>43777</v>
      </c>
      <c r="O4099">
        <v>0</v>
      </c>
      <c r="P4099">
        <v>0</v>
      </c>
      <c r="Q4099">
        <v>12697.299000000001</v>
      </c>
      <c r="R4099">
        <v>1431.239</v>
      </c>
      <c r="S4099">
        <v>2.9820000000000002</v>
      </c>
      <c r="T4099">
        <v>33</v>
      </c>
      <c r="U4099">
        <v>4337.0879999999897</v>
      </c>
      <c r="V4099">
        <v>12</v>
      </c>
      <c r="W4099">
        <v>1.8120000000000001</v>
      </c>
      <c r="X4099">
        <v>2.9279999999999999</v>
      </c>
      <c r="Y4099" s="110">
        <v>43777</v>
      </c>
      <c r="Z4099">
        <v>408771.50029478001</v>
      </c>
      <c r="AA4099">
        <v>3660562.1901965998</v>
      </c>
    </row>
    <row r="4100" spans="1:27" x14ac:dyDescent="0.25">
      <c r="A4100">
        <v>-111.977465859999</v>
      </c>
      <c r="B4100">
        <v>33.079850800000003</v>
      </c>
      <c r="C4100" t="s">
        <v>968</v>
      </c>
      <c r="D4100" t="s">
        <v>967</v>
      </c>
      <c r="E4100" t="s">
        <v>966</v>
      </c>
      <c r="F4100">
        <v>2533</v>
      </c>
      <c r="G4100">
        <v>5</v>
      </c>
      <c r="H4100">
        <v>13.33</v>
      </c>
      <c r="I4100">
        <v>2.4279999999999999</v>
      </c>
      <c r="J4100">
        <v>1</v>
      </c>
      <c r="K4100">
        <v>1172.6379999999899</v>
      </c>
      <c r="L4100" t="s">
        <v>965</v>
      </c>
      <c r="M4100" t="s">
        <v>964</v>
      </c>
      <c r="N4100" s="110">
        <v>43777</v>
      </c>
      <c r="O4100">
        <v>0</v>
      </c>
      <c r="P4100">
        <v>0</v>
      </c>
      <c r="Q4100">
        <v>15775.407999999899</v>
      </c>
      <c r="R4100">
        <v>1946.412</v>
      </c>
      <c r="S4100">
        <v>4.0549999999999997</v>
      </c>
      <c r="T4100">
        <v>33</v>
      </c>
      <c r="U4100">
        <v>5898.2179999999898</v>
      </c>
      <c r="V4100">
        <v>12</v>
      </c>
      <c r="W4100">
        <v>1.655</v>
      </c>
      <c r="X4100">
        <v>2.6749999999999998</v>
      </c>
      <c r="Y4100" s="110">
        <v>43777</v>
      </c>
      <c r="Z4100">
        <v>408771.53922541498</v>
      </c>
      <c r="AA4100">
        <v>3660562.9626516602</v>
      </c>
    </row>
    <row r="4101" spans="1:27" x14ac:dyDescent="0.25">
      <c r="A4101">
        <v>-111.97746551</v>
      </c>
      <c r="B4101">
        <v>33.079858780000002</v>
      </c>
      <c r="C4101" t="s">
        <v>968</v>
      </c>
      <c r="D4101" t="s">
        <v>967</v>
      </c>
      <c r="E4101" t="s">
        <v>966</v>
      </c>
      <c r="F4101">
        <v>2534</v>
      </c>
      <c r="G4101">
        <v>3</v>
      </c>
      <c r="H4101">
        <v>13.33</v>
      </c>
      <c r="I4101">
        <v>2.625</v>
      </c>
      <c r="J4101">
        <v>1</v>
      </c>
      <c r="K4101">
        <v>1172.6610000000001</v>
      </c>
      <c r="L4101" t="s">
        <v>965</v>
      </c>
      <c r="M4101" t="s">
        <v>964</v>
      </c>
      <c r="N4101" s="110">
        <v>43777</v>
      </c>
      <c r="O4101">
        <v>0</v>
      </c>
      <c r="P4101">
        <v>0</v>
      </c>
      <c r="Q4101">
        <v>13841.947</v>
      </c>
      <c r="R4101">
        <v>1579.7670000000001</v>
      </c>
      <c r="S4101">
        <v>3.2909999999999999</v>
      </c>
      <c r="T4101">
        <v>33</v>
      </c>
      <c r="U4101">
        <v>4787.1729999999898</v>
      </c>
      <c r="V4101">
        <v>12</v>
      </c>
      <c r="W4101">
        <v>1.79</v>
      </c>
      <c r="X4101">
        <v>2.891</v>
      </c>
      <c r="Y4101" s="110">
        <v>43777</v>
      </c>
      <c r="Z4101">
        <v>408771.58013216802</v>
      </c>
      <c r="AA4101">
        <v>3660563.8470748099</v>
      </c>
    </row>
    <row r="4102" spans="1:27" x14ac:dyDescent="0.25">
      <c r="A4102">
        <v>-111.97746551</v>
      </c>
      <c r="B4102">
        <v>33.079865779999899</v>
      </c>
      <c r="C4102" t="s">
        <v>968</v>
      </c>
      <c r="D4102" t="s">
        <v>967</v>
      </c>
      <c r="E4102" t="s">
        <v>966</v>
      </c>
      <c r="F4102">
        <v>2535</v>
      </c>
      <c r="G4102">
        <v>3</v>
      </c>
      <c r="H4102">
        <v>13.33</v>
      </c>
      <c r="I4102">
        <v>2.7559999999999998</v>
      </c>
      <c r="J4102">
        <v>1</v>
      </c>
      <c r="K4102">
        <v>1172.6310000000001</v>
      </c>
      <c r="L4102" t="s">
        <v>965</v>
      </c>
      <c r="M4102" t="s">
        <v>964</v>
      </c>
      <c r="N4102" s="110">
        <v>43777</v>
      </c>
      <c r="O4102">
        <v>0</v>
      </c>
      <c r="P4102">
        <v>0</v>
      </c>
      <c r="Q4102">
        <v>13917.719999999899</v>
      </c>
      <c r="R4102">
        <v>1512.7760000000001</v>
      </c>
      <c r="S4102">
        <v>3.1520000000000001</v>
      </c>
      <c r="T4102">
        <v>33</v>
      </c>
      <c r="U4102">
        <v>4584.17</v>
      </c>
      <c r="V4102">
        <v>12</v>
      </c>
      <c r="W4102">
        <v>1.879</v>
      </c>
      <c r="X4102">
        <v>3.036</v>
      </c>
      <c r="Y4102" s="110">
        <v>43777</v>
      </c>
      <c r="Z4102">
        <v>408771.58735914697</v>
      </c>
      <c r="AA4102">
        <v>3660564.6231514402</v>
      </c>
    </row>
    <row r="4103" spans="1:27" x14ac:dyDescent="0.25">
      <c r="A4103">
        <v>-111.97746431</v>
      </c>
      <c r="B4103">
        <v>33.079872790000003</v>
      </c>
      <c r="C4103" t="s">
        <v>968</v>
      </c>
      <c r="D4103" t="s">
        <v>967</v>
      </c>
      <c r="E4103" t="s">
        <v>966</v>
      </c>
      <c r="F4103">
        <v>2536</v>
      </c>
      <c r="G4103">
        <v>356</v>
      </c>
      <c r="H4103">
        <v>13.33</v>
      </c>
      <c r="I4103">
        <v>2.4609999999999999</v>
      </c>
      <c r="J4103">
        <v>1</v>
      </c>
      <c r="K4103">
        <v>1172.5619999999899</v>
      </c>
      <c r="L4103" t="s">
        <v>965</v>
      </c>
      <c r="M4103" t="s">
        <v>964</v>
      </c>
      <c r="N4103" s="110">
        <v>43777</v>
      </c>
      <c r="O4103">
        <v>0</v>
      </c>
      <c r="P4103">
        <v>0</v>
      </c>
      <c r="Q4103">
        <v>14986.4809999999</v>
      </c>
      <c r="R4103">
        <v>1824.4179999999899</v>
      </c>
      <c r="S4103">
        <v>3.8010000000000002</v>
      </c>
      <c r="T4103">
        <v>33</v>
      </c>
      <c r="U4103">
        <v>5528.5379999999896</v>
      </c>
      <c r="V4103">
        <v>12</v>
      </c>
      <c r="W4103">
        <v>1.6779999999999999</v>
      </c>
      <c r="X4103">
        <v>2.7109999999999999</v>
      </c>
      <c r="Y4103" s="110">
        <v>43777</v>
      </c>
      <c r="Z4103">
        <v>408771.70660098997</v>
      </c>
      <c r="AA4103">
        <v>3660565.3992937398</v>
      </c>
    </row>
    <row r="4104" spans="1:27" x14ac:dyDescent="0.25">
      <c r="A4104">
        <v>-111.97746551</v>
      </c>
      <c r="B4104">
        <v>33.079879779999899</v>
      </c>
      <c r="C4104" t="s">
        <v>968</v>
      </c>
      <c r="D4104" t="s">
        <v>967</v>
      </c>
      <c r="E4104" t="s">
        <v>966</v>
      </c>
      <c r="F4104">
        <v>2537</v>
      </c>
      <c r="G4104">
        <v>3</v>
      </c>
      <c r="H4104">
        <v>13.33</v>
      </c>
      <c r="I4104">
        <v>2.4929999999999999</v>
      </c>
      <c r="J4104">
        <v>1</v>
      </c>
      <c r="K4104">
        <v>1172.6769999999899</v>
      </c>
      <c r="L4104" t="s">
        <v>965</v>
      </c>
      <c r="M4104" t="s">
        <v>964</v>
      </c>
      <c r="N4104" s="110">
        <v>43777</v>
      </c>
      <c r="O4104">
        <v>0</v>
      </c>
      <c r="P4104">
        <v>0</v>
      </c>
      <c r="Q4104">
        <v>13075.477000000001</v>
      </c>
      <c r="R4104">
        <v>1570.8320000000001</v>
      </c>
      <c r="S4104">
        <v>3.2730000000000001</v>
      </c>
      <c r="T4104">
        <v>33</v>
      </c>
      <c r="U4104">
        <v>4760.09799999999</v>
      </c>
      <c r="V4104">
        <v>12</v>
      </c>
      <c r="W4104">
        <v>1.7</v>
      </c>
      <c r="X4104">
        <v>2.7469999999999999</v>
      </c>
      <c r="Y4104" s="110">
        <v>43777</v>
      </c>
      <c r="Z4104">
        <v>408771.60181310802</v>
      </c>
      <c r="AA4104">
        <v>3660566.1753047002</v>
      </c>
    </row>
    <row r="4105" spans="1:27" x14ac:dyDescent="0.25">
      <c r="A4105">
        <v>-111.97746569</v>
      </c>
      <c r="B4105">
        <v>33.079886790000003</v>
      </c>
      <c r="C4105" t="s">
        <v>968</v>
      </c>
      <c r="D4105" t="s">
        <v>967</v>
      </c>
      <c r="E4105" t="s">
        <v>966</v>
      </c>
      <c r="F4105">
        <v>2538</v>
      </c>
      <c r="G4105">
        <v>4</v>
      </c>
      <c r="H4105">
        <v>13.33</v>
      </c>
      <c r="I4105">
        <v>2.5590000000000002</v>
      </c>
      <c r="J4105">
        <v>1</v>
      </c>
      <c r="K4105">
        <v>1172.72299999999</v>
      </c>
      <c r="L4105" t="s">
        <v>965</v>
      </c>
      <c r="M4105" t="s">
        <v>964</v>
      </c>
      <c r="N4105" s="110">
        <v>43777</v>
      </c>
      <c r="O4105">
        <v>0</v>
      </c>
      <c r="P4105">
        <v>0</v>
      </c>
      <c r="Q4105">
        <v>11885.9709999999</v>
      </c>
      <c r="R4105">
        <v>1391.317</v>
      </c>
      <c r="S4105">
        <v>2.899</v>
      </c>
      <c r="T4105">
        <v>33</v>
      </c>
      <c r="U4105">
        <v>4216.1109999999899</v>
      </c>
      <c r="V4105">
        <v>12</v>
      </c>
      <c r="W4105">
        <v>1.7450000000000001</v>
      </c>
      <c r="X4105">
        <v>2.819</v>
      </c>
      <c r="Y4105" s="110">
        <v>43777</v>
      </c>
      <c r="Z4105">
        <v>408771.59224973799</v>
      </c>
      <c r="AA4105">
        <v>3660566.9526464599</v>
      </c>
    </row>
    <row r="4106" spans="1:27" x14ac:dyDescent="0.25">
      <c r="A4106">
        <v>-111.977464409999</v>
      </c>
      <c r="B4106">
        <v>33.079911209999899</v>
      </c>
      <c r="C4106" t="s">
        <v>968</v>
      </c>
      <c r="D4106" t="s">
        <v>967</v>
      </c>
      <c r="E4106" t="s">
        <v>966</v>
      </c>
      <c r="F4106">
        <v>2539</v>
      </c>
      <c r="G4106">
        <v>183.42500000000001</v>
      </c>
      <c r="H4106">
        <v>13.33</v>
      </c>
      <c r="I4106">
        <v>2.7890000000000001</v>
      </c>
      <c r="J4106">
        <v>1</v>
      </c>
      <c r="K4106">
        <v>1172.65399999999</v>
      </c>
      <c r="L4106" t="s">
        <v>965</v>
      </c>
      <c r="M4106" t="s">
        <v>964</v>
      </c>
      <c r="N4106" s="110">
        <v>43777</v>
      </c>
      <c r="O4106">
        <v>0</v>
      </c>
      <c r="P4106">
        <v>0</v>
      </c>
      <c r="Q4106">
        <v>12125.29</v>
      </c>
      <c r="R4106">
        <v>1302.44399999999</v>
      </c>
      <c r="S4106">
        <v>2.7130000000000001</v>
      </c>
      <c r="T4106">
        <v>33</v>
      </c>
      <c r="U4106">
        <v>3946.8</v>
      </c>
      <c r="V4106">
        <v>12</v>
      </c>
      <c r="W4106">
        <v>1.901</v>
      </c>
      <c r="X4106">
        <v>3.0720000000000001</v>
      </c>
      <c r="Y4106" s="110">
        <v>43777</v>
      </c>
      <c r="Z4106">
        <v>408771.73693305702</v>
      </c>
      <c r="AA4106">
        <v>3660569.65893269</v>
      </c>
    </row>
    <row r="4107" spans="1:27" x14ac:dyDescent="0.25">
      <c r="A4107">
        <v>-111.977464409999</v>
      </c>
      <c r="B4107">
        <v>33.07991123</v>
      </c>
      <c r="C4107" t="s">
        <v>968</v>
      </c>
      <c r="D4107" t="s">
        <v>967</v>
      </c>
      <c r="E4107" t="s">
        <v>966</v>
      </c>
      <c r="F4107">
        <v>2540</v>
      </c>
      <c r="G4107">
        <v>183.42500000000001</v>
      </c>
      <c r="H4107">
        <v>13.33</v>
      </c>
      <c r="I4107">
        <v>2.69</v>
      </c>
      <c r="J4107">
        <v>1</v>
      </c>
      <c r="K4107">
        <v>1172.6510000000001</v>
      </c>
      <c r="L4107" t="s">
        <v>965</v>
      </c>
      <c r="M4107" t="s">
        <v>964</v>
      </c>
      <c r="N4107" s="110">
        <v>43777</v>
      </c>
      <c r="O4107">
        <v>0</v>
      </c>
      <c r="P4107">
        <v>0</v>
      </c>
      <c r="Q4107">
        <v>12125.29</v>
      </c>
      <c r="R4107">
        <v>1350.0940000000001</v>
      </c>
      <c r="S4107">
        <v>2.8130000000000002</v>
      </c>
      <c r="T4107">
        <v>33</v>
      </c>
      <c r="U4107">
        <v>4091.1950000000002</v>
      </c>
      <c r="V4107">
        <v>12</v>
      </c>
      <c r="W4107">
        <v>1.8340000000000001</v>
      </c>
      <c r="X4107">
        <v>2.964</v>
      </c>
      <c r="Y4107" s="110">
        <v>43777</v>
      </c>
      <c r="Z4107">
        <v>408771.73695370601</v>
      </c>
      <c r="AA4107">
        <v>3660569.6611500499</v>
      </c>
    </row>
    <row r="4108" spans="1:27" x14ac:dyDescent="0.25">
      <c r="A4108">
        <v>-111.97746331</v>
      </c>
      <c r="B4108">
        <v>33.079908789999898</v>
      </c>
      <c r="C4108" t="s">
        <v>968</v>
      </c>
      <c r="D4108" t="s">
        <v>967</v>
      </c>
      <c r="E4108" t="s">
        <v>966</v>
      </c>
      <c r="F4108">
        <v>2541</v>
      </c>
      <c r="G4108">
        <v>356</v>
      </c>
      <c r="H4108">
        <v>13.33</v>
      </c>
      <c r="I4108">
        <v>2.5920000000000001</v>
      </c>
      <c r="J4108">
        <v>1</v>
      </c>
      <c r="K4108">
        <v>1172.6510000000001</v>
      </c>
      <c r="L4108" t="s">
        <v>965</v>
      </c>
      <c r="M4108" t="s">
        <v>964</v>
      </c>
      <c r="N4108" s="110">
        <v>43777</v>
      </c>
      <c r="O4108">
        <v>0</v>
      </c>
      <c r="P4108">
        <v>0</v>
      </c>
      <c r="Q4108">
        <v>10067.254999999899</v>
      </c>
      <c r="R4108">
        <v>1163.509</v>
      </c>
      <c r="S4108">
        <v>2.4239999999999999</v>
      </c>
      <c r="T4108">
        <v>33</v>
      </c>
      <c r="U4108">
        <v>3525.7860000000001</v>
      </c>
      <c r="V4108">
        <v>12</v>
      </c>
      <c r="W4108">
        <v>1.7669999999999999</v>
      </c>
      <c r="X4108">
        <v>2.855</v>
      </c>
      <c r="Y4108" s="110">
        <v>43777</v>
      </c>
      <c r="Z4108">
        <v>408771.83710537199</v>
      </c>
      <c r="AA4108">
        <v>3660569.3896758198</v>
      </c>
    </row>
    <row r="4109" spans="1:27" x14ac:dyDescent="0.25">
      <c r="A4109">
        <v>-111.97746451</v>
      </c>
      <c r="B4109">
        <v>33.07991578</v>
      </c>
      <c r="C4109" t="s">
        <v>968</v>
      </c>
      <c r="D4109" t="s">
        <v>967</v>
      </c>
      <c r="E4109" t="s">
        <v>966</v>
      </c>
      <c r="F4109">
        <v>2542</v>
      </c>
      <c r="G4109">
        <v>3</v>
      </c>
      <c r="H4109">
        <v>13.33</v>
      </c>
      <c r="I4109">
        <v>2.657</v>
      </c>
      <c r="J4109">
        <v>1</v>
      </c>
      <c r="K4109">
        <v>1172.7360000000001</v>
      </c>
      <c r="L4109" t="s">
        <v>965</v>
      </c>
      <c r="M4109" t="s">
        <v>964</v>
      </c>
      <c r="N4109" s="110">
        <v>43777</v>
      </c>
      <c r="O4109">
        <v>0</v>
      </c>
      <c r="P4109">
        <v>0</v>
      </c>
      <c r="Q4109">
        <v>8758.8899999999903</v>
      </c>
      <c r="R4109">
        <v>987.30200000000002</v>
      </c>
      <c r="S4109">
        <v>2.0569999999999999</v>
      </c>
      <c r="T4109">
        <v>33</v>
      </c>
      <c r="U4109">
        <v>2991.8240000000001</v>
      </c>
      <c r="V4109">
        <v>12</v>
      </c>
      <c r="W4109">
        <v>1.8120000000000001</v>
      </c>
      <c r="X4109">
        <v>2.9279999999999999</v>
      </c>
      <c r="Y4109" s="110">
        <v>43777</v>
      </c>
      <c r="Z4109">
        <v>408771.73231753497</v>
      </c>
      <c r="AA4109">
        <v>3660570.1656867801</v>
      </c>
    </row>
    <row r="4110" spans="1:27" x14ac:dyDescent="0.25">
      <c r="A4110">
        <v>-111.97746451</v>
      </c>
      <c r="B4110">
        <v>33.079923780000001</v>
      </c>
      <c r="C4110" t="s">
        <v>968</v>
      </c>
      <c r="D4110" t="s">
        <v>967</v>
      </c>
      <c r="E4110" t="s">
        <v>966</v>
      </c>
      <c r="F4110">
        <v>2543</v>
      </c>
      <c r="G4110">
        <v>3</v>
      </c>
      <c r="H4110">
        <v>13.33</v>
      </c>
      <c r="I4110">
        <v>2.7890000000000001</v>
      </c>
      <c r="J4110">
        <v>1</v>
      </c>
      <c r="K4110">
        <v>1172.78899999999</v>
      </c>
      <c r="L4110" t="s">
        <v>965</v>
      </c>
      <c r="M4110" t="s">
        <v>964</v>
      </c>
      <c r="N4110" s="110">
        <v>43777</v>
      </c>
      <c r="O4110">
        <v>0</v>
      </c>
      <c r="P4110">
        <v>0</v>
      </c>
      <c r="Q4110">
        <v>5056.4279999999899</v>
      </c>
      <c r="R4110">
        <v>543.13900000000001</v>
      </c>
      <c r="S4110">
        <v>1.1319999999999999</v>
      </c>
      <c r="T4110">
        <v>33</v>
      </c>
      <c r="U4110">
        <v>1645.875</v>
      </c>
      <c r="V4110">
        <v>12</v>
      </c>
      <c r="W4110">
        <v>1.901</v>
      </c>
      <c r="X4110">
        <v>3.0720000000000001</v>
      </c>
      <c r="Y4110" s="110">
        <v>43777</v>
      </c>
      <c r="Z4110">
        <v>408771.74057694402</v>
      </c>
      <c r="AA4110">
        <v>3660571.05263151</v>
      </c>
    </row>
    <row r="4111" spans="1:27" x14ac:dyDescent="0.25">
      <c r="A4111">
        <v>-111.977463689999</v>
      </c>
      <c r="B4111">
        <v>33.079931790000003</v>
      </c>
      <c r="C4111" t="s">
        <v>968</v>
      </c>
      <c r="D4111" t="s">
        <v>967</v>
      </c>
      <c r="E4111" t="s">
        <v>966</v>
      </c>
      <c r="F4111">
        <v>2544</v>
      </c>
      <c r="G4111">
        <v>4</v>
      </c>
      <c r="H4111">
        <v>13.33</v>
      </c>
      <c r="I4111">
        <v>2.8540000000000001</v>
      </c>
      <c r="J4111">
        <v>1</v>
      </c>
      <c r="K4111">
        <v>1172.80799999999</v>
      </c>
      <c r="L4111" t="s">
        <v>965</v>
      </c>
      <c r="M4111" t="s">
        <v>964</v>
      </c>
      <c r="N4111" s="110">
        <v>43777</v>
      </c>
      <c r="O4111">
        <v>0</v>
      </c>
      <c r="P4111">
        <v>0</v>
      </c>
      <c r="Q4111">
        <v>2696.788</v>
      </c>
      <c r="R4111">
        <v>283.01799999999901</v>
      </c>
      <c r="S4111">
        <v>0.59</v>
      </c>
      <c r="T4111">
        <v>33</v>
      </c>
      <c r="U4111">
        <v>857.62900000000002</v>
      </c>
      <c r="V4111">
        <v>12</v>
      </c>
      <c r="W4111">
        <v>1.946</v>
      </c>
      <c r="X4111">
        <v>3.1440000000000001</v>
      </c>
      <c r="Y4111" s="110">
        <v>43777</v>
      </c>
      <c r="Z4111">
        <v>408771.82538306399</v>
      </c>
      <c r="AA4111">
        <v>3660571.9399722</v>
      </c>
    </row>
    <row r="4112" spans="1:27" x14ac:dyDescent="0.25">
      <c r="A4112">
        <v>-111.977463139999</v>
      </c>
      <c r="B4112">
        <v>33.079939799999899</v>
      </c>
      <c r="C4112" t="s">
        <v>968</v>
      </c>
      <c r="D4112" t="s">
        <v>967</v>
      </c>
      <c r="E4112" t="s">
        <v>966</v>
      </c>
      <c r="F4112">
        <v>2545</v>
      </c>
      <c r="G4112">
        <v>355</v>
      </c>
      <c r="H4112">
        <v>13.33</v>
      </c>
      <c r="I4112">
        <v>2.887</v>
      </c>
      <c r="J4112">
        <v>1</v>
      </c>
      <c r="K4112">
        <v>1172.84799999999</v>
      </c>
      <c r="L4112" t="s">
        <v>965</v>
      </c>
      <c r="M4112" t="s">
        <v>964</v>
      </c>
      <c r="N4112" s="110">
        <v>43777</v>
      </c>
      <c r="O4112">
        <v>0</v>
      </c>
      <c r="P4112">
        <v>0</v>
      </c>
      <c r="Q4112">
        <v>2035.806</v>
      </c>
      <c r="R4112">
        <v>211.22200000000001</v>
      </c>
      <c r="S4112">
        <v>0.44</v>
      </c>
      <c r="T4112">
        <v>33</v>
      </c>
      <c r="U4112">
        <v>640.06700000000001</v>
      </c>
      <c r="V4112">
        <v>12</v>
      </c>
      <c r="W4112">
        <v>1.9690000000000001</v>
      </c>
      <c r="X4112">
        <v>3.181</v>
      </c>
      <c r="Y4112" s="110">
        <v>43777</v>
      </c>
      <c r="Z4112">
        <v>408771.88498816802</v>
      </c>
      <c r="AA4112">
        <v>3660572.82754756</v>
      </c>
    </row>
    <row r="4113" spans="1:27" x14ac:dyDescent="0.25">
      <c r="A4113">
        <v>-111.97746451</v>
      </c>
      <c r="B4113">
        <v>33.079947779999898</v>
      </c>
      <c r="C4113" t="s">
        <v>968</v>
      </c>
      <c r="D4113" t="s">
        <v>967</v>
      </c>
      <c r="E4113" t="s">
        <v>966</v>
      </c>
      <c r="F4113">
        <v>2546</v>
      </c>
      <c r="G4113">
        <v>3</v>
      </c>
      <c r="H4113">
        <v>13.33</v>
      </c>
      <c r="I4113">
        <v>2.8220000000000001</v>
      </c>
      <c r="J4113">
        <v>1</v>
      </c>
      <c r="K4113">
        <v>1172.81799999999</v>
      </c>
      <c r="L4113" t="s">
        <v>965</v>
      </c>
      <c r="M4113" t="s">
        <v>964</v>
      </c>
      <c r="N4113" s="110">
        <v>43777</v>
      </c>
      <c r="O4113">
        <v>0</v>
      </c>
      <c r="P4113">
        <v>0</v>
      </c>
      <c r="Q4113">
        <v>2070.54899999999</v>
      </c>
      <c r="R4113">
        <v>219.82300000000001</v>
      </c>
      <c r="S4113">
        <v>0.45800000000000002</v>
      </c>
      <c r="T4113">
        <v>33</v>
      </c>
      <c r="U4113">
        <v>666.12999999999897</v>
      </c>
      <c r="V4113">
        <v>12</v>
      </c>
      <c r="W4113">
        <v>1.9239999999999999</v>
      </c>
      <c r="X4113">
        <v>3.1080000000000001</v>
      </c>
      <c r="Y4113" s="110">
        <v>43777</v>
      </c>
      <c r="Z4113">
        <v>408771.76535518101</v>
      </c>
      <c r="AA4113">
        <v>3660573.7134656999</v>
      </c>
    </row>
    <row r="4114" spans="1:27" x14ac:dyDescent="0.25">
      <c r="A4114">
        <v>-111.977462489999</v>
      </c>
      <c r="B4114">
        <v>33.079955779999899</v>
      </c>
      <c r="C4114" t="s">
        <v>968</v>
      </c>
      <c r="D4114" t="s">
        <v>967</v>
      </c>
      <c r="E4114" t="s">
        <v>966</v>
      </c>
      <c r="F4114">
        <v>2547</v>
      </c>
      <c r="G4114">
        <v>357</v>
      </c>
      <c r="H4114">
        <v>13.33</v>
      </c>
      <c r="I4114">
        <v>2.9529999999999998</v>
      </c>
      <c r="J4114">
        <v>1</v>
      </c>
      <c r="K4114">
        <v>1172.7919999999899</v>
      </c>
      <c r="L4114" t="s">
        <v>965</v>
      </c>
      <c r="M4114" t="s">
        <v>964</v>
      </c>
      <c r="N4114" s="110">
        <v>43777</v>
      </c>
      <c r="O4114">
        <v>0</v>
      </c>
      <c r="P4114">
        <v>0</v>
      </c>
      <c r="Q4114">
        <v>1826.316</v>
      </c>
      <c r="R4114">
        <v>185.27600000000001</v>
      </c>
      <c r="S4114">
        <v>0.38600000000000001</v>
      </c>
      <c r="T4114">
        <v>33</v>
      </c>
      <c r="U4114">
        <v>561.44299999999896</v>
      </c>
      <c r="V4114">
        <v>12</v>
      </c>
      <c r="W4114">
        <v>2.0129999999999999</v>
      </c>
      <c r="X4114">
        <v>3.2530000000000001</v>
      </c>
      <c r="Y4114" s="110">
        <v>43777</v>
      </c>
      <c r="Z4114">
        <v>408771.96215539501</v>
      </c>
      <c r="AA4114">
        <v>3660574.5986547</v>
      </c>
    </row>
    <row r="4115" spans="1:27" x14ac:dyDescent="0.25">
      <c r="A4115">
        <v>-111.97746351000001</v>
      </c>
      <c r="B4115">
        <v>33.07996378</v>
      </c>
      <c r="C4115" t="s">
        <v>968</v>
      </c>
      <c r="D4115" t="s">
        <v>967</v>
      </c>
      <c r="E4115" t="s">
        <v>966</v>
      </c>
      <c r="F4115">
        <v>2548</v>
      </c>
      <c r="G4115">
        <v>3</v>
      </c>
      <c r="H4115">
        <v>13.33</v>
      </c>
      <c r="I4115">
        <v>2.657</v>
      </c>
      <c r="J4115">
        <v>1</v>
      </c>
      <c r="K4115">
        <v>1172.8050000000001</v>
      </c>
      <c r="L4115" t="s">
        <v>965</v>
      </c>
      <c r="M4115" t="s">
        <v>964</v>
      </c>
      <c r="N4115" s="110">
        <v>43777</v>
      </c>
      <c r="O4115">
        <v>0</v>
      </c>
      <c r="P4115">
        <v>0</v>
      </c>
      <c r="Q4115">
        <v>1794.144</v>
      </c>
      <c r="R4115">
        <v>202.235999999999</v>
      </c>
      <c r="S4115">
        <v>0.42099999999999999</v>
      </c>
      <c r="T4115">
        <v>33</v>
      </c>
      <c r="U4115">
        <v>612.83600000000001</v>
      </c>
      <c r="V4115">
        <v>12</v>
      </c>
      <c r="W4115">
        <v>1.8120000000000001</v>
      </c>
      <c r="X4115">
        <v>2.9279999999999999</v>
      </c>
      <c r="Y4115" s="110">
        <v>43777</v>
      </c>
      <c r="Z4115">
        <v>408771.87521103298</v>
      </c>
      <c r="AA4115">
        <v>3660575.4864859902</v>
      </c>
    </row>
    <row r="4116" spans="1:27" x14ac:dyDescent="0.25">
      <c r="A4116">
        <v>-111.97746351000001</v>
      </c>
      <c r="B4116">
        <v>33.079971780000001</v>
      </c>
      <c r="C4116" t="s">
        <v>968</v>
      </c>
      <c r="D4116" t="s">
        <v>967</v>
      </c>
      <c r="E4116" t="s">
        <v>966</v>
      </c>
      <c r="F4116">
        <v>2549</v>
      </c>
      <c r="G4116">
        <v>3</v>
      </c>
      <c r="H4116">
        <v>13.33</v>
      </c>
      <c r="I4116">
        <v>2.9860000000000002</v>
      </c>
      <c r="J4116">
        <v>1</v>
      </c>
      <c r="K4116">
        <v>1172.7429999999899</v>
      </c>
      <c r="L4116" t="s">
        <v>965</v>
      </c>
      <c r="M4116" t="s">
        <v>964</v>
      </c>
      <c r="N4116" s="110">
        <v>43777</v>
      </c>
      <c r="O4116">
        <v>0</v>
      </c>
      <c r="P4116">
        <v>0</v>
      </c>
      <c r="Q4116">
        <v>1439.50999999999</v>
      </c>
      <c r="R4116">
        <v>144.43100000000001</v>
      </c>
      <c r="S4116">
        <v>0.30099999999999999</v>
      </c>
      <c r="T4116">
        <v>33</v>
      </c>
      <c r="U4116">
        <v>437.66800000000001</v>
      </c>
      <c r="V4116">
        <v>12</v>
      </c>
      <c r="W4116">
        <v>2.036</v>
      </c>
      <c r="X4116">
        <v>3.2890000000000001</v>
      </c>
      <c r="Y4116" s="110">
        <v>43777</v>
      </c>
      <c r="Z4116">
        <v>408771.88347044401</v>
      </c>
      <c r="AA4116">
        <v>3660576.3734307201</v>
      </c>
    </row>
    <row r="4117" spans="1:27" x14ac:dyDescent="0.25">
      <c r="A4117">
        <v>-111.977462829999</v>
      </c>
      <c r="B4117">
        <v>33.079979770000001</v>
      </c>
      <c r="C4117" t="s">
        <v>968</v>
      </c>
      <c r="D4117" t="s">
        <v>967</v>
      </c>
      <c r="E4117" t="s">
        <v>966</v>
      </c>
      <c r="F4117">
        <v>2550</v>
      </c>
      <c r="G4117">
        <v>359</v>
      </c>
      <c r="H4117">
        <v>13.33</v>
      </c>
      <c r="I4117">
        <v>2.8540000000000001</v>
      </c>
      <c r="J4117">
        <v>1</v>
      </c>
      <c r="K4117">
        <v>1172.7719999999899</v>
      </c>
      <c r="L4117" t="s">
        <v>965</v>
      </c>
      <c r="M4117" t="s">
        <v>964</v>
      </c>
      <c r="N4117" s="110">
        <v>43777</v>
      </c>
      <c r="O4117">
        <v>0</v>
      </c>
      <c r="P4117">
        <v>0</v>
      </c>
      <c r="Q4117">
        <v>216.346</v>
      </c>
      <c r="R4117">
        <v>22.704999999999899</v>
      </c>
      <c r="S4117">
        <v>4.7E-2</v>
      </c>
      <c r="T4117">
        <v>33</v>
      </c>
      <c r="U4117">
        <v>68.802000000000007</v>
      </c>
      <c r="V4117">
        <v>12</v>
      </c>
      <c r="W4117">
        <v>1.946</v>
      </c>
      <c r="X4117">
        <v>3.1440000000000001</v>
      </c>
      <c r="Y4117" s="110">
        <v>43777</v>
      </c>
      <c r="Z4117">
        <v>408771.95518869697</v>
      </c>
      <c r="AA4117">
        <v>3660577.2586757401</v>
      </c>
    </row>
    <row r="4118" spans="1:27" x14ac:dyDescent="0.25">
      <c r="A4118">
        <v>-111.97726817</v>
      </c>
      <c r="B4118">
        <v>33.079989230000002</v>
      </c>
      <c r="C4118" t="s">
        <v>968</v>
      </c>
      <c r="D4118" t="s">
        <v>967</v>
      </c>
      <c r="E4118" t="s">
        <v>966</v>
      </c>
      <c r="F4118">
        <v>2551</v>
      </c>
      <c r="G4118">
        <v>179</v>
      </c>
      <c r="H4118">
        <v>13.33</v>
      </c>
      <c r="I4118">
        <v>2.5590000000000002</v>
      </c>
      <c r="J4118">
        <v>1</v>
      </c>
      <c r="K4118">
        <v>1172.644</v>
      </c>
      <c r="L4118" t="s">
        <v>965</v>
      </c>
      <c r="M4118" t="s">
        <v>964</v>
      </c>
      <c r="N4118" s="110">
        <v>43777</v>
      </c>
      <c r="O4118">
        <v>0</v>
      </c>
      <c r="P4118">
        <v>0</v>
      </c>
      <c r="Q4118">
        <v>1756.3720000000001</v>
      </c>
      <c r="R4118">
        <v>205.59299999999899</v>
      </c>
      <c r="S4118">
        <v>0.42799999999999999</v>
      </c>
      <c r="T4118">
        <v>33</v>
      </c>
      <c r="U4118">
        <v>623.00800000000004</v>
      </c>
      <c r="V4118">
        <v>13</v>
      </c>
      <c r="W4118">
        <v>1.7450000000000001</v>
      </c>
      <c r="X4118">
        <v>2.819</v>
      </c>
      <c r="Y4118" s="110">
        <v>43777</v>
      </c>
      <c r="Z4118">
        <v>408790.13393431698</v>
      </c>
      <c r="AA4118">
        <v>3660578.13831151</v>
      </c>
    </row>
    <row r="4119" spans="1:27" x14ac:dyDescent="0.25">
      <c r="A4119">
        <v>-111.977266799999</v>
      </c>
      <c r="B4119">
        <v>33.079982170000001</v>
      </c>
      <c r="C4119" t="s">
        <v>968</v>
      </c>
      <c r="D4119" t="s">
        <v>967</v>
      </c>
      <c r="E4119" t="s">
        <v>966</v>
      </c>
      <c r="F4119">
        <v>2552</v>
      </c>
      <c r="G4119">
        <v>187</v>
      </c>
      <c r="H4119">
        <v>13.33</v>
      </c>
      <c r="I4119">
        <v>2.2639999999999998</v>
      </c>
      <c r="J4119">
        <v>1</v>
      </c>
      <c r="K4119">
        <v>1172.6510000000001</v>
      </c>
      <c r="L4119" t="s">
        <v>965</v>
      </c>
      <c r="M4119" t="s">
        <v>964</v>
      </c>
      <c r="N4119" s="110">
        <v>43777</v>
      </c>
      <c r="O4119">
        <v>0</v>
      </c>
      <c r="P4119">
        <v>0</v>
      </c>
      <c r="Q4119">
        <v>1895.8030000000001</v>
      </c>
      <c r="R4119">
        <v>250.85900000000001</v>
      </c>
      <c r="S4119">
        <v>0.52300000000000002</v>
      </c>
      <c r="T4119">
        <v>33</v>
      </c>
      <c r="U4119">
        <v>760.17899999999895</v>
      </c>
      <c r="V4119">
        <v>13</v>
      </c>
      <c r="W4119">
        <v>1.5429999999999999</v>
      </c>
      <c r="X4119">
        <v>2.4940000000000002</v>
      </c>
      <c r="Y4119" s="110">
        <v>43777</v>
      </c>
      <c r="Z4119">
        <v>408790.25451852998</v>
      </c>
      <c r="AA4119">
        <v>3660577.3543922701</v>
      </c>
    </row>
    <row r="4120" spans="1:27" x14ac:dyDescent="0.25">
      <c r="A4120">
        <v>-111.977268339999</v>
      </c>
      <c r="B4120">
        <v>33.079975220000001</v>
      </c>
      <c r="C4120" t="s">
        <v>968</v>
      </c>
      <c r="D4120" t="s">
        <v>967</v>
      </c>
      <c r="E4120" t="s">
        <v>966</v>
      </c>
      <c r="F4120">
        <v>2553</v>
      </c>
      <c r="G4120">
        <v>178</v>
      </c>
      <c r="H4120">
        <v>13.33</v>
      </c>
      <c r="I4120">
        <v>2.625</v>
      </c>
      <c r="J4120">
        <v>1</v>
      </c>
      <c r="K4120">
        <v>1172.575</v>
      </c>
      <c r="L4120" t="s">
        <v>965</v>
      </c>
      <c r="M4120" t="s">
        <v>964</v>
      </c>
      <c r="N4120" s="110">
        <v>43777</v>
      </c>
      <c r="O4120">
        <v>0</v>
      </c>
      <c r="P4120">
        <v>0</v>
      </c>
      <c r="Q4120">
        <v>1668.6569999999899</v>
      </c>
      <c r="R4120">
        <v>190.44200000000001</v>
      </c>
      <c r="S4120">
        <v>0.39700000000000002</v>
      </c>
      <c r="T4120">
        <v>33</v>
      </c>
      <c r="U4120">
        <v>577.09699999999896</v>
      </c>
      <c r="V4120">
        <v>13</v>
      </c>
      <c r="W4120">
        <v>1.79</v>
      </c>
      <c r="X4120">
        <v>2.891</v>
      </c>
      <c r="Y4120" s="110">
        <v>43777</v>
      </c>
      <c r="Z4120">
        <v>408790.10360561998</v>
      </c>
      <c r="AA4120">
        <v>3660576.5851973002</v>
      </c>
    </row>
    <row r="4121" spans="1:27" x14ac:dyDescent="0.25">
      <c r="A4121">
        <v>-111.977267999999</v>
      </c>
      <c r="B4121">
        <v>33.079969230000003</v>
      </c>
      <c r="C4121" t="s">
        <v>968</v>
      </c>
      <c r="D4121" t="s">
        <v>967</v>
      </c>
      <c r="E4121" t="s">
        <v>966</v>
      </c>
      <c r="F4121">
        <v>2554</v>
      </c>
      <c r="G4121">
        <v>180</v>
      </c>
      <c r="H4121">
        <v>13.33</v>
      </c>
      <c r="I4121">
        <v>2.2970000000000002</v>
      </c>
      <c r="J4121">
        <v>1</v>
      </c>
      <c r="K4121">
        <v>1172.5650000000001</v>
      </c>
      <c r="L4121" t="s">
        <v>965</v>
      </c>
      <c r="M4121" t="s">
        <v>964</v>
      </c>
      <c r="N4121" s="110">
        <v>43777</v>
      </c>
      <c r="O4121">
        <v>0</v>
      </c>
      <c r="P4121">
        <v>0</v>
      </c>
      <c r="Q4121">
        <v>1056.81799999999</v>
      </c>
      <c r="R4121">
        <v>137.843999999999</v>
      </c>
      <c r="S4121">
        <v>0.28699999999999998</v>
      </c>
      <c r="T4121">
        <v>33</v>
      </c>
      <c r="U4121">
        <v>417.709</v>
      </c>
      <c r="V4121">
        <v>13</v>
      </c>
      <c r="W4121">
        <v>1.5660000000000001</v>
      </c>
      <c r="X4121">
        <v>2.5299999999999998</v>
      </c>
      <c r="Y4121" s="110">
        <v>43777</v>
      </c>
      <c r="Z4121">
        <v>408790.12915720401</v>
      </c>
      <c r="AA4121">
        <v>3660575.9208019902</v>
      </c>
    </row>
    <row r="4122" spans="1:27" x14ac:dyDescent="0.25">
      <c r="A4122">
        <v>-111.977267999999</v>
      </c>
      <c r="B4122">
        <v>33.07996223</v>
      </c>
      <c r="C4122" t="s">
        <v>968</v>
      </c>
      <c r="D4122" t="s">
        <v>967</v>
      </c>
      <c r="E4122" t="s">
        <v>966</v>
      </c>
      <c r="F4122">
        <v>2555</v>
      </c>
      <c r="G4122">
        <v>180</v>
      </c>
      <c r="H4122">
        <v>13.33</v>
      </c>
      <c r="I4122">
        <v>2.3620000000000001</v>
      </c>
      <c r="J4122">
        <v>1</v>
      </c>
      <c r="K4122">
        <v>1172.5260000000001</v>
      </c>
      <c r="L4122" t="s">
        <v>965</v>
      </c>
      <c r="M4122" t="s">
        <v>964</v>
      </c>
      <c r="N4122" s="110">
        <v>43777</v>
      </c>
      <c r="O4122">
        <v>0</v>
      </c>
      <c r="P4122">
        <v>0</v>
      </c>
      <c r="Q4122">
        <v>1328.9939999999899</v>
      </c>
      <c r="R4122">
        <v>168.53</v>
      </c>
      <c r="S4122">
        <v>0.35099999999999998</v>
      </c>
      <c r="T4122">
        <v>33</v>
      </c>
      <c r="U4122">
        <v>510.69600000000003</v>
      </c>
      <c r="V4122">
        <v>13</v>
      </c>
      <c r="W4122">
        <v>1.611</v>
      </c>
      <c r="X4122">
        <v>2.6019999999999999</v>
      </c>
      <c r="Y4122" s="110">
        <v>43777</v>
      </c>
      <c r="Z4122">
        <v>408790.12193166598</v>
      </c>
      <c r="AA4122">
        <v>3660575.1447253702</v>
      </c>
    </row>
    <row r="4123" spans="1:27" x14ac:dyDescent="0.25">
      <c r="A4123">
        <v>-111.977266999999</v>
      </c>
      <c r="B4123">
        <v>33.079955230000003</v>
      </c>
      <c r="C4123" t="s">
        <v>968</v>
      </c>
      <c r="D4123" t="s">
        <v>967</v>
      </c>
      <c r="E4123" t="s">
        <v>966</v>
      </c>
      <c r="F4123">
        <v>2556</v>
      </c>
      <c r="G4123">
        <v>180</v>
      </c>
      <c r="H4123">
        <v>13.33</v>
      </c>
      <c r="I4123">
        <v>2.4279999999999999</v>
      </c>
      <c r="J4123">
        <v>1</v>
      </c>
      <c r="K4123">
        <v>1172.5789999999899</v>
      </c>
      <c r="L4123" t="s">
        <v>965</v>
      </c>
      <c r="M4123" t="s">
        <v>964</v>
      </c>
      <c r="N4123" s="110">
        <v>43777</v>
      </c>
      <c r="O4123">
        <v>0</v>
      </c>
      <c r="P4123">
        <v>0</v>
      </c>
      <c r="Q4123">
        <v>2937.8209999999899</v>
      </c>
      <c r="R4123">
        <v>362.47599999999898</v>
      </c>
      <c r="S4123">
        <v>0.755</v>
      </c>
      <c r="T4123">
        <v>33</v>
      </c>
      <c r="U4123">
        <v>1098.413</v>
      </c>
      <c r="V4123">
        <v>13</v>
      </c>
      <c r="W4123">
        <v>1.655</v>
      </c>
      <c r="X4123">
        <v>2.6749999999999998</v>
      </c>
      <c r="Y4123" s="110">
        <v>43777</v>
      </c>
      <c r="Z4123">
        <v>408790.20804315701</v>
      </c>
      <c r="AA4123">
        <v>3660574.3677797499</v>
      </c>
    </row>
    <row r="4124" spans="1:27" x14ac:dyDescent="0.25">
      <c r="A4124">
        <v>-111.97726769000001</v>
      </c>
      <c r="B4124">
        <v>33.079948209999898</v>
      </c>
      <c r="C4124" t="s">
        <v>968</v>
      </c>
      <c r="D4124" t="s">
        <v>967</v>
      </c>
      <c r="E4124" t="s">
        <v>966</v>
      </c>
      <c r="F4124">
        <v>2557</v>
      </c>
      <c r="G4124">
        <v>176</v>
      </c>
      <c r="H4124">
        <v>13.33</v>
      </c>
      <c r="I4124">
        <v>2.4609999999999999</v>
      </c>
      <c r="J4124">
        <v>1</v>
      </c>
      <c r="K4124">
        <v>1172.6020000000001</v>
      </c>
      <c r="L4124" t="s">
        <v>965</v>
      </c>
      <c r="M4124" t="s">
        <v>964</v>
      </c>
      <c r="N4124" s="110">
        <v>43777</v>
      </c>
      <c r="O4124">
        <v>0</v>
      </c>
      <c r="P4124">
        <v>0</v>
      </c>
      <c r="Q4124">
        <v>3457.4870000000001</v>
      </c>
      <c r="R4124">
        <v>420.90600000000001</v>
      </c>
      <c r="S4124">
        <v>0.877</v>
      </c>
      <c r="T4124">
        <v>33</v>
      </c>
      <c r="U4124">
        <v>1275.47299999999</v>
      </c>
      <c r="V4124">
        <v>13</v>
      </c>
      <c r="W4124">
        <v>1.6779999999999999</v>
      </c>
      <c r="X4124">
        <v>2.7109999999999999</v>
      </c>
      <c r="Y4124" s="110">
        <v>43777</v>
      </c>
      <c r="Z4124">
        <v>408790.13639442902</v>
      </c>
      <c r="AA4124">
        <v>3660573.59008537</v>
      </c>
    </row>
    <row r="4125" spans="1:27" x14ac:dyDescent="0.25">
      <c r="A4125">
        <v>-111.977267859999</v>
      </c>
      <c r="B4125">
        <v>33.079942199999898</v>
      </c>
      <c r="C4125" t="s">
        <v>968</v>
      </c>
      <c r="D4125" t="s">
        <v>967</v>
      </c>
      <c r="E4125" t="s">
        <v>966</v>
      </c>
      <c r="F4125">
        <v>2558</v>
      </c>
      <c r="G4125">
        <v>175</v>
      </c>
      <c r="H4125">
        <v>13.33</v>
      </c>
      <c r="I4125">
        <v>2.5590000000000002</v>
      </c>
      <c r="J4125">
        <v>1</v>
      </c>
      <c r="K4125">
        <v>1172.556</v>
      </c>
      <c r="L4125" t="s">
        <v>965</v>
      </c>
      <c r="M4125" t="s">
        <v>964</v>
      </c>
      <c r="N4125" s="110">
        <v>43777</v>
      </c>
      <c r="O4125">
        <v>0</v>
      </c>
      <c r="P4125">
        <v>0</v>
      </c>
      <c r="Q4125">
        <v>4407.7309999999898</v>
      </c>
      <c r="R4125">
        <v>515.94899999999905</v>
      </c>
      <c r="S4125">
        <v>1.075</v>
      </c>
      <c r="T4125">
        <v>33</v>
      </c>
      <c r="U4125">
        <v>1563.48</v>
      </c>
      <c r="V4125">
        <v>13</v>
      </c>
      <c r="W4125">
        <v>1.7450000000000001</v>
      </c>
      <c r="X4125">
        <v>2.819</v>
      </c>
      <c r="Y4125" s="110">
        <v>43777</v>
      </c>
      <c r="Z4125">
        <v>408790.11432349798</v>
      </c>
      <c r="AA4125">
        <v>3660572.92391589</v>
      </c>
    </row>
    <row r="4126" spans="1:27" x14ac:dyDescent="0.25">
      <c r="A4126">
        <v>-111.97726683</v>
      </c>
      <c r="B4126">
        <v>33.079935229999897</v>
      </c>
      <c r="C4126" t="s">
        <v>968</v>
      </c>
      <c r="D4126" t="s">
        <v>967</v>
      </c>
      <c r="E4126" t="s">
        <v>966</v>
      </c>
      <c r="F4126">
        <v>2559</v>
      </c>
      <c r="G4126">
        <v>181</v>
      </c>
      <c r="H4126">
        <v>13.33</v>
      </c>
      <c r="I4126">
        <v>2.395</v>
      </c>
      <c r="J4126">
        <v>1</v>
      </c>
      <c r="K4126">
        <v>1172.6769999999899</v>
      </c>
      <c r="L4126" t="s">
        <v>965</v>
      </c>
      <c r="M4126" t="s">
        <v>964</v>
      </c>
      <c r="N4126" s="110">
        <v>43777</v>
      </c>
      <c r="O4126">
        <v>0</v>
      </c>
      <c r="P4126">
        <v>0</v>
      </c>
      <c r="Q4126">
        <v>7116.52</v>
      </c>
      <c r="R4126">
        <v>890.08299999999895</v>
      </c>
      <c r="S4126">
        <v>1.8540000000000001</v>
      </c>
      <c r="T4126">
        <v>33</v>
      </c>
      <c r="U4126">
        <v>2697.2220000000002</v>
      </c>
      <c r="V4126">
        <v>13</v>
      </c>
      <c r="W4126">
        <v>1.633</v>
      </c>
      <c r="X4126">
        <v>2.6379999999999999</v>
      </c>
      <c r="Y4126" s="110">
        <v>43777</v>
      </c>
      <c r="Z4126">
        <v>408790.203266091</v>
      </c>
      <c r="AA4126">
        <v>3660572.1502702399</v>
      </c>
    </row>
    <row r="4127" spans="1:27" x14ac:dyDescent="0.25">
      <c r="A4127">
        <v>-111.97726803</v>
      </c>
      <c r="B4127">
        <v>33.079928180000003</v>
      </c>
      <c r="C4127" t="s">
        <v>968</v>
      </c>
      <c r="D4127" t="s">
        <v>967</v>
      </c>
      <c r="E4127" t="s">
        <v>966</v>
      </c>
      <c r="F4127">
        <v>2560</v>
      </c>
      <c r="G4127">
        <v>174</v>
      </c>
      <c r="H4127">
        <v>13.33</v>
      </c>
      <c r="I4127">
        <v>2.5590000000000002</v>
      </c>
      <c r="J4127">
        <v>1</v>
      </c>
      <c r="K4127">
        <v>1172.6210000000001</v>
      </c>
      <c r="L4127" t="s">
        <v>965</v>
      </c>
      <c r="M4127" t="s">
        <v>964</v>
      </c>
      <c r="N4127" s="110">
        <v>43777</v>
      </c>
      <c r="O4127">
        <v>0</v>
      </c>
      <c r="P4127">
        <v>0</v>
      </c>
      <c r="Q4127">
        <v>7778.6450000000004</v>
      </c>
      <c r="R4127">
        <v>910.53200000000004</v>
      </c>
      <c r="S4127">
        <v>1.897</v>
      </c>
      <c r="T4127">
        <v>33</v>
      </c>
      <c r="U4127">
        <v>2759.1880000000001</v>
      </c>
      <c r="V4127">
        <v>13</v>
      </c>
      <c r="W4127">
        <v>1.7450000000000001</v>
      </c>
      <c r="X4127">
        <v>2.819</v>
      </c>
      <c r="Y4127" s="110">
        <v>43777</v>
      </c>
      <c r="Z4127">
        <v>408790.08398449101</v>
      </c>
      <c r="AA4127">
        <v>3660571.3696930199</v>
      </c>
    </row>
    <row r="4128" spans="1:27" x14ac:dyDescent="0.25">
      <c r="A4128">
        <v>-111.977266659999</v>
      </c>
      <c r="B4128">
        <v>33.079921220000003</v>
      </c>
      <c r="C4128" t="s">
        <v>968</v>
      </c>
      <c r="D4128" t="s">
        <v>967</v>
      </c>
      <c r="E4128" t="s">
        <v>966</v>
      </c>
      <c r="F4128">
        <v>2561</v>
      </c>
      <c r="G4128">
        <v>182</v>
      </c>
      <c r="H4128">
        <v>13.33</v>
      </c>
      <c r="I4128">
        <v>2.4929999999999999</v>
      </c>
      <c r="J4128">
        <v>1</v>
      </c>
      <c r="K4128">
        <v>1172.615</v>
      </c>
      <c r="L4128" t="s">
        <v>965</v>
      </c>
      <c r="M4128" t="s">
        <v>964</v>
      </c>
      <c r="N4128" s="110">
        <v>43777</v>
      </c>
      <c r="O4128">
        <v>0</v>
      </c>
      <c r="P4128">
        <v>0</v>
      </c>
      <c r="Q4128">
        <v>9270.6129999999903</v>
      </c>
      <c r="R4128">
        <v>1113.73199999999</v>
      </c>
      <c r="S4128">
        <v>2.3199999999999998</v>
      </c>
      <c r="T4128">
        <v>33</v>
      </c>
      <c r="U4128">
        <v>3374.9459999999899</v>
      </c>
      <c r="V4128">
        <v>13</v>
      </c>
      <c r="W4128">
        <v>1.7</v>
      </c>
      <c r="X4128">
        <v>2.7469999999999999</v>
      </c>
      <c r="Y4128" s="110">
        <v>43777</v>
      </c>
      <c r="Z4128">
        <v>408790.20467202598</v>
      </c>
      <c r="AA4128">
        <v>3660570.5968606002</v>
      </c>
    </row>
    <row r="4129" spans="1:27" x14ac:dyDescent="0.25">
      <c r="A4129">
        <v>-111.977267339999</v>
      </c>
      <c r="B4129">
        <v>33.0799142199999</v>
      </c>
      <c r="C4129" t="s">
        <v>968</v>
      </c>
      <c r="D4129" t="s">
        <v>967</v>
      </c>
      <c r="E4129" t="s">
        <v>966</v>
      </c>
      <c r="F4129">
        <v>2562</v>
      </c>
      <c r="G4129">
        <v>178</v>
      </c>
      <c r="H4129">
        <v>13.33</v>
      </c>
      <c r="I4129">
        <v>2.5920000000000001</v>
      </c>
      <c r="J4129">
        <v>1</v>
      </c>
      <c r="K4129">
        <v>1172.6020000000001</v>
      </c>
      <c r="L4129" t="s">
        <v>965</v>
      </c>
      <c r="M4129" t="s">
        <v>964</v>
      </c>
      <c r="N4129" s="110">
        <v>43777</v>
      </c>
      <c r="O4129">
        <v>0</v>
      </c>
      <c r="P4129">
        <v>0</v>
      </c>
      <c r="Q4129">
        <v>10135.485000000001</v>
      </c>
      <c r="R4129">
        <v>1171.39499999999</v>
      </c>
      <c r="S4129">
        <v>2.44</v>
      </c>
      <c r="T4129">
        <v>33</v>
      </c>
      <c r="U4129">
        <v>3549.681</v>
      </c>
      <c r="V4129">
        <v>13</v>
      </c>
      <c r="W4129">
        <v>1.7669999999999999</v>
      </c>
      <c r="X4129">
        <v>2.855</v>
      </c>
      <c r="Y4129" s="110">
        <v>43777</v>
      </c>
      <c r="Z4129">
        <v>408790.13397729897</v>
      </c>
      <c r="AA4129">
        <v>3660569.8213749002</v>
      </c>
    </row>
    <row r="4130" spans="1:27" x14ac:dyDescent="0.25">
      <c r="A4130">
        <v>-111.97726649000001</v>
      </c>
      <c r="B4130">
        <v>33.079907220000003</v>
      </c>
      <c r="C4130" t="s">
        <v>968</v>
      </c>
      <c r="D4130" t="s">
        <v>967</v>
      </c>
      <c r="E4130" t="s">
        <v>966</v>
      </c>
      <c r="F4130">
        <v>2563</v>
      </c>
      <c r="G4130">
        <v>183</v>
      </c>
      <c r="H4130">
        <v>13.33</v>
      </c>
      <c r="I4130">
        <v>2.8540000000000001</v>
      </c>
      <c r="J4130">
        <v>1</v>
      </c>
      <c r="K4130">
        <v>1172.5789999999899</v>
      </c>
      <c r="L4130" t="s">
        <v>965</v>
      </c>
      <c r="M4130" t="s">
        <v>964</v>
      </c>
      <c r="N4130" s="110">
        <v>43777</v>
      </c>
      <c r="O4130">
        <v>0</v>
      </c>
      <c r="P4130">
        <v>0</v>
      </c>
      <c r="Q4130">
        <v>12678.156000000001</v>
      </c>
      <c r="R4130">
        <v>1330.5239999999901</v>
      </c>
      <c r="S4130">
        <v>2.7719999999999998</v>
      </c>
      <c r="T4130">
        <v>33</v>
      </c>
      <c r="U4130">
        <v>4031.8910000000001</v>
      </c>
      <c r="V4130">
        <v>13</v>
      </c>
      <c r="W4130">
        <v>1.946</v>
      </c>
      <c r="X4130">
        <v>3.1440000000000001</v>
      </c>
      <c r="Y4130" s="110">
        <v>43777</v>
      </c>
      <c r="Z4130">
        <v>408790.20608829201</v>
      </c>
      <c r="AA4130">
        <v>3660569.0445596399</v>
      </c>
    </row>
    <row r="4131" spans="1:27" x14ac:dyDescent="0.25">
      <c r="A4131">
        <v>-111.97726649000001</v>
      </c>
      <c r="B4131">
        <v>33.079899220000001</v>
      </c>
      <c r="C4131" t="s">
        <v>968</v>
      </c>
      <c r="D4131" t="s">
        <v>967</v>
      </c>
      <c r="E4131" t="s">
        <v>966</v>
      </c>
      <c r="F4131">
        <v>2564</v>
      </c>
      <c r="G4131">
        <v>183</v>
      </c>
      <c r="H4131">
        <v>13.33</v>
      </c>
      <c r="I4131">
        <v>2.92</v>
      </c>
      <c r="J4131">
        <v>1</v>
      </c>
      <c r="K4131">
        <v>1172.52899999999</v>
      </c>
      <c r="L4131" t="s">
        <v>965</v>
      </c>
      <c r="M4131" t="s">
        <v>964</v>
      </c>
      <c r="N4131" s="110">
        <v>43777</v>
      </c>
      <c r="O4131">
        <v>0</v>
      </c>
      <c r="P4131">
        <v>0</v>
      </c>
      <c r="Q4131">
        <v>12242.949000000001</v>
      </c>
      <c r="R4131">
        <v>1255.9780000000001</v>
      </c>
      <c r="S4131">
        <v>2.617</v>
      </c>
      <c r="T4131">
        <v>33</v>
      </c>
      <c r="U4131">
        <v>3805.9929999999899</v>
      </c>
      <c r="V4131">
        <v>13</v>
      </c>
      <c r="W4131">
        <v>1.9910000000000001</v>
      </c>
      <c r="X4131">
        <v>3.2170000000000001</v>
      </c>
      <c r="Y4131" s="110">
        <v>43777</v>
      </c>
      <c r="Z4131">
        <v>408790.19783055998</v>
      </c>
      <c r="AA4131">
        <v>3660568.1576149301</v>
      </c>
    </row>
    <row r="4132" spans="1:27" x14ac:dyDescent="0.25">
      <c r="A4132">
        <v>-111.97726769000001</v>
      </c>
      <c r="B4132">
        <v>33.07989121</v>
      </c>
      <c r="C4132" t="s">
        <v>968</v>
      </c>
      <c r="D4132" t="s">
        <v>967</v>
      </c>
      <c r="E4132" t="s">
        <v>966</v>
      </c>
      <c r="F4132">
        <v>2565</v>
      </c>
      <c r="G4132">
        <v>176</v>
      </c>
      <c r="H4132">
        <v>13.33</v>
      </c>
      <c r="I4132">
        <v>2.7890000000000001</v>
      </c>
      <c r="J4132">
        <v>1</v>
      </c>
      <c r="K4132">
        <v>1172.4739999999899</v>
      </c>
      <c r="L4132" t="s">
        <v>965</v>
      </c>
      <c r="M4132" t="s">
        <v>964</v>
      </c>
      <c r="N4132" s="110">
        <v>43777</v>
      </c>
      <c r="O4132">
        <v>0</v>
      </c>
      <c r="P4132">
        <v>0</v>
      </c>
      <c r="Q4132">
        <v>13539.827999999899</v>
      </c>
      <c r="R4132">
        <v>1454.3869999999899</v>
      </c>
      <c r="S4132">
        <v>3.03</v>
      </c>
      <c r="T4132">
        <v>33</v>
      </c>
      <c r="U4132">
        <v>4407.2340000000004</v>
      </c>
      <c r="V4132">
        <v>13</v>
      </c>
      <c r="W4132">
        <v>1.901</v>
      </c>
      <c r="X4132">
        <v>3.0720000000000001</v>
      </c>
      <c r="Y4132" s="110">
        <v>43777</v>
      </c>
      <c r="Z4132">
        <v>408790.07755799498</v>
      </c>
      <c r="AA4132">
        <v>3660567.2706043501</v>
      </c>
    </row>
    <row r="4133" spans="1:27" x14ac:dyDescent="0.25">
      <c r="A4133">
        <v>-111.97726597</v>
      </c>
      <c r="B4133">
        <v>33.079883180000003</v>
      </c>
      <c r="C4133" t="s">
        <v>968</v>
      </c>
      <c r="D4133" t="s">
        <v>967</v>
      </c>
      <c r="E4133" t="s">
        <v>966</v>
      </c>
      <c r="F4133">
        <v>2566</v>
      </c>
      <c r="G4133">
        <v>186</v>
      </c>
      <c r="H4133">
        <v>13.33</v>
      </c>
      <c r="I4133">
        <v>2.887</v>
      </c>
      <c r="J4133">
        <v>1</v>
      </c>
      <c r="K4133">
        <v>1172.5160000000001</v>
      </c>
      <c r="L4133" t="s">
        <v>965</v>
      </c>
      <c r="M4133" t="s">
        <v>964</v>
      </c>
      <c r="N4133" s="110">
        <v>43777</v>
      </c>
      <c r="O4133">
        <v>0</v>
      </c>
      <c r="P4133">
        <v>0</v>
      </c>
      <c r="Q4133">
        <v>13436.397000000001</v>
      </c>
      <c r="R4133">
        <v>1394.075</v>
      </c>
      <c r="S4133">
        <v>2.9039999999999999</v>
      </c>
      <c r="T4133">
        <v>33</v>
      </c>
      <c r="U4133">
        <v>4224.4690000000001</v>
      </c>
      <c r="V4133">
        <v>13</v>
      </c>
      <c r="W4133">
        <v>1.9690000000000001</v>
      </c>
      <c r="X4133">
        <v>3.181</v>
      </c>
      <c r="Y4133" s="110">
        <v>43777</v>
      </c>
      <c r="Z4133">
        <v>408790.22980910802</v>
      </c>
      <c r="AA4133">
        <v>3660566.3788389298</v>
      </c>
    </row>
    <row r="4134" spans="1:27" x14ac:dyDescent="0.25">
      <c r="A4134">
        <v>-111.97726717</v>
      </c>
      <c r="B4134">
        <v>33.079875229999899</v>
      </c>
      <c r="C4134" t="s">
        <v>968</v>
      </c>
      <c r="D4134" t="s">
        <v>967</v>
      </c>
      <c r="E4134" t="s">
        <v>966</v>
      </c>
      <c r="F4134">
        <v>2567</v>
      </c>
      <c r="G4134">
        <v>179</v>
      </c>
      <c r="H4134">
        <v>13.33</v>
      </c>
      <c r="I4134">
        <v>2.92</v>
      </c>
      <c r="J4134">
        <v>1</v>
      </c>
      <c r="K4134">
        <v>1172.5519999999899</v>
      </c>
      <c r="L4134" t="s">
        <v>965</v>
      </c>
      <c r="M4134" t="s">
        <v>964</v>
      </c>
      <c r="N4134" s="110">
        <v>43777</v>
      </c>
      <c r="O4134">
        <v>0</v>
      </c>
      <c r="P4134">
        <v>0</v>
      </c>
      <c r="Q4134">
        <v>13510.112999999899</v>
      </c>
      <c r="R4134">
        <v>1385.97299999999</v>
      </c>
      <c r="S4134">
        <v>2.887</v>
      </c>
      <c r="T4134">
        <v>33</v>
      </c>
      <c r="U4134">
        <v>4199.9189999999899</v>
      </c>
      <c r="V4134">
        <v>13</v>
      </c>
      <c r="W4134">
        <v>1.9910000000000001</v>
      </c>
      <c r="X4134">
        <v>3.2170000000000001</v>
      </c>
      <c r="Y4134" s="110">
        <v>43777</v>
      </c>
      <c r="Z4134">
        <v>408790.10959846398</v>
      </c>
      <c r="AA4134">
        <v>3660565.4984804299</v>
      </c>
    </row>
    <row r="4135" spans="1:27" x14ac:dyDescent="0.25">
      <c r="A4135">
        <v>-111.97726717</v>
      </c>
      <c r="B4135">
        <v>33.079867229999898</v>
      </c>
      <c r="C4135" t="s">
        <v>968</v>
      </c>
      <c r="D4135" t="s">
        <v>967</v>
      </c>
      <c r="E4135" t="s">
        <v>966</v>
      </c>
      <c r="F4135">
        <v>2568</v>
      </c>
      <c r="G4135">
        <v>179</v>
      </c>
      <c r="H4135">
        <v>13.33</v>
      </c>
      <c r="I4135">
        <v>3.0840000000000001</v>
      </c>
      <c r="J4135">
        <v>1</v>
      </c>
      <c r="K4135">
        <v>1172.5719999999901</v>
      </c>
      <c r="L4135" t="s">
        <v>965</v>
      </c>
      <c r="M4135" t="s">
        <v>964</v>
      </c>
      <c r="N4135" s="110">
        <v>43777</v>
      </c>
      <c r="O4135">
        <v>0</v>
      </c>
      <c r="P4135">
        <v>0</v>
      </c>
      <c r="Q4135">
        <v>14290.583000000001</v>
      </c>
      <c r="R4135">
        <v>1388.05899999999</v>
      </c>
      <c r="S4135">
        <v>2.8919999999999999</v>
      </c>
      <c r="T4135">
        <v>33</v>
      </c>
      <c r="U4135">
        <v>4206.2399999999898</v>
      </c>
      <c r="V4135">
        <v>13</v>
      </c>
      <c r="W4135">
        <v>2.1030000000000002</v>
      </c>
      <c r="X4135">
        <v>3.3969999999999998</v>
      </c>
      <c r="Y4135" s="110">
        <v>43777</v>
      </c>
      <c r="Z4135">
        <v>408790.10134073399</v>
      </c>
      <c r="AA4135">
        <v>3660564.6115357298</v>
      </c>
    </row>
    <row r="4136" spans="1:27" x14ac:dyDescent="0.25">
      <c r="A4136">
        <v>-111.977267659999</v>
      </c>
      <c r="B4136">
        <v>33.079859220000003</v>
      </c>
      <c r="C4136" t="s">
        <v>968</v>
      </c>
      <c r="D4136" t="s">
        <v>967</v>
      </c>
      <c r="E4136" t="s">
        <v>966</v>
      </c>
      <c r="F4136">
        <v>2569</v>
      </c>
      <c r="G4136">
        <v>182</v>
      </c>
      <c r="H4136">
        <v>13.33</v>
      </c>
      <c r="I4136">
        <v>2.9529999999999998</v>
      </c>
      <c r="J4136">
        <v>1</v>
      </c>
      <c r="K4136">
        <v>1172.5329999999899</v>
      </c>
      <c r="L4136" t="s">
        <v>965</v>
      </c>
      <c r="M4136" t="s">
        <v>964</v>
      </c>
      <c r="N4136" s="110">
        <v>43777</v>
      </c>
      <c r="O4136">
        <v>0</v>
      </c>
      <c r="P4136">
        <v>0</v>
      </c>
      <c r="Q4136">
        <v>16555.364000000001</v>
      </c>
      <c r="R4136">
        <v>1679.508</v>
      </c>
      <c r="S4136">
        <v>3.4990000000000001</v>
      </c>
      <c r="T4136">
        <v>33</v>
      </c>
      <c r="U4136">
        <v>5089.4179999999897</v>
      </c>
      <c r="V4136">
        <v>13</v>
      </c>
      <c r="W4136">
        <v>2.0129999999999999</v>
      </c>
      <c r="X4136">
        <v>3.2530000000000001</v>
      </c>
      <c r="Y4136" s="110">
        <v>43777</v>
      </c>
      <c r="Z4136">
        <v>408790.047337492</v>
      </c>
      <c r="AA4136">
        <v>3660563.7239081599</v>
      </c>
    </row>
    <row r="4137" spans="1:27" x14ac:dyDescent="0.25">
      <c r="A4137">
        <v>-111.97726649000001</v>
      </c>
      <c r="B4137">
        <v>33.079851220000002</v>
      </c>
      <c r="C4137" t="s">
        <v>968</v>
      </c>
      <c r="D4137" t="s">
        <v>967</v>
      </c>
      <c r="E4137" t="s">
        <v>966</v>
      </c>
      <c r="F4137">
        <v>2570</v>
      </c>
      <c r="G4137">
        <v>183</v>
      </c>
      <c r="H4137">
        <v>13.33</v>
      </c>
      <c r="I4137">
        <v>3.0179999999999998</v>
      </c>
      <c r="J4137">
        <v>1</v>
      </c>
      <c r="K4137">
        <v>1172.5619999999899</v>
      </c>
      <c r="L4137" t="s">
        <v>965</v>
      </c>
      <c r="M4137" t="s">
        <v>964</v>
      </c>
      <c r="N4137" s="110">
        <v>43777</v>
      </c>
      <c r="O4137">
        <v>0</v>
      </c>
      <c r="P4137">
        <v>0</v>
      </c>
      <c r="Q4137">
        <v>15426.831</v>
      </c>
      <c r="R4137">
        <v>1530.998</v>
      </c>
      <c r="S4137">
        <v>3.19</v>
      </c>
      <c r="T4137">
        <v>33</v>
      </c>
      <c r="U4137">
        <v>4639.3890000000001</v>
      </c>
      <c r="V4137">
        <v>13</v>
      </c>
      <c r="W4137">
        <v>2.0579999999999998</v>
      </c>
      <c r="X4137">
        <v>3.3250000000000002</v>
      </c>
      <c r="Y4137" s="110">
        <v>43777</v>
      </c>
      <c r="Z4137">
        <v>408790.14828421001</v>
      </c>
      <c r="AA4137">
        <v>3660562.8359467299</v>
      </c>
    </row>
    <row r="4138" spans="1:27" x14ac:dyDescent="0.25">
      <c r="A4138">
        <v>-111.97726683</v>
      </c>
      <c r="B4138">
        <v>33.079843230000002</v>
      </c>
      <c r="C4138" t="s">
        <v>968</v>
      </c>
      <c r="D4138" t="s">
        <v>967</v>
      </c>
      <c r="E4138" t="s">
        <v>966</v>
      </c>
      <c r="F4138">
        <v>2571</v>
      </c>
      <c r="G4138">
        <v>181</v>
      </c>
      <c r="H4138">
        <v>13.33</v>
      </c>
      <c r="I4138">
        <v>2.887</v>
      </c>
      <c r="J4138">
        <v>1</v>
      </c>
      <c r="K4138">
        <v>1172.5</v>
      </c>
      <c r="L4138" t="s">
        <v>965</v>
      </c>
      <c r="M4138" t="s">
        <v>964</v>
      </c>
      <c r="N4138" s="110">
        <v>43777</v>
      </c>
      <c r="O4138">
        <v>0</v>
      </c>
      <c r="P4138">
        <v>0</v>
      </c>
      <c r="Q4138">
        <v>16147.643</v>
      </c>
      <c r="R4138">
        <v>1675.37599999999</v>
      </c>
      <c r="S4138">
        <v>3.49</v>
      </c>
      <c r="T4138">
        <v>33</v>
      </c>
      <c r="U4138">
        <v>5076.8969999999899</v>
      </c>
      <c r="V4138">
        <v>13</v>
      </c>
      <c r="W4138">
        <v>1.9690000000000001</v>
      </c>
      <c r="X4138">
        <v>3.181</v>
      </c>
      <c r="Y4138" s="110">
        <v>43777</v>
      </c>
      <c r="Z4138">
        <v>408790.10830218397</v>
      </c>
      <c r="AA4138">
        <v>3660561.9504061802</v>
      </c>
    </row>
    <row r="4139" spans="1:27" x14ac:dyDescent="0.25">
      <c r="A4139">
        <v>-111.977267999999</v>
      </c>
      <c r="B4139">
        <v>33.07983523</v>
      </c>
      <c r="C4139" t="s">
        <v>968</v>
      </c>
      <c r="D4139" t="s">
        <v>967</v>
      </c>
      <c r="E4139" t="s">
        <v>966</v>
      </c>
      <c r="F4139">
        <v>2572</v>
      </c>
      <c r="G4139">
        <v>180</v>
      </c>
      <c r="H4139">
        <v>13.33</v>
      </c>
      <c r="I4139">
        <v>2.8220000000000001</v>
      </c>
      <c r="J4139">
        <v>1</v>
      </c>
      <c r="K4139">
        <v>1172.5429999999899</v>
      </c>
      <c r="L4139" t="s">
        <v>965</v>
      </c>
      <c r="M4139" t="s">
        <v>964</v>
      </c>
      <c r="N4139" s="110">
        <v>43777</v>
      </c>
      <c r="O4139">
        <v>0</v>
      </c>
      <c r="P4139">
        <v>0</v>
      </c>
      <c r="Q4139">
        <v>16334.332</v>
      </c>
      <c r="R4139">
        <v>1734.1579999999899</v>
      </c>
      <c r="S4139">
        <v>3.613</v>
      </c>
      <c r="T4139">
        <v>33</v>
      </c>
      <c r="U4139">
        <v>5255.0259999999898</v>
      </c>
      <c r="V4139">
        <v>13</v>
      </c>
      <c r="W4139">
        <v>1.9239999999999999</v>
      </c>
      <c r="X4139">
        <v>3.1080000000000001</v>
      </c>
      <c r="Y4139" s="110">
        <v>43777</v>
      </c>
      <c r="Z4139">
        <v>408789.99083999603</v>
      </c>
      <c r="AA4139">
        <v>3660561.0644782102</v>
      </c>
    </row>
    <row r="4140" spans="1:27" x14ac:dyDescent="0.25">
      <c r="A4140">
        <v>-111.977267139999</v>
      </c>
      <c r="B4140">
        <v>33.0798261999999</v>
      </c>
      <c r="C4140" t="s">
        <v>968</v>
      </c>
      <c r="D4140" t="s">
        <v>967</v>
      </c>
      <c r="E4140" t="s">
        <v>966</v>
      </c>
      <c r="F4140">
        <v>2573</v>
      </c>
      <c r="G4140">
        <v>185</v>
      </c>
      <c r="H4140">
        <v>13.33</v>
      </c>
      <c r="I4140">
        <v>3.0179999999999998</v>
      </c>
      <c r="J4140">
        <v>1</v>
      </c>
      <c r="K4140">
        <v>1172.5</v>
      </c>
      <c r="L4140" t="s">
        <v>965</v>
      </c>
      <c r="M4140" t="s">
        <v>964</v>
      </c>
      <c r="N4140" s="110">
        <v>43777</v>
      </c>
      <c r="O4140">
        <v>0</v>
      </c>
      <c r="P4140">
        <v>0</v>
      </c>
      <c r="Q4140">
        <v>15543.519</v>
      </c>
      <c r="R4140">
        <v>1542.5789999999899</v>
      </c>
      <c r="S4140">
        <v>3.214</v>
      </c>
      <c r="T4140">
        <v>33</v>
      </c>
      <c r="U4140">
        <v>4674.4809999999898</v>
      </c>
      <c r="V4140">
        <v>13</v>
      </c>
      <c r="W4140">
        <v>2.0579999999999998</v>
      </c>
      <c r="X4140">
        <v>3.3250000000000002</v>
      </c>
      <c r="Y4140" s="110">
        <v>43777</v>
      </c>
      <c r="Z4140">
        <v>408790.06178904598</v>
      </c>
      <c r="AA4140">
        <v>3660560.0625920501</v>
      </c>
    </row>
    <row r="4141" spans="1:27" x14ac:dyDescent="0.25">
      <c r="A4141">
        <v>-111.97726749</v>
      </c>
      <c r="B4141">
        <v>33.07981822</v>
      </c>
      <c r="C4141" t="s">
        <v>968</v>
      </c>
      <c r="D4141" t="s">
        <v>967</v>
      </c>
      <c r="E4141" t="s">
        <v>966</v>
      </c>
      <c r="F4141">
        <v>2574</v>
      </c>
      <c r="G4141">
        <v>183</v>
      </c>
      <c r="H4141">
        <v>13.33</v>
      </c>
      <c r="I4141">
        <v>3.0510000000000002</v>
      </c>
      <c r="J4141">
        <v>1</v>
      </c>
      <c r="K4141">
        <v>1172.47</v>
      </c>
      <c r="L4141" t="s">
        <v>965</v>
      </c>
      <c r="M4141" t="s">
        <v>964</v>
      </c>
      <c r="N4141" s="110">
        <v>43777</v>
      </c>
      <c r="O4141">
        <v>0</v>
      </c>
      <c r="P4141">
        <v>0</v>
      </c>
      <c r="Q4141">
        <v>15565.461999999899</v>
      </c>
      <c r="R4141">
        <v>1528.14599999999</v>
      </c>
      <c r="S4141">
        <v>3.1840000000000002</v>
      </c>
      <c r="T4141">
        <v>33</v>
      </c>
      <c r="U4141">
        <v>4630.7460000000001</v>
      </c>
      <c r="V4141">
        <v>13</v>
      </c>
      <c r="W4141">
        <v>2.08</v>
      </c>
      <c r="X4141">
        <v>3.3610000000000002</v>
      </c>
      <c r="Y4141" s="110">
        <v>43777</v>
      </c>
      <c r="Z4141">
        <v>408790.020883961</v>
      </c>
      <c r="AA4141">
        <v>3660559.17816887</v>
      </c>
    </row>
    <row r="4142" spans="1:27" x14ac:dyDescent="0.25">
      <c r="A4142">
        <v>-111.977267999999</v>
      </c>
      <c r="B4142">
        <v>33.07981023</v>
      </c>
      <c r="C4142" t="s">
        <v>968</v>
      </c>
      <c r="D4142" t="s">
        <v>967</v>
      </c>
      <c r="E4142" t="s">
        <v>966</v>
      </c>
      <c r="F4142">
        <v>2575</v>
      </c>
      <c r="G4142">
        <v>180</v>
      </c>
      <c r="H4142">
        <v>13.33</v>
      </c>
      <c r="I4142">
        <v>2.9860000000000002</v>
      </c>
      <c r="J4142">
        <v>1</v>
      </c>
      <c r="K4142">
        <v>1172.48</v>
      </c>
      <c r="L4142" t="s">
        <v>965</v>
      </c>
      <c r="M4142" t="s">
        <v>964</v>
      </c>
      <c r="N4142" s="110">
        <v>43777</v>
      </c>
      <c r="O4142">
        <v>0</v>
      </c>
      <c r="P4142">
        <v>0</v>
      </c>
      <c r="Q4142">
        <v>18390.423999999901</v>
      </c>
      <c r="R4142">
        <v>1845.1690000000001</v>
      </c>
      <c r="S4142">
        <v>3.8439999999999999</v>
      </c>
      <c r="T4142">
        <v>33</v>
      </c>
      <c r="U4142">
        <v>5591.4219999999896</v>
      </c>
      <c r="V4142">
        <v>13</v>
      </c>
      <c r="W4142">
        <v>2.036</v>
      </c>
      <c r="X4142">
        <v>3.2890000000000001</v>
      </c>
      <c r="Y4142" s="110">
        <v>43777</v>
      </c>
      <c r="Z4142">
        <v>408789.96503460099</v>
      </c>
      <c r="AA4142">
        <v>3660558.29277605</v>
      </c>
    </row>
    <row r="4143" spans="1:27" x14ac:dyDescent="0.25">
      <c r="A4143">
        <v>-111.977267659999</v>
      </c>
      <c r="B4143">
        <v>33.079802219999898</v>
      </c>
      <c r="C4143" t="s">
        <v>968</v>
      </c>
      <c r="D4143" t="s">
        <v>967</v>
      </c>
      <c r="E4143" t="s">
        <v>966</v>
      </c>
      <c r="F4143">
        <v>2576</v>
      </c>
      <c r="G4143">
        <v>182</v>
      </c>
      <c r="H4143">
        <v>13.33</v>
      </c>
      <c r="I4143">
        <v>2.9529999999999998</v>
      </c>
      <c r="J4143">
        <v>1</v>
      </c>
      <c r="K4143">
        <v>1172.4929999999899</v>
      </c>
      <c r="L4143" t="s">
        <v>965</v>
      </c>
      <c r="M4143" t="s">
        <v>964</v>
      </c>
      <c r="N4143" s="110">
        <v>43777</v>
      </c>
      <c r="O4143">
        <v>0</v>
      </c>
      <c r="P4143">
        <v>0</v>
      </c>
      <c r="Q4143">
        <v>15155.282999999899</v>
      </c>
      <c r="R4143">
        <v>1537.47299999999</v>
      </c>
      <c r="S4143">
        <v>3.2029999999999998</v>
      </c>
      <c r="T4143">
        <v>33</v>
      </c>
      <c r="U4143">
        <v>4659.0079999999898</v>
      </c>
      <c r="V4143">
        <v>13</v>
      </c>
      <c r="W4143">
        <v>2.0129999999999999</v>
      </c>
      <c r="X4143">
        <v>3.2530000000000001</v>
      </c>
      <c r="Y4143" s="110">
        <v>43777</v>
      </c>
      <c r="Z4143">
        <v>408789.98850120098</v>
      </c>
      <c r="AA4143">
        <v>3660557.4044272201</v>
      </c>
    </row>
    <row r="4144" spans="1:27" x14ac:dyDescent="0.25">
      <c r="A4144">
        <v>-111.97726869</v>
      </c>
      <c r="B4144">
        <v>33.079794210000003</v>
      </c>
      <c r="C4144" t="s">
        <v>968</v>
      </c>
      <c r="D4144" t="s">
        <v>967</v>
      </c>
      <c r="E4144" t="s">
        <v>966</v>
      </c>
      <c r="F4144">
        <v>2577</v>
      </c>
      <c r="G4144">
        <v>176</v>
      </c>
      <c r="H4144">
        <v>13.33</v>
      </c>
      <c r="I4144">
        <v>3.0179999999999998</v>
      </c>
      <c r="J4144">
        <v>1</v>
      </c>
      <c r="K4144">
        <v>1172.4870000000001</v>
      </c>
      <c r="L4144" t="s">
        <v>965</v>
      </c>
      <c r="M4144" t="s">
        <v>964</v>
      </c>
      <c r="N4144" s="110">
        <v>43777</v>
      </c>
      <c r="O4144">
        <v>0</v>
      </c>
      <c r="P4144">
        <v>0</v>
      </c>
      <c r="Q4144">
        <v>14955.28</v>
      </c>
      <c r="R4144">
        <v>1484.201</v>
      </c>
      <c r="S4144">
        <v>3.0920000000000001</v>
      </c>
      <c r="T4144">
        <v>33</v>
      </c>
      <c r="U4144">
        <v>4497.5770000000002</v>
      </c>
      <c r="V4144">
        <v>13</v>
      </c>
      <c r="W4144">
        <v>2.0579999999999998</v>
      </c>
      <c r="X4144">
        <v>3.3250000000000002</v>
      </c>
      <c r="Y4144" s="110">
        <v>43777</v>
      </c>
      <c r="Z4144">
        <v>408789.88409584801</v>
      </c>
      <c r="AA4144">
        <v>3660556.5172689199</v>
      </c>
    </row>
    <row r="4145" spans="1:27" x14ac:dyDescent="0.25">
      <c r="A4145">
        <v>-111.97726934000001</v>
      </c>
      <c r="B4145">
        <v>33.079786220000003</v>
      </c>
      <c r="C4145" t="s">
        <v>968</v>
      </c>
      <c r="D4145" t="s">
        <v>967</v>
      </c>
      <c r="E4145" t="s">
        <v>966</v>
      </c>
      <c r="F4145">
        <v>2578</v>
      </c>
      <c r="G4145">
        <v>178</v>
      </c>
      <c r="H4145">
        <v>13.33</v>
      </c>
      <c r="I4145">
        <v>2.7559999999999998</v>
      </c>
      <c r="J4145">
        <v>1</v>
      </c>
      <c r="K4145">
        <v>1172.5260000000001</v>
      </c>
      <c r="L4145" t="s">
        <v>965</v>
      </c>
      <c r="M4145" t="s">
        <v>964</v>
      </c>
      <c r="N4145" s="110">
        <v>43777</v>
      </c>
      <c r="O4145">
        <v>0</v>
      </c>
      <c r="P4145">
        <v>0</v>
      </c>
      <c r="Q4145">
        <v>15129.568999999899</v>
      </c>
      <c r="R4145">
        <v>1644.4970000000001</v>
      </c>
      <c r="S4145">
        <v>3.4260000000000002</v>
      </c>
      <c r="T4145">
        <v>33</v>
      </c>
      <c r="U4145">
        <v>4983.3249999999898</v>
      </c>
      <c r="V4145">
        <v>13</v>
      </c>
      <c r="W4145">
        <v>1.879</v>
      </c>
      <c r="X4145">
        <v>3.036</v>
      </c>
      <c r="Y4145" s="110">
        <v>43777</v>
      </c>
      <c r="Z4145">
        <v>408789.81517926097</v>
      </c>
      <c r="AA4145">
        <v>3660555.6319977599</v>
      </c>
    </row>
    <row r="4146" spans="1:27" x14ac:dyDescent="0.25">
      <c r="A4146">
        <v>-111.97726663</v>
      </c>
      <c r="B4146">
        <v>33.079778150000003</v>
      </c>
      <c r="C4146" t="s">
        <v>968</v>
      </c>
      <c r="D4146" t="s">
        <v>967</v>
      </c>
      <c r="E4146" t="s">
        <v>966</v>
      </c>
      <c r="F4146">
        <v>2579</v>
      </c>
      <c r="G4146">
        <v>188</v>
      </c>
      <c r="H4146">
        <v>13.33</v>
      </c>
      <c r="I4146">
        <v>2.8220000000000001</v>
      </c>
      <c r="J4146">
        <v>1</v>
      </c>
      <c r="K4146">
        <v>1172.5789999999899</v>
      </c>
      <c r="L4146" t="s">
        <v>965</v>
      </c>
      <c r="M4146" t="s">
        <v>964</v>
      </c>
      <c r="N4146" s="110">
        <v>43777</v>
      </c>
      <c r="O4146">
        <v>0</v>
      </c>
      <c r="P4146">
        <v>0</v>
      </c>
      <c r="Q4146">
        <v>13612</v>
      </c>
      <c r="R4146">
        <v>1445.1379999999899</v>
      </c>
      <c r="S4146">
        <v>3.0110000000000001</v>
      </c>
      <c r="T4146">
        <v>33</v>
      </c>
      <c r="U4146">
        <v>4379.2060000000001</v>
      </c>
      <c r="V4146">
        <v>13</v>
      </c>
      <c r="W4146">
        <v>1.9239999999999999</v>
      </c>
      <c r="X4146">
        <v>3.1080000000000001</v>
      </c>
      <c r="Y4146" s="110">
        <v>43777</v>
      </c>
      <c r="Z4146">
        <v>408790.05979312799</v>
      </c>
      <c r="AA4146">
        <v>3660554.73493732</v>
      </c>
    </row>
    <row r="4147" spans="1:27" x14ac:dyDescent="0.25">
      <c r="A4147">
        <v>-111.977268339999</v>
      </c>
      <c r="B4147">
        <v>33.07977022</v>
      </c>
      <c r="C4147" t="s">
        <v>968</v>
      </c>
      <c r="D4147" t="s">
        <v>967</v>
      </c>
      <c r="E4147" t="s">
        <v>966</v>
      </c>
      <c r="F4147">
        <v>2580</v>
      </c>
      <c r="G4147">
        <v>178</v>
      </c>
      <c r="H4147">
        <v>13.33</v>
      </c>
      <c r="I4147">
        <v>2.92</v>
      </c>
      <c r="J4147">
        <v>1</v>
      </c>
      <c r="K4147">
        <v>1172.6079999999899</v>
      </c>
      <c r="L4147" t="s">
        <v>965</v>
      </c>
      <c r="M4147" t="s">
        <v>964</v>
      </c>
      <c r="N4147" s="110">
        <v>43777</v>
      </c>
      <c r="O4147">
        <v>0</v>
      </c>
      <c r="P4147">
        <v>0</v>
      </c>
      <c r="Q4147">
        <v>15226.827999999899</v>
      </c>
      <c r="R4147">
        <v>1562.08699999999</v>
      </c>
      <c r="S4147">
        <v>3.254</v>
      </c>
      <c r="T4147">
        <v>33</v>
      </c>
      <c r="U4147">
        <v>4733.59799999999</v>
      </c>
      <c r="V4147">
        <v>13</v>
      </c>
      <c r="W4147">
        <v>1.9910000000000001</v>
      </c>
      <c r="X4147">
        <v>3.2170000000000001</v>
      </c>
      <c r="Y4147" s="110">
        <v>43777</v>
      </c>
      <c r="Z4147">
        <v>408789.89200102899</v>
      </c>
      <c r="AA4147">
        <v>3660553.8572393898</v>
      </c>
    </row>
    <row r="4148" spans="1:27" x14ac:dyDescent="0.25">
      <c r="A4148">
        <v>-111.977267999999</v>
      </c>
      <c r="B4148">
        <v>33.07976223</v>
      </c>
      <c r="C4148" t="s">
        <v>968</v>
      </c>
      <c r="D4148" t="s">
        <v>967</v>
      </c>
      <c r="E4148" t="s">
        <v>966</v>
      </c>
      <c r="F4148">
        <v>2581</v>
      </c>
      <c r="G4148">
        <v>180</v>
      </c>
      <c r="H4148">
        <v>13.33</v>
      </c>
      <c r="I4148">
        <v>2.8540000000000001</v>
      </c>
      <c r="J4148">
        <v>1</v>
      </c>
      <c r="K4148">
        <v>1172.5789999999899</v>
      </c>
      <c r="L4148" t="s">
        <v>965</v>
      </c>
      <c r="M4148" t="s">
        <v>964</v>
      </c>
      <c r="N4148" s="110">
        <v>43777</v>
      </c>
      <c r="O4148">
        <v>0</v>
      </c>
      <c r="P4148">
        <v>0</v>
      </c>
      <c r="Q4148">
        <v>15079.054</v>
      </c>
      <c r="R4148">
        <v>1582.489</v>
      </c>
      <c r="S4148">
        <v>3.2970000000000002</v>
      </c>
      <c r="T4148">
        <v>33</v>
      </c>
      <c r="U4148">
        <v>4795.4210000000003</v>
      </c>
      <c r="V4148">
        <v>13</v>
      </c>
      <c r="W4148">
        <v>1.946</v>
      </c>
      <c r="X4148">
        <v>3.1440000000000001</v>
      </c>
      <c r="Y4148" s="110">
        <v>43777</v>
      </c>
      <c r="Z4148">
        <v>408789.91548829299</v>
      </c>
      <c r="AA4148">
        <v>3660552.9711079202</v>
      </c>
    </row>
    <row r="4149" spans="1:27" x14ac:dyDescent="0.25">
      <c r="A4149">
        <v>-111.97726783</v>
      </c>
      <c r="B4149">
        <v>33.079754229999899</v>
      </c>
      <c r="C4149" t="s">
        <v>968</v>
      </c>
      <c r="D4149" t="s">
        <v>967</v>
      </c>
      <c r="E4149" t="s">
        <v>966</v>
      </c>
      <c r="F4149">
        <v>2582</v>
      </c>
      <c r="G4149">
        <v>181</v>
      </c>
      <c r="H4149">
        <v>13.33</v>
      </c>
      <c r="I4149">
        <v>2.92</v>
      </c>
      <c r="J4149">
        <v>1</v>
      </c>
      <c r="K4149">
        <v>1172.605</v>
      </c>
      <c r="L4149" t="s">
        <v>965</v>
      </c>
      <c r="M4149" t="s">
        <v>964</v>
      </c>
      <c r="N4149" s="110">
        <v>43777</v>
      </c>
      <c r="O4149">
        <v>0</v>
      </c>
      <c r="P4149">
        <v>0</v>
      </c>
      <c r="Q4149">
        <v>13346.166999999899</v>
      </c>
      <c r="R4149">
        <v>1369.15399999999</v>
      </c>
      <c r="S4149">
        <v>2.8519999999999999</v>
      </c>
      <c r="T4149">
        <v>33</v>
      </c>
      <c r="U4149">
        <v>4148.9530000000004</v>
      </c>
      <c r="V4149">
        <v>13</v>
      </c>
      <c r="W4149">
        <v>1.9910000000000001</v>
      </c>
      <c r="X4149">
        <v>3.2170000000000001</v>
      </c>
      <c r="Y4149" s="110">
        <v>43777</v>
      </c>
      <c r="Z4149">
        <v>408789.92309791199</v>
      </c>
      <c r="AA4149">
        <v>3660552.08401551</v>
      </c>
    </row>
    <row r="4150" spans="1:27" x14ac:dyDescent="0.25">
      <c r="A4150">
        <v>-111.97726783</v>
      </c>
      <c r="B4150">
        <v>33.079746229999898</v>
      </c>
      <c r="C4150" t="s">
        <v>968</v>
      </c>
      <c r="D4150" t="s">
        <v>967</v>
      </c>
      <c r="E4150" t="s">
        <v>966</v>
      </c>
      <c r="F4150">
        <v>2583</v>
      </c>
      <c r="G4150">
        <v>181</v>
      </c>
      <c r="H4150">
        <v>13.33</v>
      </c>
      <c r="I4150">
        <v>2.92</v>
      </c>
      <c r="J4150">
        <v>1</v>
      </c>
      <c r="K4150">
        <v>1172.5</v>
      </c>
      <c r="L4150" t="s">
        <v>965</v>
      </c>
      <c r="M4150" t="s">
        <v>964</v>
      </c>
      <c r="N4150" s="110">
        <v>43777</v>
      </c>
      <c r="O4150">
        <v>0</v>
      </c>
      <c r="P4150">
        <v>0</v>
      </c>
      <c r="Q4150">
        <v>11839.171</v>
      </c>
      <c r="R4150">
        <v>1214.5550000000001</v>
      </c>
      <c r="S4150">
        <v>2.5299999999999998</v>
      </c>
      <c r="T4150">
        <v>33</v>
      </c>
      <c r="U4150">
        <v>3680.4690000000001</v>
      </c>
      <c r="V4150">
        <v>13</v>
      </c>
      <c r="W4150">
        <v>1.9910000000000001</v>
      </c>
      <c r="X4150">
        <v>3.2170000000000001</v>
      </c>
      <c r="Y4150" s="110">
        <v>43777</v>
      </c>
      <c r="Z4150">
        <v>408789.914840204</v>
      </c>
      <c r="AA4150">
        <v>3660551.19707083</v>
      </c>
    </row>
    <row r="4151" spans="1:27" x14ac:dyDescent="0.25">
      <c r="A4151">
        <v>-111.97726869</v>
      </c>
      <c r="B4151">
        <v>33.079738210000002</v>
      </c>
      <c r="C4151" t="s">
        <v>968</v>
      </c>
      <c r="D4151" t="s">
        <v>967</v>
      </c>
      <c r="E4151" t="s">
        <v>966</v>
      </c>
      <c r="F4151">
        <v>2584</v>
      </c>
      <c r="G4151">
        <v>176</v>
      </c>
      <c r="H4151">
        <v>13.33</v>
      </c>
      <c r="I4151">
        <v>2.9860000000000002</v>
      </c>
      <c r="J4151">
        <v>1</v>
      </c>
      <c r="K4151">
        <v>1172.4970000000001</v>
      </c>
      <c r="L4151" t="s">
        <v>965</v>
      </c>
      <c r="M4151" t="s">
        <v>964</v>
      </c>
      <c r="N4151" s="110">
        <v>43777</v>
      </c>
      <c r="O4151">
        <v>0</v>
      </c>
      <c r="P4151">
        <v>0</v>
      </c>
      <c r="Q4151">
        <v>15120.8829999999</v>
      </c>
      <c r="R4151">
        <v>1517.12599999999</v>
      </c>
      <c r="S4151">
        <v>3.161</v>
      </c>
      <c r="T4151">
        <v>33</v>
      </c>
      <c r="U4151">
        <v>4597.3509999999897</v>
      </c>
      <c r="V4151">
        <v>13</v>
      </c>
      <c r="W4151">
        <v>2.036</v>
      </c>
      <c r="X4151">
        <v>3.2890000000000001</v>
      </c>
      <c r="Y4151" s="110">
        <v>43777</v>
      </c>
      <c r="Z4151">
        <v>408789.826291812</v>
      </c>
      <c r="AA4151">
        <v>3660550.3086561202</v>
      </c>
    </row>
    <row r="4152" spans="1:27" x14ac:dyDescent="0.25">
      <c r="A4152">
        <v>-111.97726783</v>
      </c>
      <c r="B4152">
        <v>33.079730230000003</v>
      </c>
      <c r="C4152" t="s">
        <v>968</v>
      </c>
      <c r="D4152" t="s">
        <v>967</v>
      </c>
      <c r="E4152" t="s">
        <v>966</v>
      </c>
      <c r="F4152">
        <v>2585</v>
      </c>
      <c r="G4152">
        <v>181</v>
      </c>
      <c r="H4152">
        <v>13.33</v>
      </c>
      <c r="I4152">
        <v>2.887</v>
      </c>
      <c r="J4152">
        <v>1</v>
      </c>
      <c r="K4152">
        <v>1172.556</v>
      </c>
      <c r="L4152" t="s">
        <v>965</v>
      </c>
      <c r="M4152" t="s">
        <v>964</v>
      </c>
      <c r="N4152" s="110">
        <v>43777</v>
      </c>
      <c r="O4152">
        <v>0</v>
      </c>
      <c r="P4152">
        <v>0</v>
      </c>
      <c r="Q4152">
        <v>15170.3119999999</v>
      </c>
      <c r="R4152">
        <v>1573.9749999999899</v>
      </c>
      <c r="S4152">
        <v>3.2789999999999999</v>
      </c>
      <c r="T4152">
        <v>33</v>
      </c>
      <c r="U4152">
        <v>4769.6199999999899</v>
      </c>
      <c r="V4152">
        <v>13</v>
      </c>
      <c r="W4152">
        <v>1.9690000000000001</v>
      </c>
      <c r="X4152">
        <v>3.181</v>
      </c>
      <c r="Y4152" s="110">
        <v>43777</v>
      </c>
      <c r="Z4152">
        <v>408789.89832479198</v>
      </c>
      <c r="AA4152">
        <v>3660549.42318147</v>
      </c>
    </row>
    <row r="4153" spans="1:27" x14ac:dyDescent="0.25">
      <c r="A4153">
        <v>-111.97726817</v>
      </c>
      <c r="B4153">
        <v>33.079722230000002</v>
      </c>
      <c r="C4153" t="s">
        <v>968</v>
      </c>
      <c r="D4153" t="s">
        <v>967</v>
      </c>
      <c r="E4153" t="s">
        <v>966</v>
      </c>
      <c r="F4153">
        <v>2586</v>
      </c>
      <c r="G4153">
        <v>179</v>
      </c>
      <c r="H4153">
        <v>13.33</v>
      </c>
      <c r="I4153">
        <v>2.92</v>
      </c>
      <c r="J4153">
        <v>1</v>
      </c>
      <c r="K4153">
        <v>1172.615</v>
      </c>
      <c r="L4153" t="s">
        <v>965</v>
      </c>
      <c r="M4153" t="s">
        <v>964</v>
      </c>
      <c r="N4153" s="110">
        <v>43777</v>
      </c>
      <c r="O4153">
        <v>0</v>
      </c>
      <c r="P4153">
        <v>0</v>
      </c>
      <c r="Q4153">
        <v>13565.7139999999</v>
      </c>
      <c r="R4153">
        <v>1391.6769999999899</v>
      </c>
      <c r="S4153">
        <v>2.899</v>
      </c>
      <c r="T4153">
        <v>33</v>
      </c>
      <c r="U4153">
        <v>4217.2039999999897</v>
      </c>
      <c r="V4153">
        <v>13</v>
      </c>
      <c r="W4153">
        <v>1.9910000000000001</v>
      </c>
      <c r="X4153">
        <v>3.2170000000000001</v>
      </c>
      <c r="Y4153" s="110">
        <v>43777</v>
      </c>
      <c r="Z4153">
        <v>408789.85833241499</v>
      </c>
      <c r="AA4153">
        <v>3660548.5365322498</v>
      </c>
    </row>
    <row r="4154" spans="1:27" x14ac:dyDescent="0.25">
      <c r="A4154">
        <v>-111.97726934000001</v>
      </c>
      <c r="B4154">
        <v>33.07971422</v>
      </c>
      <c r="C4154" t="s">
        <v>968</v>
      </c>
      <c r="D4154" t="s">
        <v>967</v>
      </c>
      <c r="E4154" t="s">
        <v>966</v>
      </c>
      <c r="F4154">
        <v>2587</v>
      </c>
      <c r="G4154">
        <v>178</v>
      </c>
      <c r="H4154">
        <v>13.33</v>
      </c>
      <c r="I4154">
        <v>2.9529999999999998</v>
      </c>
      <c r="J4154">
        <v>1</v>
      </c>
      <c r="K4154">
        <v>1172.59799999999</v>
      </c>
      <c r="L4154" t="s">
        <v>965</v>
      </c>
      <c r="M4154" t="s">
        <v>964</v>
      </c>
      <c r="N4154" s="110">
        <v>43777</v>
      </c>
      <c r="O4154">
        <v>0</v>
      </c>
      <c r="P4154">
        <v>0</v>
      </c>
      <c r="Q4154">
        <v>12616.155000000001</v>
      </c>
      <c r="R4154">
        <v>1279.883</v>
      </c>
      <c r="S4154">
        <v>2.6659999999999999</v>
      </c>
      <c r="T4154">
        <v>33</v>
      </c>
      <c r="U4154">
        <v>3878.4340000000002</v>
      </c>
      <c r="V4154">
        <v>13</v>
      </c>
      <c r="W4154">
        <v>2.0129999999999999</v>
      </c>
      <c r="X4154">
        <v>3.2530000000000001</v>
      </c>
      <c r="Y4154" s="110">
        <v>43777</v>
      </c>
      <c r="Z4154">
        <v>408789.74085976899</v>
      </c>
      <c r="AA4154">
        <v>3660547.64949561</v>
      </c>
    </row>
    <row r="4155" spans="1:27" x14ac:dyDescent="0.25">
      <c r="A4155">
        <v>-111.977267139999</v>
      </c>
      <c r="B4155">
        <v>33.079706199999897</v>
      </c>
      <c r="C4155" t="s">
        <v>968</v>
      </c>
      <c r="D4155" t="s">
        <v>967</v>
      </c>
      <c r="E4155" t="s">
        <v>966</v>
      </c>
      <c r="F4155">
        <v>2588</v>
      </c>
      <c r="G4155">
        <v>185</v>
      </c>
      <c r="H4155">
        <v>13.33</v>
      </c>
      <c r="I4155">
        <v>2.9860000000000002</v>
      </c>
      <c r="J4155">
        <v>1</v>
      </c>
      <c r="K4155">
        <v>1172.58799999999</v>
      </c>
      <c r="L4155" t="s">
        <v>965</v>
      </c>
      <c r="M4155" t="s">
        <v>964</v>
      </c>
      <c r="N4155" s="110">
        <v>43777</v>
      </c>
      <c r="O4155">
        <v>0</v>
      </c>
      <c r="P4155">
        <v>0</v>
      </c>
      <c r="Q4155">
        <v>13771.146000000001</v>
      </c>
      <c r="R4155">
        <v>1381.70299999999</v>
      </c>
      <c r="S4155">
        <v>2.879</v>
      </c>
      <c r="T4155">
        <v>33</v>
      </c>
      <c r="U4155">
        <v>4186.9769999999899</v>
      </c>
      <c r="V4155">
        <v>13</v>
      </c>
      <c r="W4155">
        <v>2.036</v>
      </c>
      <c r="X4155">
        <v>3.2890000000000001</v>
      </c>
      <c r="Y4155" s="110">
        <v>43777</v>
      </c>
      <c r="Z4155">
        <v>408789.937923452</v>
      </c>
      <c r="AA4155">
        <v>3660546.7584217801</v>
      </c>
    </row>
    <row r="4156" spans="1:27" x14ac:dyDescent="0.25">
      <c r="A4156">
        <v>-111.977267659999</v>
      </c>
      <c r="B4156">
        <v>33.079698219999898</v>
      </c>
      <c r="C4156" t="s">
        <v>968</v>
      </c>
      <c r="D4156" t="s">
        <v>967</v>
      </c>
      <c r="E4156" t="s">
        <v>966</v>
      </c>
      <c r="F4156">
        <v>2589</v>
      </c>
      <c r="G4156">
        <v>182</v>
      </c>
      <c r="H4156">
        <v>13.33</v>
      </c>
      <c r="I4156">
        <v>2.92</v>
      </c>
      <c r="J4156">
        <v>1</v>
      </c>
      <c r="K4156">
        <v>1172.56899999999</v>
      </c>
      <c r="L4156" t="s">
        <v>965</v>
      </c>
      <c r="M4156" t="s">
        <v>964</v>
      </c>
      <c r="N4156" s="110">
        <v>43777</v>
      </c>
      <c r="O4156">
        <v>0</v>
      </c>
      <c r="P4156">
        <v>0</v>
      </c>
      <c r="Q4156">
        <v>14604.36</v>
      </c>
      <c r="R4156">
        <v>1498.23</v>
      </c>
      <c r="S4156">
        <v>3.121</v>
      </c>
      <c r="T4156">
        <v>33</v>
      </c>
      <c r="U4156">
        <v>4540.09</v>
      </c>
      <c r="V4156">
        <v>13</v>
      </c>
      <c r="W4156">
        <v>1.9910000000000001</v>
      </c>
      <c r="X4156">
        <v>3.2170000000000001</v>
      </c>
      <c r="Y4156" s="110">
        <v>43777</v>
      </c>
      <c r="Z4156">
        <v>408789.88115100801</v>
      </c>
      <c r="AA4156">
        <v>3660545.8741463502</v>
      </c>
    </row>
    <row r="4157" spans="1:27" x14ac:dyDescent="0.25">
      <c r="A4157">
        <v>-111.97726869</v>
      </c>
      <c r="B4157">
        <v>33.079689209999898</v>
      </c>
      <c r="C4157" t="s">
        <v>968</v>
      </c>
      <c r="D4157" t="s">
        <v>967</v>
      </c>
      <c r="E4157" t="s">
        <v>966</v>
      </c>
      <c r="F4157">
        <v>2590</v>
      </c>
      <c r="G4157">
        <v>176</v>
      </c>
      <c r="H4157">
        <v>13.33</v>
      </c>
      <c r="I4157">
        <v>2.92</v>
      </c>
      <c r="J4157">
        <v>1</v>
      </c>
      <c r="K4157">
        <v>1172.54899999999</v>
      </c>
      <c r="L4157" t="s">
        <v>965</v>
      </c>
      <c r="M4157" t="s">
        <v>964</v>
      </c>
      <c r="N4157" s="110">
        <v>43777</v>
      </c>
      <c r="O4157">
        <v>0</v>
      </c>
      <c r="P4157">
        <v>0</v>
      </c>
      <c r="Q4157">
        <v>12959.304</v>
      </c>
      <c r="R4157">
        <v>1329.4670000000001</v>
      </c>
      <c r="S4157">
        <v>2.77</v>
      </c>
      <c r="T4157">
        <v>33</v>
      </c>
      <c r="U4157">
        <v>4028.6880000000001</v>
      </c>
      <c r="V4157">
        <v>13</v>
      </c>
      <c r="W4157">
        <v>1.9910000000000001</v>
      </c>
      <c r="X4157">
        <v>3.2170000000000001</v>
      </c>
      <c r="Y4157" s="110">
        <v>43777</v>
      </c>
      <c r="Z4157">
        <v>408789.77571335301</v>
      </c>
      <c r="AA4157">
        <v>3660544.8761199699</v>
      </c>
    </row>
    <row r="4158" spans="1:27" x14ac:dyDescent="0.25">
      <c r="A4158">
        <v>-111.97726783</v>
      </c>
      <c r="B4158">
        <v>33.079681229999899</v>
      </c>
      <c r="C4158" t="s">
        <v>968</v>
      </c>
      <c r="D4158" t="s">
        <v>967</v>
      </c>
      <c r="E4158" t="s">
        <v>966</v>
      </c>
      <c r="F4158">
        <v>2591</v>
      </c>
      <c r="G4158">
        <v>181</v>
      </c>
      <c r="H4158">
        <v>13.33</v>
      </c>
      <c r="I4158">
        <v>2.7559999999999998</v>
      </c>
      <c r="J4158">
        <v>1</v>
      </c>
      <c r="K4158">
        <v>1172.5519999999899</v>
      </c>
      <c r="L4158" t="s">
        <v>965</v>
      </c>
      <c r="M4158" t="s">
        <v>964</v>
      </c>
      <c r="N4158" s="110">
        <v>43777</v>
      </c>
      <c r="O4158">
        <v>0</v>
      </c>
      <c r="P4158">
        <v>0</v>
      </c>
      <c r="Q4158">
        <v>14202.638999999899</v>
      </c>
      <c r="R4158">
        <v>1543.7449999999899</v>
      </c>
      <c r="S4158">
        <v>3.2160000000000002</v>
      </c>
      <c r="T4158">
        <v>33</v>
      </c>
      <c r="U4158">
        <v>4678.0159999999896</v>
      </c>
      <c r="V4158">
        <v>13</v>
      </c>
      <c r="W4158">
        <v>1.879</v>
      </c>
      <c r="X4158">
        <v>3.036</v>
      </c>
      <c r="Y4158" s="110">
        <v>43777</v>
      </c>
      <c r="Z4158">
        <v>408789.847746388</v>
      </c>
      <c r="AA4158">
        <v>3660543.9906453299</v>
      </c>
    </row>
    <row r="4159" spans="1:27" x14ac:dyDescent="0.25">
      <c r="A4159">
        <v>-111.97726849</v>
      </c>
      <c r="B4159">
        <v>33.079673219999897</v>
      </c>
      <c r="C4159" t="s">
        <v>968</v>
      </c>
      <c r="D4159" t="s">
        <v>967</v>
      </c>
      <c r="E4159" t="s">
        <v>966</v>
      </c>
      <c r="F4159">
        <v>2592</v>
      </c>
      <c r="G4159">
        <v>183</v>
      </c>
      <c r="H4159">
        <v>13.33</v>
      </c>
      <c r="I4159">
        <v>3.0840000000000001</v>
      </c>
      <c r="J4159">
        <v>1</v>
      </c>
      <c r="K4159">
        <v>1172.51999999999</v>
      </c>
      <c r="L4159" t="s">
        <v>965</v>
      </c>
      <c r="M4159" t="s">
        <v>964</v>
      </c>
      <c r="N4159" s="110">
        <v>43777</v>
      </c>
      <c r="O4159">
        <v>0</v>
      </c>
      <c r="P4159">
        <v>0</v>
      </c>
      <c r="Q4159">
        <v>17663.954000000002</v>
      </c>
      <c r="R4159">
        <v>1715.7180000000001</v>
      </c>
      <c r="S4159">
        <v>3.5739999999999998</v>
      </c>
      <c r="T4159">
        <v>33</v>
      </c>
      <c r="U4159">
        <v>5199.1459999999897</v>
      </c>
      <c r="V4159">
        <v>13</v>
      </c>
      <c r="W4159">
        <v>2.1030000000000002</v>
      </c>
      <c r="X4159">
        <v>3.3969999999999998</v>
      </c>
      <c r="Y4159" s="110">
        <v>43777</v>
      </c>
      <c r="Z4159">
        <v>408789.77787573799</v>
      </c>
      <c r="AA4159">
        <v>3660543.1031655101</v>
      </c>
    </row>
    <row r="4160" spans="1:27" x14ac:dyDescent="0.25">
      <c r="A4160">
        <v>-111.97726849</v>
      </c>
      <c r="B4160">
        <v>33.079665220000003</v>
      </c>
      <c r="C4160" t="s">
        <v>968</v>
      </c>
      <c r="D4160" t="s">
        <v>967</v>
      </c>
      <c r="E4160" t="s">
        <v>966</v>
      </c>
      <c r="F4160">
        <v>2593</v>
      </c>
      <c r="G4160">
        <v>183</v>
      </c>
      <c r="H4160">
        <v>13.33</v>
      </c>
      <c r="I4160">
        <v>2.657</v>
      </c>
      <c r="J4160">
        <v>1</v>
      </c>
      <c r="K4160">
        <v>1172.54899999999</v>
      </c>
      <c r="L4160" t="s">
        <v>965</v>
      </c>
      <c r="M4160" t="s">
        <v>964</v>
      </c>
      <c r="N4160" s="110">
        <v>43777</v>
      </c>
      <c r="O4160">
        <v>0</v>
      </c>
      <c r="P4160">
        <v>0</v>
      </c>
      <c r="Q4160">
        <v>15227.799000000001</v>
      </c>
      <c r="R4160">
        <v>1716.4770000000001</v>
      </c>
      <c r="S4160">
        <v>3.5760000000000001</v>
      </c>
      <c r="T4160">
        <v>33</v>
      </c>
      <c r="U4160">
        <v>5201.4449999999897</v>
      </c>
      <c r="V4160">
        <v>13</v>
      </c>
      <c r="W4160">
        <v>1.8120000000000001</v>
      </c>
      <c r="X4160">
        <v>2.9279999999999999</v>
      </c>
      <c r="Y4160" s="110">
        <v>43777</v>
      </c>
      <c r="Z4160">
        <v>408789.76961804199</v>
      </c>
      <c r="AA4160">
        <v>3660542.2162208399</v>
      </c>
    </row>
    <row r="4161" spans="1:27" x14ac:dyDescent="0.25">
      <c r="A4161">
        <v>-111.97726817</v>
      </c>
      <c r="B4161">
        <v>33.079657230000002</v>
      </c>
      <c r="C4161" t="s">
        <v>968</v>
      </c>
      <c r="D4161" t="s">
        <v>967</v>
      </c>
      <c r="E4161" t="s">
        <v>966</v>
      </c>
      <c r="F4161">
        <v>2594</v>
      </c>
      <c r="G4161">
        <v>179</v>
      </c>
      <c r="H4161">
        <v>13.33</v>
      </c>
      <c r="I4161">
        <v>2.887</v>
      </c>
      <c r="J4161">
        <v>1</v>
      </c>
      <c r="K4161">
        <v>1172.575</v>
      </c>
      <c r="L4161" t="s">
        <v>965</v>
      </c>
      <c r="M4161" t="s">
        <v>964</v>
      </c>
      <c r="N4161" s="110">
        <v>43777</v>
      </c>
      <c r="O4161">
        <v>0</v>
      </c>
      <c r="P4161">
        <v>0</v>
      </c>
      <c r="Q4161">
        <v>14587.559999999899</v>
      </c>
      <c r="R4161">
        <v>1513.5119999999899</v>
      </c>
      <c r="S4161">
        <v>3.153</v>
      </c>
      <c r="T4161">
        <v>33</v>
      </c>
      <c r="U4161">
        <v>4586.3999999999896</v>
      </c>
      <c r="V4161">
        <v>13</v>
      </c>
      <c r="W4161">
        <v>1.9690000000000001</v>
      </c>
      <c r="X4161">
        <v>3.181</v>
      </c>
      <c r="Y4161" s="110">
        <v>43777</v>
      </c>
      <c r="Z4161">
        <v>408789.79123861901</v>
      </c>
      <c r="AA4161">
        <v>3660541.3301067702</v>
      </c>
    </row>
    <row r="4162" spans="1:27" x14ac:dyDescent="0.25">
      <c r="A4162">
        <v>-111.977269509999</v>
      </c>
      <c r="B4162">
        <v>33.07964922</v>
      </c>
      <c r="C4162" t="s">
        <v>968</v>
      </c>
      <c r="D4162" t="s">
        <v>967</v>
      </c>
      <c r="E4162" t="s">
        <v>966</v>
      </c>
      <c r="F4162">
        <v>2595</v>
      </c>
      <c r="G4162">
        <v>177</v>
      </c>
      <c r="H4162">
        <v>13.33</v>
      </c>
      <c r="I4162">
        <v>3.0510000000000002</v>
      </c>
      <c r="J4162">
        <v>1</v>
      </c>
      <c r="K4162">
        <v>1172.585</v>
      </c>
      <c r="L4162" t="s">
        <v>965</v>
      </c>
      <c r="M4162" t="s">
        <v>964</v>
      </c>
      <c r="N4162" s="110">
        <v>43777</v>
      </c>
      <c r="O4162">
        <v>0</v>
      </c>
      <c r="P4162">
        <v>0</v>
      </c>
      <c r="Q4162">
        <v>14986.938</v>
      </c>
      <c r="R4162">
        <v>1471.3489999999899</v>
      </c>
      <c r="S4162">
        <v>3.0649999999999999</v>
      </c>
      <c r="T4162">
        <v>33</v>
      </c>
      <c r="U4162">
        <v>4458.6350000000002</v>
      </c>
      <c r="V4162">
        <v>13</v>
      </c>
      <c r="W4162">
        <v>2.08</v>
      </c>
      <c r="X4162">
        <v>3.3610000000000002</v>
      </c>
      <c r="Y4162" s="110">
        <v>43777</v>
      </c>
      <c r="Z4162">
        <v>408789.657898559</v>
      </c>
      <c r="AA4162">
        <v>3660540.4432178801</v>
      </c>
    </row>
    <row r="4163" spans="1:27" x14ac:dyDescent="0.25">
      <c r="A4163">
        <v>-111.97726934000001</v>
      </c>
      <c r="B4163">
        <v>33.0796412199999</v>
      </c>
      <c r="C4163" t="s">
        <v>968</v>
      </c>
      <c r="D4163" t="s">
        <v>967</v>
      </c>
      <c r="E4163" t="s">
        <v>966</v>
      </c>
      <c r="F4163">
        <v>2596</v>
      </c>
      <c r="G4163">
        <v>178</v>
      </c>
      <c r="H4163">
        <v>13.33</v>
      </c>
      <c r="I4163">
        <v>2.887</v>
      </c>
      <c r="J4163">
        <v>1</v>
      </c>
      <c r="K4163">
        <v>1172.66399999999</v>
      </c>
      <c r="L4163" t="s">
        <v>965</v>
      </c>
      <c r="M4163" t="s">
        <v>964</v>
      </c>
      <c r="N4163" s="110">
        <v>43777</v>
      </c>
      <c r="O4163">
        <v>0</v>
      </c>
      <c r="P4163">
        <v>0</v>
      </c>
      <c r="Q4163">
        <v>16691.824000000001</v>
      </c>
      <c r="R4163">
        <v>1731.83699999999</v>
      </c>
      <c r="S4163">
        <v>3.6080000000000001</v>
      </c>
      <c r="T4163">
        <v>33</v>
      </c>
      <c r="U4163">
        <v>5247.9899999999898</v>
      </c>
      <c r="V4163">
        <v>13</v>
      </c>
      <c r="W4163">
        <v>1.9690000000000001</v>
      </c>
      <c r="X4163">
        <v>3.181</v>
      </c>
      <c r="Y4163" s="110">
        <v>43777</v>
      </c>
      <c r="Z4163">
        <v>408789.66550820897</v>
      </c>
      <c r="AA4163">
        <v>3660539.5561254802</v>
      </c>
    </row>
    <row r="4164" spans="1:27" x14ac:dyDescent="0.25">
      <c r="A4164">
        <v>-111.97726849</v>
      </c>
      <c r="B4164">
        <v>33.079633219999899</v>
      </c>
      <c r="C4164" t="s">
        <v>968</v>
      </c>
      <c r="D4164" t="s">
        <v>967</v>
      </c>
      <c r="E4164" t="s">
        <v>966</v>
      </c>
      <c r="F4164">
        <v>2597</v>
      </c>
      <c r="G4164">
        <v>183</v>
      </c>
      <c r="H4164">
        <v>13.33</v>
      </c>
      <c r="I4164">
        <v>2.9529999999999998</v>
      </c>
      <c r="J4164">
        <v>1</v>
      </c>
      <c r="K4164">
        <v>1172.575</v>
      </c>
      <c r="L4164" t="s">
        <v>965</v>
      </c>
      <c r="M4164" t="s">
        <v>964</v>
      </c>
      <c r="N4164" s="110">
        <v>43777</v>
      </c>
      <c r="O4164">
        <v>0</v>
      </c>
      <c r="P4164">
        <v>0</v>
      </c>
      <c r="Q4164">
        <v>13610.6859999999</v>
      </c>
      <c r="R4164">
        <v>1380.7760000000001</v>
      </c>
      <c r="S4164">
        <v>2.8769999999999998</v>
      </c>
      <c r="T4164">
        <v>33</v>
      </c>
      <c r="U4164">
        <v>4184.1710000000003</v>
      </c>
      <c r="V4164">
        <v>13</v>
      </c>
      <c r="W4164">
        <v>2.0129999999999999</v>
      </c>
      <c r="X4164">
        <v>3.2530000000000001</v>
      </c>
      <c r="Y4164" s="110">
        <v>43777</v>
      </c>
      <c r="Z4164">
        <v>408789.73658727598</v>
      </c>
      <c r="AA4164">
        <v>3660538.6684421599</v>
      </c>
    </row>
    <row r="4165" spans="1:27" x14ac:dyDescent="0.25">
      <c r="A4165">
        <v>-111.977268659999</v>
      </c>
      <c r="B4165">
        <v>33.079625219999897</v>
      </c>
      <c r="C4165" t="s">
        <v>968</v>
      </c>
      <c r="D4165" t="s">
        <v>967</v>
      </c>
      <c r="E4165" t="s">
        <v>966</v>
      </c>
      <c r="F4165">
        <v>2598</v>
      </c>
      <c r="G4165">
        <v>182</v>
      </c>
      <c r="H4165">
        <v>13.33</v>
      </c>
      <c r="I4165">
        <v>2.9860000000000002</v>
      </c>
      <c r="J4165">
        <v>1</v>
      </c>
      <c r="K4165">
        <v>1172.575</v>
      </c>
      <c r="L4165" t="s">
        <v>965</v>
      </c>
      <c r="M4165" t="s">
        <v>964</v>
      </c>
      <c r="N4165" s="110">
        <v>43777</v>
      </c>
      <c r="O4165">
        <v>0</v>
      </c>
      <c r="P4165">
        <v>0</v>
      </c>
      <c r="Q4165">
        <v>16017.8119999999</v>
      </c>
      <c r="R4165">
        <v>1607.1179999999899</v>
      </c>
      <c r="S4165">
        <v>3.3479999999999999</v>
      </c>
      <c r="T4165">
        <v>33</v>
      </c>
      <c r="U4165">
        <v>4870.0529999999899</v>
      </c>
      <c r="V4165">
        <v>13</v>
      </c>
      <c r="W4165">
        <v>2.036</v>
      </c>
      <c r="X4165">
        <v>3.2890000000000001</v>
      </c>
      <c r="Y4165" s="110">
        <v>43777</v>
      </c>
      <c r="Z4165">
        <v>408789.712462236</v>
      </c>
      <c r="AA4165">
        <v>3660537.78164523</v>
      </c>
    </row>
    <row r="4166" spans="1:27" x14ac:dyDescent="0.25">
      <c r="A4166">
        <v>-111.97726900000001</v>
      </c>
      <c r="B4166">
        <v>33.079617229999897</v>
      </c>
      <c r="C4166" t="s">
        <v>968</v>
      </c>
      <c r="D4166" t="s">
        <v>967</v>
      </c>
      <c r="E4166" t="s">
        <v>966</v>
      </c>
      <c r="F4166">
        <v>2599</v>
      </c>
      <c r="G4166">
        <v>180</v>
      </c>
      <c r="H4166">
        <v>13.33</v>
      </c>
      <c r="I4166">
        <v>2.9529999999999998</v>
      </c>
      <c r="J4166">
        <v>1</v>
      </c>
      <c r="K4166">
        <v>1172.58799999999</v>
      </c>
      <c r="L4166" t="s">
        <v>965</v>
      </c>
      <c r="M4166" t="s">
        <v>964</v>
      </c>
      <c r="N4166" s="110">
        <v>43777</v>
      </c>
      <c r="O4166">
        <v>0</v>
      </c>
      <c r="P4166">
        <v>0</v>
      </c>
      <c r="Q4166">
        <v>15545.0609999999</v>
      </c>
      <c r="R4166">
        <v>1577.0150000000001</v>
      </c>
      <c r="S4166">
        <v>3.2850000000000001</v>
      </c>
      <c r="T4166">
        <v>33</v>
      </c>
      <c r="U4166">
        <v>4778.8329999999896</v>
      </c>
      <c r="V4166">
        <v>13</v>
      </c>
      <c r="W4166">
        <v>2.0129999999999999</v>
      </c>
      <c r="X4166">
        <v>3.2530000000000001</v>
      </c>
      <c r="Y4166" s="110">
        <v>43777</v>
      </c>
      <c r="Z4166">
        <v>408789.67248015798</v>
      </c>
      <c r="AA4166">
        <v>3660536.8961046999</v>
      </c>
    </row>
    <row r="4167" spans="1:27" x14ac:dyDescent="0.25">
      <c r="A4167">
        <v>-111.97726969</v>
      </c>
      <c r="B4167">
        <v>33.079609210000001</v>
      </c>
      <c r="C4167" t="s">
        <v>968</v>
      </c>
      <c r="D4167" t="s">
        <v>967</v>
      </c>
      <c r="E4167" t="s">
        <v>966</v>
      </c>
      <c r="F4167">
        <v>2600</v>
      </c>
      <c r="G4167">
        <v>176</v>
      </c>
      <c r="H4167">
        <v>13.33</v>
      </c>
      <c r="I4167">
        <v>2.9860000000000002</v>
      </c>
      <c r="J4167">
        <v>1</v>
      </c>
      <c r="K4167">
        <v>1172.65399999999</v>
      </c>
      <c r="L4167" t="s">
        <v>965</v>
      </c>
      <c r="M4167" t="s">
        <v>964</v>
      </c>
      <c r="N4167" s="110">
        <v>43777</v>
      </c>
      <c r="O4167">
        <v>0</v>
      </c>
      <c r="P4167">
        <v>0</v>
      </c>
      <c r="Q4167">
        <v>14695.5609999999</v>
      </c>
      <c r="R4167">
        <v>1474.45199999999</v>
      </c>
      <c r="S4167">
        <v>3.0720000000000001</v>
      </c>
      <c r="T4167">
        <v>33</v>
      </c>
      <c r="U4167">
        <v>4468.0370000000003</v>
      </c>
      <c r="V4167">
        <v>13</v>
      </c>
      <c r="W4167">
        <v>2.036</v>
      </c>
      <c r="X4167">
        <v>3.2890000000000001</v>
      </c>
      <c r="Y4167" s="110">
        <v>43777</v>
      </c>
      <c r="Z4167">
        <v>408789.59979902598</v>
      </c>
      <c r="AA4167">
        <v>3660536.0075422898</v>
      </c>
    </row>
    <row r="4168" spans="1:27" x14ac:dyDescent="0.25">
      <c r="A4168">
        <v>-111.97726763</v>
      </c>
      <c r="B4168">
        <v>33.079601150000002</v>
      </c>
      <c r="C4168" t="s">
        <v>968</v>
      </c>
      <c r="D4168" t="s">
        <v>967</v>
      </c>
      <c r="E4168" t="s">
        <v>966</v>
      </c>
      <c r="F4168">
        <v>2601</v>
      </c>
      <c r="G4168">
        <v>188</v>
      </c>
      <c r="H4168">
        <v>13.33</v>
      </c>
      <c r="I4168">
        <v>2.7890000000000001</v>
      </c>
      <c r="J4168">
        <v>1</v>
      </c>
      <c r="K4168">
        <v>1172.5650000000001</v>
      </c>
      <c r="L4168" t="s">
        <v>965</v>
      </c>
      <c r="M4168" t="s">
        <v>964</v>
      </c>
      <c r="N4168" s="110">
        <v>43777</v>
      </c>
      <c r="O4168">
        <v>0</v>
      </c>
      <c r="P4168">
        <v>0</v>
      </c>
      <c r="Q4168">
        <v>14506.129999999899</v>
      </c>
      <c r="R4168">
        <v>1558.18299999999</v>
      </c>
      <c r="S4168">
        <v>3.246</v>
      </c>
      <c r="T4168">
        <v>33</v>
      </c>
      <c r="U4168">
        <v>4721.7669999999898</v>
      </c>
      <c r="V4168">
        <v>13</v>
      </c>
      <c r="W4168">
        <v>1.901</v>
      </c>
      <c r="X4168">
        <v>3.0720000000000001</v>
      </c>
      <c r="Y4168" s="110">
        <v>43777</v>
      </c>
      <c r="Z4168">
        <v>408789.783754448</v>
      </c>
      <c r="AA4168">
        <v>3660535.11215541</v>
      </c>
    </row>
    <row r="4169" spans="1:27" x14ac:dyDescent="0.25">
      <c r="A4169">
        <v>-111.977269509999</v>
      </c>
      <c r="B4169">
        <v>33.07959322</v>
      </c>
      <c r="C4169" t="s">
        <v>968</v>
      </c>
      <c r="D4169" t="s">
        <v>967</v>
      </c>
      <c r="E4169" t="s">
        <v>966</v>
      </c>
      <c r="F4169">
        <v>2602</v>
      </c>
      <c r="G4169">
        <v>177</v>
      </c>
      <c r="H4169">
        <v>13.33</v>
      </c>
      <c r="I4169">
        <v>2.8220000000000001</v>
      </c>
      <c r="J4169">
        <v>1</v>
      </c>
      <c r="K4169">
        <v>1172.595</v>
      </c>
      <c r="L4169" t="s">
        <v>965</v>
      </c>
      <c r="M4169" t="s">
        <v>964</v>
      </c>
      <c r="N4169" s="110">
        <v>43777</v>
      </c>
      <c r="O4169">
        <v>0</v>
      </c>
      <c r="P4169">
        <v>0</v>
      </c>
      <c r="Q4169">
        <v>14122.522999999899</v>
      </c>
      <c r="R4169">
        <v>1499.3389999999899</v>
      </c>
      <c r="S4169">
        <v>3.1240000000000001</v>
      </c>
      <c r="T4169">
        <v>33</v>
      </c>
      <c r="U4169">
        <v>4543.4499999999898</v>
      </c>
      <c r="V4169">
        <v>13</v>
      </c>
      <c r="W4169">
        <v>1.9239999999999999</v>
      </c>
      <c r="X4169">
        <v>3.1080000000000001</v>
      </c>
      <c r="Y4169" s="110">
        <v>43777</v>
      </c>
      <c r="Z4169">
        <v>408789.60009470099</v>
      </c>
      <c r="AA4169">
        <v>3660534.2346052201</v>
      </c>
    </row>
    <row r="4170" spans="1:27" x14ac:dyDescent="0.25">
      <c r="A4170">
        <v>-111.977269509999</v>
      </c>
      <c r="B4170">
        <v>33.079585219999899</v>
      </c>
      <c r="C4170" t="s">
        <v>968</v>
      </c>
      <c r="D4170" t="s">
        <v>967</v>
      </c>
      <c r="E4170" t="s">
        <v>966</v>
      </c>
      <c r="F4170">
        <v>2603</v>
      </c>
      <c r="G4170">
        <v>177</v>
      </c>
      <c r="H4170">
        <v>13.33</v>
      </c>
      <c r="I4170">
        <v>2.7890000000000001</v>
      </c>
      <c r="J4170">
        <v>1</v>
      </c>
      <c r="K4170">
        <v>1172.644</v>
      </c>
      <c r="L4170" t="s">
        <v>965</v>
      </c>
      <c r="M4170" t="s">
        <v>964</v>
      </c>
      <c r="N4170" s="110">
        <v>43777</v>
      </c>
      <c r="O4170">
        <v>0</v>
      </c>
      <c r="P4170">
        <v>0</v>
      </c>
      <c r="Q4170">
        <v>16871.711999999901</v>
      </c>
      <c r="R4170">
        <v>1812.2829999999899</v>
      </c>
      <c r="S4170">
        <v>3.7759999999999998</v>
      </c>
      <c r="T4170">
        <v>33</v>
      </c>
      <c r="U4170">
        <v>5491.768</v>
      </c>
      <c r="V4170">
        <v>13</v>
      </c>
      <c r="W4170">
        <v>1.901</v>
      </c>
      <c r="X4170">
        <v>3.0720000000000001</v>
      </c>
      <c r="Y4170" s="110">
        <v>43777</v>
      </c>
      <c r="Z4170">
        <v>408789.59183701401</v>
      </c>
      <c r="AA4170">
        <v>3660533.3476605602</v>
      </c>
    </row>
    <row r="4171" spans="1:27" x14ac:dyDescent="0.25">
      <c r="A4171">
        <v>-111.97727</v>
      </c>
      <c r="B4171">
        <v>33.079577229999899</v>
      </c>
      <c r="C4171" t="s">
        <v>968</v>
      </c>
      <c r="D4171" t="s">
        <v>967</v>
      </c>
      <c r="E4171" t="s">
        <v>966</v>
      </c>
      <c r="F4171">
        <v>2604</v>
      </c>
      <c r="G4171">
        <v>180</v>
      </c>
      <c r="H4171">
        <v>13.33</v>
      </c>
      <c r="I4171">
        <v>2.887</v>
      </c>
      <c r="J4171">
        <v>1</v>
      </c>
      <c r="K4171">
        <v>1172.59799999999</v>
      </c>
      <c r="L4171" t="s">
        <v>965</v>
      </c>
      <c r="M4171" t="s">
        <v>964</v>
      </c>
      <c r="N4171" s="110">
        <v>43777</v>
      </c>
      <c r="O4171">
        <v>0</v>
      </c>
      <c r="P4171">
        <v>0</v>
      </c>
      <c r="Q4171">
        <v>17142.516999999902</v>
      </c>
      <c r="R4171">
        <v>1778.59799999999</v>
      </c>
      <c r="S4171">
        <v>3.7050000000000001</v>
      </c>
      <c r="T4171">
        <v>33</v>
      </c>
      <c r="U4171">
        <v>5389.6909999999898</v>
      </c>
      <c r="V4171">
        <v>13</v>
      </c>
      <c r="W4171">
        <v>1.9690000000000001</v>
      </c>
      <c r="X4171">
        <v>3.181</v>
      </c>
      <c r="Y4171" s="110">
        <v>43777</v>
      </c>
      <c r="Z4171">
        <v>408789.537854311</v>
      </c>
      <c r="AA4171">
        <v>3660532.4622503901</v>
      </c>
    </row>
    <row r="4172" spans="1:27" x14ac:dyDescent="0.25">
      <c r="A4172">
        <v>-111.977269309999</v>
      </c>
      <c r="B4172">
        <v>33.079569210000002</v>
      </c>
      <c r="C4172" t="s">
        <v>968</v>
      </c>
      <c r="D4172" t="s">
        <v>967</v>
      </c>
      <c r="E4172" t="s">
        <v>966</v>
      </c>
      <c r="F4172">
        <v>2605</v>
      </c>
      <c r="G4172">
        <v>184</v>
      </c>
      <c r="H4172">
        <v>13.33</v>
      </c>
      <c r="I4172">
        <v>2.8220000000000001</v>
      </c>
      <c r="J4172">
        <v>1</v>
      </c>
      <c r="K4172">
        <v>1172.55899999999</v>
      </c>
      <c r="L4172" t="s">
        <v>965</v>
      </c>
      <c r="M4172" t="s">
        <v>964</v>
      </c>
      <c r="N4172" s="110">
        <v>43777</v>
      </c>
      <c r="O4172">
        <v>0</v>
      </c>
      <c r="P4172">
        <v>0</v>
      </c>
      <c r="Q4172">
        <v>15965.5259999999</v>
      </c>
      <c r="R4172">
        <v>1695.0039999999899</v>
      </c>
      <c r="S4172">
        <v>3.5310000000000001</v>
      </c>
      <c r="T4172">
        <v>33</v>
      </c>
      <c r="U4172">
        <v>5136.375</v>
      </c>
      <c r="V4172">
        <v>13</v>
      </c>
      <c r="W4172">
        <v>1.9239999999999999</v>
      </c>
      <c r="X4172">
        <v>3.1080000000000001</v>
      </c>
      <c r="Y4172" s="110">
        <v>43777</v>
      </c>
      <c r="Z4172">
        <v>408789.59397881001</v>
      </c>
      <c r="AA4172">
        <v>3660531.5724887699</v>
      </c>
    </row>
    <row r="4173" spans="1:27" x14ac:dyDescent="0.25">
      <c r="A4173">
        <v>-111.9772688</v>
      </c>
      <c r="B4173">
        <v>33.079560170000001</v>
      </c>
      <c r="C4173" t="s">
        <v>968</v>
      </c>
      <c r="D4173" t="s">
        <v>967</v>
      </c>
      <c r="E4173" t="s">
        <v>966</v>
      </c>
      <c r="F4173">
        <v>2606</v>
      </c>
      <c r="G4173">
        <v>187</v>
      </c>
      <c r="H4173">
        <v>13.33</v>
      </c>
      <c r="I4173">
        <v>2.887</v>
      </c>
      <c r="J4173">
        <v>1</v>
      </c>
      <c r="K4173">
        <v>1172.5160000000001</v>
      </c>
      <c r="L4173" t="s">
        <v>965</v>
      </c>
      <c r="M4173" t="s">
        <v>964</v>
      </c>
      <c r="N4173" s="110">
        <v>43777</v>
      </c>
      <c r="O4173">
        <v>0</v>
      </c>
      <c r="P4173">
        <v>0</v>
      </c>
      <c r="Q4173">
        <v>17599.896000000001</v>
      </c>
      <c r="R4173">
        <v>1826.0530000000001</v>
      </c>
      <c r="S4173">
        <v>3.8039999999999998</v>
      </c>
      <c r="T4173">
        <v>33</v>
      </c>
      <c r="U4173">
        <v>5533.4930000000004</v>
      </c>
      <c r="V4173">
        <v>13</v>
      </c>
      <c r="W4173">
        <v>1.9690000000000001</v>
      </c>
      <c r="X4173">
        <v>3.181</v>
      </c>
      <c r="Y4173" s="110">
        <v>43777</v>
      </c>
      <c r="Z4173">
        <v>408789.63224972802</v>
      </c>
      <c r="AA4173">
        <v>3660530.5697981198</v>
      </c>
    </row>
    <row r="4174" spans="1:27" x14ac:dyDescent="0.25">
      <c r="A4174">
        <v>-111.977269829999</v>
      </c>
      <c r="B4174">
        <v>33.079552229999898</v>
      </c>
      <c r="C4174" t="s">
        <v>968</v>
      </c>
      <c r="D4174" t="s">
        <v>967</v>
      </c>
      <c r="E4174" t="s">
        <v>966</v>
      </c>
      <c r="F4174">
        <v>2607</v>
      </c>
      <c r="G4174">
        <v>181</v>
      </c>
      <c r="H4174">
        <v>13.33</v>
      </c>
      <c r="I4174">
        <v>2.9529999999999998</v>
      </c>
      <c r="J4174">
        <v>1</v>
      </c>
      <c r="K4174">
        <v>1172.56899999999</v>
      </c>
      <c r="L4174" t="s">
        <v>965</v>
      </c>
      <c r="M4174" t="s">
        <v>964</v>
      </c>
      <c r="N4174" s="110">
        <v>43777</v>
      </c>
      <c r="O4174">
        <v>0</v>
      </c>
      <c r="P4174">
        <v>0</v>
      </c>
      <c r="Q4174">
        <v>15945.697</v>
      </c>
      <c r="R4174">
        <v>1617.6590000000001</v>
      </c>
      <c r="S4174">
        <v>3.37</v>
      </c>
      <c r="T4174">
        <v>33</v>
      </c>
      <c r="U4174">
        <v>4901.9960000000001</v>
      </c>
      <c r="V4174">
        <v>13</v>
      </c>
      <c r="W4174">
        <v>2.0129999999999999</v>
      </c>
      <c r="X4174">
        <v>3.2530000000000001</v>
      </c>
      <c r="Y4174" s="110">
        <v>43777</v>
      </c>
      <c r="Z4174">
        <v>408789.527916411</v>
      </c>
      <c r="AA4174">
        <v>3660529.6904006102</v>
      </c>
    </row>
    <row r="4175" spans="1:27" x14ac:dyDescent="0.25">
      <c r="A4175">
        <v>-111.977270509999</v>
      </c>
      <c r="B4175">
        <v>33.079544220000002</v>
      </c>
      <c r="C4175" t="s">
        <v>968</v>
      </c>
      <c r="D4175" t="s">
        <v>967</v>
      </c>
      <c r="E4175" t="s">
        <v>966</v>
      </c>
      <c r="F4175">
        <v>2608</v>
      </c>
      <c r="G4175">
        <v>177</v>
      </c>
      <c r="H4175">
        <v>13.33</v>
      </c>
      <c r="I4175">
        <v>2.92</v>
      </c>
      <c r="J4175">
        <v>1</v>
      </c>
      <c r="K4175">
        <v>1172.605</v>
      </c>
      <c r="L4175" t="s">
        <v>965</v>
      </c>
      <c r="M4175" t="s">
        <v>964</v>
      </c>
      <c r="N4175" s="110">
        <v>43777</v>
      </c>
      <c r="O4175">
        <v>0</v>
      </c>
      <c r="P4175">
        <v>0</v>
      </c>
      <c r="Q4175">
        <v>16854.684000000001</v>
      </c>
      <c r="R4175">
        <v>1729.085</v>
      </c>
      <c r="S4175">
        <v>3.6019999999999999</v>
      </c>
      <c r="T4175">
        <v>33</v>
      </c>
      <c r="U4175">
        <v>5239.6530000000002</v>
      </c>
      <c r="V4175">
        <v>13</v>
      </c>
      <c r="W4175">
        <v>1.9910000000000001</v>
      </c>
      <c r="X4175">
        <v>3.2170000000000001</v>
      </c>
      <c r="Y4175" s="110">
        <v>43777</v>
      </c>
      <c r="Z4175">
        <v>408789.45617893501</v>
      </c>
      <c r="AA4175">
        <v>3660528.8029381898</v>
      </c>
    </row>
    <row r="4176" spans="1:27" x14ac:dyDescent="0.25">
      <c r="A4176">
        <v>-111.97727</v>
      </c>
      <c r="B4176">
        <v>33.079519769999898</v>
      </c>
      <c r="C4176" t="s">
        <v>968</v>
      </c>
      <c r="D4176" t="s">
        <v>967</v>
      </c>
      <c r="E4176" t="s">
        <v>966</v>
      </c>
      <c r="F4176">
        <v>2609</v>
      </c>
      <c r="G4176">
        <v>0</v>
      </c>
      <c r="H4176">
        <v>13.33</v>
      </c>
      <c r="I4176">
        <v>2.8220000000000001</v>
      </c>
      <c r="J4176">
        <v>1</v>
      </c>
      <c r="K4176">
        <v>1172.5920000000001</v>
      </c>
      <c r="L4176" t="s">
        <v>965</v>
      </c>
      <c r="M4176" t="s">
        <v>964</v>
      </c>
      <c r="N4176" s="110">
        <v>43777</v>
      </c>
      <c r="O4176">
        <v>0</v>
      </c>
      <c r="P4176">
        <v>0</v>
      </c>
      <c r="Q4176">
        <v>16402.162</v>
      </c>
      <c r="R4176">
        <v>1741.3599999999899</v>
      </c>
      <c r="S4176">
        <v>3.6280000000000001</v>
      </c>
      <c r="T4176">
        <v>33</v>
      </c>
      <c r="U4176">
        <v>5276.84799999999</v>
      </c>
      <c r="V4176">
        <v>13</v>
      </c>
      <c r="W4176">
        <v>1.9239999999999999</v>
      </c>
      <c r="X4176">
        <v>3.1080000000000001</v>
      </c>
      <c r="Y4176" s="110">
        <v>43777</v>
      </c>
      <c r="Z4176">
        <v>408789.47854351002</v>
      </c>
      <c r="AA4176">
        <v>3660526.0917704101</v>
      </c>
    </row>
    <row r="4177" spans="1:27" x14ac:dyDescent="0.25">
      <c r="A4177">
        <v>-111.97727</v>
      </c>
      <c r="B4177">
        <v>33.079519759999897</v>
      </c>
      <c r="C4177" t="s">
        <v>968</v>
      </c>
      <c r="D4177" t="s">
        <v>967</v>
      </c>
      <c r="E4177" t="s">
        <v>966</v>
      </c>
      <c r="F4177">
        <v>2610</v>
      </c>
      <c r="G4177">
        <v>0</v>
      </c>
      <c r="H4177">
        <v>13.33</v>
      </c>
      <c r="I4177">
        <v>3.117</v>
      </c>
      <c r="J4177">
        <v>1</v>
      </c>
      <c r="K4177">
        <v>1172.53899999999</v>
      </c>
      <c r="L4177" t="s">
        <v>965</v>
      </c>
      <c r="M4177" t="s">
        <v>964</v>
      </c>
      <c r="N4177" s="110">
        <v>43777</v>
      </c>
      <c r="O4177">
        <v>0</v>
      </c>
      <c r="P4177">
        <v>0</v>
      </c>
      <c r="Q4177">
        <v>16402.162</v>
      </c>
      <c r="R4177">
        <v>1576.3889999999899</v>
      </c>
      <c r="S4177">
        <v>3.2839999999999998</v>
      </c>
      <c r="T4177">
        <v>33</v>
      </c>
      <c r="U4177">
        <v>4776.9359999999897</v>
      </c>
      <c r="V4177">
        <v>13</v>
      </c>
      <c r="W4177">
        <v>2.125</v>
      </c>
      <c r="X4177">
        <v>3.4340000000000002</v>
      </c>
      <c r="Y4177" s="110">
        <v>43777</v>
      </c>
      <c r="Z4177">
        <v>408789.478533188</v>
      </c>
      <c r="AA4177">
        <v>3660526.0906617302</v>
      </c>
    </row>
    <row r="4178" spans="1:27" x14ac:dyDescent="0.25">
      <c r="A4178">
        <v>-111.97726966</v>
      </c>
      <c r="B4178">
        <v>33.0795202199999</v>
      </c>
      <c r="C4178" t="s">
        <v>968</v>
      </c>
      <c r="D4178" t="s">
        <v>967</v>
      </c>
      <c r="E4178" t="s">
        <v>966</v>
      </c>
      <c r="F4178">
        <v>2611</v>
      </c>
      <c r="G4178">
        <v>182</v>
      </c>
      <c r="H4178">
        <v>13.33</v>
      </c>
      <c r="I4178">
        <v>2.9860000000000002</v>
      </c>
      <c r="J4178">
        <v>1</v>
      </c>
      <c r="K4178">
        <v>1172.644</v>
      </c>
      <c r="L4178" t="s">
        <v>965</v>
      </c>
      <c r="M4178" t="s">
        <v>964</v>
      </c>
      <c r="N4178" s="110">
        <v>43777</v>
      </c>
      <c r="O4178">
        <v>0</v>
      </c>
      <c r="P4178">
        <v>0</v>
      </c>
      <c r="Q4178">
        <v>15759.808000000001</v>
      </c>
      <c r="R4178">
        <v>1581.23099999999</v>
      </c>
      <c r="S4178">
        <v>3.294</v>
      </c>
      <c r="T4178">
        <v>33</v>
      </c>
      <c r="U4178">
        <v>4791.6099999999897</v>
      </c>
      <c r="V4178">
        <v>13</v>
      </c>
      <c r="W4178">
        <v>2.036</v>
      </c>
      <c r="X4178">
        <v>3.2890000000000001</v>
      </c>
      <c r="Y4178" s="110">
        <v>43777</v>
      </c>
      <c r="Z4178">
        <v>408789.51074275002</v>
      </c>
      <c r="AA4178">
        <v>3660526.14136559</v>
      </c>
    </row>
    <row r="4179" spans="1:27" x14ac:dyDescent="0.25">
      <c r="A4179">
        <v>-111.977271029999</v>
      </c>
      <c r="B4179">
        <v>33.079512180000002</v>
      </c>
      <c r="C4179" t="s">
        <v>968</v>
      </c>
      <c r="D4179" t="s">
        <v>967</v>
      </c>
      <c r="E4179" t="s">
        <v>966</v>
      </c>
      <c r="F4179">
        <v>2612</v>
      </c>
      <c r="G4179">
        <v>174</v>
      </c>
      <c r="H4179">
        <v>13.33</v>
      </c>
      <c r="I4179">
        <v>3.0510000000000002</v>
      </c>
      <c r="J4179">
        <v>1</v>
      </c>
      <c r="K4179">
        <v>1172.6310000000001</v>
      </c>
      <c r="L4179" t="s">
        <v>965</v>
      </c>
      <c r="M4179" t="s">
        <v>964</v>
      </c>
      <c r="N4179" s="110">
        <v>43777</v>
      </c>
      <c r="O4179">
        <v>0</v>
      </c>
      <c r="P4179">
        <v>0</v>
      </c>
      <c r="Q4179">
        <v>15643.635</v>
      </c>
      <c r="R4179">
        <v>1535.8209999999899</v>
      </c>
      <c r="S4179">
        <v>3.2</v>
      </c>
      <c r="T4179">
        <v>33</v>
      </c>
      <c r="U4179">
        <v>4654.0029999999897</v>
      </c>
      <c r="V4179">
        <v>13</v>
      </c>
      <c r="W4179">
        <v>2.08</v>
      </c>
      <c r="X4179">
        <v>3.3610000000000002</v>
      </c>
      <c r="Y4179" s="110">
        <v>43777</v>
      </c>
      <c r="Z4179">
        <v>408789.374571422</v>
      </c>
      <c r="AA4179">
        <v>3660525.25117674</v>
      </c>
    </row>
    <row r="4180" spans="1:27" x14ac:dyDescent="0.25">
      <c r="A4180">
        <v>-111.977268969999</v>
      </c>
      <c r="B4180">
        <v>33.079504180000001</v>
      </c>
      <c r="C4180" t="s">
        <v>968</v>
      </c>
      <c r="D4180" t="s">
        <v>967</v>
      </c>
      <c r="E4180" t="s">
        <v>966</v>
      </c>
      <c r="F4180">
        <v>2613</v>
      </c>
      <c r="G4180">
        <v>186</v>
      </c>
      <c r="H4180">
        <v>13.33</v>
      </c>
      <c r="I4180">
        <v>2.9860000000000002</v>
      </c>
      <c r="J4180">
        <v>1</v>
      </c>
      <c r="K4180">
        <v>1172.595</v>
      </c>
      <c r="L4180" t="s">
        <v>965</v>
      </c>
      <c r="M4180" t="s">
        <v>964</v>
      </c>
      <c r="N4180" s="110">
        <v>43777</v>
      </c>
      <c r="O4180">
        <v>0</v>
      </c>
      <c r="P4180">
        <v>0</v>
      </c>
      <c r="Q4180">
        <v>15786.78</v>
      </c>
      <c r="R4180">
        <v>1583.9369999999899</v>
      </c>
      <c r="S4180">
        <v>3.3</v>
      </c>
      <c r="T4180">
        <v>33</v>
      </c>
      <c r="U4180">
        <v>4799.8100000000004</v>
      </c>
      <c r="V4180">
        <v>13</v>
      </c>
      <c r="W4180">
        <v>2.036</v>
      </c>
      <c r="X4180">
        <v>3.2890000000000001</v>
      </c>
      <c r="Y4180" s="110">
        <v>43777</v>
      </c>
      <c r="Z4180">
        <v>408789.558588997</v>
      </c>
      <c r="AA4180">
        <v>3660524.3624419598</v>
      </c>
    </row>
    <row r="4181" spans="1:27" x14ac:dyDescent="0.25">
      <c r="A4181">
        <v>-111.97727034</v>
      </c>
      <c r="B4181">
        <v>33.079496220000003</v>
      </c>
      <c r="C4181" t="s">
        <v>968</v>
      </c>
      <c r="D4181" t="s">
        <v>967</v>
      </c>
      <c r="E4181" t="s">
        <v>966</v>
      </c>
      <c r="F4181">
        <v>2614</v>
      </c>
      <c r="G4181">
        <v>178</v>
      </c>
      <c r="H4181">
        <v>13.33</v>
      </c>
      <c r="I4181">
        <v>3.0510000000000002</v>
      </c>
      <c r="J4181">
        <v>1</v>
      </c>
      <c r="K4181">
        <v>1172.5820000000001</v>
      </c>
      <c r="L4181" t="s">
        <v>965</v>
      </c>
      <c r="M4181" t="s">
        <v>964</v>
      </c>
      <c r="N4181" s="110">
        <v>43777</v>
      </c>
      <c r="O4181">
        <v>0</v>
      </c>
      <c r="P4181">
        <v>0</v>
      </c>
      <c r="Q4181">
        <v>16159.643</v>
      </c>
      <c r="R4181">
        <v>1586.48</v>
      </c>
      <c r="S4181">
        <v>3.3050000000000002</v>
      </c>
      <c r="T4181">
        <v>33</v>
      </c>
      <c r="U4181">
        <v>4807.5159999999896</v>
      </c>
      <c r="V4181">
        <v>13</v>
      </c>
      <c r="W4181">
        <v>2.08</v>
      </c>
      <c r="X4181">
        <v>3.3610000000000002</v>
      </c>
      <c r="Y4181" s="110">
        <v>43777</v>
      </c>
      <c r="Z4181">
        <v>408789.42250023101</v>
      </c>
      <c r="AA4181">
        <v>3660523.4811225599</v>
      </c>
    </row>
    <row r="4182" spans="1:27" x14ac:dyDescent="0.25">
      <c r="A4182">
        <v>-111.977270169999</v>
      </c>
      <c r="B4182">
        <v>33.079488230000003</v>
      </c>
      <c r="C4182" t="s">
        <v>968</v>
      </c>
      <c r="D4182" t="s">
        <v>967</v>
      </c>
      <c r="E4182" t="s">
        <v>966</v>
      </c>
      <c r="F4182">
        <v>2615</v>
      </c>
      <c r="G4182">
        <v>179</v>
      </c>
      <c r="H4182">
        <v>13.33</v>
      </c>
      <c r="I4182">
        <v>2.9529999999999998</v>
      </c>
      <c r="J4182">
        <v>1</v>
      </c>
      <c r="K4182">
        <v>1172.585</v>
      </c>
      <c r="L4182" t="s">
        <v>965</v>
      </c>
      <c r="M4182" t="s">
        <v>964</v>
      </c>
      <c r="N4182" s="110">
        <v>43777</v>
      </c>
      <c r="O4182">
        <v>0</v>
      </c>
      <c r="P4182">
        <v>0</v>
      </c>
      <c r="Q4182">
        <v>15145.055</v>
      </c>
      <c r="R4182">
        <v>1536.4349999999899</v>
      </c>
      <c r="S4182">
        <v>3.2010000000000001</v>
      </c>
      <c r="T4182">
        <v>33</v>
      </c>
      <c r="U4182">
        <v>4655.8639999999896</v>
      </c>
      <c r="V4182">
        <v>13</v>
      </c>
      <c r="W4182">
        <v>2.0129999999999999</v>
      </c>
      <c r="X4182">
        <v>3.2530000000000001</v>
      </c>
      <c r="Y4182" s="110">
        <v>43777</v>
      </c>
      <c r="Z4182">
        <v>408789.430120259</v>
      </c>
      <c r="AA4182">
        <v>3660522.5951388599</v>
      </c>
    </row>
    <row r="4183" spans="1:27" x14ac:dyDescent="0.25">
      <c r="A4183">
        <v>-111.97727066</v>
      </c>
      <c r="B4183">
        <v>33.079480220000001</v>
      </c>
      <c r="C4183" t="s">
        <v>968</v>
      </c>
      <c r="D4183" t="s">
        <v>967</v>
      </c>
      <c r="E4183" t="s">
        <v>966</v>
      </c>
      <c r="F4183">
        <v>2616</v>
      </c>
      <c r="G4183">
        <v>182</v>
      </c>
      <c r="H4183">
        <v>13.33</v>
      </c>
      <c r="I4183">
        <v>2.8540000000000001</v>
      </c>
      <c r="J4183">
        <v>1</v>
      </c>
      <c r="K4183">
        <v>1172.6210000000001</v>
      </c>
      <c r="L4183" t="s">
        <v>965</v>
      </c>
      <c r="M4183" t="s">
        <v>964</v>
      </c>
      <c r="N4183" s="110">
        <v>43777</v>
      </c>
      <c r="O4183">
        <v>0</v>
      </c>
      <c r="P4183">
        <v>0</v>
      </c>
      <c r="Q4183">
        <v>15383.6869999999</v>
      </c>
      <c r="R4183">
        <v>1614.4590000000001</v>
      </c>
      <c r="S4183">
        <v>3.363</v>
      </c>
      <c r="T4183">
        <v>33</v>
      </c>
      <c r="U4183">
        <v>4892.3</v>
      </c>
      <c r="V4183">
        <v>13</v>
      </c>
      <c r="W4183">
        <v>1.946</v>
      </c>
      <c r="X4183">
        <v>3.1440000000000001</v>
      </c>
      <c r="Y4183" s="110">
        <v>43777</v>
      </c>
      <c r="Z4183">
        <v>408789.37611687998</v>
      </c>
      <c r="AA4183">
        <v>3660521.7075113398</v>
      </c>
    </row>
    <row r="4184" spans="1:27" x14ac:dyDescent="0.25">
      <c r="A4184">
        <v>-111.977268969999</v>
      </c>
      <c r="B4184">
        <v>33.079472180000003</v>
      </c>
      <c r="C4184" t="s">
        <v>968</v>
      </c>
      <c r="D4184" t="s">
        <v>967</v>
      </c>
      <c r="E4184" t="s">
        <v>966</v>
      </c>
      <c r="F4184">
        <v>2617</v>
      </c>
      <c r="G4184">
        <v>186</v>
      </c>
      <c r="H4184">
        <v>13.33</v>
      </c>
      <c r="I4184">
        <v>2.7890000000000001</v>
      </c>
      <c r="J4184">
        <v>1</v>
      </c>
      <c r="K4184">
        <v>1172.605</v>
      </c>
      <c r="L4184" t="s">
        <v>965</v>
      </c>
      <c r="M4184" t="s">
        <v>964</v>
      </c>
      <c r="N4184" s="110">
        <v>43777</v>
      </c>
      <c r="O4184">
        <v>0</v>
      </c>
      <c r="P4184">
        <v>0</v>
      </c>
      <c r="Q4184">
        <v>15493.174999999899</v>
      </c>
      <c r="R4184">
        <v>1664.2070000000001</v>
      </c>
      <c r="S4184">
        <v>3.4670000000000001</v>
      </c>
      <c r="T4184">
        <v>33</v>
      </c>
      <c r="U4184">
        <v>5043.0519999999897</v>
      </c>
      <c r="V4184">
        <v>13</v>
      </c>
      <c r="W4184">
        <v>1.901</v>
      </c>
      <c r="X4184">
        <v>3.0720000000000001</v>
      </c>
      <c r="Y4184" s="110">
        <v>43777</v>
      </c>
      <c r="Z4184">
        <v>408789.52555835701</v>
      </c>
      <c r="AA4184">
        <v>3660520.8146633799</v>
      </c>
    </row>
    <row r="4185" spans="1:27" x14ac:dyDescent="0.25">
      <c r="A4185">
        <v>-111.977270689999</v>
      </c>
      <c r="B4185">
        <v>33.079464209999898</v>
      </c>
      <c r="C4185" t="s">
        <v>968</v>
      </c>
      <c r="D4185" t="s">
        <v>967</v>
      </c>
      <c r="E4185" t="s">
        <v>966</v>
      </c>
      <c r="F4185">
        <v>2618</v>
      </c>
      <c r="G4185">
        <v>176</v>
      </c>
      <c r="H4185">
        <v>13.33</v>
      </c>
      <c r="I4185">
        <v>3.0179999999999998</v>
      </c>
      <c r="J4185">
        <v>1</v>
      </c>
      <c r="K4185">
        <v>1172.5920000000001</v>
      </c>
      <c r="L4185" t="s">
        <v>965</v>
      </c>
      <c r="M4185" t="s">
        <v>964</v>
      </c>
      <c r="N4185" s="110">
        <v>43777</v>
      </c>
      <c r="O4185">
        <v>0</v>
      </c>
      <c r="P4185">
        <v>0</v>
      </c>
      <c r="Q4185">
        <v>16132.156999999899</v>
      </c>
      <c r="R4185">
        <v>1600.9970000000001</v>
      </c>
      <c r="S4185">
        <v>3.335</v>
      </c>
      <c r="T4185">
        <v>33</v>
      </c>
      <c r="U4185">
        <v>4851.5060000000003</v>
      </c>
      <c r="V4185">
        <v>13</v>
      </c>
      <c r="W4185">
        <v>2.0579999999999998</v>
      </c>
      <c r="X4185">
        <v>3.3250000000000002</v>
      </c>
      <c r="Y4185" s="110">
        <v>43777</v>
      </c>
      <c r="Z4185">
        <v>408789.35679108999</v>
      </c>
      <c r="AA4185">
        <v>3660519.93253945</v>
      </c>
    </row>
    <row r="4186" spans="1:27" x14ac:dyDescent="0.25">
      <c r="A4186">
        <v>-111.977270829999</v>
      </c>
      <c r="B4186">
        <v>33.079456229999899</v>
      </c>
      <c r="C4186" t="s">
        <v>968</v>
      </c>
      <c r="D4186" t="s">
        <v>967</v>
      </c>
      <c r="E4186" t="s">
        <v>966</v>
      </c>
      <c r="F4186">
        <v>2619</v>
      </c>
      <c r="G4186">
        <v>181</v>
      </c>
      <c r="H4186">
        <v>13.33</v>
      </c>
      <c r="I4186">
        <v>2.8220000000000001</v>
      </c>
      <c r="J4186">
        <v>1</v>
      </c>
      <c r="K4186">
        <v>1172.6310000000001</v>
      </c>
      <c r="L4186" t="s">
        <v>965</v>
      </c>
      <c r="M4186" t="s">
        <v>964</v>
      </c>
      <c r="N4186" s="110">
        <v>43777</v>
      </c>
      <c r="O4186">
        <v>0</v>
      </c>
      <c r="P4186">
        <v>0</v>
      </c>
      <c r="Q4186">
        <v>16900.512999999901</v>
      </c>
      <c r="R4186">
        <v>1794.268</v>
      </c>
      <c r="S4186">
        <v>3.738</v>
      </c>
      <c r="T4186">
        <v>33</v>
      </c>
      <c r="U4186">
        <v>5437.1760000000004</v>
      </c>
      <c r="V4186">
        <v>13</v>
      </c>
      <c r="W4186">
        <v>1.9239999999999999</v>
      </c>
      <c r="X4186">
        <v>3.1080000000000001</v>
      </c>
      <c r="Y4186" s="110">
        <v>43777</v>
      </c>
      <c r="Z4186">
        <v>408789.33548680902</v>
      </c>
      <c r="AA4186">
        <v>3660519.0479338202</v>
      </c>
    </row>
    <row r="4187" spans="1:27" x14ac:dyDescent="0.25">
      <c r="A4187">
        <v>-111.977271</v>
      </c>
      <c r="B4187">
        <v>33.079448229999898</v>
      </c>
      <c r="C4187" t="s">
        <v>968</v>
      </c>
      <c r="D4187" t="s">
        <v>967</v>
      </c>
      <c r="E4187" t="s">
        <v>966</v>
      </c>
      <c r="F4187">
        <v>2620</v>
      </c>
      <c r="G4187">
        <v>180</v>
      </c>
      <c r="H4187">
        <v>13.33</v>
      </c>
      <c r="I4187">
        <v>2.7559999999999998</v>
      </c>
      <c r="J4187">
        <v>1</v>
      </c>
      <c r="K4187">
        <v>1172.5719999999901</v>
      </c>
      <c r="L4187" t="s">
        <v>965</v>
      </c>
      <c r="M4187" t="s">
        <v>964</v>
      </c>
      <c r="N4187" s="110">
        <v>43777</v>
      </c>
      <c r="O4187">
        <v>0</v>
      </c>
      <c r="P4187">
        <v>0</v>
      </c>
      <c r="Q4187">
        <v>14140.1239999999</v>
      </c>
      <c r="R4187">
        <v>1536.95</v>
      </c>
      <c r="S4187">
        <v>3.202</v>
      </c>
      <c r="T4187">
        <v>33</v>
      </c>
      <c r="U4187">
        <v>4657.4250000000002</v>
      </c>
      <c r="V4187">
        <v>13</v>
      </c>
      <c r="W4187">
        <v>1.879</v>
      </c>
      <c r="X4187">
        <v>3.036</v>
      </c>
      <c r="Y4187" s="110">
        <v>43777</v>
      </c>
      <c r="Z4187">
        <v>408789.31136175402</v>
      </c>
      <c r="AA4187">
        <v>3660518.1611369099</v>
      </c>
    </row>
    <row r="4188" spans="1:27" x14ac:dyDescent="0.25">
      <c r="A4188">
        <v>-111.97727066</v>
      </c>
      <c r="B4188">
        <v>33.079440220000002</v>
      </c>
      <c r="C4188" t="s">
        <v>968</v>
      </c>
      <c r="D4188" t="s">
        <v>967</v>
      </c>
      <c r="E4188" t="s">
        <v>966</v>
      </c>
      <c r="F4188">
        <v>2621</v>
      </c>
      <c r="G4188">
        <v>182</v>
      </c>
      <c r="H4188">
        <v>13.33</v>
      </c>
      <c r="I4188">
        <v>3.0840000000000001</v>
      </c>
      <c r="J4188">
        <v>1</v>
      </c>
      <c r="K4188">
        <v>1172.644</v>
      </c>
      <c r="L4188" t="s">
        <v>965</v>
      </c>
      <c r="M4188" t="s">
        <v>964</v>
      </c>
      <c r="N4188" s="110">
        <v>43777</v>
      </c>
      <c r="O4188">
        <v>0</v>
      </c>
      <c r="P4188">
        <v>0</v>
      </c>
      <c r="Q4188">
        <v>13424.4539999999</v>
      </c>
      <c r="R4188">
        <v>1303.931</v>
      </c>
      <c r="S4188">
        <v>2.7170000000000001</v>
      </c>
      <c r="T4188">
        <v>33</v>
      </c>
      <c r="U4188">
        <v>3951.306</v>
      </c>
      <c r="V4188">
        <v>13</v>
      </c>
      <c r="W4188">
        <v>2.1030000000000002</v>
      </c>
      <c r="X4188">
        <v>3.3969999999999998</v>
      </c>
      <c r="Y4188" s="110">
        <v>43777</v>
      </c>
      <c r="Z4188">
        <v>408789.33482853998</v>
      </c>
      <c r="AA4188">
        <v>3660517.2727881302</v>
      </c>
    </row>
    <row r="4189" spans="1:27" x14ac:dyDescent="0.25">
      <c r="A4189">
        <v>-111.97727066</v>
      </c>
      <c r="B4189">
        <v>33.079432220000001</v>
      </c>
      <c r="C4189" t="s">
        <v>968</v>
      </c>
      <c r="D4189" t="s">
        <v>967</v>
      </c>
      <c r="E4189" t="s">
        <v>966</v>
      </c>
      <c r="F4189">
        <v>2622</v>
      </c>
      <c r="G4189">
        <v>182</v>
      </c>
      <c r="H4189">
        <v>13.33</v>
      </c>
      <c r="I4189">
        <v>3.117</v>
      </c>
      <c r="J4189">
        <v>1</v>
      </c>
      <c r="K4189">
        <v>1172.6210000000001</v>
      </c>
      <c r="L4189" t="s">
        <v>965</v>
      </c>
      <c r="M4189" t="s">
        <v>964</v>
      </c>
      <c r="N4189" s="110">
        <v>43777</v>
      </c>
      <c r="O4189">
        <v>0</v>
      </c>
      <c r="P4189">
        <v>0</v>
      </c>
      <c r="Q4189">
        <v>16382.8469999999</v>
      </c>
      <c r="R4189">
        <v>1574.5329999999899</v>
      </c>
      <c r="S4189">
        <v>3.28</v>
      </c>
      <c r="T4189">
        <v>33</v>
      </c>
      <c r="U4189">
        <v>4771.3109999999897</v>
      </c>
      <c r="V4189">
        <v>13</v>
      </c>
      <c r="W4189">
        <v>2.125</v>
      </c>
      <c r="X4189">
        <v>3.4340000000000002</v>
      </c>
      <c r="Y4189" s="110">
        <v>43777</v>
      </c>
      <c r="Z4189">
        <v>408789.32657087699</v>
      </c>
      <c r="AA4189">
        <v>3660516.3858434898</v>
      </c>
    </row>
    <row r="4190" spans="1:27" x14ac:dyDescent="0.25">
      <c r="A4190">
        <v>-111.977270829999</v>
      </c>
      <c r="B4190">
        <v>33.079423230000003</v>
      </c>
      <c r="C4190" t="s">
        <v>968</v>
      </c>
      <c r="D4190" t="s">
        <v>967</v>
      </c>
      <c r="E4190" t="s">
        <v>966</v>
      </c>
      <c r="F4190">
        <v>2623</v>
      </c>
      <c r="G4190">
        <v>181</v>
      </c>
      <c r="H4190">
        <v>13.33</v>
      </c>
      <c r="I4190">
        <v>2.8220000000000001</v>
      </c>
      <c r="J4190">
        <v>1</v>
      </c>
      <c r="K4190">
        <v>1172.634</v>
      </c>
      <c r="L4190" t="s">
        <v>965</v>
      </c>
      <c r="M4190" t="s">
        <v>964</v>
      </c>
      <c r="N4190" s="110">
        <v>43777</v>
      </c>
      <c r="O4190">
        <v>0</v>
      </c>
      <c r="P4190">
        <v>0</v>
      </c>
      <c r="Q4190">
        <v>17233.490000000002</v>
      </c>
      <c r="R4190">
        <v>1829.6189999999899</v>
      </c>
      <c r="S4190">
        <v>3.8119999999999998</v>
      </c>
      <c r="T4190">
        <v>33</v>
      </c>
      <c r="U4190">
        <v>5544.3</v>
      </c>
      <c r="V4190">
        <v>13</v>
      </c>
      <c r="W4190">
        <v>1.9239999999999999</v>
      </c>
      <c r="X4190">
        <v>3.1080000000000001</v>
      </c>
      <c r="Y4190" s="110">
        <v>43777</v>
      </c>
      <c r="Z4190">
        <v>408789.30142394098</v>
      </c>
      <c r="AA4190">
        <v>3660515.38928719</v>
      </c>
    </row>
    <row r="4191" spans="1:27" x14ac:dyDescent="0.25">
      <c r="A4191">
        <v>-111.977271689999</v>
      </c>
      <c r="B4191">
        <v>33.079415210000001</v>
      </c>
      <c r="C4191" t="s">
        <v>968</v>
      </c>
      <c r="D4191" t="s">
        <v>967</v>
      </c>
      <c r="E4191" t="s">
        <v>966</v>
      </c>
      <c r="F4191">
        <v>2624</v>
      </c>
      <c r="G4191">
        <v>176</v>
      </c>
      <c r="H4191">
        <v>13.33</v>
      </c>
      <c r="I4191">
        <v>3.117</v>
      </c>
      <c r="J4191">
        <v>1</v>
      </c>
      <c r="K4191">
        <v>1172.59799999999</v>
      </c>
      <c r="L4191" t="s">
        <v>965</v>
      </c>
      <c r="M4191" t="s">
        <v>964</v>
      </c>
      <c r="N4191" s="110">
        <v>43777</v>
      </c>
      <c r="O4191">
        <v>0</v>
      </c>
      <c r="P4191">
        <v>0</v>
      </c>
      <c r="Q4191">
        <v>16137.414000000001</v>
      </c>
      <c r="R4191">
        <v>1550.94399999999</v>
      </c>
      <c r="S4191">
        <v>3.2309999999999999</v>
      </c>
      <c r="T4191">
        <v>33</v>
      </c>
      <c r="U4191">
        <v>4699.8310000000001</v>
      </c>
      <c r="V4191">
        <v>13</v>
      </c>
      <c r="W4191">
        <v>2.125</v>
      </c>
      <c r="X4191">
        <v>3.4340000000000002</v>
      </c>
      <c r="Y4191" s="110">
        <v>43777</v>
      </c>
      <c r="Z4191">
        <v>408789.212875303</v>
      </c>
      <c r="AA4191">
        <v>3660514.5008725198</v>
      </c>
    </row>
    <row r="4192" spans="1:27" x14ac:dyDescent="0.25">
      <c r="A4192">
        <v>-111.97727014</v>
      </c>
      <c r="B4192">
        <v>33.079407199999899</v>
      </c>
      <c r="C4192" t="s">
        <v>968</v>
      </c>
      <c r="D4192" t="s">
        <v>967</v>
      </c>
      <c r="E4192" t="s">
        <v>966</v>
      </c>
      <c r="F4192">
        <v>2625</v>
      </c>
      <c r="G4192">
        <v>185</v>
      </c>
      <c r="H4192">
        <v>13.33</v>
      </c>
      <c r="I4192">
        <v>3.0840000000000001</v>
      </c>
      <c r="J4192">
        <v>1</v>
      </c>
      <c r="K4192">
        <v>1172.6110000000001</v>
      </c>
      <c r="L4192" t="s">
        <v>965</v>
      </c>
      <c r="M4192" t="s">
        <v>964</v>
      </c>
      <c r="N4192" s="110">
        <v>43777</v>
      </c>
      <c r="O4192">
        <v>0</v>
      </c>
      <c r="P4192">
        <v>0</v>
      </c>
      <c r="Q4192">
        <v>16018.9549999999</v>
      </c>
      <c r="R4192">
        <v>1555.9380000000001</v>
      </c>
      <c r="S4192">
        <v>3.242</v>
      </c>
      <c r="T4192">
        <v>33</v>
      </c>
      <c r="U4192">
        <v>4714.9629999999897</v>
      </c>
      <c r="V4192">
        <v>13</v>
      </c>
      <c r="W4192">
        <v>2.1030000000000002</v>
      </c>
      <c r="X4192">
        <v>3.3969999999999998</v>
      </c>
      <c r="Y4192" s="110">
        <v>43777</v>
      </c>
      <c r="Z4192">
        <v>408789.349280603</v>
      </c>
      <c r="AA4192">
        <v>3660513.6114722602</v>
      </c>
    </row>
    <row r="4193" spans="1:27" x14ac:dyDescent="0.25">
      <c r="A4193">
        <v>-111.97727254</v>
      </c>
      <c r="B4193">
        <v>33.079399129999899</v>
      </c>
      <c r="C4193" t="s">
        <v>968</v>
      </c>
      <c r="D4193" t="s">
        <v>967</v>
      </c>
      <c r="E4193" t="s">
        <v>966</v>
      </c>
      <c r="F4193">
        <v>2626</v>
      </c>
      <c r="G4193">
        <v>171</v>
      </c>
      <c r="H4193">
        <v>13.33</v>
      </c>
      <c r="I4193">
        <v>2.9860000000000002</v>
      </c>
      <c r="J4193">
        <v>1</v>
      </c>
      <c r="K4193">
        <v>1172.6020000000001</v>
      </c>
      <c r="L4193" t="s">
        <v>965</v>
      </c>
      <c r="M4193" t="s">
        <v>964</v>
      </c>
      <c r="N4193" s="110">
        <v>43777</v>
      </c>
      <c r="O4193">
        <v>0</v>
      </c>
      <c r="P4193">
        <v>0</v>
      </c>
      <c r="Q4193">
        <v>15834.152</v>
      </c>
      <c r="R4193">
        <v>1588.69</v>
      </c>
      <c r="S4193">
        <v>3.31</v>
      </c>
      <c r="T4193">
        <v>33</v>
      </c>
      <c r="U4193">
        <v>4814.2129999999897</v>
      </c>
      <c r="V4193">
        <v>13</v>
      </c>
      <c r="W4193">
        <v>2.036</v>
      </c>
      <c r="X4193">
        <v>3.2890000000000001</v>
      </c>
      <c r="Y4193" s="110">
        <v>43777</v>
      </c>
      <c r="Z4193">
        <v>408789.11694042402</v>
      </c>
      <c r="AA4193">
        <v>3660512.7188524501</v>
      </c>
    </row>
    <row r="4194" spans="1:27" x14ac:dyDescent="0.25">
      <c r="A4194">
        <v>-111.977269829999</v>
      </c>
      <c r="B4194">
        <v>33.079391229999899</v>
      </c>
      <c r="C4194" t="s">
        <v>968</v>
      </c>
      <c r="D4194" t="s">
        <v>967</v>
      </c>
      <c r="E4194" t="s">
        <v>966</v>
      </c>
      <c r="F4194">
        <v>2627</v>
      </c>
      <c r="G4194">
        <v>181</v>
      </c>
      <c r="H4194">
        <v>13.33</v>
      </c>
      <c r="I4194">
        <v>2.9529999999999998</v>
      </c>
      <c r="J4194">
        <v>1</v>
      </c>
      <c r="K4194">
        <v>1172.6310000000001</v>
      </c>
      <c r="L4194" t="s">
        <v>965</v>
      </c>
      <c r="M4194" t="s">
        <v>964</v>
      </c>
      <c r="N4194" s="110">
        <v>43777</v>
      </c>
      <c r="O4194">
        <v>0</v>
      </c>
      <c r="P4194">
        <v>0</v>
      </c>
      <c r="Q4194">
        <v>15922.8389999999</v>
      </c>
      <c r="R4194">
        <v>1615.3399999999899</v>
      </c>
      <c r="S4194">
        <v>3.3650000000000002</v>
      </c>
      <c r="T4194">
        <v>33</v>
      </c>
      <c r="U4194">
        <v>4894.9690000000001</v>
      </c>
      <c r="V4194">
        <v>13</v>
      </c>
      <c r="W4194">
        <v>2.0129999999999999</v>
      </c>
      <c r="X4194">
        <v>3.2530000000000001</v>
      </c>
      <c r="Y4194" s="110">
        <v>43777</v>
      </c>
      <c r="Z4194">
        <v>408789.361730934</v>
      </c>
      <c r="AA4194">
        <v>3660511.8406396499</v>
      </c>
    </row>
    <row r="4195" spans="1:27" x14ac:dyDescent="0.25">
      <c r="A4195">
        <v>-111.977271169999</v>
      </c>
      <c r="B4195">
        <v>33.079383229999898</v>
      </c>
      <c r="C4195" t="s">
        <v>968</v>
      </c>
      <c r="D4195" t="s">
        <v>967</v>
      </c>
      <c r="E4195" t="s">
        <v>966</v>
      </c>
      <c r="F4195">
        <v>2628</v>
      </c>
      <c r="G4195">
        <v>179</v>
      </c>
      <c r="H4195">
        <v>13.33</v>
      </c>
      <c r="I4195">
        <v>2.887</v>
      </c>
      <c r="J4195">
        <v>1</v>
      </c>
      <c r="K4195">
        <v>1172.59799999999</v>
      </c>
      <c r="L4195" t="s">
        <v>965</v>
      </c>
      <c r="M4195" t="s">
        <v>964</v>
      </c>
      <c r="N4195" s="110">
        <v>43777</v>
      </c>
      <c r="O4195">
        <v>0</v>
      </c>
      <c r="P4195">
        <v>0</v>
      </c>
      <c r="Q4195">
        <v>15529.29</v>
      </c>
      <c r="R4195">
        <v>1611.22</v>
      </c>
      <c r="S4195">
        <v>3.3570000000000002</v>
      </c>
      <c r="T4195">
        <v>33</v>
      </c>
      <c r="U4195">
        <v>4882.4840000000004</v>
      </c>
      <c r="V4195">
        <v>13</v>
      </c>
      <c r="W4195">
        <v>1.9690000000000001</v>
      </c>
      <c r="X4195">
        <v>3.181</v>
      </c>
      <c r="Y4195" s="110">
        <v>43777</v>
      </c>
      <c r="Z4195">
        <v>408789.22840086301</v>
      </c>
      <c r="AA4195">
        <v>3660510.95485947</v>
      </c>
    </row>
    <row r="4196" spans="1:27" x14ac:dyDescent="0.25">
      <c r="A4196">
        <v>-111.977270829999</v>
      </c>
      <c r="B4196">
        <v>33.079375229999897</v>
      </c>
      <c r="C4196" t="s">
        <v>968</v>
      </c>
      <c r="D4196" t="s">
        <v>967</v>
      </c>
      <c r="E4196" t="s">
        <v>966</v>
      </c>
      <c r="F4196">
        <v>2629</v>
      </c>
      <c r="G4196">
        <v>181</v>
      </c>
      <c r="H4196">
        <v>13.33</v>
      </c>
      <c r="I4196">
        <v>2.7559999999999998</v>
      </c>
      <c r="J4196">
        <v>1</v>
      </c>
      <c r="K4196">
        <v>1172.6179999999899</v>
      </c>
      <c r="L4196" t="s">
        <v>965</v>
      </c>
      <c r="M4196" t="s">
        <v>964</v>
      </c>
      <c r="N4196" s="110">
        <v>43777</v>
      </c>
      <c r="O4196">
        <v>0</v>
      </c>
      <c r="P4196">
        <v>0</v>
      </c>
      <c r="Q4196">
        <v>14593.844999999899</v>
      </c>
      <c r="R4196">
        <v>1586.2670000000001</v>
      </c>
      <c r="S4196">
        <v>3.3050000000000002</v>
      </c>
      <c r="T4196">
        <v>33</v>
      </c>
      <c r="U4196">
        <v>4806.8699999999899</v>
      </c>
      <c r="V4196">
        <v>13</v>
      </c>
      <c r="W4196">
        <v>1.879</v>
      </c>
      <c r="X4196">
        <v>3.036</v>
      </c>
      <c r="Y4196" s="110">
        <v>43777</v>
      </c>
      <c r="Z4196">
        <v>408789.25187800598</v>
      </c>
      <c r="AA4196">
        <v>3660510.0676193801</v>
      </c>
    </row>
    <row r="4197" spans="1:27" x14ac:dyDescent="0.25">
      <c r="A4197">
        <v>-111.977271169999</v>
      </c>
      <c r="B4197">
        <v>33.079367230000003</v>
      </c>
      <c r="C4197" t="s">
        <v>968</v>
      </c>
      <c r="D4197" t="s">
        <v>967</v>
      </c>
      <c r="E4197" t="s">
        <v>966</v>
      </c>
      <c r="F4197">
        <v>2630</v>
      </c>
      <c r="G4197">
        <v>179</v>
      </c>
      <c r="H4197">
        <v>13.33</v>
      </c>
      <c r="I4197">
        <v>2.887</v>
      </c>
      <c r="J4197">
        <v>1</v>
      </c>
      <c r="K4197">
        <v>1172.69299999999</v>
      </c>
      <c r="L4197" t="s">
        <v>965</v>
      </c>
      <c r="M4197" t="s">
        <v>964</v>
      </c>
      <c r="N4197" s="110">
        <v>43777</v>
      </c>
      <c r="O4197">
        <v>0</v>
      </c>
      <c r="P4197">
        <v>0</v>
      </c>
      <c r="Q4197">
        <v>16393.818999999901</v>
      </c>
      <c r="R4197">
        <v>1700.9179999999899</v>
      </c>
      <c r="S4197">
        <v>3.544</v>
      </c>
      <c r="T4197">
        <v>33</v>
      </c>
      <c r="U4197">
        <v>5154.2960000000003</v>
      </c>
      <c r="V4197">
        <v>13</v>
      </c>
      <c r="W4197">
        <v>1.9690000000000001</v>
      </c>
      <c r="X4197">
        <v>3.181</v>
      </c>
      <c r="Y4197" s="110">
        <v>43777</v>
      </c>
      <c r="Z4197">
        <v>408789.21188555699</v>
      </c>
      <c r="AA4197">
        <v>3660509.1809702101</v>
      </c>
    </row>
    <row r="4198" spans="1:27" x14ac:dyDescent="0.25">
      <c r="A4198">
        <v>-111.97727014</v>
      </c>
      <c r="B4198">
        <v>33.079359199999899</v>
      </c>
      <c r="C4198" t="s">
        <v>968</v>
      </c>
      <c r="D4198" t="s">
        <v>967</v>
      </c>
      <c r="E4198" t="s">
        <v>966</v>
      </c>
      <c r="F4198">
        <v>2631</v>
      </c>
      <c r="G4198">
        <v>185</v>
      </c>
      <c r="H4198">
        <v>13.33</v>
      </c>
      <c r="I4198">
        <v>2.8540000000000001</v>
      </c>
      <c r="J4198">
        <v>1</v>
      </c>
      <c r="K4198">
        <v>1172.6510000000001</v>
      </c>
      <c r="L4198" t="s">
        <v>965</v>
      </c>
      <c r="M4198" t="s">
        <v>964</v>
      </c>
      <c r="N4198" s="110">
        <v>43777</v>
      </c>
      <c r="O4198">
        <v>0</v>
      </c>
      <c r="P4198">
        <v>0</v>
      </c>
      <c r="Q4198">
        <v>15735.065000000001</v>
      </c>
      <c r="R4198">
        <v>1651.335</v>
      </c>
      <c r="S4198">
        <v>3.44</v>
      </c>
      <c r="T4198">
        <v>33</v>
      </c>
      <c r="U4198">
        <v>5004.0450000000001</v>
      </c>
      <c r="V4198">
        <v>13</v>
      </c>
      <c r="W4198">
        <v>1.946</v>
      </c>
      <c r="X4198">
        <v>3.1440000000000001</v>
      </c>
      <c r="Y4198" s="110">
        <v>43777</v>
      </c>
      <c r="Z4198">
        <v>408789.29973472498</v>
      </c>
      <c r="AA4198">
        <v>3660508.2898044698</v>
      </c>
    </row>
    <row r="4199" spans="1:27" x14ac:dyDescent="0.25">
      <c r="A4199">
        <v>-111.97727186</v>
      </c>
      <c r="B4199">
        <v>33.079351199999898</v>
      </c>
      <c r="C4199" t="s">
        <v>968</v>
      </c>
      <c r="D4199" t="s">
        <v>967</v>
      </c>
      <c r="E4199" t="s">
        <v>966</v>
      </c>
      <c r="F4199">
        <v>2632</v>
      </c>
      <c r="G4199">
        <v>175</v>
      </c>
      <c r="H4199">
        <v>13.33</v>
      </c>
      <c r="I4199">
        <v>3.15</v>
      </c>
      <c r="J4199">
        <v>1</v>
      </c>
      <c r="K4199">
        <v>1172.65399999999</v>
      </c>
      <c r="L4199" t="s">
        <v>965</v>
      </c>
      <c r="M4199" t="s">
        <v>964</v>
      </c>
      <c r="N4199" s="110">
        <v>43777</v>
      </c>
      <c r="O4199">
        <v>0</v>
      </c>
      <c r="P4199">
        <v>0</v>
      </c>
      <c r="Q4199">
        <v>14340.698</v>
      </c>
      <c r="R4199">
        <v>1363.9079999999899</v>
      </c>
      <c r="S4199">
        <v>2.8410000000000002</v>
      </c>
      <c r="T4199">
        <v>33</v>
      </c>
      <c r="U4199">
        <v>4133.0529999999899</v>
      </c>
      <c r="V4199">
        <v>13</v>
      </c>
      <c r="W4199">
        <v>2.1469999999999998</v>
      </c>
      <c r="X4199">
        <v>3.47</v>
      </c>
      <c r="Y4199" s="110">
        <v>43777</v>
      </c>
      <c r="Z4199">
        <v>408789.13093630201</v>
      </c>
      <c r="AA4199">
        <v>3660507.4043545201</v>
      </c>
    </row>
    <row r="4200" spans="1:27" x14ac:dyDescent="0.25">
      <c r="A4200">
        <v>-111.97727066</v>
      </c>
      <c r="B4200">
        <v>33.079343219999899</v>
      </c>
      <c r="C4200" t="s">
        <v>968</v>
      </c>
      <c r="D4200" t="s">
        <v>967</v>
      </c>
      <c r="E4200" t="s">
        <v>966</v>
      </c>
      <c r="F4200">
        <v>2633</v>
      </c>
      <c r="G4200">
        <v>182</v>
      </c>
      <c r="H4200">
        <v>13.33</v>
      </c>
      <c r="I4200">
        <v>3.0840000000000001</v>
      </c>
      <c r="J4200">
        <v>1</v>
      </c>
      <c r="K4200">
        <v>1172.5920000000001</v>
      </c>
      <c r="L4200" t="s">
        <v>965</v>
      </c>
      <c r="M4200" t="s">
        <v>964</v>
      </c>
      <c r="N4200" s="110">
        <v>43777</v>
      </c>
      <c r="O4200">
        <v>0</v>
      </c>
      <c r="P4200">
        <v>0</v>
      </c>
      <c r="Q4200">
        <v>13888.519</v>
      </c>
      <c r="R4200">
        <v>1349.0060000000001</v>
      </c>
      <c r="S4200">
        <v>2.81</v>
      </c>
      <c r="T4200">
        <v>33</v>
      </c>
      <c r="U4200">
        <v>4087.8980000000001</v>
      </c>
      <c r="V4200">
        <v>13</v>
      </c>
      <c r="W4200">
        <v>2.1030000000000002</v>
      </c>
      <c r="X4200">
        <v>3.3969999999999998</v>
      </c>
      <c r="Y4200" s="110">
        <v>43777</v>
      </c>
      <c r="Z4200">
        <v>408789.234704501</v>
      </c>
      <c r="AA4200">
        <v>3660506.51858446</v>
      </c>
    </row>
    <row r="4201" spans="1:27" x14ac:dyDescent="0.25">
      <c r="A4201">
        <v>-111.97727217000001</v>
      </c>
      <c r="B4201">
        <v>33.079335229999899</v>
      </c>
      <c r="C4201" t="s">
        <v>968</v>
      </c>
      <c r="D4201" t="s">
        <v>967</v>
      </c>
      <c r="E4201" t="s">
        <v>966</v>
      </c>
      <c r="F4201">
        <v>2634</v>
      </c>
      <c r="G4201">
        <v>179</v>
      </c>
      <c r="H4201">
        <v>13.33</v>
      </c>
      <c r="I4201">
        <v>3.0840000000000001</v>
      </c>
      <c r="J4201">
        <v>1</v>
      </c>
      <c r="K4201">
        <v>1172.615</v>
      </c>
      <c r="L4201" t="s">
        <v>965</v>
      </c>
      <c r="M4201" t="s">
        <v>964</v>
      </c>
      <c r="N4201" s="110">
        <v>43777</v>
      </c>
      <c r="O4201">
        <v>0</v>
      </c>
      <c r="P4201">
        <v>0</v>
      </c>
      <c r="Q4201">
        <v>12946.218000000001</v>
      </c>
      <c r="R4201">
        <v>1257.48</v>
      </c>
      <c r="S4201">
        <v>2.62</v>
      </c>
      <c r="T4201">
        <v>33</v>
      </c>
      <c r="U4201">
        <v>3810.5439999999899</v>
      </c>
      <c r="V4201">
        <v>13</v>
      </c>
      <c r="W4201">
        <v>2.1030000000000002</v>
      </c>
      <c r="X4201">
        <v>3.3969999999999998</v>
      </c>
      <c r="Y4201" s="110">
        <v>43777</v>
      </c>
      <c r="Z4201">
        <v>408789.08551728103</v>
      </c>
      <c r="AA4201">
        <v>3660505.6340606902</v>
      </c>
    </row>
    <row r="4202" spans="1:27" x14ac:dyDescent="0.25">
      <c r="A4202">
        <v>-111.977270489999</v>
      </c>
      <c r="B4202">
        <v>33.079327220000003</v>
      </c>
      <c r="C4202" t="s">
        <v>968</v>
      </c>
      <c r="D4202" t="s">
        <v>967</v>
      </c>
      <c r="E4202" t="s">
        <v>966</v>
      </c>
      <c r="F4202">
        <v>2635</v>
      </c>
      <c r="G4202">
        <v>183</v>
      </c>
      <c r="H4202">
        <v>13.33</v>
      </c>
      <c r="I4202">
        <v>2.8220000000000001</v>
      </c>
      <c r="J4202">
        <v>1</v>
      </c>
      <c r="K4202">
        <v>1172.605</v>
      </c>
      <c r="L4202" t="s">
        <v>965</v>
      </c>
      <c r="M4202" t="s">
        <v>964</v>
      </c>
      <c r="N4202" s="110">
        <v>43777</v>
      </c>
      <c r="O4202">
        <v>0</v>
      </c>
      <c r="P4202">
        <v>0</v>
      </c>
      <c r="Q4202">
        <v>13037.019</v>
      </c>
      <c r="R4202">
        <v>1384.0940000000001</v>
      </c>
      <c r="S4202">
        <v>2.8839999999999999</v>
      </c>
      <c r="T4202">
        <v>33</v>
      </c>
      <c r="U4202">
        <v>4194.2259999999897</v>
      </c>
      <c r="V4202">
        <v>13</v>
      </c>
      <c r="W4202">
        <v>1.9239999999999999</v>
      </c>
      <c r="X4202">
        <v>3.1080000000000001</v>
      </c>
      <c r="Y4202" s="110">
        <v>43777</v>
      </c>
      <c r="Z4202">
        <v>408789.23405662802</v>
      </c>
      <c r="AA4202">
        <v>3660504.7445474798</v>
      </c>
    </row>
    <row r="4203" spans="1:27" x14ac:dyDescent="0.25">
      <c r="A4203">
        <v>-111.97727134</v>
      </c>
      <c r="B4203">
        <v>33.079319220000002</v>
      </c>
      <c r="C4203" t="s">
        <v>968</v>
      </c>
      <c r="D4203" t="s">
        <v>967</v>
      </c>
      <c r="E4203" t="s">
        <v>966</v>
      </c>
      <c r="F4203">
        <v>2636</v>
      </c>
      <c r="G4203">
        <v>178</v>
      </c>
      <c r="H4203">
        <v>13.33</v>
      </c>
      <c r="I4203">
        <v>2.92</v>
      </c>
      <c r="J4203">
        <v>1</v>
      </c>
      <c r="K4203">
        <v>1172.6969999999901</v>
      </c>
      <c r="L4203" t="s">
        <v>965</v>
      </c>
      <c r="M4203" t="s">
        <v>964</v>
      </c>
      <c r="N4203" s="110">
        <v>43777</v>
      </c>
      <c r="O4203">
        <v>0</v>
      </c>
      <c r="P4203">
        <v>0</v>
      </c>
      <c r="Q4203">
        <v>14361.441999999901</v>
      </c>
      <c r="R4203">
        <v>1473.30899999999</v>
      </c>
      <c r="S4203">
        <v>3.069</v>
      </c>
      <c r="T4203">
        <v>33</v>
      </c>
      <c r="U4203">
        <v>4464.5730000000003</v>
      </c>
      <c r="V4203">
        <v>13</v>
      </c>
      <c r="W4203">
        <v>1.9910000000000001</v>
      </c>
      <c r="X4203">
        <v>3.2170000000000001</v>
      </c>
      <c r="Y4203" s="110">
        <v>43777</v>
      </c>
      <c r="Z4203">
        <v>408789.14646194701</v>
      </c>
      <c r="AA4203">
        <v>3660503.8583415002</v>
      </c>
    </row>
    <row r="4204" spans="1:27" x14ac:dyDescent="0.25">
      <c r="A4204">
        <v>-111.97727131000001</v>
      </c>
      <c r="B4204">
        <v>33.07931121</v>
      </c>
      <c r="C4204" t="s">
        <v>968</v>
      </c>
      <c r="D4204" t="s">
        <v>967</v>
      </c>
      <c r="E4204" t="s">
        <v>966</v>
      </c>
      <c r="F4204">
        <v>2637</v>
      </c>
      <c r="G4204">
        <v>184</v>
      </c>
      <c r="H4204">
        <v>13.33</v>
      </c>
      <c r="I4204">
        <v>2.887</v>
      </c>
      <c r="J4204">
        <v>1</v>
      </c>
      <c r="K4204">
        <v>1172.6379999999899</v>
      </c>
      <c r="L4204" t="s">
        <v>965</v>
      </c>
      <c r="M4204" t="s">
        <v>964</v>
      </c>
      <c r="N4204" s="110">
        <v>43777</v>
      </c>
      <c r="O4204">
        <v>0</v>
      </c>
      <c r="P4204">
        <v>0</v>
      </c>
      <c r="Q4204">
        <v>15191.969999999899</v>
      </c>
      <c r="R4204">
        <v>1576.22199999999</v>
      </c>
      <c r="S4204">
        <v>3.2839999999999998</v>
      </c>
      <c r="T4204">
        <v>33</v>
      </c>
      <c r="U4204">
        <v>4776.4290000000001</v>
      </c>
      <c r="V4204">
        <v>13</v>
      </c>
      <c r="W4204">
        <v>1.9690000000000001</v>
      </c>
      <c r="X4204">
        <v>3.181</v>
      </c>
      <c r="Y4204" s="110">
        <v>43777</v>
      </c>
      <c r="Z4204">
        <v>408789.14099411498</v>
      </c>
      <c r="AA4204">
        <v>3660502.9702621298</v>
      </c>
    </row>
    <row r="4205" spans="1:27" x14ac:dyDescent="0.25">
      <c r="A4205">
        <v>-111.97727269000001</v>
      </c>
      <c r="B4205">
        <v>33.0793032099999</v>
      </c>
      <c r="C4205" t="s">
        <v>968</v>
      </c>
      <c r="D4205" t="s">
        <v>967</v>
      </c>
      <c r="E4205" t="s">
        <v>966</v>
      </c>
      <c r="F4205">
        <v>2638</v>
      </c>
      <c r="G4205">
        <v>176</v>
      </c>
      <c r="H4205">
        <v>13.33</v>
      </c>
      <c r="I4205">
        <v>2.7229999999999999</v>
      </c>
      <c r="J4205">
        <v>1</v>
      </c>
      <c r="K4205">
        <v>1172.6410000000001</v>
      </c>
      <c r="L4205" t="s">
        <v>965</v>
      </c>
      <c r="M4205" t="s">
        <v>964</v>
      </c>
      <c r="N4205" s="110">
        <v>43777</v>
      </c>
      <c r="O4205">
        <v>0</v>
      </c>
      <c r="P4205">
        <v>0</v>
      </c>
      <c r="Q4205">
        <v>11981.744000000001</v>
      </c>
      <c r="R4205">
        <v>1318.038</v>
      </c>
      <c r="S4205">
        <v>2.746</v>
      </c>
      <c r="T4205">
        <v>33</v>
      </c>
      <c r="U4205">
        <v>3994.0540000000001</v>
      </c>
      <c r="V4205">
        <v>13</v>
      </c>
      <c r="W4205">
        <v>1.857</v>
      </c>
      <c r="X4205">
        <v>3</v>
      </c>
      <c r="Y4205" s="110">
        <v>43777</v>
      </c>
      <c r="Z4205">
        <v>408789.00393042801</v>
      </c>
      <c r="AA4205">
        <v>3660502.0845167199</v>
      </c>
    </row>
    <row r="4206" spans="1:27" x14ac:dyDescent="0.25">
      <c r="A4206">
        <v>-111.977271</v>
      </c>
      <c r="B4206">
        <v>33.07929523</v>
      </c>
      <c r="C4206" t="s">
        <v>968</v>
      </c>
      <c r="D4206" t="s">
        <v>967</v>
      </c>
      <c r="E4206" t="s">
        <v>966</v>
      </c>
      <c r="F4206">
        <v>2639</v>
      </c>
      <c r="G4206">
        <v>180</v>
      </c>
      <c r="H4206">
        <v>13.33</v>
      </c>
      <c r="I4206">
        <v>2.9860000000000002</v>
      </c>
      <c r="J4206">
        <v>1</v>
      </c>
      <c r="K4206">
        <v>1172.585</v>
      </c>
      <c r="L4206" t="s">
        <v>965</v>
      </c>
      <c r="M4206" t="s">
        <v>964</v>
      </c>
      <c r="N4206" s="110">
        <v>43777</v>
      </c>
      <c r="O4206">
        <v>0</v>
      </c>
      <c r="P4206">
        <v>0</v>
      </c>
      <c r="Q4206">
        <v>13286.451999999899</v>
      </c>
      <c r="R4206">
        <v>1333.0719999999901</v>
      </c>
      <c r="S4206">
        <v>2.7770000000000001</v>
      </c>
      <c r="T4206">
        <v>33</v>
      </c>
      <c r="U4206">
        <v>4039.6109999999899</v>
      </c>
      <c r="V4206">
        <v>13</v>
      </c>
      <c r="W4206">
        <v>2.036</v>
      </c>
      <c r="X4206">
        <v>3.2890000000000001</v>
      </c>
      <c r="Y4206" s="110">
        <v>43777</v>
      </c>
      <c r="Z4206">
        <v>408789.15343417699</v>
      </c>
      <c r="AA4206">
        <v>3660501.19832086</v>
      </c>
    </row>
    <row r="4207" spans="1:27" x14ac:dyDescent="0.25">
      <c r="A4207">
        <v>-111.977271139999</v>
      </c>
      <c r="B4207">
        <v>33.079287200000003</v>
      </c>
      <c r="C4207" t="s">
        <v>968</v>
      </c>
      <c r="D4207" t="s">
        <v>967</v>
      </c>
      <c r="E4207" t="s">
        <v>966</v>
      </c>
      <c r="F4207">
        <v>2640</v>
      </c>
      <c r="G4207">
        <v>185</v>
      </c>
      <c r="H4207">
        <v>13.33</v>
      </c>
      <c r="I4207">
        <v>2.92</v>
      </c>
      <c r="J4207">
        <v>1</v>
      </c>
      <c r="K4207">
        <v>1172.67399999999</v>
      </c>
      <c r="L4207" t="s">
        <v>965</v>
      </c>
      <c r="M4207" t="s">
        <v>964</v>
      </c>
      <c r="N4207" s="110">
        <v>43777</v>
      </c>
      <c r="O4207">
        <v>0</v>
      </c>
      <c r="P4207">
        <v>0</v>
      </c>
      <c r="Q4207">
        <v>13257.308999999899</v>
      </c>
      <c r="R4207">
        <v>1360.03899999999</v>
      </c>
      <c r="S4207">
        <v>2.8330000000000002</v>
      </c>
      <c r="T4207">
        <v>33</v>
      </c>
      <c r="U4207">
        <v>4121.3289999999897</v>
      </c>
      <c r="V4207">
        <v>13</v>
      </c>
      <c r="W4207">
        <v>1.9910000000000001</v>
      </c>
      <c r="X4207">
        <v>3.2170000000000001</v>
      </c>
      <c r="Y4207" s="110">
        <v>43777</v>
      </c>
      <c r="Z4207">
        <v>408789.13207829598</v>
      </c>
      <c r="AA4207">
        <v>3660500.3081718599</v>
      </c>
    </row>
    <row r="4208" spans="1:27" x14ac:dyDescent="0.25">
      <c r="A4208">
        <v>-111.97727183000001</v>
      </c>
      <c r="B4208">
        <v>33.079279229999898</v>
      </c>
      <c r="C4208" t="s">
        <v>968</v>
      </c>
      <c r="D4208" t="s">
        <v>967</v>
      </c>
      <c r="E4208" t="s">
        <v>966</v>
      </c>
      <c r="F4208">
        <v>2641</v>
      </c>
      <c r="G4208">
        <v>181</v>
      </c>
      <c r="H4208">
        <v>13.33</v>
      </c>
      <c r="I4208">
        <v>2.7890000000000001</v>
      </c>
      <c r="J4208">
        <v>1</v>
      </c>
      <c r="K4208">
        <v>1172.6279999999899</v>
      </c>
      <c r="L4208" t="s">
        <v>965</v>
      </c>
      <c r="M4208" t="s">
        <v>964</v>
      </c>
      <c r="N4208" s="110">
        <v>43777</v>
      </c>
      <c r="O4208">
        <v>0</v>
      </c>
      <c r="P4208">
        <v>0</v>
      </c>
      <c r="Q4208">
        <v>14061.550999999899</v>
      </c>
      <c r="R4208">
        <v>1510.4280000000001</v>
      </c>
      <c r="S4208">
        <v>3.1469999999999998</v>
      </c>
      <c r="T4208">
        <v>33</v>
      </c>
      <c r="U4208">
        <v>4577.0559999999896</v>
      </c>
      <c r="V4208">
        <v>13</v>
      </c>
      <c r="W4208">
        <v>1.901</v>
      </c>
      <c r="X4208">
        <v>3.0720000000000001</v>
      </c>
      <c r="Y4208" s="110">
        <v>43777</v>
      </c>
      <c r="Z4208">
        <v>408789.05944858602</v>
      </c>
      <c r="AA4208">
        <v>3660499.4251528801</v>
      </c>
    </row>
    <row r="4209" spans="1:27" x14ac:dyDescent="0.25">
      <c r="A4209">
        <v>-111.977271999999</v>
      </c>
      <c r="B4209">
        <v>33.079270229999899</v>
      </c>
      <c r="C4209" t="s">
        <v>968</v>
      </c>
      <c r="D4209" t="s">
        <v>967</v>
      </c>
      <c r="E4209" t="s">
        <v>966</v>
      </c>
      <c r="F4209">
        <v>2642</v>
      </c>
      <c r="G4209">
        <v>180</v>
      </c>
      <c r="H4209">
        <v>13.33</v>
      </c>
      <c r="I4209">
        <v>2.887</v>
      </c>
      <c r="J4209">
        <v>1</v>
      </c>
      <c r="K4209">
        <v>1172.6020000000001</v>
      </c>
      <c r="L4209" t="s">
        <v>965</v>
      </c>
      <c r="M4209" t="s">
        <v>964</v>
      </c>
      <c r="N4209" s="110">
        <v>43777</v>
      </c>
      <c r="O4209">
        <v>0</v>
      </c>
      <c r="P4209">
        <v>0</v>
      </c>
      <c r="Q4209">
        <v>11819.969999999899</v>
      </c>
      <c r="R4209">
        <v>1226.365</v>
      </c>
      <c r="S4209">
        <v>2.5550000000000002</v>
      </c>
      <c r="T4209">
        <v>33</v>
      </c>
      <c r="U4209">
        <v>3716.2559999999899</v>
      </c>
      <c r="V4209">
        <v>13</v>
      </c>
      <c r="W4209">
        <v>1.9690000000000001</v>
      </c>
      <c r="X4209">
        <v>3.181</v>
      </c>
      <c r="Y4209" s="110">
        <v>43777</v>
      </c>
      <c r="Z4209">
        <v>408789.03429132898</v>
      </c>
      <c r="AA4209">
        <v>3660498.42748792</v>
      </c>
    </row>
    <row r="4210" spans="1:27" x14ac:dyDescent="0.25">
      <c r="A4210">
        <v>-111.97727131000001</v>
      </c>
      <c r="B4210">
        <v>33.079262210000003</v>
      </c>
      <c r="C4210" t="s">
        <v>968</v>
      </c>
      <c r="D4210" t="s">
        <v>967</v>
      </c>
      <c r="E4210" t="s">
        <v>966</v>
      </c>
      <c r="F4210">
        <v>2643</v>
      </c>
      <c r="G4210">
        <v>184</v>
      </c>
      <c r="H4210">
        <v>13.33</v>
      </c>
      <c r="I4210">
        <v>2.7559999999999998</v>
      </c>
      <c r="J4210">
        <v>1</v>
      </c>
      <c r="K4210">
        <v>1172.59799999999</v>
      </c>
      <c r="L4210" t="s">
        <v>965</v>
      </c>
      <c r="M4210" t="s">
        <v>964</v>
      </c>
      <c r="N4210" s="110">
        <v>43777</v>
      </c>
      <c r="O4210">
        <v>0</v>
      </c>
      <c r="P4210">
        <v>0</v>
      </c>
      <c r="Q4210">
        <v>11383.277</v>
      </c>
      <c r="R4210">
        <v>1237.297</v>
      </c>
      <c r="S4210">
        <v>2.5779999999999998</v>
      </c>
      <c r="T4210">
        <v>33</v>
      </c>
      <c r="U4210">
        <v>3749.384</v>
      </c>
      <c r="V4210">
        <v>13</v>
      </c>
      <c r="W4210">
        <v>1.879</v>
      </c>
      <c r="X4210">
        <v>3.036</v>
      </c>
      <c r="Y4210" s="110">
        <v>43777</v>
      </c>
      <c r="Z4210">
        <v>408789.09041610197</v>
      </c>
      <c r="AA4210">
        <v>3660497.5377263399</v>
      </c>
    </row>
    <row r="4211" spans="1:27" x14ac:dyDescent="0.25">
      <c r="A4211">
        <v>-111.977271999999</v>
      </c>
      <c r="B4211">
        <v>33.079254229999897</v>
      </c>
      <c r="C4211" t="s">
        <v>968</v>
      </c>
      <c r="D4211" t="s">
        <v>967</v>
      </c>
      <c r="E4211" t="s">
        <v>966</v>
      </c>
      <c r="F4211">
        <v>2644</v>
      </c>
      <c r="G4211">
        <v>180</v>
      </c>
      <c r="H4211">
        <v>13.33</v>
      </c>
      <c r="I4211">
        <v>2.887</v>
      </c>
      <c r="J4211">
        <v>1</v>
      </c>
      <c r="K4211">
        <v>1172.67399999999</v>
      </c>
      <c r="L4211" t="s">
        <v>965</v>
      </c>
      <c r="M4211" t="s">
        <v>964</v>
      </c>
      <c r="N4211" s="110">
        <v>43777</v>
      </c>
      <c r="O4211">
        <v>0</v>
      </c>
      <c r="P4211">
        <v>0</v>
      </c>
      <c r="Q4211">
        <v>13031.591</v>
      </c>
      <c r="R4211">
        <v>1352.0740000000001</v>
      </c>
      <c r="S4211">
        <v>2.8170000000000002</v>
      </c>
      <c r="T4211">
        <v>33</v>
      </c>
      <c r="U4211">
        <v>4097.1949999999897</v>
      </c>
      <c r="V4211">
        <v>13</v>
      </c>
      <c r="W4211">
        <v>1.9690000000000001</v>
      </c>
      <c r="X4211">
        <v>3.181</v>
      </c>
      <c r="Y4211" s="110">
        <v>43777</v>
      </c>
      <c r="Z4211">
        <v>408789.01777605899</v>
      </c>
      <c r="AA4211">
        <v>3660496.6535986899</v>
      </c>
    </row>
    <row r="4212" spans="1:27" x14ac:dyDescent="0.25">
      <c r="A4212">
        <v>-111.97727251000001</v>
      </c>
      <c r="B4212">
        <v>33.079246220000002</v>
      </c>
      <c r="C4212" t="s">
        <v>968</v>
      </c>
      <c r="D4212" t="s">
        <v>967</v>
      </c>
      <c r="E4212" t="s">
        <v>966</v>
      </c>
      <c r="F4212">
        <v>2645</v>
      </c>
      <c r="G4212">
        <v>177</v>
      </c>
      <c r="H4212">
        <v>13.33</v>
      </c>
      <c r="I4212">
        <v>2.9529999999999998</v>
      </c>
      <c r="J4212">
        <v>1</v>
      </c>
      <c r="K4212">
        <v>1172.6510000000001</v>
      </c>
      <c r="L4212" t="s">
        <v>965</v>
      </c>
      <c r="M4212" t="s">
        <v>964</v>
      </c>
      <c r="N4212" s="110">
        <v>43777</v>
      </c>
      <c r="O4212">
        <v>0</v>
      </c>
      <c r="P4212">
        <v>0</v>
      </c>
      <c r="Q4212">
        <v>12286.434999999899</v>
      </c>
      <c r="R4212">
        <v>1246.43399999999</v>
      </c>
      <c r="S4212">
        <v>2.597</v>
      </c>
      <c r="T4212">
        <v>33</v>
      </c>
      <c r="U4212">
        <v>3777.0720000000001</v>
      </c>
      <c r="V4212">
        <v>13</v>
      </c>
      <c r="W4212">
        <v>2.0129999999999999</v>
      </c>
      <c r="X4212">
        <v>3.2530000000000001</v>
      </c>
      <c r="Y4212" s="110">
        <v>43777</v>
      </c>
      <c r="Z4212">
        <v>408788.961905837</v>
      </c>
      <c r="AA4212">
        <v>3660495.76598858</v>
      </c>
    </row>
    <row r="4213" spans="1:27" x14ac:dyDescent="0.25">
      <c r="A4213">
        <v>-111.97727149000001</v>
      </c>
      <c r="B4213">
        <v>33.079238220000001</v>
      </c>
      <c r="C4213" t="s">
        <v>968</v>
      </c>
      <c r="D4213" t="s">
        <v>967</v>
      </c>
      <c r="E4213" t="s">
        <v>966</v>
      </c>
      <c r="F4213">
        <v>2646</v>
      </c>
      <c r="G4213">
        <v>183</v>
      </c>
      <c r="H4213">
        <v>13.33</v>
      </c>
      <c r="I4213">
        <v>2.9529999999999998</v>
      </c>
      <c r="J4213">
        <v>1</v>
      </c>
      <c r="K4213">
        <v>1172.6379999999899</v>
      </c>
      <c r="L4213" t="s">
        <v>965</v>
      </c>
      <c r="M4213" t="s">
        <v>964</v>
      </c>
      <c r="N4213" s="110">
        <v>43777</v>
      </c>
      <c r="O4213">
        <v>0</v>
      </c>
      <c r="P4213">
        <v>0</v>
      </c>
      <c r="Q4213">
        <v>13984.064</v>
      </c>
      <c r="R4213">
        <v>1418.65499999999</v>
      </c>
      <c r="S4213">
        <v>2.956</v>
      </c>
      <c r="T4213">
        <v>33</v>
      </c>
      <c r="U4213">
        <v>4298.9539999999897</v>
      </c>
      <c r="V4213">
        <v>13</v>
      </c>
      <c r="W4213">
        <v>2.0129999999999999</v>
      </c>
      <c r="X4213">
        <v>3.2530000000000001</v>
      </c>
      <c r="Y4213" s="110">
        <v>43777</v>
      </c>
      <c r="Z4213">
        <v>408789.048852743</v>
      </c>
      <c r="AA4213">
        <v>3660494.8781575998</v>
      </c>
    </row>
    <row r="4214" spans="1:27" x14ac:dyDescent="0.25">
      <c r="A4214">
        <v>-111.977271999999</v>
      </c>
      <c r="B4214">
        <v>33.07923023</v>
      </c>
      <c r="C4214" t="s">
        <v>968</v>
      </c>
      <c r="D4214" t="s">
        <v>967</v>
      </c>
      <c r="E4214" t="s">
        <v>966</v>
      </c>
      <c r="F4214">
        <v>2647</v>
      </c>
      <c r="G4214">
        <v>180</v>
      </c>
      <c r="H4214">
        <v>13.33</v>
      </c>
      <c r="I4214">
        <v>3.15</v>
      </c>
      <c r="J4214">
        <v>1</v>
      </c>
      <c r="K4214">
        <v>1172.625</v>
      </c>
      <c r="L4214" t="s">
        <v>965</v>
      </c>
      <c r="M4214" t="s">
        <v>964</v>
      </c>
      <c r="N4214" s="110">
        <v>43777</v>
      </c>
      <c r="O4214">
        <v>0</v>
      </c>
      <c r="P4214">
        <v>0</v>
      </c>
      <c r="Q4214">
        <v>15372.316000000001</v>
      </c>
      <c r="R4214">
        <v>1462.0219999999899</v>
      </c>
      <c r="S4214">
        <v>3.0459999999999998</v>
      </c>
      <c r="T4214">
        <v>33</v>
      </c>
      <c r="U4214">
        <v>4430.3699999999899</v>
      </c>
      <c r="V4214">
        <v>13</v>
      </c>
      <c r="W4214">
        <v>2.1469999999999998</v>
      </c>
      <c r="X4214">
        <v>3.47</v>
      </c>
      <c r="Y4214" s="110">
        <v>43777</v>
      </c>
      <c r="Z4214">
        <v>408788.99300316599</v>
      </c>
      <c r="AA4214">
        <v>3660493.9927648501</v>
      </c>
    </row>
    <row r="4215" spans="1:27" x14ac:dyDescent="0.25">
      <c r="A4215">
        <v>-111.977271999999</v>
      </c>
      <c r="B4215">
        <v>33.0792222299999</v>
      </c>
      <c r="C4215" t="s">
        <v>968</v>
      </c>
      <c r="D4215" t="s">
        <v>967</v>
      </c>
      <c r="E4215" t="s">
        <v>966</v>
      </c>
      <c r="F4215">
        <v>2648</v>
      </c>
      <c r="G4215">
        <v>180</v>
      </c>
      <c r="H4215">
        <v>13.33</v>
      </c>
      <c r="I4215">
        <v>2.9860000000000002</v>
      </c>
      <c r="J4215">
        <v>1</v>
      </c>
      <c r="K4215">
        <v>1172.6110000000001</v>
      </c>
      <c r="L4215" t="s">
        <v>965</v>
      </c>
      <c r="M4215" t="s">
        <v>964</v>
      </c>
      <c r="N4215" s="110">
        <v>43777</v>
      </c>
      <c r="O4215">
        <v>0</v>
      </c>
      <c r="P4215">
        <v>0</v>
      </c>
      <c r="Q4215">
        <v>11458.8209999999</v>
      </c>
      <c r="R4215">
        <v>1149.7</v>
      </c>
      <c r="S4215">
        <v>2.395</v>
      </c>
      <c r="T4215">
        <v>33</v>
      </c>
      <c r="U4215">
        <v>3483.9380000000001</v>
      </c>
      <c r="V4215">
        <v>13</v>
      </c>
      <c r="W4215">
        <v>2.036</v>
      </c>
      <c r="X4215">
        <v>3.2890000000000001</v>
      </c>
      <c r="Y4215" s="110">
        <v>43777</v>
      </c>
      <c r="Z4215">
        <v>408788.98474553903</v>
      </c>
      <c r="AA4215">
        <v>3660493.10582024</v>
      </c>
    </row>
    <row r="4216" spans="1:27" x14ac:dyDescent="0.25">
      <c r="A4216">
        <v>-111.977270799999</v>
      </c>
      <c r="B4216">
        <v>33.07921417</v>
      </c>
      <c r="C4216" t="s">
        <v>968</v>
      </c>
      <c r="D4216" t="s">
        <v>967</v>
      </c>
      <c r="E4216" t="s">
        <v>966</v>
      </c>
      <c r="F4216">
        <v>2649</v>
      </c>
      <c r="G4216">
        <v>187</v>
      </c>
      <c r="H4216">
        <v>13.33</v>
      </c>
      <c r="I4216">
        <v>2.7890000000000001</v>
      </c>
      <c r="J4216">
        <v>1</v>
      </c>
      <c r="K4216">
        <v>1172.5789999999899</v>
      </c>
      <c r="L4216" t="s">
        <v>965</v>
      </c>
      <c r="M4216" t="s">
        <v>964</v>
      </c>
      <c r="N4216" s="110">
        <v>43777</v>
      </c>
      <c r="O4216">
        <v>0</v>
      </c>
      <c r="P4216">
        <v>0</v>
      </c>
      <c r="Q4216">
        <v>13600.1139999999</v>
      </c>
      <c r="R4216">
        <v>1460.8630000000001</v>
      </c>
      <c r="S4216">
        <v>3.0430000000000001</v>
      </c>
      <c r="T4216">
        <v>33</v>
      </c>
      <c r="U4216">
        <v>4426.8580000000002</v>
      </c>
      <c r="V4216">
        <v>13</v>
      </c>
      <c r="W4216">
        <v>1.901</v>
      </c>
      <c r="X4216">
        <v>3.0720000000000001</v>
      </c>
      <c r="Y4216" s="110">
        <v>43777</v>
      </c>
      <c r="Z4216">
        <v>408789.08843135298</v>
      </c>
      <c r="AA4216">
        <v>3660492.2111807601</v>
      </c>
    </row>
    <row r="4217" spans="1:27" x14ac:dyDescent="0.25">
      <c r="A4217">
        <v>-111.977271999999</v>
      </c>
      <c r="B4217">
        <v>33.079206229999897</v>
      </c>
      <c r="C4217" t="s">
        <v>968</v>
      </c>
      <c r="D4217" t="s">
        <v>967</v>
      </c>
      <c r="E4217" t="s">
        <v>966</v>
      </c>
      <c r="F4217">
        <v>2650</v>
      </c>
      <c r="G4217">
        <v>180</v>
      </c>
      <c r="H4217">
        <v>13.33</v>
      </c>
      <c r="I4217">
        <v>2.8220000000000001</v>
      </c>
      <c r="J4217">
        <v>1</v>
      </c>
      <c r="K4217">
        <v>1172.6479999999899</v>
      </c>
      <c r="L4217" t="s">
        <v>965</v>
      </c>
      <c r="M4217" t="s">
        <v>964</v>
      </c>
      <c r="N4217" s="110">
        <v>43777</v>
      </c>
      <c r="O4217">
        <v>0</v>
      </c>
      <c r="P4217">
        <v>0</v>
      </c>
      <c r="Q4217">
        <v>13862.0619999999</v>
      </c>
      <c r="R4217">
        <v>1471.6859999999899</v>
      </c>
      <c r="S4217">
        <v>3.0659999999999998</v>
      </c>
      <c r="T4217">
        <v>33</v>
      </c>
      <c r="U4217">
        <v>4459.6549999999897</v>
      </c>
      <c r="V4217">
        <v>13</v>
      </c>
      <c r="W4217">
        <v>1.9239999999999999</v>
      </c>
      <c r="X4217">
        <v>3.1080000000000001</v>
      </c>
      <c r="Y4217" s="110">
        <v>43777</v>
      </c>
      <c r="Z4217">
        <v>408788.96823028999</v>
      </c>
      <c r="AA4217">
        <v>3660491.3319310201</v>
      </c>
    </row>
    <row r="4218" spans="1:27" x14ac:dyDescent="0.25">
      <c r="A4218">
        <v>-111.97727351</v>
      </c>
      <c r="B4218">
        <v>33.079198220000002</v>
      </c>
      <c r="C4218" t="s">
        <v>968</v>
      </c>
      <c r="D4218" t="s">
        <v>967</v>
      </c>
      <c r="E4218" t="s">
        <v>966</v>
      </c>
      <c r="F4218">
        <v>2651</v>
      </c>
      <c r="G4218">
        <v>177</v>
      </c>
      <c r="H4218">
        <v>13.33</v>
      </c>
      <c r="I4218">
        <v>2.887</v>
      </c>
      <c r="J4218">
        <v>1</v>
      </c>
      <c r="K4218">
        <v>1172.6510000000001</v>
      </c>
      <c r="L4218" t="s">
        <v>965</v>
      </c>
      <c r="M4218" t="s">
        <v>964</v>
      </c>
      <c r="N4218" s="110">
        <v>43777</v>
      </c>
      <c r="O4218">
        <v>0</v>
      </c>
      <c r="P4218">
        <v>0</v>
      </c>
      <c r="Q4218">
        <v>14503.9009999999</v>
      </c>
      <c r="R4218">
        <v>1504.8320000000001</v>
      </c>
      <c r="S4218">
        <v>3.1349999999999998</v>
      </c>
      <c r="T4218">
        <v>33</v>
      </c>
      <c r="U4218">
        <v>4560.0969999999897</v>
      </c>
      <c r="V4218">
        <v>13</v>
      </c>
      <c r="W4218">
        <v>1.9690000000000001</v>
      </c>
      <c r="X4218">
        <v>3.181</v>
      </c>
      <c r="Y4218" s="110">
        <v>43777</v>
      </c>
      <c r="Z4218">
        <v>408788.81902222801</v>
      </c>
      <c r="AA4218">
        <v>3660490.4451899198</v>
      </c>
    </row>
    <row r="4219" spans="1:27" x14ac:dyDescent="0.25">
      <c r="A4219">
        <v>-111.97727283</v>
      </c>
      <c r="B4219">
        <v>33.079190230000002</v>
      </c>
      <c r="C4219" t="s">
        <v>968</v>
      </c>
      <c r="D4219" t="s">
        <v>967</v>
      </c>
      <c r="E4219" t="s">
        <v>966</v>
      </c>
      <c r="F4219">
        <v>2652</v>
      </c>
      <c r="G4219">
        <v>181</v>
      </c>
      <c r="H4219">
        <v>13.33</v>
      </c>
      <c r="I4219">
        <v>2.7890000000000001</v>
      </c>
      <c r="J4219">
        <v>1</v>
      </c>
      <c r="K4219">
        <v>1172.67399999999</v>
      </c>
      <c r="L4219" t="s">
        <v>965</v>
      </c>
      <c r="M4219" t="s">
        <v>964</v>
      </c>
      <c r="N4219" s="110">
        <v>43777</v>
      </c>
      <c r="O4219">
        <v>0</v>
      </c>
      <c r="P4219">
        <v>0</v>
      </c>
      <c r="Q4219">
        <v>13132.849</v>
      </c>
      <c r="R4219">
        <v>1410.672</v>
      </c>
      <c r="S4219">
        <v>2.9390000000000001</v>
      </c>
      <c r="T4219">
        <v>33</v>
      </c>
      <c r="U4219">
        <v>4274.7619999999897</v>
      </c>
      <c r="V4219">
        <v>13</v>
      </c>
      <c r="W4219">
        <v>1.901</v>
      </c>
      <c r="X4219">
        <v>3.0720000000000001</v>
      </c>
      <c r="Y4219" s="110">
        <v>43777</v>
      </c>
      <c r="Z4219">
        <v>408788.87424464501</v>
      </c>
      <c r="AA4219">
        <v>3660489.5587630798</v>
      </c>
    </row>
    <row r="4220" spans="1:27" x14ac:dyDescent="0.25">
      <c r="A4220">
        <v>-111.97727149000001</v>
      </c>
      <c r="B4220">
        <v>33.07918222</v>
      </c>
      <c r="C4220" t="s">
        <v>968</v>
      </c>
      <c r="D4220" t="s">
        <v>967</v>
      </c>
      <c r="E4220" t="s">
        <v>966</v>
      </c>
      <c r="F4220">
        <v>2653</v>
      </c>
      <c r="G4220">
        <v>183</v>
      </c>
      <c r="H4220">
        <v>13.33</v>
      </c>
      <c r="I4220">
        <v>2.92</v>
      </c>
      <c r="J4220">
        <v>1</v>
      </c>
      <c r="K4220">
        <v>1172.7159999999899</v>
      </c>
      <c r="L4220" t="s">
        <v>965</v>
      </c>
      <c r="M4220" t="s">
        <v>964</v>
      </c>
      <c r="N4220" s="110">
        <v>43777</v>
      </c>
      <c r="O4220">
        <v>0</v>
      </c>
      <c r="P4220">
        <v>0</v>
      </c>
      <c r="Q4220">
        <v>14827.620999999899</v>
      </c>
      <c r="R4220">
        <v>1521.133</v>
      </c>
      <c r="S4220">
        <v>3.169</v>
      </c>
      <c r="T4220">
        <v>33</v>
      </c>
      <c r="U4220">
        <v>4609.4949999999899</v>
      </c>
      <c r="V4220">
        <v>13</v>
      </c>
      <c r="W4220">
        <v>1.9910000000000001</v>
      </c>
      <c r="X4220">
        <v>3.2170000000000001</v>
      </c>
      <c r="Y4220" s="110">
        <v>43777</v>
      </c>
      <c r="Z4220">
        <v>408788.99104940798</v>
      </c>
      <c r="AA4220">
        <v>3660488.6695453399</v>
      </c>
    </row>
    <row r="4221" spans="1:27" x14ac:dyDescent="0.25">
      <c r="A4221">
        <v>-111.97727351</v>
      </c>
      <c r="B4221">
        <v>33.079174219999899</v>
      </c>
      <c r="C4221" t="s">
        <v>968</v>
      </c>
      <c r="D4221" t="s">
        <v>967</v>
      </c>
      <c r="E4221" t="s">
        <v>966</v>
      </c>
      <c r="F4221">
        <v>2654</v>
      </c>
      <c r="G4221">
        <v>177</v>
      </c>
      <c r="H4221">
        <v>13.33</v>
      </c>
      <c r="I4221">
        <v>2.92</v>
      </c>
      <c r="J4221">
        <v>1</v>
      </c>
      <c r="K4221">
        <v>1172.71</v>
      </c>
      <c r="L4221" t="s">
        <v>965</v>
      </c>
      <c r="M4221" t="s">
        <v>964</v>
      </c>
      <c r="N4221" s="110">
        <v>43777</v>
      </c>
      <c r="O4221">
        <v>0</v>
      </c>
      <c r="P4221">
        <v>0</v>
      </c>
      <c r="Q4221">
        <v>16088.441999999901</v>
      </c>
      <c r="R4221">
        <v>1650.4780000000001</v>
      </c>
      <c r="S4221">
        <v>3.4380000000000002</v>
      </c>
      <c r="T4221">
        <v>33</v>
      </c>
      <c r="U4221">
        <v>5001.4499999999898</v>
      </c>
      <c r="V4221">
        <v>13</v>
      </c>
      <c r="W4221">
        <v>1.9910000000000001</v>
      </c>
      <c r="X4221">
        <v>3.2170000000000001</v>
      </c>
      <c r="Y4221" s="110">
        <v>43777</v>
      </c>
      <c r="Z4221">
        <v>408788.79424933501</v>
      </c>
      <c r="AA4221">
        <v>3660487.7843561</v>
      </c>
    </row>
    <row r="4222" spans="1:27" x14ac:dyDescent="0.25">
      <c r="A4222">
        <v>-111.977272139999</v>
      </c>
      <c r="B4222">
        <v>33.079166200000003</v>
      </c>
      <c r="C4222" t="s">
        <v>968</v>
      </c>
      <c r="D4222" t="s">
        <v>967</v>
      </c>
      <c r="E4222" t="s">
        <v>966</v>
      </c>
      <c r="F4222">
        <v>2655</v>
      </c>
      <c r="G4222">
        <v>185</v>
      </c>
      <c r="H4222">
        <v>13.33</v>
      </c>
      <c r="I4222">
        <v>2.8220000000000001</v>
      </c>
      <c r="J4222">
        <v>1</v>
      </c>
      <c r="K4222">
        <v>1172.78899999999</v>
      </c>
      <c r="L4222" t="s">
        <v>965</v>
      </c>
      <c r="M4222" t="s">
        <v>964</v>
      </c>
      <c r="N4222" s="110">
        <v>43777</v>
      </c>
      <c r="O4222">
        <v>0</v>
      </c>
      <c r="P4222">
        <v>0</v>
      </c>
      <c r="Q4222">
        <v>14411.156999999899</v>
      </c>
      <c r="R4222">
        <v>1529.98199999999</v>
      </c>
      <c r="S4222">
        <v>3.1869999999999998</v>
      </c>
      <c r="T4222">
        <v>33</v>
      </c>
      <c r="U4222">
        <v>4636.30799999999</v>
      </c>
      <c r="V4222">
        <v>13</v>
      </c>
      <c r="W4222">
        <v>1.9239999999999999</v>
      </c>
      <c r="X4222">
        <v>3.1080000000000001</v>
      </c>
      <c r="Y4222" s="110">
        <v>43777</v>
      </c>
      <c r="Z4222">
        <v>408788.91384393198</v>
      </c>
      <c r="AA4222">
        <v>3660486.8940036199</v>
      </c>
    </row>
    <row r="4223" spans="1:27" x14ac:dyDescent="0.25">
      <c r="A4223">
        <v>-111.977272999999</v>
      </c>
      <c r="B4223">
        <v>33.07915723</v>
      </c>
      <c r="C4223" t="s">
        <v>968</v>
      </c>
      <c r="D4223" t="s">
        <v>967</v>
      </c>
      <c r="E4223" t="s">
        <v>966</v>
      </c>
      <c r="F4223">
        <v>2656</v>
      </c>
      <c r="G4223">
        <v>180</v>
      </c>
      <c r="H4223">
        <v>13.33</v>
      </c>
      <c r="I4223">
        <v>3.2149999999999999</v>
      </c>
      <c r="J4223">
        <v>1</v>
      </c>
      <c r="K4223">
        <v>1172.6669999999899</v>
      </c>
      <c r="L4223" t="s">
        <v>965</v>
      </c>
      <c r="M4223" t="s">
        <v>964</v>
      </c>
      <c r="N4223" s="110">
        <v>43777</v>
      </c>
      <c r="O4223">
        <v>0</v>
      </c>
      <c r="P4223">
        <v>0</v>
      </c>
      <c r="Q4223">
        <v>13809.261</v>
      </c>
      <c r="R4223">
        <v>1286.5609999999899</v>
      </c>
      <c r="S4223">
        <v>2.68</v>
      </c>
      <c r="T4223">
        <v>33</v>
      </c>
      <c r="U4223">
        <v>3898.6680000000001</v>
      </c>
      <c r="V4223">
        <v>13</v>
      </c>
      <c r="W4223">
        <v>2.1920000000000002</v>
      </c>
      <c r="X4223">
        <v>3.5419999999999998</v>
      </c>
      <c r="Y4223" s="110">
        <v>43777</v>
      </c>
      <c r="Z4223">
        <v>408788.824314514</v>
      </c>
      <c r="AA4223">
        <v>3660485.90026432</v>
      </c>
    </row>
    <row r="4224" spans="1:27" x14ac:dyDescent="0.25">
      <c r="A4224">
        <v>-111.97727349</v>
      </c>
      <c r="B4224">
        <v>33.079149219999898</v>
      </c>
      <c r="C4224" t="s">
        <v>968</v>
      </c>
      <c r="D4224" t="s">
        <v>967</v>
      </c>
      <c r="E4224" t="s">
        <v>966</v>
      </c>
      <c r="F4224">
        <v>2657</v>
      </c>
      <c r="G4224">
        <v>183</v>
      </c>
      <c r="H4224">
        <v>13.33</v>
      </c>
      <c r="I4224">
        <v>2.9860000000000002</v>
      </c>
      <c r="J4224">
        <v>1</v>
      </c>
      <c r="K4224">
        <v>1172.69</v>
      </c>
      <c r="L4224" t="s">
        <v>965</v>
      </c>
      <c r="M4224" t="s">
        <v>964</v>
      </c>
      <c r="N4224" s="110">
        <v>43777</v>
      </c>
      <c r="O4224">
        <v>0</v>
      </c>
      <c r="P4224">
        <v>0</v>
      </c>
      <c r="Q4224">
        <v>17768.926999999901</v>
      </c>
      <c r="R4224">
        <v>1782.8130000000001</v>
      </c>
      <c r="S4224">
        <v>3.714</v>
      </c>
      <c r="T4224">
        <v>33</v>
      </c>
      <c r="U4224">
        <v>5402.4620000000004</v>
      </c>
      <c r="V4224">
        <v>13</v>
      </c>
      <c r="W4224">
        <v>2.036</v>
      </c>
      <c r="X4224">
        <v>3.2890000000000001</v>
      </c>
      <c r="Y4224" s="110">
        <v>43777</v>
      </c>
      <c r="Z4224">
        <v>408788.77031101199</v>
      </c>
      <c r="AA4224">
        <v>3660485.0126368399</v>
      </c>
    </row>
    <row r="4225" spans="1:27" x14ac:dyDescent="0.25">
      <c r="A4225">
        <v>-111.97727331</v>
      </c>
      <c r="B4225">
        <v>33.079141210000003</v>
      </c>
      <c r="C4225" t="s">
        <v>968</v>
      </c>
      <c r="D4225" t="s">
        <v>967</v>
      </c>
      <c r="E4225" t="s">
        <v>966</v>
      </c>
      <c r="F4225">
        <v>2658</v>
      </c>
      <c r="G4225">
        <v>184</v>
      </c>
      <c r="H4225">
        <v>13.33</v>
      </c>
      <c r="I4225">
        <v>2.7559999999999998</v>
      </c>
      <c r="J4225">
        <v>1</v>
      </c>
      <c r="K4225">
        <v>1172.595</v>
      </c>
      <c r="L4225" t="s">
        <v>965</v>
      </c>
      <c r="M4225" t="s">
        <v>964</v>
      </c>
      <c r="N4225" s="110">
        <v>43777</v>
      </c>
      <c r="O4225">
        <v>0</v>
      </c>
      <c r="P4225">
        <v>0</v>
      </c>
      <c r="Q4225">
        <v>18408.538</v>
      </c>
      <c r="R4225">
        <v>2000.902</v>
      </c>
      <c r="S4225">
        <v>4.1689999999999996</v>
      </c>
      <c r="T4225">
        <v>33</v>
      </c>
      <c r="U4225">
        <v>6063.34</v>
      </c>
      <c r="V4225">
        <v>13</v>
      </c>
      <c r="W4225">
        <v>1.879</v>
      </c>
      <c r="X4225">
        <v>3.036</v>
      </c>
      <c r="Y4225" s="110">
        <v>43777</v>
      </c>
      <c r="Z4225">
        <v>408788.77884388802</v>
      </c>
      <c r="AA4225">
        <v>3660484.12442715</v>
      </c>
    </row>
    <row r="4226" spans="1:27" x14ac:dyDescent="0.25">
      <c r="A4226">
        <v>-111.977273339999</v>
      </c>
      <c r="B4226">
        <v>33.079133220000003</v>
      </c>
      <c r="C4226" t="s">
        <v>968</v>
      </c>
      <c r="D4226" t="s">
        <v>967</v>
      </c>
      <c r="E4226" t="s">
        <v>966</v>
      </c>
      <c r="F4226">
        <v>2659</v>
      </c>
      <c r="G4226">
        <v>178</v>
      </c>
      <c r="H4226">
        <v>13.33</v>
      </c>
      <c r="I4226">
        <v>2.8540000000000001</v>
      </c>
      <c r="J4226">
        <v>1</v>
      </c>
      <c r="K4226">
        <v>1172.6479999999899</v>
      </c>
      <c r="L4226" t="s">
        <v>965</v>
      </c>
      <c r="M4226" t="s">
        <v>964</v>
      </c>
      <c r="N4226" s="110">
        <v>43777</v>
      </c>
      <c r="O4226">
        <v>0</v>
      </c>
      <c r="P4226">
        <v>0</v>
      </c>
      <c r="Q4226">
        <v>16601.936000000002</v>
      </c>
      <c r="R4226">
        <v>1742.3099999999899</v>
      </c>
      <c r="S4226">
        <v>3.63</v>
      </c>
      <c r="T4226">
        <v>33</v>
      </c>
      <c r="U4226">
        <v>5279.7259999999897</v>
      </c>
      <c r="V4226">
        <v>13</v>
      </c>
      <c r="W4226">
        <v>1.946</v>
      </c>
      <c r="X4226">
        <v>3.1440000000000001</v>
      </c>
      <c r="Y4226" s="110">
        <v>43777</v>
      </c>
      <c r="Z4226">
        <v>408788.76779645501</v>
      </c>
      <c r="AA4226">
        <v>3660483.2386173001</v>
      </c>
    </row>
    <row r="4227" spans="1:27" x14ac:dyDescent="0.25">
      <c r="A4227">
        <v>-111.977274859999</v>
      </c>
      <c r="B4227">
        <v>33.0791252</v>
      </c>
      <c r="C4227" t="s">
        <v>968</v>
      </c>
      <c r="D4227" t="s">
        <v>967</v>
      </c>
      <c r="E4227" t="s">
        <v>966</v>
      </c>
      <c r="F4227">
        <v>2660</v>
      </c>
      <c r="G4227">
        <v>175</v>
      </c>
      <c r="H4227">
        <v>13.33</v>
      </c>
      <c r="I4227">
        <v>2.9860000000000002</v>
      </c>
      <c r="J4227">
        <v>1</v>
      </c>
      <c r="K4227">
        <v>1172.65399999999</v>
      </c>
      <c r="L4227" t="s">
        <v>965</v>
      </c>
      <c r="M4227" t="s">
        <v>964</v>
      </c>
      <c r="N4227" s="110">
        <v>43777</v>
      </c>
      <c r="O4227">
        <v>0</v>
      </c>
      <c r="P4227">
        <v>0</v>
      </c>
      <c r="Q4227">
        <v>17003.486000000001</v>
      </c>
      <c r="R4227">
        <v>1706.0129999999899</v>
      </c>
      <c r="S4227">
        <v>3.5539999999999998</v>
      </c>
      <c r="T4227">
        <v>33</v>
      </c>
      <c r="U4227">
        <v>5169.7380000000003</v>
      </c>
      <c r="V4227">
        <v>13</v>
      </c>
      <c r="W4227">
        <v>2.036</v>
      </c>
      <c r="X4227">
        <v>3.2890000000000001</v>
      </c>
      <c r="Y4227" s="110">
        <v>43777</v>
      </c>
      <c r="Z4227">
        <v>408788.61764458002</v>
      </c>
      <c r="AA4227">
        <v>3660482.35077621</v>
      </c>
    </row>
    <row r="4228" spans="1:27" x14ac:dyDescent="0.25">
      <c r="A4228">
        <v>-111.97727231</v>
      </c>
      <c r="B4228">
        <v>33.07911721</v>
      </c>
      <c r="C4228" t="s">
        <v>968</v>
      </c>
      <c r="D4228" t="s">
        <v>967</v>
      </c>
      <c r="E4228" t="s">
        <v>966</v>
      </c>
      <c r="F4228">
        <v>2661</v>
      </c>
      <c r="G4228">
        <v>184</v>
      </c>
      <c r="H4228">
        <v>13.33</v>
      </c>
      <c r="I4228">
        <v>2.887</v>
      </c>
      <c r="J4228">
        <v>1</v>
      </c>
      <c r="K4228">
        <v>1172.65399999999</v>
      </c>
      <c r="L4228" t="s">
        <v>965</v>
      </c>
      <c r="M4228" t="s">
        <v>964</v>
      </c>
      <c r="N4228" s="110">
        <v>43777</v>
      </c>
      <c r="O4228">
        <v>0</v>
      </c>
      <c r="P4228">
        <v>0</v>
      </c>
      <c r="Q4228">
        <v>13995.778</v>
      </c>
      <c r="R4228">
        <v>1452.1120000000001</v>
      </c>
      <c r="S4228">
        <v>3.0249999999999999</v>
      </c>
      <c r="T4228">
        <v>33</v>
      </c>
      <c r="U4228">
        <v>4400.3410000000003</v>
      </c>
      <c r="V4228">
        <v>13</v>
      </c>
      <c r="W4228">
        <v>1.9690000000000001</v>
      </c>
      <c r="X4228">
        <v>3.181</v>
      </c>
      <c r="Y4228" s="110">
        <v>43777</v>
      </c>
      <c r="Z4228">
        <v>408788.84740895103</v>
      </c>
      <c r="AA4228">
        <v>3660481.4627243602</v>
      </c>
    </row>
    <row r="4229" spans="1:27" x14ac:dyDescent="0.25">
      <c r="A4229">
        <v>-111.97727351</v>
      </c>
      <c r="B4229">
        <v>33.079110219999897</v>
      </c>
      <c r="C4229" t="s">
        <v>968</v>
      </c>
      <c r="D4229" t="s">
        <v>967</v>
      </c>
      <c r="E4229" t="s">
        <v>966</v>
      </c>
      <c r="F4229">
        <v>2662</v>
      </c>
      <c r="G4229">
        <v>177</v>
      </c>
      <c r="H4229">
        <v>13.33</v>
      </c>
      <c r="I4229">
        <v>2.8220000000000001</v>
      </c>
      <c r="J4229">
        <v>1</v>
      </c>
      <c r="K4229">
        <v>1172.644</v>
      </c>
      <c r="L4229" t="s">
        <v>965</v>
      </c>
      <c r="M4229" t="s">
        <v>964</v>
      </c>
      <c r="N4229" s="110">
        <v>43777</v>
      </c>
      <c r="O4229">
        <v>0</v>
      </c>
      <c r="P4229">
        <v>0</v>
      </c>
      <c r="Q4229">
        <v>15593.004999999899</v>
      </c>
      <c r="R4229">
        <v>1655.4539999999899</v>
      </c>
      <c r="S4229">
        <v>3.4489999999999998</v>
      </c>
      <c r="T4229">
        <v>33</v>
      </c>
      <c r="U4229">
        <v>5016.5290000000005</v>
      </c>
      <c r="V4229">
        <v>13</v>
      </c>
      <c r="W4229">
        <v>1.9239999999999999</v>
      </c>
      <c r="X4229">
        <v>3.1080000000000001</v>
      </c>
      <c r="Y4229" s="110">
        <v>43777</v>
      </c>
      <c r="Z4229">
        <v>408788.728188365</v>
      </c>
      <c r="AA4229">
        <v>3660480.68879931</v>
      </c>
    </row>
    <row r="4230" spans="1:27" x14ac:dyDescent="0.25">
      <c r="A4230">
        <v>-111.977272999999</v>
      </c>
      <c r="B4230">
        <v>33.0791012299999</v>
      </c>
      <c r="C4230" t="s">
        <v>968</v>
      </c>
      <c r="D4230" t="s">
        <v>967</v>
      </c>
      <c r="E4230" t="s">
        <v>966</v>
      </c>
      <c r="F4230">
        <v>2663</v>
      </c>
      <c r="G4230">
        <v>180</v>
      </c>
      <c r="H4230">
        <v>13.33</v>
      </c>
      <c r="I4230">
        <v>2.887</v>
      </c>
      <c r="J4230">
        <v>1</v>
      </c>
      <c r="K4230">
        <v>1172.6179999999899</v>
      </c>
      <c r="L4230" t="s">
        <v>965</v>
      </c>
      <c r="M4230" t="s">
        <v>964</v>
      </c>
      <c r="N4230" s="110">
        <v>43777</v>
      </c>
      <c r="O4230">
        <v>0</v>
      </c>
      <c r="P4230">
        <v>0</v>
      </c>
      <c r="Q4230">
        <v>16516.506000000001</v>
      </c>
      <c r="R4230">
        <v>1713.6469999999899</v>
      </c>
      <c r="S4230">
        <v>3.57</v>
      </c>
      <c r="T4230">
        <v>33</v>
      </c>
      <c r="U4230">
        <v>5192.8699999999899</v>
      </c>
      <c r="V4230">
        <v>13</v>
      </c>
      <c r="W4230">
        <v>1.9690000000000001</v>
      </c>
      <c r="X4230">
        <v>3.181</v>
      </c>
      <c r="Y4230" s="110">
        <v>43777</v>
      </c>
      <c r="Z4230">
        <v>408788.766511216</v>
      </c>
      <c r="AA4230">
        <v>3660479.6916521401</v>
      </c>
    </row>
    <row r="4231" spans="1:27" x14ac:dyDescent="0.25">
      <c r="A4231">
        <v>-111.97727383</v>
      </c>
      <c r="B4231">
        <v>33.079093229999899</v>
      </c>
      <c r="C4231" t="s">
        <v>968</v>
      </c>
      <c r="D4231" t="s">
        <v>967</v>
      </c>
      <c r="E4231" t="s">
        <v>966</v>
      </c>
      <c r="F4231">
        <v>2664</v>
      </c>
      <c r="G4231">
        <v>181</v>
      </c>
      <c r="H4231">
        <v>13.33</v>
      </c>
      <c r="I4231">
        <v>2.9860000000000002</v>
      </c>
      <c r="J4231">
        <v>1</v>
      </c>
      <c r="K4231">
        <v>1172.65399999999</v>
      </c>
      <c r="L4231" t="s">
        <v>965</v>
      </c>
      <c r="M4231" t="s">
        <v>964</v>
      </c>
      <c r="N4231" s="110">
        <v>43777</v>
      </c>
      <c r="O4231">
        <v>0</v>
      </c>
      <c r="P4231">
        <v>0</v>
      </c>
      <c r="Q4231">
        <v>16251.0159999999</v>
      </c>
      <c r="R4231">
        <v>1630.5160000000001</v>
      </c>
      <c r="S4231">
        <v>3.3969999999999998</v>
      </c>
      <c r="T4231">
        <v>33</v>
      </c>
      <c r="U4231">
        <v>4940.9570000000003</v>
      </c>
      <c r="V4231">
        <v>13</v>
      </c>
      <c r="W4231">
        <v>2.036</v>
      </c>
      <c r="X4231">
        <v>3.2890000000000001</v>
      </c>
      <c r="Y4231" s="110">
        <v>43777</v>
      </c>
      <c r="Z4231">
        <v>408788.68078312097</v>
      </c>
      <c r="AA4231">
        <v>3660478.80542881</v>
      </c>
    </row>
    <row r="4232" spans="1:27" x14ac:dyDescent="0.25">
      <c r="A4232">
        <v>-111.97727351</v>
      </c>
      <c r="B4232">
        <v>33.079085220000003</v>
      </c>
      <c r="C4232" t="s">
        <v>968</v>
      </c>
      <c r="D4232" t="s">
        <v>967</v>
      </c>
      <c r="E4232" t="s">
        <v>966</v>
      </c>
      <c r="F4232">
        <v>2665</v>
      </c>
      <c r="G4232">
        <v>177</v>
      </c>
      <c r="H4232">
        <v>13.33</v>
      </c>
      <c r="I4232">
        <v>2.9529999999999998</v>
      </c>
      <c r="J4232">
        <v>1</v>
      </c>
      <c r="K4232">
        <v>1172.644</v>
      </c>
      <c r="L4232" t="s">
        <v>965</v>
      </c>
      <c r="M4232" t="s">
        <v>964</v>
      </c>
      <c r="N4232" s="110">
        <v>43777</v>
      </c>
      <c r="O4232">
        <v>0</v>
      </c>
      <c r="P4232">
        <v>0</v>
      </c>
      <c r="Q4232">
        <v>14056.2939999999</v>
      </c>
      <c r="R4232">
        <v>1425.98199999999</v>
      </c>
      <c r="S4232">
        <v>2.9710000000000001</v>
      </c>
      <c r="T4232">
        <v>33</v>
      </c>
      <c r="U4232">
        <v>4321.1589999999896</v>
      </c>
      <c r="V4232">
        <v>13</v>
      </c>
      <c r="W4232">
        <v>2.0129999999999999</v>
      </c>
      <c r="X4232">
        <v>3.2530000000000001</v>
      </c>
      <c r="Y4232" s="110">
        <v>43777</v>
      </c>
      <c r="Z4232">
        <v>408788.70238332899</v>
      </c>
      <c r="AA4232">
        <v>3660477.91709746</v>
      </c>
    </row>
    <row r="4233" spans="1:27" x14ac:dyDescent="0.25">
      <c r="A4233">
        <v>-111.97727383</v>
      </c>
      <c r="B4233">
        <v>33.079077230000003</v>
      </c>
      <c r="C4233" t="s">
        <v>968</v>
      </c>
      <c r="D4233" t="s">
        <v>967</v>
      </c>
      <c r="E4233" t="s">
        <v>966</v>
      </c>
      <c r="F4233">
        <v>2666</v>
      </c>
      <c r="G4233">
        <v>181</v>
      </c>
      <c r="H4233">
        <v>13.33</v>
      </c>
      <c r="I4233">
        <v>2.8540000000000001</v>
      </c>
      <c r="J4233">
        <v>1</v>
      </c>
      <c r="K4233">
        <v>1172.71299999999</v>
      </c>
      <c r="L4233" t="s">
        <v>965</v>
      </c>
      <c r="M4233" t="s">
        <v>964</v>
      </c>
      <c r="N4233" s="110">
        <v>43777</v>
      </c>
      <c r="O4233">
        <v>0</v>
      </c>
      <c r="P4233">
        <v>0</v>
      </c>
      <c r="Q4233">
        <v>15120.54</v>
      </c>
      <c r="R4233">
        <v>1586.8430000000001</v>
      </c>
      <c r="S4233">
        <v>3.306</v>
      </c>
      <c r="T4233">
        <v>33</v>
      </c>
      <c r="U4233">
        <v>4808.6149999999898</v>
      </c>
      <c r="V4233">
        <v>13</v>
      </c>
      <c r="W4233">
        <v>1.946</v>
      </c>
      <c r="X4233">
        <v>3.1440000000000001</v>
      </c>
      <c r="Y4233" s="110">
        <v>43777</v>
      </c>
      <c r="Z4233">
        <v>408788.664267899</v>
      </c>
      <c r="AA4233">
        <v>3660477.0315396301</v>
      </c>
    </row>
    <row r="4234" spans="1:27" x14ac:dyDescent="0.25">
      <c r="A4234">
        <v>-111.97727349</v>
      </c>
      <c r="B4234">
        <v>33.079069220000001</v>
      </c>
      <c r="C4234" t="s">
        <v>968</v>
      </c>
      <c r="D4234" t="s">
        <v>967</v>
      </c>
      <c r="E4234" t="s">
        <v>966</v>
      </c>
      <c r="F4234">
        <v>2667</v>
      </c>
      <c r="G4234">
        <v>183</v>
      </c>
      <c r="H4234">
        <v>13.33</v>
      </c>
      <c r="I4234">
        <v>3.0179999999999998</v>
      </c>
      <c r="J4234">
        <v>1</v>
      </c>
      <c r="K4234">
        <v>1172.73</v>
      </c>
      <c r="L4234" t="s">
        <v>965</v>
      </c>
      <c r="M4234" t="s">
        <v>964</v>
      </c>
      <c r="N4234" s="110">
        <v>43777</v>
      </c>
      <c r="O4234">
        <v>0</v>
      </c>
      <c r="P4234">
        <v>0</v>
      </c>
      <c r="Q4234">
        <v>17599.4389999999</v>
      </c>
      <c r="R4234">
        <v>1746.614</v>
      </c>
      <c r="S4234">
        <v>3.6389999999999998</v>
      </c>
      <c r="T4234">
        <v>33</v>
      </c>
      <c r="U4234">
        <v>5292.7690000000002</v>
      </c>
      <c r="V4234">
        <v>13</v>
      </c>
      <c r="W4234">
        <v>2.0579999999999998</v>
      </c>
      <c r="X4234">
        <v>3.3250000000000002</v>
      </c>
      <c r="Y4234" s="110">
        <v>43777</v>
      </c>
      <c r="Z4234">
        <v>408788.68773487501</v>
      </c>
      <c r="AA4234">
        <v>3660476.1431908999</v>
      </c>
    </row>
    <row r="4235" spans="1:27" x14ac:dyDescent="0.25">
      <c r="A4235">
        <v>-111.977273999999</v>
      </c>
      <c r="B4235">
        <v>33.079061230000001</v>
      </c>
      <c r="C4235" t="s">
        <v>968</v>
      </c>
      <c r="D4235" t="s">
        <v>967</v>
      </c>
      <c r="E4235" t="s">
        <v>966</v>
      </c>
      <c r="F4235">
        <v>2668</v>
      </c>
      <c r="G4235">
        <v>180</v>
      </c>
      <c r="H4235">
        <v>13.33</v>
      </c>
      <c r="I4235">
        <v>2.9860000000000002</v>
      </c>
      <c r="J4235">
        <v>1</v>
      </c>
      <c r="K4235">
        <v>1172.72299999999</v>
      </c>
      <c r="L4235" t="s">
        <v>965</v>
      </c>
      <c r="M4235" t="s">
        <v>964</v>
      </c>
      <c r="N4235" s="110">
        <v>43777</v>
      </c>
      <c r="O4235">
        <v>0</v>
      </c>
      <c r="P4235">
        <v>0</v>
      </c>
      <c r="Q4235">
        <v>15599.0619999999</v>
      </c>
      <c r="R4235">
        <v>1565.1030000000001</v>
      </c>
      <c r="S4235">
        <v>3.2610000000000001</v>
      </c>
      <c r="T4235">
        <v>33</v>
      </c>
      <c r="U4235">
        <v>4742.7370000000001</v>
      </c>
      <c r="V4235">
        <v>13</v>
      </c>
      <c r="W4235">
        <v>2.036</v>
      </c>
      <c r="X4235">
        <v>3.2890000000000001</v>
      </c>
      <c r="Y4235" s="110">
        <v>43777</v>
      </c>
      <c r="Z4235">
        <v>408788.63188522798</v>
      </c>
      <c r="AA4235">
        <v>3660475.25779818</v>
      </c>
    </row>
    <row r="4236" spans="1:27" x14ac:dyDescent="0.25">
      <c r="A4236">
        <v>-111.97727349</v>
      </c>
      <c r="B4236">
        <v>33.079053219999899</v>
      </c>
      <c r="C4236" t="s">
        <v>968</v>
      </c>
      <c r="D4236" t="s">
        <v>967</v>
      </c>
      <c r="E4236" t="s">
        <v>966</v>
      </c>
      <c r="F4236">
        <v>2669</v>
      </c>
      <c r="G4236">
        <v>183</v>
      </c>
      <c r="H4236">
        <v>13.33</v>
      </c>
      <c r="I4236">
        <v>2.887</v>
      </c>
      <c r="J4236">
        <v>1</v>
      </c>
      <c r="K4236">
        <v>1172.7159999999899</v>
      </c>
      <c r="L4236" t="s">
        <v>965</v>
      </c>
      <c r="M4236" t="s">
        <v>964</v>
      </c>
      <c r="N4236" s="110">
        <v>43777</v>
      </c>
      <c r="O4236">
        <v>0</v>
      </c>
      <c r="P4236">
        <v>0</v>
      </c>
      <c r="Q4236">
        <v>14546.129999999899</v>
      </c>
      <c r="R4236">
        <v>1509.21299999999</v>
      </c>
      <c r="S4236">
        <v>3.1440000000000001</v>
      </c>
      <c r="T4236">
        <v>33</v>
      </c>
      <c r="U4236">
        <v>4573.3739999999898</v>
      </c>
      <c r="V4236">
        <v>13</v>
      </c>
      <c r="W4236">
        <v>1.9690000000000001</v>
      </c>
      <c r="X4236">
        <v>3.181</v>
      </c>
      <c r="Y4236" s="110">
        <v>43777</v>
      </c>
      <c r="Z4236">
        <v>408788.67121966899</v>
      </c>
      <c r="AA4236">
        <v>3660474.3693017201</v>
      </c>
    </row>
    <row r="4237" spans="1:27" x14ac:dyDescent="0.25">
      <c r="A4237">
        <v>-111.97727451</v>
      </c>
      <c r="B4237">
        <v>33.079045219999898</v>
      </c>
      <c r="C4237" t="s">
        <v>968</v>
      </c>
      <c r="D4237" t="s">
        <v>967</v>
      </c>
      <c r="E4237" t="s">
        <v>966</v>
      </c>
      <c r="F4237">
        <v>2670</v>
      </c>
      <c r="G4237">
        <v>177</v>
      </c>
      <c r="H4237">
        <v>13.33</v>
      </c>
      <c r="I4237">
        <v>2.887</v>
      </c>
      <c r="J4237">
        <v>1</v>
      </c>
      <c r="K4237">
        <v>1172.6379999999899</v>
      </c>
      <c r="L4237" t="s">
        <v>965</v>
      </c>
      <c r="M4237" t="s">
        <v>964</v>
      </c>
      <c r="N4237" s="110">
        <v>43777</v>
      </c>
      <c r="O4237">
        <v>0</v>
      </c>
      <c r="P4237">
        <v>0</v>
      </c>
      <c r="Q4237">
        <v>15603.405000000001</v>
      </c>
      <c r="R4237">
        <v>1618.91</v>
      </c>
      <c r="S4237">
        <v>3.3730000000000002</v>
      </c>
      <c r="T4237">
        <v>33</v>
      </c>
      <c r="U4237">
        <v>4905.7860000000001</v>
      </c>
      <c r="V4237">
        <v>13</v>
      </c>
      <c r="W4237">
        <v>1.9690000000000001</v>
      </c>
      <c r="X4237">
        <v>3.181</v>
      </c>
      <c r="Y4237" s="110">
        <v>43777</v>
      </c>
      <c r="Z4237">
        <v>408788.56775732001</v>
      </c>
      <c r="AA4237">
        <v>3660473.4832435101</v>
      </c>
    </row>
    <row r="4238" spans="1:27" x14ac:dyDescent="0.25">
      <c r="A4238">
        <v>-111.97727383</v>
      </c>
      <c r="B4238">
        <v>33.079037229999898</v>
      </c>
      <c r="C4238" t="s">
        <v>968</v>
      </c>
      <c r="D4238" t="s">
        <v>967</v>
      </c>
      <c r="E4238" t="s">
        <v>966</v>
      </c>
      <c r="F4238">
        <v>2671</v>
      </c>
      <c r="G4238">
        <v>181</v>
      </c>
      <c r="H4238">
        <v>13.33</v>
      </c>
      <c r="I4238">
        <v>2.92</v>
      </c>
      <c r="J4238">
        <v>1</v>
      </c>
      <c r="K4238">
        <v>1172.6610000000001</v>
      </c>
      <c r="L4238" t="s">
        <v>965</v>
      </c>
      <c r="M4238" t="s">
        <v>964</v>
      </c>
      <c r="N4238" s="110">
        <v>43777</v>
      </c>
      <c r="O4238">
        <v>0</v>
      </c>
      <c r="P4238">
        <v>0</v>
      </c>
      <c r="Q4238">
        <v>15408.145</v>
      </c>
      <c r="R4238">
        <v>1580.6880000000001</v>
      </c>
      <c r="S4238">
        <v>3.2930000000000001</v>
      </c>
      <c r="T4238">
        <v>33</v>
      </c>
      <c r="U4238">
        <v>4789.9639999999899</v>
      </c>
      <c r="V4238">
        <v>13</v>
      </c>
      <c r="W4238">
        <v>1.9910000000000001</v>
      </c>
      <c r="X4238">
        <v>3.2170000000000001</v>
      </c>
      <c r="Y4238" s="110">
        <v>43777</v>
      </c>
      <c r="Z4238">
        <v>408788.62297987298</v>
      </c>
      <c r="AA4238">
        <v>3660472.5968166902</v>
      </c>
    </row>
    <row r="4239" spans="1:27" x14ac:dyDescent="0.25">
      <c r="A4239">
        <v>-111.977273999999</v>
      </c>
      <c r="B4239">
        <v>33.079029230000003</v>
      </c>
      <c r="C4239" t="s">
        <v>968</v>
      </c>
      <c r="D4239" t="s">
        <v>967</v>
      </c>
      <c r="E4239" t="s">
        <v>966</v>
      </c>
      <c r="F4239">
        <v>2672</v>
      </c>
      <c r="G4239">
        <v>180</v>
      </c>
      <c r="H4239">
        <v>13.33</v>
      </c>
      <c r="I4239">
        <v>2.92</v>
      </c>
      <c r="J4239">
        <v>1</v>
      </c>
      <c r="K4239">
        <v>1172.71</v>
      </c>
      <c r="L4239" t="s">
        <v>965</v>
      </c>
      <c r="M4239" t="s">
        <v>964</v>
      </c>
      <c r="N4239" s="110">
        <v>43777</v>
      </c>
      <c r="O4239">
        <v>0</v>
      </c>
      <c r="P4239">
        <v>0</v>
      </c>
      <c r="Q4239">
        <v>16576.736000000001</v>
      </c>
      <c r="R4239">
        <v>1700.5709999999899</v>
      </c>
      <c r="S4239">
        <v>3.5430000000000001</v>
      </c>
      <c r="T4239">
        <v>33</v>
      </c>
      <c r="U4239">
        <v>5153.2470000000003</v>
      </c>
      <c r="V4239">
        <v>13</v>
      </c>
      <c r="W4239">
        <v>1.9910000000000001</v>
      </c>
      <c r="X4239">
        <v>3.2170000000000001</v>
      </c>
      <c r="Y4239" s="110">
        <v>43777</v>
      </c>
      <c r="Z4239">
        <v>408788.59885481303</v>
      </c>
      <c r="AA4239">
        <v>3660471.7100198399</v>
      </c>
    </row>
    <row r="4240" spans="1:27" x14ac:dyDescent="0.25">
      <c r="A4240">
        <v>-111.977273659999</v>
      </c>
      <c r="B4240">
        <v>33.079021220000001</v>
      </c>
      <c r="C4240" t="s">
        <v>968</v>
      </c>
      <c r="D4240" t="s">
        <v>967</v>
      </c>
      <c r="E4240" t="s">
        <v>966</v>
      </c>
      <c r="F4240">
        <v>2673</v>
      </c>
      <c r="G4240">
        <v>182</v>
      </c>
      <c r="H4240">
        <v>13.33</v>
      </c>
      <c r="I4240">
        <v>3.0179999999999998</v>
      </c>
      <c r="J4240">
        <v>1</v>
      </c>
      <c r="K4240">
        <v>1172.6610000000001</v>
      </c>
      <c r="L4240" t="s">
        <v>965</v>
      </c>
      <c r="M4240" t="s">
        <v>964</v>
      </c>
      <c r="N4240" s="110">
        <v>43777</v>
      </c>
      <c r="O4240">
        <v>0</v>
      </c>
      <c r="P4240">
        <v>0</v>
      </c>
      <c r="Q4240">
        <v>13100.735000000001</v>
      </c>
      <c r="R4240">
        <v>1300.1510000000001</v>
      </c>
      <c r="S4240">
        <v>2.7090000000000001</v>
      </c>
      <c r="T4240">
        <v>33</v>
      </c>
      <c r="U4240">
        <v>3939.8510000000001</v>
      </c>
      <c r="V4240">
        <v>13</v>
      </c>
      <c r="W4240">
        <v>2.0579999999999998</v>
      </c>
      <c r="X4240">
        <v>3.3250000000000002</v>
      </c>
      <c r="Y4240" s="110">
        <v>43777</v>
      </c>
      <c r="Z4240">
        <v>408788.62232181599</v>
      </c>
      <c r="AA4240">
        <v>3660470.8216711199</v>
      </c>
    </row>
    <row r="4241" spans="1:27" x14ac:dyDescent="0.25">
      <c r="A4241">
        <v>-111.97727383</v>
      </c>
      <c r="B4241">
        <v>33.079013230000001</v>
      </c>
      <c r="C4241" t="s">
        <v>968</v>
      </c>
      <c r="D4241" t="s">
        <v>967</v>
      </c>
      <c r="E4241" t="s">
        <v>966</v>
      </c>
      <c r="F4241">
        <v>2674</v>
      </c>
      <c r="G4241">
        <v>181</v>
      </c>
      <c r="H4241">
        <v>13.33</v>
      </c>
      <c r="I4241">
        <v>3.0510000000000002</v>
      </c>
      <c r="J4241">
        <v>1</v>
      </c>
      <c r="K4241">
        <v>1172.6020000000001</v>
      </c>
      <c r="L4241" t="s">
        <v>965</v>
      </c>
      <c r="M4241" t="s">
        <v>964</v>
      </c>
      <c r="N4241" s="110">
        <v>43777</v>
      </c>
      <c r="O4241">
        <v>0</v>
      </c>
      <c r="P4241">
        <v>0</v>
      </c>
      <c r="Q4241">
        <v>16201.1869999999</v>
      </c>
      <c r="R4241">
        <v>1590.55899999999</v>
      </c>
      <c r="S4241">
        <v>3.3140000000000001</v>
      </c>
      <c r="T4241">
        <v>33</v>
      </c>
      <c r="U4241">
        <v>4819.875</v>
      </c>
      <c r="V4241">
        <v>13</v>
      </c>
      <c r="W4241">
        <v>2.08</v>
      </c>
      <c r="X4241">
        <v>3.3610000000000002</v>
      </c>
      <c r="Y4241" s="110">
        <v>43777</v>
      </c>
      <c r="Z4241">
        <v>408788.59820707998</v>
      </c>
      <c r="AA4241">
        <v>3660469.9359829398</v>
      </c>
    </row>
    <row r="4242" spans="1:27" x14ac:dyDescent="0.25">
      <c r="A4242">
        <v>-111.97727349</v>
      </c>
      <c r="B4242">
        <v>33.0790052199999</v>
      </c>
      <c r="C4242" t="s">
        <v>968</v>
      </c>
      <c r="D4242" t="s">
        <v>967</v>
      </c>
      <c r="E4242" t="s">
        <v>966</v>
      </c>
      <c r="F4242">
        <v>2675</v>
      </c>
      <c r="G4242">
        <v>183</v>
      </c>
      <c r="H4242">
        <v>13.33</v>
      </c>
      <c r="I4242">
        <v>2.887</v>
      </c>
      <c r="J4242">
        <v>1</v>
      </c>
      <c r="K4242">
        <v>1172.69</v>
      </c>
      <c r="L4242" t="s">
        <v>965</v>
      </c>
      <c r="M4242" t="s">
        <v>964</v>
      </c>
      <c r="N4242" s="110">
        <v>43777</v>
      </c>
      <c r="O4242">
        <v>0</v>
      </c>
      <c r="P4242">
        <v>0</v>
      </c>
      <c r="Q4242">
        <v>18107.276000000002</v>
      </c>
      <c r="R4242">
        <v>1878.6949999999899</v>
      </c>
      <c r="S4242">
        <v>3.9140000000000001</v>
      </c>
      <c r="T4242">
        <v>33</v>
      </c>
      <c r="U4242">
        <v>5693.0159999999896</v>
      </c>
      <c r="V4242">
        <v>13</v>
      </c>
      <c r="W4242">
        <v>1.9690000000000001</v>
      </c>
      <c r="X4242">
        <v>3.181</v>
      </c>
      <c r="Y4242" s="110">
        <v>43777</v>
      </c>
      <c r="Z4242">
        <v>408788.62167409301</v>
      </c>
      <c r="AA4242">
        <v>3660469.04763423</v>
      </c>
    </row>
    <row r="4243" spans="1:27" x14ac:dyDescent="0.25">
      <c r="A4243">
        <v>-111.977275689999</v>
      </c>
      <c r="B4243">
        <v>33.078997209999898</v>
      </c>
      <c r="C4243" t="s">
        <v>968</v>
      </c>
      <c r="D4243" t="s">
        <v>967</v>
      </c>
      <c r="E4243" t="s">
        <v>966</v>
      </c>
      <c r="F4243">
        <v>2676</v>
      </c>
      <c r="G4243">
        <v>176</v>
      </c>
      <c r="H4243">
        <v>13.33</v>
      </c>
      <c r="I4243">
        <v>3.0179999999999998</v>
      </c>
      <c r="J4243">
        <v>1</v>
      </c>
      <c r="K4243">
        <v>1172.6610000000001</v>
      </c>
      <c r="L4243" t="s">
        <v>965</v>
      </c>
      <c r="M4243" t="s">
        <v>964</v>
      </c>
      <c r="N4243" s="110">
        <v>43777</v>
      </c>
      <c r="O4243">
        <v>0</v>
      </c>
      <c r="P4243">
        <v>0</v>
      </c>
      <c r="Q4243">
        <v>17008.115000000002</v>
      </c>
      <c r="R4243">
        <v>1687.9290000000001</v>
      </c>
      <c r="S4243">
        <v>3.5169999999999999</v>
      </c>
      <c r="T4243">
        <v>33</v>
      </c>
      <c r="U4243">
        <v>5114.9369999999899</v>
      </c>
      <c r="V4243">
        <v>13</v>
      </c>
      <c r="W4243">
        <v>2.0579999999999998</v>
      </c>
      <c r="X4243">
        <v>3.3250000000000002</v>
      </c>
      <c r="Y4243" s="110">
        <v>43777</v>
      </c>
      <c r="Z4243">
        <v>408788.408062495</v>
      </c>
      <c r="AA4243">
        <v>3660468.16149275</v>
      </c>
    </row>
    <row r="4244" spans="1:27" x14ac:dyDescent="0.25">
      <c r="A4244">
        <v>-111.97727331</v>
      </c>
      <c r="B4244">
        <v>33.078989210000003</v>
      </c>
      <c r="C4244" t="s">
        <v>968</v>
      </c>
      <c r="D4244" t="s">
        <v>967</v>
      </c>
      <c r="E4244" t="s">
        <v>966</v>
      </c>
      <c r="F4244">
        <v>2677</v>
      </c>
      <c r="G4244">
        <v>184</v>
      </c>
      <c r="H4244">
        <v>13.33</v>
      </c>
      <c r="I4244">
        <v>2.92</v>
      </c>
      <c r="J4244">
        <v>1</v>
      </c>
      <c r="K4244">
        <v>1172.634</v>
      </c>
      <c r="L4244" t="s">
        <v>965</v>
      </c>
      <c r="M4244" t="s">
        <v>964</v>
      </c>
      <c r="N4244" s="110">
        <v>43777</v>
      </c>
      <c r="O4244">
        <v>0</v>
      </c>
      <c r="P4244">
        <v>0</v>
      </c>
      <c r="Q4244">
        <v>15381.402</v>
      </c>
      <c r="R4244">
        <v>1577.9449999999899</v>
      </c>
      <c r="S4244">
        <v>3.2869999999999999</v>
      </c>
      <c r="T4244">
        <v>33</v>
      </c>
      <c r="U4244">
        <v>4781.6499999999896</v>
      </c>
      <c r="V4244">
        <v>13</v>
      </c>
      <c r="W4244">
        <v>1.9910000000000001</v>
      </c>
      <c r="X4244">
        <v>3.2170000000000001</v>
      </c>
      <c r="Y4244" s="110">
        <v>43777</v>
      </c>
      <c r="Z4244">
        <v>408788.62194944202</v>
      </c>
      <c r="AA4244">
        <v>3660467.27247997</v>
      </c>
    </row>
    <row r="4245" spans="1:27" x14ac:dyDescent="0.25">
      <c r="A4245">
        <v>-111.977275169999</v>
      </c>
      <c r="B4245">
        <v>33.078981229999897</v>
      </c>
      <c r="C4245" t="s">
        <v>968</v>
      </c>
      <c r="D4245" t="s">
        <v>967</v>
      </c>
      <c r="E4245" t="s">
        <v>966</v>
      </c>
      <c r="F4245">
        <v>2678</v>
      </c>
      <c r="G4245">
        <v>179</v>
      </c>
      <c r="H4245">
        <v>13.33</v>
      </c>
      <c r="I4245">
        <v>2.92</v>
      </c>
      <c r="J4245">
        <v>1</v>
      </c>
      <c r="K4245">
        <v>1172.69299999999</v>
      </c>
      <c r="L4245" t="s">
        <v>965</v>
      </c>
      <c r="M4245" t="s">
        <v>964</v>
      </c>
      <c r="N4245" s="110">
        <v>43777</v>
      </c>
      <c r="O4245">
        <v>0</v>
      </c>
      <c r="P4245">
        <v>0</v>
      </c>
      <c r="Q4245">
        <v>15766.950999999901</v>
      </c>
      <c r="R4245">
        <v>1617.4970000000001</v>
      </c>
      <c r="S4245">
        <v>3.37</v>
      </c>
      <c r="T4245">
        <v>33</v>
      </c>
      <c r="U4245">
        <v>4901.5069999999896</v>
      </c>
      <c r="V4245">
        <v>13</v>
      </c>
      <c r="W4245">
        <v>1.9910000000000001</v>
      </c>
      <c r="X4245">
        <v>3.2170000000000001</v>
      </c>
      <c r="Y4245" s="110">
        <v>43777</v>
      </c>
      <c r="Z4245">
        <v>408788.44010371802</v>
      </c>
      <c r="AA4245">
        <v>3660466.3893690798</v>
      </c>
    </row>
    <row r="4246" spans="1:27" x14ac:dyDescent="0.25">
      <c r="A4246">
        <v>-111.97727534000001</v>
      </c>
      <c r="B4246">
        <v>33.078972219999898</v>
      </c>
      <c r="C4246" t="s">
        <v>968</v>
      </c>
      <c r="D4246" t="s">
        <v>967</v>
      </c>
      <c r="E4246" t="s">
        <v>966</v>
      </c>
      <c r="F4246">
        <v>2679</v>
      </c>
      <c r="G4246">
        <v>178</v>
      </c>
      <c r="H4246">
        <v>13.33</v>
      </c>
      <c r="I4246">
        <v>3.117</v>
      </c>
      <c r="J4246">
        <v>1</v>
      </c>
      <c r="K4246">
        <v>1172.6279999999899</v>
      </c>
      <c r="L4246" t="s">
        <v>965</v>
      </c>
      <c r="M4246" t="s">
        <v>964</v>
      </c>
      <c r="N4246" s="110">
        <v>43777</v>
      </c>
      <c r="O4246">
        <v>0</v>
      </c>
      <c r="P4246">
        <v>0</v>
      </c>
      <c r="Q4246">
        <v>14546.8729999999</v>
      </c>
      <c r="R4246">
        <v>1398.0799999999899</v>
      </c>
      <c r="S4246">
        <v>2.9129999999999998</v>
      </c>
      <c r="T4246">
        <v>33</v>
      </c>
      <c r="U4246">
        <v>4236.6049999999896</v>
      </c>
      <c r="V4246">
        <v>13</v>
      </c>
      <c r="W4246">
        <v>2.125</v>
      </c>
      <c r="X4246">
        <v>3.4340000000000002</v>
      </c>
      <c r="Y4246" s="110">
        <v>43777</v>
      </c>
      <c r="Z4246">
        <v>408788.41493612499</v>
      </c>
      <c r="AA4246">
        <v>3660465.3905954799</v>
      </c>
    </row>
    <row r="4247" spans="1:27" x14ac:dyDescent="0.25">
      <c r="A4247">
        <v>-111.97727466000001</v>
      </c>
      <c r="B4247">
        <v>33.078964220000003</v>
      </c>
      <c r="C4247" t="s">
        <v>968</v>
      </c>
      <c r="D4247" t="s">
        <v>967</v>
      </c>
      <c r="E4247" t="s">
        <v>966</v>
      </c>
      <c r="F4247">
        <v>2680</v>
      </c>
      <c r="G4247">
        <v>182</v>
      </c>
      <c r="H4247">
        <v>13.33</v>
      </c>
      <c r="I4247">
        <v>2.9529999999999998</v>
      </c>
      <c r="J4247">
        <v>1</v>
      </c>
      <c r="K4247">
        <v>1172.644</v>
      </c>
      <c r="L4247" t="s">
        <v>965</v>
      </c>
      <c r="M4247" t="s">
        <v>964</v>
      </c>
      <c r="N4247" s="110">
        <v>43777</v>
      </c>
      <c r="O4247">
        <v>0</v>
      </c>
      <c r="P4247">
        <v>0</v>
      </c>
      <c r="Q4247">
        <v>14261.6679999999</v>
      </c>
      <c r="R4247">
        <v>1446.817</v>
      </c>
      <c r="S4247">
        <v>3.0139999999999998</v>
      </c>
      <c r="T4247">
        <v>33</v>
      </c>
      <c r="U4247">
        <v>4384.2950000000001</v>
      </c>
      <c r="V4247">
        <v>13</v>
      </c>
      <c r="W4247">
        <v>2.0129999999999999</v>
      </c>
      <c r="X4247">
        <v>3.2530000000000001</v>
      </c>
      <c r="Y4247" s="110">
        <v>43777</v>
      </c>
      <c r="Z4247">
        <v>408788.47014841798</v>
      </c>
      <c r="AA4247">
        <v>3660464.5030599898</v>
      </c>
    </row>
    <row r="4248" spans="1:27" x14ac:dyDescent="0.25">
      <c r="A4248">
        <v>-111.97727466000001</v>
      </c>
      <c r="B4248">
        <v>33.078956220000002</v>
      </c>
      <c r="C4248" t="s">
        <v>968</v>
      </c>
      <c r="D4248" t="s">
        <v>967</v>
      </c>
      <c r="E4248" t="s">
        <v>966</v>
      </c>
      <c r="F4248">
        <v>2681</v>
      </c>
      <c r="G4248">
        <v>182</v>
      </c>
      <c r="H4248">
        <v>13.33</v>
      </c>
      <c r="I4248">
        <v>2.8540000000000001</v>
      </c>
      <c r="J4248">
        <v>1</v>
      </c>
      <c r="K4248">
        <v>1172.59799999999</v>
      </c>
      <c r="L4248" t="s">
        <v>965</v>
      </c>
      <c r="M4248" t="s">
        <v>964</v>
      </c>
      <c r="N4248" s="110">
        <v>43777</v>
      </c>
      <c r="O4248">
        <v>0</v>
      </c>
      <c r="P4248">
        <v>0</v>
      </c>
      <c r="Q4248">
        <v>13376.4539999999</v>
      </c>
      <c r="R4248">
        <v>1403.80799999999</v>
      </c>
      <c r="S4248">
        <v>2.9249999999999998</v>
      </c>
      <c r="T4248">
        <v>33</v>
      </c>
      <c r="U4248">
        <v>4253.9620000000004</v>
      </c>
      <c r="V4248">
        <v>13</v>
      </c>
      <c r="W4248">
        <v>1.946</v>
      </c>
      <c r="X4248">
        <v>3.1440000000000001</v>
      </c>
      <c r="Y4248" s="110">
        <v>43777</v>
      </c>
      <c r="Z4248">
        <v>408788.46189082798</v>
      </c>
      <c r="AA4248">
        <v>3660463.6161154201</v>
      </c>
    </row>
    <row r="4249" spans="1:27" x14ac:dyDescent="0.25">
      <c r="A4249">
        <v>-111.97727566</v>
      </c>
      <c r="B4249">
        <v>33.078948220000001</v>
      </c>
      <c r="C4249" t="s">
        <v>968</v>
      </c>
      <c r="D4249" t="s">
        <v>967</v>
      </c>
      <c r="E4249" t="s">
        <v>966</v>
      </c>
      <c r="F4249">
        <v>2682</v>
      </c>
      <c r="G4249">
        <v>182</v>
      </c>
      <c r="H4249">
        <v>13.33</v>
      </c>
      <c r="I4249">
        <v>2.9860000000000002</v>
      </c>
      <c r="J4249">
        <v>1</v>
      </c>
      <c r="K4249">
        <v>1172.5920000000001</v>
      </c>
      <c r="L4249" t="s">
        <v>965</v>
      </c>
      <c r="M4249" t="s">
        <v>964</v>
      </c>
      <c r="N4249" s="110">
        <v>43777</v>
      </c>
      <c r="O4249">
        <v>0</v>
      </c>
      <c r="P4249">
        <v>0</v>
      </c>
      <c r="Q4249">
        <v>15196.884</v>
      </c>
      <c r="R4249">
        <v>1524.75099999999</v>
      </c>
      <c r="S4249">
        <v>3.177</v>
      </c>
      <c r="T4249">
        <v>33</v>
      </c>
      <c r="U4249">
        <v>4620.4589999999898</v>
      </c>
      <c r="V4249">
        <v>13</v>
      </c>
      <c r="W4249">
        <v>2.036</v>
      </c>
      <c r="X4249">
        <v>3.2890000000000001</v>
      </c>
      <c r="Y4249" s="110">
        <v>43777</v>
      </c>
      <c r="Z4249">
        <v>408788.36029514798</v>
      </c>
      <c r="AA4249">
        <v>3660462.7300398299</v>
      </c>
    </row>
    <row r="4250" spans="1:27" x14ac:dyDescent="0.25">
      <c r="A4250">
        <v>-111.977274489999</v>
      </c>
      <c r="B4250">
        <v>33.07894022</v>
      </c>
      <c r="C4250" t="s">
        <v>968</v>
      </c>
      <c r="D4250" t="s">
        <v>967</v>
      </c>
      <c r="E4250" t="s">
        <v>966</v>
      </c>
      <c r="F4250">
        <v>2683</v>
      </c>
      <c r="G4250">
        <v>183</v>
      </c>
      <c r="H4250">
        <v>13.33</v>
      </c>
      <c r="I4250">
        <v>3.0179999999999998</v>
      </c>
      <c r="J4250">
        <v>1</v>
      </c>
      <c r="K4250">
        <v>1172.7429999999899</v>
      </c>
      <c r="L4250" t="s">
        <v>965</v>
      </c>
      <c r="M4250" t="s">
        <v>964</v>
      </c>
      <c r="N4250" s="110">
        <v>43777</v>
      </c>
      <c r="O4250">
        <v>0</v>
      </c>
      <c r="P4250">
        <v>0</v>
      </c>
      <c r="Q4250">
        <v>12239.349</v>
      </c>
      <c r="R4250">
        <v>1214.66499999999</v>
      </c>
      <c r="S4250">
        <v>2.5310000000000001</v>
      </c>
      <c r="T4250">
        <v>33</v>
      </c>
      <c r="U4250">
        <v>3680.8020000000001</v>
      </c>
      <c r="V4250">
        <v>13</v>
      </c>
      <c r="W4250">
        <v>2.0579999999999998</v>
      </c>
      <c r="X4250">
        <v>3.3250000000000002</v>
      </c>
      <c r="Y4250" s="110">
        <v>43777</v>
      </c>
      <c r="Z4250">
        <v>408788.46124312899</v>
      </c>
      <c r="AA4250">
        <v>3660461.84207854</v>
      </c>
    </row>
    <row r="4251" spans="1:27" x14ac:dyDescent="0.25">
      <c r="A4251">
        <v>-111.977276169999</v>
      </c>
      <c r="B4251">
        <v>33.0789322299999</v>
      </c>
      <c r="C4251" t="s">
        <v>968</v>
      </c>
      <c r="D4251" t="s">
        <v>967</v>
      </c>
      <c r="E4251" t="s">
        <v>966</v>
      </c>
      <c r="F4251">
        <v>2684</v>
      </c>
      <c r="G4251">
        <v>179</v>
      </c>
      <c r="H4251">
        <v>13.33</v>
      </c>
      <c r="I4251">
        <v>2.7559999999999998</v>
      </c>
      <c r="J4251">
        <v>1</v>
      </c>
      <c r="K4251">
        <v>1172.71299999999</v>
      </c>
      <c r="L4251" t="s">
        <v>965</v>
      </c>
      <c r="M4251" t="s">
        <v>964</v>
      </c>
      <c r="N4251" s="110">
        <v>43777</v>
      </c>
      <c r="O4251">
        <v>0</v>
      </c>
      <c r="P4251">
        <v>0</v>
      </c>
      <c r="Q4251">
        <v>11867.227999999899</v>
      </c>
      <c r="R4251">
        <v>1289.8989999999901</v>
      </c>
      <c r="S4251">
        <v>2.6869999999999998</v>
      </c>
      <c r="T4251">
        <v>33</v>
      </c>
      <c r="U4251">
        <v>3908.7860000000001</v>
      </c>
      <c r="V4251">
        <v>13</v>
      </c>
      <c r="W4251">
        <v>1.879</v>
      </c>
      <c r="X4251">
        <v>3.036</v>
      </c>
      <c r="Y4251" s="110">
        <v>43777</v>
      </c>
      <c r="Z4251">
        <v>408788.29618784599</v>
      </c>
      <c r="AA4251">
        <v>3660460.9577025599</v>
      </c>
    </row>
    <row r="4252" spans="1:27" x14ac:dyDescent="0.25">
      <c r="A4252">
        <v>-111.977275169999</v>
      </c>
      <c r="B4252">
        <v>33.078924229999899</v>
      </c>
      <c r="C4252" t="s">
        <v>968</v>
      </c>
      <c r="D4252" t="s">
        <v>967</v>
      </c>
      <c r="E4252" t="s">
        <v>966</v>
      </c>
      <c r="F4252">
        <v>2685</v>
      </c>
      <c r="G4252">
        <v>179</v>
      </c>
      <c r="H4252">
        <v>13.33</v>
      </c>
      <c r="I4252">
        <v>2.9529999999999998</v>
      </c>
      <c r="J4252">
        <v>1</v>
      </c>
      <c r="K4252">
        <v>1172.71</v>
      </c>
      <c r="L4252" t="s">
        <v>965</v>
      </c>
      <c r="M4252" t="s">
        <v>964</v>
      </c>
      <c r="N4252" s="110">
        <v>43777</v>
      </c>
      <c r="O4252">
        <v>0</v>
      </c>
      <c r="P4252">
        <v>0</v>
      </c>
      <c r="Q4252">
        <v>16251.531000000001</v>
      </c>
      <c r="R4252">
        <v>1648.6849999999899</v>
      </c>
      <c r="S4252">
        <v>3.4350000000000001</v>
      </c>
      <c r="T4252">
        <v>33</v>
      </c>
      <c r="U4252">
        <v>4996.0140000000001</v>
      </c>
      <c r="V4252">
        <v>13</v>
      </c>
      <c r="W4252">
        <v>2.0129999999999999</v>
      </c>
      <c r="X4252">
        <v>3.2530000000000001</v>
      </c>
      <c r="Y4252" s="110">
        <v>43777</v>
      </c>
      <c r="Z4252">
        <v>408788.381268367</v>
      </c>
      <c r="AA4252">
        <v>3660460.0698890002</v>
      </c>
    </row>
    <row r="4253" spans="1:27" x14ac:dyDescent="0.25">
      <c r="A4253">
        <v>-111.97727500000001</v>
      </c>
      <c r="B4253">
        <v>33.078916229999898</v>
      </c>
      <c r="C4253" t="s">
        <v>968</v>
      </c>
      <c r="D4253" t="s">
        <v>967</v>
      </c>
      <c r="E4253" t="s">
        <v>966</v>
      </c>
      <c r="F4253">
        <v>2686</v>
      </c>
      <c r="G4253">
        <v>180</v>
      </c>
      <c r="H4253">
        <v>13.33</v>
      </c>
      <c r="I4253">
        <v>2.9860000000000002</v>
      </c>
      <c r="J4253">
        <v>1</v>
      </c>
      <c r="K4253">
        <v>1172.739</v>
      </c>
      <c r="L4253" t="s">
        <v>965</v>
      </c>
      <c r="M4253" t="s">
        <v>964</v>
      </c>
      <c r="N4253" s="110">
        <v>43777</v>
      </c>
      <c r="O4253">
        <v>0</v>
      </c>
      <c r="P4253">
        <v>0</v>
      </c>
      <c r="Q4253">
        <v>16225.244000000001</v>
      </c>
      <c r="R4253">
        <v>1627.93</v>
      </c>
      <c r="S4253">
        <v>3.3919999999999999</v>
      </c>
      <c r="T4253">
        <v>33</v>
      </c>
      <c r="U4253">
        <v>4933.1210000000001</v>
      </c>
      <c r="V4253">
        <v>13</v>
      </c>
      <c r="W4253">
        <v>2.036</v>
      </c>
      <c r="X4253">
        <v>3.2890000000000001</v>
      </c>
      <c r="Y4253" s="110">
        <v>43777</v>
      </c>
      <c r="Z4253">
        <v>408788.38887826097</v>
      </c>
      <c r="AA4253">
        <v>3660459.1827966999</v>
      </c>
    </row>
    <row r="4254" spans="1:27" x14ac:dyDescent="0.25">
      <c r="A4254">
        <v>-111.97727534000001</v>
      </c>
      <c r="B4254">
        <v>33.078908220000002</v>
      </c>
      <c r="C4254" t="s">
        <v>968</v>
      </c>
      <c r="D4254" t="s">
        <v>967</v>
      </c>
      <c r="E4254" t="s">
        <v>966</v>
      </c>
      <c r="F4254">
        <v>2687</v>
      </c>
      <c r="G4254">
        <v>178</v>
      </c>
      <c r="H4254">
        <v>13.33</v>
      </c>
      <c r="I4254">
        <v>2.8540000000000001</v>
      </c>
      <c r="J4254">
        <v>1</v>
      </c>
      <c r="K4254">
        <v>1172.7619999999899</v>
      </c>
      <c r="L4254" t="s">
        <v>965</v>
      </c>
      <c r="M4254" t="s">
        <v>964</v>
      </c>
      <c r="N4254" s="110">
        <v>43777</v>
      </c>
      <c r="O4254">
        <v>0</v>
      </c>
      <c r="P4254">
        <v>0</v>
      </c>
      <c r="Q4254">
        <v>15282.6</v>
      </c>
      <c r="R4254">
        <v>1603.8499999999899</v>
      </c>
      <c r="S4254">
        <v>3.3410000000000002</v>
      </c>
      <c r="T4254">
        <v>33</v>
      </c>
      <c r="U4254">
        <v>4860.1530000000002</v>
      </c>
      <c r="V4254">
        <v>13</v>
      </c>
      <c r="W4254">
        <v>1.946</v>
      </c>
      <c r="X4254">
        <v>3.1440000000000001</v>
      </c>
      <c r="Y4254" s="110">
        <v>43777</v>
      </c>
      <c r="Z4254">
        <v>408788.34887539101</v>
      </c>
      <c r="AA4254">
        <v>3660458.2950389101</v>
      </c>
    </row>
    <row r="4255" spans="1:27" x14ac:dyDescent="0.25">
      <c r="A4255">
        <v>-111.97727451</v>
      </c>
      <c r="B4255">
        <v>33.078900220000001</v>
      </c>
      <c r="C4255" t="s">
        <v>968</v>
      </c>
      <c r="D4255" t="s">
        <v>967</v>
      </c>
      <c r="E4255" t="s">
        <v>966</v>
      </c>
      <c r="F4255">
        <v>2688</v>
      </c>
      <c r="G4255">
        <v>177</v>
      </c>
      <c r="H4255">
        <v>13.33</v>
      </c>
      <c r="I4255">
        <v>2.9529999999999998</v>
      </c>
      <c r="J4255">
        <v>1</v>
      </c>
      <c r="K4255">
        <v>1172.6110000000001</v>
      </c>
      <c r="L4255" t="s">
        <v>965</v>
      </c>
      <c r="M4255" t="s">
        <v>964</v>
      </c>
      <c r="N4255" s="110">
        <v>43777</v>
      </c>
      <c r="O4255">
        <v>0</v>
      </c>
      <c r="P4255">
        <v>0</v>
      </c>
      <c r="Q4255">
        <v>15340.086999999899</v>
      </c>
      <c r="R4255">
        <v>1556.221</v>
      </c>
      <c r="S4255">
        <v>3.242</v>
      </c>
      <c r="T4255">
        <v>33</v>
      </c>
      <c r="U4255">
        <v>4715.8199999999897</v>
      </c>
      <c r="V4255">
        <v>13</v>
      </c>
      <c r="W4255">
        <v>2.0129999999999999</v>
      </c>
      <c r="X4255">
        <v>3.2530000000000001</v>
      </c>
      <c r="Y4255" s="110">
        <v>43777</v>
      </c>
      <c r="Z4255">
        <v>408788.418088465</v>
      </c>
      <c r="AA4255">
        <v>3660457.40737308</v>
      </c>
    </row>
    <row r="4256" spans="1:27" x14ac:dyDescent="0.25">
      <c r="A4256">
        <v>-111.97727466000001</v>
      </c>
      <c r="B4256">
        <v>33.07889222</v>
      </c>
      <c r="C4256" t="s">
        <v>968</v>
      </c>
      <c r="D4256" t="s">
        <v>967</v>
      </c>
      <c r="E4256" t="s">
        <v>966</v>
      </c>
      <c r="F4256">
        <v>2689</v>
      </c>
      <c r="G4256">
        <v>182</v>
      </c>
      <c r="H4256">
        <v>13.33</v>
      </c>
      <c r="I4256">
        <v>2.9860000000000002</v>
      </c>
      <c r="J4256">
        <v>1</v>
      </c>
      <c r="K4256">
        <v>1172.6610000000001</v>
      </c>
      <c r="L4256" t="s">
        <v>965</v>
      </c>
      <c r="M4256" t="s">
        <v>964</v>
      </c>
      <c r="N4256" s="110">
        <v>43777</v>
      </c>
      <c r="O4256">
        <v>0</v>
      </c>
      <c r="P4256">
        <v>0</v>
      </c>
      <c r="Q4256">
        <v>15595.7479999999</v>
      </c>
      <c r="R4256">
        <v>1564.77099999999</v>
      </c>
      <c r="S4256">
        <v>3.26</v>
      </c>
      <c r="T4256">
        <v>33</v>
      </c>
      <c r="U4256">
        <v>4741.7290000000003</v>
      </c>
      <c r="V4256">
        <v>13</v>
      </c>
      <c r="W4256">
        <v>2.036</v>
      </c>
      <c r="X4256">
        <v>3.2890000000000001</v>
      </c>
      <c r="Y4256" s="110">
        <v>43777</v>
      </c>
      <c r="Z4256">
        <v>408788.39583016798</v>
      </c>
      <c r="AA4256">
        <v>3660456.5205588602</v>
      </c>
    </row>
    <row r="4257" spans="1:27" x14ac:dyDescent="0.25">
      <c r="A4257">
        <v>-111.97727380000001</v>
      </c>
      <c r="B4257">
        <v>33.078884170000002</v>
      </c>
      <c r="C4257" t="s">
        <v>968</v>
      </c>
      <c r="D4257" t="s">
        <v>967</v>
      </c>
      <c r="E4257" t="s">
        <v>966</v>
      </c>
      <c r="F4257">
        <v>2690</v>
      </c>
      <c r="G4257">
        <v>187</v>
      </c>
      <c r="H4257">
        <v>13.33</v>
      </c>
      <c r="I4257">
        <v>2.657</v>
      </c>
      <c r="J4257">
        <v>1</v>
      </c>
      <c r="K4257">
        <v>1172.67</v>
      </c>
      <c r="L4257" t="s">
        <v>965</v>
      </c>
      <c r="M4257" t="s">
        <v>964</v>
      </c>
      <c r="N4257" s="110">
        <v>43777</v>
      </c>
      <c r="O4257">
        <v>0</v>
      </c>
      <c r="P4257">
        <v>0</v>
      </c>
      <c r="Q4257">
        <v>14573.617</v>
      </c>
      <c r="R4257">
        <v>1642.7380000000001</v>
      </c>
      <c r="S4257">
        <v>3.4220000000000002</v>
      </c>
      <c r="T4257">
        <v>33</v>
      </c>
      <c r="U4257">
        <v>4977.9930000000004</v>
      </c>
      <c r="V4257">
        <v>13</v>
      </c>
      <c r="W4257">
        <v>1.8120000000000001</v>
      </c>
      <c r="X4257">
        <v>2.9279999999999999</v>
      </c>
      <c r="Y4257" s="110">
        <v>43777</v>
      </c>
      <c r="Z4257">
        <v>408788.46779179899</v>
      </c>
      <c r="AA4257">
        <v>3660455.6273235702</v>
      </c>
    </row>
    <row r="4258" spans="1:27" x14ac:dyDescent="0.25">
      <c r="A4258">
        <v>-111.97727500000001</v>
      </c>
      <c r="B4258">
        <v>33.078876229999899</v>
      </c>
      <c r="C4258" t="s">
        <v>968</v>
      </c>
      <c r="D4258" t="s">
        <v>967</v>
      </c>
      <c r="E4258" t="s">
        <v>966</v>
      </c>
      <c r="F4258">
        <v>2691</v>
      </c>
      <c r="G4258">
        <v>180</v>
      </c>
      <c r="H4258">
        <v>13.33</v>
      </c>
      <c r="I4258">
        <v>2.8540000000000001</v>
      </c>
      <c r="J4258">
        <v>1</v>
      </c>
      <c r="K4258">
        <v>1172.6669999999899</v>
      </c>
      <c r="L4258" t="s">
        <v>965</v>
      </c>
      <c r="M4258" t="s">
        <v>964</v>
      </c>
      <c r="N4258" s="110">
        <v>43777</v>
      </c>
      <c r="O4258">
        <v>0</v>
      </c>
      <c r="P4258">
        <v>0</v>
      </c>
      <c r="Q4258">
        <v>14730.4189999999</v>
      </c>
      <c r="R4258">
        <v>1545.9010000000001</v>
      </c>
      <c r="S4258">
        <v>3.2210000000000001</v>
      </c>
      <c r="T4258">
        <v>33</v>
      </c>
      <c r="U4258">
        <v>4684.54899999999</v>
      </c>
      <c r="V4258">
        <v>13</v>
      </c>
      <c r="W4258">
        <v>1.946</v>
      </c>
      <c r="X4258">
        <v>3.1440000000000001</v>
      </c>
      <c r="Y4258" s="110">
        <v>43777</v>
      </c>
      <c r="Z4258">
        <v>408788.34759036498</v>
      </c>
      <c r="AA4258">
        <v>3660454.7480738801</v>
      </c>
    </row>
    <row r="4259" spans="1:27" x14ac:dyDescent="0.25">
      <c r="A4259">
        <v>-111.977275689999</v>
      </c>
      <c r="B4259">
        <v>33.078868210000003</v>
      </c>
      <c r="C4259" t="s">
        <v>968</v>
      </c>
      <c r="D4259" t="s">
        <v>967</v>
      </c>
      <c r="E4259" t="s">
        <v>966</v>
      </c>
      <c r="F4259">
        <v>2692</v>
      </c>
      <c r="G4259">
        <v>176</v>
      </c>
      <c r="H4259">
        <v>13.33</v>
      </c>
      <c r="I4259">
        <v>2.9529999999999998</v>
      </c>
      <c r="J4259">
        <v>1</v>
      </c>
      <c r="K4259">
        <v>1172.72</v>
      </c>
      <c r="L4259" t="s">
        <v>965</v>
      </c>
      <c r="M4259" t="s">
        <v>964</v>
      </c>
      <c r="N4259" s="110">
        <v>43777</v>
      </c>
      <c r="O4259">
        <v>0</v>
      </c>
      <c r="P4259">
        <v>0</v>
      </c>
      <c r="Q4259">
        <v>13567.771000000001</v>
      </c>
      <c r="R4259">
        <v>1376.423</v>
      </c>
      <c r="S4259">
        <v>2.8679999999999999</v>
      </c>
      <c r="T4259">
        <v>33</v>
      </c>
      <c r="U4259">
        <v>4170.9780000000001</v>
      </c>
      <c r="V4259">
        <v>13</v>
      </c>
      <c r="W4259">
        <v>2.0129999999999999</v>
      </c>
      <c r="X4259">
        <v>3.2530000000000001</v>
      </c>
      <c r="Y4259" s="110">
        <v>43777</v>
      </c>
      <c r="Z4259">
        <v>408788.27490880701</v>
      </c>
      <c r="AA4259">
        <v>3660453.8595115598</v>
      </c>
    </row>
    <row r="4260" spans="1:27" x14ac:dyDescent="0.25">
      <c r="A4260">
        <v>-111.977274309999</v>
      </c>
      <c r="B4260">
        <v>33.078860210000002</v>
      </c>
      <c r="C4260" t="s">
        <v>968</v>
      </c>
      <c r="D4260" t="s">
        <v>967</v>
      </c>
      <c r="E4260" t="s">
        <v>966</v>
      </c>
      <c r="F4260">
        <v>2693</v>
      </c>
      <c r="G4260">
        <v>184</v>
      </c>
      <c r="H4260">
        <v>13.33</v>
      </c>
      <c r="I4260">
        <v>2.7229999999999999</v>
      </c>
      <c r="J4260">
        <v>1</v>
      </c>
      <c r="K4260">
        <v>1172.68</v>
      </c>
      <c r="L4260" t="s">
        <v>965</v>
      </c>
      <c r="M4260" t="s">
        <v>964</v>
      </c>
      <c r="N4260" s="110">
        <v>43777</v>
      </c>
      <c r="O4260">
        <v>0</v>
      </c>
      <c r="P4260">
        <v>0</v>
      </c>
      <c r="Q4260">
        <v>16253.5879999999</v>
      </c>
      <c r="R4260">
        <v>1787.9570000000001</v>
      </c>
      <c r="S4260">
        <v>3.7250000000000001</v>
      </c>
      <c r="T4260">
        <v>33</v>
      </c>
      <c r="U4260">
        <v>5418.0510000000004</v>
      </c>
      <c r="V4260">
        <v>13</v>
      </c>
      <c r="W4260">
        <v>1.857</v>
      </c>
      <c r="X4260">
        <v>3</v>
      </c>
      <c r="Y4260" s="110">
        <v>43777</v>
      </c>
      <c r="Z4260">
        <v>408788.39545792399</v>
      </c>
      <c r="AA4260">
        <v>3660452.9713677899</v>
      </c>
    </row>
    <row r="4261" spans="1:27" x14ac:dyDescent="0.25">
      <c r="A4261">
        <v>-111.977274829999</v>
      </c>
      <c r="B4261">
        <v>33.078852230000003</v>
      </c>
      <c r="C4261" t="s">
        <v>968</v>
      </c>
      <c r="D4261" t="s">
        <v>967</v>
      </c>
      <c r="E4261" t="s">
        <v>966</v>
      </c>
      <c r="F4261">
        <v>2694</v>
      </c>
      <c r="G4261">
        <v>181</v>
      </c>
      <c r="H4261">
        <v>13.33</v>
      </c>
      <c r="I4261">
        <v>2.9860000000000002</v>
      </c>
      <c r="J4261">
        <v>1</v>
      </c>
      <c r="K4261">
        <v>1172.6279999999899</v>
      </c>
      <c r="L4261" t="s">
        <v>965</v>
      </c>
      <c r="M4261" t="s">
        <v>964</v>
      </c>
      <c r="N4261" s="110">
        <v>43777</v>
      </c>
      <c r="O4261">
        <v>0</v>
      </c>
      <c r="P4261">
        <v>0</v>
      </c>
      <c r="Q4261">
        <v>15224.599</v>
      </c>
      <c r="R4261">
        <v>1527.5319999999899</v>
      </c>
      <c r="S4261">
        <v>3.1819999999999999</v>
      </c>
      <c r="T4261">
        <v>33</v>
      </c>
      <c r="U4261">
        <v>4628.8850000000002</v>
      </c>
      <c r="V4261">
        <v>13</v>
      </c>
      <c r="W4261">
        <v>2.036</v>
      </c>
      <c r="X4261">
        <v>3.2890000000000001</v>
      </c>
      <c r="Y4261" s="110">
        <v>43777</v>
      </c>
      <c r="Z4261">
        <v>408788.33868514298</v>
      </c>
      <c r="AA4261">
        <v>3660452.0870924699</v>
      </c>
    </row>
    <row r="4262" spans="1:27" x14ac:dyDescent="0.25">
      <c r="A4262">
        <v>-111.977276</v>
      </c>
      <c r="B4262">
        <v>33.078844230000001</v>
      </c>
      <c r="C4262" t="s">
        <v>968</v>
      </c>
      <c r="D4262" t="s">
        <v>967</v>
      </c>
      <c r="E4262" t="s">
        <v>966</v>
      </c>
      <c r="F4262">
        <v>2695</v>
      </c>
      <c r="G4262">
        <v>180</v>
      </c>
      <c r="H4262">
        <v>13.33</v>
      </c>
      <c r="I4262">
        <v>2.9860000000000002</v>
      </c>
      <c r="J4262">
        <v>1</v>
      </c>
      <c r="K4262">
        <v>1172.67</v>
      </c>
      <c r="L4262" t="s">
        <v>965</v>
      </c>
      <c r="M4262" t="s">
        <v>964</v>
      </c>
      <c r="N4262" s="110">
        <v>43777</v>
      </c>
      <c r="O4262">
        <v>0</v>
      </c>
      <c r="P4262">
        <v>0</v>
      </c>
      <c r="Q4262">
        <v>15500.7749999999</v>
      </c>
      <c r="R4262">
        <v>1555.24199999999</v>
      </c>
      <c r="S4262">
        <v>3.24</v>
      </c>
      <c r="T4262">
        <v>33</v>
      </c>
      <c r="U4262">
        <v>4712.8540000000003</v>
      </c>
      <c r="V4262">
        <v>13</v>
      </c>
      <c r="W4262">
        <v>2.036</v>
      </c>
      <c r="X4262">
        <v>3.2890000000000001</v>
      </c>
      <c r="Y4262" s="110">
        <v>43777</v>
      </c>
      <c r="Z4262">
        <v>408788.22122188099</v>
      </c>
      <c r="AA4262">
        <v>3660451.2011646298</v>
      </c>
    </row>
    <row r="4263" spans="1:27" x14ac:dyDescent="0.25">
      <c r="A4263">
        <v>-111.977275829999</v>
      </c>
      <c r="B4263">
        <v>33.07883623</v>
      </c>
      <c r="C4263" t="s">
        <v>968</v>
      </c>
      <c r="D4263" t="s">
        <v>967</v>
      </c>
      <c r="E4263" t="s">
        <v>966</v>
      </c>
      <c r="F4263">
        <v>2696</v>
      </c>
      <c r="G4263">
        <v>181</v>
      </c>
      <c r="H4263">
        <v>13.33</v>
      </c>
      <c r="I4263">
        <v>2.8540000000000001</v>
      </c>
      <c r="J4263">
        <v>1</v>
      </c>
      <c r="K4263">
        <v>1172.644</v>
      </c>
      <c r="L4263" t="s">
        <v>965</v>
      </c>
      <c r="M4263" t="s">
        <v>964</v>
      </c>
      <c r="N4263" s="110">
        <v>43777</v>
      </c>
      <c r="O4263">
        <v>0</v>
      </c>
      <c r="P4263">
        <v>0</v>
      </c>
      <c r="Q4263">
        <v>14144.1239999999</v>
      </c>
      <c r="R4263">
        <v>1484.3720000000001</v>
      </c>
      <c r="S4263">
        <v>3.0920000000000001</v>
      </c>
      <c r="T4263">
        <v>33</v>
      </c>
      <c r="U4263">
        <v>4498.0959999999905</v>
      </c>
      <c r="V4263">
        <v>13</v>
      </c>
      <c r="W4263">
        <v>1.946</v>
      </c>
      <c r="X4263">
        <v>3.1440000000000001</v>
      </c>
      <c r="Y4263" s="110">
        <v>43777</v>
      </c>
      <c r="Z4263">
        <v>408788.22883180197</v>
      </c>
      <c r="AA4263">
        <v>3660450.3140723398</v>
      </c>
    </row>
    <row r="4264" spans="1:27" x14ac:dyDescent="0.25">
      <c r="A4264">
        <v>-111.977274309999</v>
      </c>
      <c r="B4264">
        <v>33.07882721</v>
      </c>
      <c r="C4264" t="s">
        <v>968</v>
      </c>
      <c r="D4264" t="s">
        <v>967</v>
      </c>
      <c r="E4264" t="s">
        <v>966</v>
      </c>
      <c r="F4264">
        <v>2697</v>
      </c>
      <c r="G4264">
        <v>184</v>
      </c>
      <c r="H4264">
        <v>13.33</v>
      </c>
      <c r="I4264">
        <v>3.1819999999999999</v>
      </c>
      <c r="J4264">
        <v>1</v>
      </c>
      <c r="K4264">
        <v>1172.615</v>
      </c>
      <c r="L4264" t="s">
        <v>965</v>
      </c>
      <c r="M4264" t="s">
        <v>964</v>
      </c>
      <c r="N4264" s="110">
        <v>43777</v>
      </c>
      <c r="O4264">
        <v>0</v>
      </c>
      <c r="P4264">
        <v>0</v>
      </c>
      <c r="Q4264">
        <v>12597.3549999999</v>
      </c>
      <c r="R4264">
        <v>1185.75099999999</v>
      </c>
      <c r="S4264">
        <v>2.4700000000000002</v>
      </c>
      <c r="T4264">
        <v>33</v>
      </c>
      <c r="U4264">
        <v>3593.1849999999899</v>
      </c>
      <c r="V4264">
        <v>13</v>
      </c>
      <c r="W4264">
        <v>2.17</v>
      </c>
      <c r="X4264">
        <v>3.5059999999999998</v>
      </c>
      <c r="Y4264" s="110">
        <v>43777</v>
      </c>
      <c r="Z4264">
        <v>408788.36139548197</v>
      </c>
      <c r="AA4264">
        <v>3660449.3127214899</v>
      </c>
    </row>
    <row r="4265" spans="1:27" x14ac:dyDescent="0.25">
      <c r="A4265">
        <v>-111.97727634</v>
      </c>
      <c r="B4265">
        <v>33.078820219999898</v>
      </c>
      <c r="C4265" t="s">
        <v>968</v>
      </c>
      <c r="D4265" t="s">
        <v>967</v>
      </c>
      <c r="E4265" t="s">
        <v>966</v>
      </c>
      <c r="F4265">
        <v>2698</v>
      </c>
      <c r="G4265">
        <v>178</v>
      </c>
      <c r="H4265">
        <v>13.33</v>
      </c>
      <c r="I4265">
        <v>2.9860000000000002</v>
      </c>
      <c r="J4265">
        <v>1</v>
      </c>
      <c r="K4265">
        <v>1172.67</v>
      </c>
      <c r="L4265" t="s">
        <v>965</v>
      </c>
      <c r="M4265" t="s">
        <v>964</v>
      </c>
      <c r="N4265" s="110">
        <v>43777</v>
      </c>
      <c r="O4265">
        <v>0</v>
      </c>
      <c r="P4265">
        <v>0</v>
      </c>
      <c r="Q4265">
        <v>13205.478999999899</v>
      </c>
      <c r="R4265">
        <v>1324.9469999999901</v>
      </c>
      <c r="S4265">
        <v>2.76</v>
      </c>
      <c r="T4265">
        <v>33</v>
      </c>
      <c r="U4265">
        <v>4014.9920000000002</v>
      </c>
      <c r="V4265">
        <v>13</v>
      </c>
      <c r="W4265">
        <v>2.036</v>
      </c>
      <c r="X4265">
        <v>3.2890000000000001</v>
      </c>
      <c r="Y4265" s="110">
        <v>43777</v>
      </c>
      <c r="Z4265">
        <v>408788.16470384202</v>
      </c>
      <c r="AA4265">
        <v>3660448.53951773</v>
      </c>
    </row>
    <row r="4266" spans="1:27" x14ac:dyDescent="0.25">
      <c r="A4266">
        <v>-111.977276169999</v>
      </c>
      <c r="B4266">
        <v>33.0788112299999</v>
      </c>
      <c r="C4266" t="s">
        <v>968</v>
      </c>
      <c r="D4266" t="s">
        <v>967</v>
      </c>
      <c r="E4266" t="s">
        <v>966</v>
      </c>
      <c r="F4266">
        <v>2699</v>
      </c>
      <c r="G4266">
        <v>179</v>
      </c>
      <c r="H4266">
        <v>13.33</v>
      </c>
      <c r="I4266">
        <v>2.887</v>
      </c>
      <c r="J4266">
        <v>1</v>
      </c>
      <c r="K4266">
        <v>1172.67399999999</v>
      </c>
      <c r="L4266" t="s">
        <v>965</v>
      </c>
      <c r="M4266" t="s">
        <v>964</v>
      </c>
      <c r="N4266" s="110">
        <v>43777</v>
      </c>
      <c r="O4266">
        <v>0</v>
      </c>
      <c r="P4266">
        <v>0</v>
      </c>
      <c r="Q4266">
        <v>11045.1</v>
      </c>
      <c r="R4266">
        <v>1145.9690000000001</v>
      </c>
      <c r="S4266">
        <v>2.387</v>
      </c>
      <c r="T4266">
        <v>33</v>
      </c>
      <c r="U4266">
        <v>3472.6329999999898</v>
      </c>
      <c r="V4266">
        <v>13</v>
      </c>
      <c r="W4266">
        <v>1.9690000000000001</v>
      </c>
      <c r="X4266">
        <v>3.181</v>
      </c>
      <c r="Y4266" s="110">
        <v>43777</v>
      </c>
      <c r="Z4266">
        <v>408788.17129189498</v>
      </c>
      <c r="AA4266">
        <v>3660447.5426660599</v>
      </c>
    </row>
    <row r="4267" spans="1:27" x14ac:dyDescent="0.25">
      <c r="A4267">
        <v>-111.977275489999</v>
      </c>
      <c r="B4267">
        <v>33.078803219999898</v>
      </c>
      <c r="C4267" t="s">
        <v>968</v>
      </c>
      <c r="D4267" t="s">
        <v>967</v>
      </c>
      <c r="E4267" t="s">
        <v>966</v>
      </c>
      <c r="F4267">
        <v>2700</v>
      </c>
      <c r="G4267">
        <v>183</v>
      </c>
      <c r="H4267">
        <v>13.33</v>
      </c>
      <c r="I4267">
        <v>2.9529999999999998</v>
      </c>
      <c r="J4267">
        <v>1</v>
      </c>
      <c r="K4267">
        <v>1172.6379999999899</v>
      </c>
      <c r="L4267" t="s">
        <v>965</v>
      </c>
      <c r="M4267" t="s">
        <v>964</v>
      </c>
      <c r="N4267" s="110">
        <v>43777</v>
      </c>
      <c r="O4267">
        <v>0</v>
      </c>
      <c r="P4267">
        <v>0</v>
      </c>
      <c r="Q4267">
        <v>11268.018</v>
      </c>
      <c r="R4267">
        <v>1143.1179999999899</v>
      </c>
      <c r="S4267">
        <v>2.3809999999999998</v>
      </c>
      <c r="T4267">
        <v>33</v>
      </c>
      <c r="U4267">
        <v>3463.9929999999899</v>
      </c>
      <c r="V4267">
        <v>13</v>
      </c>
      <c r="W4267">
        <v>2.0129999999999999</v>
      </c>
      <c r="X4267">
        <v>3.2530000000000001</v>
      </c>
      <c r="Y4267" s="110">
        <v>43777</v>
      </c>
      <c r="Z4267">
        <v>408788.226494011</v>
      </c>
      <c r="AA4267">
        <v>3660446.6540219202</v>
      </c>
    </row>
    <row r="4268" spans="1:27" x14ac:dyDescent="0.25">
      <c r="A4268">
        <v>-111.97727634</v>
      </c>
      <c r="B4268">
        <v>33.078795220000003</v>
      </c>
      <c r="C4268" t="s">
        <v>968</v>
      </c>
      <c r="D4268" t="s">
        <v>967</v>
      </c>
      <c r="E4268" t="s">
        <v>966</v>
      </c>
      <c r="F4268">
        <v>2701</v>
      </c>
      <c r="G4268">
        <v>178</v>
      </c>
      <c r="H4268">
        <v>13.33</v>
      </c>
      <c r="I4268">
        <v>2.9529999999999998</v>
      </c>
      <c r="J4268">
        <v>1</v>
      </c>
      <c r="K4268">
        <v>1172.7159999999899</v>
      </c>
      <c r="L4268" t="s">
        <v>965</v>
      </c>
      <c r="M4268" t="s">
        <v>964</v>
      </c>
      <c r="N4268" s="110">
        <v>43777</v>
      </c>
      <c r="O4268">
        <v>0</v>
      </c>
      <c r="P4268">
        <v>0</v>
      </c>
      <c r="Q4268">
        <v>13503.027</v>
      </c>
      <c r="R4268">
        <v>1369.855</v>
      </c>
      <c r="S4268">
        <v>2.8540000000000001</v>
      </c>
      <c r="T4268">
        <v>33</v>
      </c>
      <c r="U4268">
        <v>4151.0749999999898</v>
      </c>
      <c r="V4268">
        <v>13</v>
      </c>
      <c r="W4268">
        <v>2.0129999999999999</v>
      </c>
      <c r="X4268">
        <v>3.2530000000000001</v>
      </c>
      <c r="Y4268" s="110">
        <v>43777</v>
      </c>
      <c r="Z4268">
        <v>408788.138898934</v>
      </c>
      <c r="AA4268">
        <v>3660445.7678160099</v>
      </c>
    </row>
    <row r="4269" spans="1:27" x14ac:dyDescent="0.25">
      <c r="A4269">
        <v>-111.977277169999</v>
      </c>
      <c r="B4269">
        <v>33.078787230000003</v>
      </c>
      <c r="C4269" t="s">
        <v>968</v>
      </c>
      <c r="D4269" t="s">
        <v>967</v>
      </c>
      <c r="E4269" t="s">
        <v>966</v>
      </c>
      <c r="F4269">
        <v>2702</v>
      </c>
      <c r="G4269">
        <v>179</v>
      </c>
      <c r="H4269">
        <v>13.33</v>
      </c>
      <c r="I4269">
        <v>2.7890000000000001</v>
      </c>
      <c r="J4269">
        <v>1</v>
      </c>
      <c r="K4269">
        <v>1172.7260000000001</v>
      </c>
      <c r="L4269" t="s">
        <v>965</v>
      </c>
      <c r="M4269" t="s">
        <v>964</v>
      </c>
      <c r="N4269" s="110">
        <v>43777</v>
      </c>
      <c r="O4269">
        <v>0</v>
      </c>
      <c r="P4269">
        <v>0</v>
      </c>
      <c r="Q4269">
        <v>13655.315000000001</v>
      </c>
      <c r="R4269">
        <v>1466.7919999999899</v>
      </c>
      <c r="S4269">
        <v>3.056</v>
      </c>
      <c r="T4269">
        <v>33</v>
      </c>
      <c r="U4269">
        <v>4444.826</v>
      </c>
      <c r="V4269">
        <v>13</v>
      </c>
      <c r="W4269">
        <v>1.901</v>
      </c>
      <c r="X4269">
        <v>3.0720000000000001</v>
      </c>
      <c r="Y4269" s="110">
        <v>43777</v>
      </c>
      <c r="Z4269">
        <v>408788.053180933</v>
      </c>
      <c r="AA4269">
        <v>3660444.8827014002</v>
      </c>
    </row>
    <row r="4270" spans="1:27" x14ac:dyDescent="0.25">
      <c r="A4270">
        <v>-111.977275309999</v>
      </c>
      <c r="B4270">
        <v>33.07877921</v>
      </c>
      <c r="C4270" t="s">
        <v>968</v>
      </c>
      <c r="D4270" t="s">
        <v>967</v>
      </c>
      <c r="E4270" t="s">
        <v>966</v>
      </c>
      <c r="F4270">
        <v>2703</v>
      </c>
      <c r="G4270">
        <v>184</v>
      </c>
      <c r="H4270">
        <v>13.33</v>
      </c>
      <c r="I4270">
        <v>3.0179999999999998</v>
      </c>
      <c r="J4270">
        <v>1</v>
      </c>
      <c r="K4270">
        <v>1172.7</v>
      </c>
      <c r="L4270" t="s">
        <v>965</v>
      </c>
      <c r="M4270" t="s">
        <v>964</v>
      </c>
      <c r="N4270" s="110">
        <v>43777</v>
      </c>
      <c r="O4270">
        <v>0</v>
      </c>
      <c r="P4270">
        <v>0</v>
      </c>
      <c r="Q4270">
        <v>14122.295</v>
      </c>
      <c r="R4270">
        <v>1401.5329999999899</v>
      </c>
      <c r="S4270">
        <v>2.92</v>
      </c>
      <c r="T4270">
        <v>33</v>
      </c>
      <c r="U4270">
        <v>4247.0690000000004</v>
      </c>
      <c r="V4270">
        <v>13</v>
      </c>
      <c r="W4270">
        <v>2.0579999999999998</v>
      </c>
      <c r="X4270">
        <v>3.3250000000000002</v>
      </c>
      <c r="Y4270" s="110">
        <v>43777</v>
      </c>
      <c r="Z4270">
        <v>408788.21851189702</v>
      </c>
      <c r="AA4270">
        <v>3660443.9919231702</v>
      </c>
    </row>
    <row r="4271" spans="1:27" x14ac:dyDescent="0.25">
      <c r="A4271">
        <v>-111.977276829999</v>
      </c>
      <c r="B4271">
        <v>33.078771230000001</v>
      </c>
      <c r="C4271" t="s">
        <v>968</v>
      </c>
      <c r="D4271" t="s">
        <v>967</v>
      </c>
      <c r="E4271" t="s">
        <v>966</v>
      </c>
      <c r="F4271">
        <v>2704</v>
      </c>
      <c r="G4271">
        <v>181</v>
      </c>
      <c r="H4271">
        <v>13.33</v>
      </c>
      <c r="I4271">
        <v>2.9860000000000002</v>
      </c>
      <c r="J4271">
        <v>1</v>
      </c>
      <c r="K4271">
        <v>1172.68</v>
      </c>
      <c r="L4271" t="s">
        <v>965</v>
      </c>
      <c r="M4271" t="s">
        <v>964</v>
      </c>
      <c r="N4271" s="110">
        <v>43777</v>
      </c>
      <c r="O4271">
        <v>0</v>
      </c>
      <c r="P4271">
        <v>0</v>
      </c>
      <c r="Q4271">
        <v>13185.536</v>
      </c>
      <c r="R4271">
        <v>1322.9459999999899</v>
      </c>
      <c r="S4271">
        <v>2.7559999999999998</v>
      </c>
      <c r="T4271">
        <v>33</v>
      </c>
      <c r="U4271">
        <v>4008.9290000000001</v>
      </c>
      <c r="V4271">
        <v>13</v>
      </c>
      <c r="W4271">
        <v>2.036</v>
      </c>
      <c r="X4271">
        <v>3.2890000000000001</v>
      </c>
      <c r="Y4271" s="110">
        <v>43777</v>
      </c>
      <c r="Z4271">
        <v>408788.06840080401</v>
      </c>
      <c r="AA4271">
        <v>3660443.10851685</v>
      </c>
    </row>
    <row r="4272" spans="1:27" x14ac:dyDescent="0.25">
      <c r="A4272">
        <v>-111.97727666</v>
      </c>
      <c r="B4272">
        <v>33.0787632199999</v>
      </c>
      <c r="C4272" t="s">
        <v>968</v>
      </c>
      <c r="D4272" t="s">
        <v>967</v>
      </c>
      <c r="E4272" t="s">
        <v>966</v>
      </c>
      <c r="F4272">
        <v>2705</v>
      </c>
      <c r="G4272">
        <v>182</v>
      </c>
      <c r="H4272">
        <v>13.33</v>
      </c>
      <c r="I4272">
        <v>2.9860000000000002</v>
      </c>
      <c r="J4272">
        <v>1</v>
      </c>
      <c r="K4272">
        <v>1172.625</v>
      </c>
      <c r="L4272" t="s">
        <v>965</v>
      </c>
      <c r="M4272" t="s">
        <v>964</v>
      </c>
      <c r="N4272" s="110">
        <v>43777</v>
      </c>
      <c r="O4272">
        <v>0</v>
      </c>
      <c r="P4272">
        <v>0</v>
      </c>
      <c r="Q4272">
        <v>12563.353999999899</v>
      </c>
      <c r="R4272">
        <v>1260.52099999999</v>
      </c>
      <c r="S4272">
        <v>2.6259999999999999</v>
      </c>
      <c r="T4272">
        <v>33</v>
      </c>
      <c r="U4272">
        <v>3819.76</v>
      </c>
      <c r="V4272">
        <v>13</v>
      </c>
      <c r="W4272">
        <v>2.036</v>
      </c>
      <c r="X4272">
        <v>3.2890000000000001</v>
      </c>
      <c r="Y4272" s="110">
        <v>43777</v>
      </c>
      <c r="Z4272">
        <v>408788.07600042498</v>
      </c>
      <c r="AA4272">
        <v>3660442.2203158899</v>
      </c>
    </row>
    <row r="4273" spans="1:27" x14ac:dyDescent="0.25">
      <c r="A4273">
        <v>-111.97727634</v>
      </c>
      <c r="B4273">
        <v>33.078755219999898</v>
      </c>
      <c r="C4273" t="s">
        <v>968</v>
      </c>
      <c r="D4273" t="s">
        <v>967</v>
      </c>
      <c r="E4273" t="s">
        <v>966</v>
      </c>
      <c r="F4273">
        <v>2706</v>
      </c>
      <c r="G4273">
        <v>178</v>
      </c>
      <c r="H4273">
        <v>13.33</v>
      </c>
      <c r="I4273">
        <v>3.1819999999999999</v>
      </c>
      <c r="J4273">
        <v>1</v>
      </c>
      <c r="K4273">
        <v>1172.6179999999899</v>
      </c>
      <c r="L4273" t="s">
        <v>965</v>
      </c>
      <c r="M4273" t="s">
        <v>964</v>
      </c>
      <c r="N4273" s="110">
        <v>43777</v>
      </c>
      <c r="O4273">
        <v>0</v>
      </c>
      <c r="P4273">
        <v>0</v>
      </c>
      <c r="Q4273">
        <v>15007.737999999899</v>
      </c>
      <c r="R4273">
        <v>1412.633</v>
      </c>
      <c r="S4273">
        <v>2.9430000000000001</v>
      </c>
      <c r="T4273">
        <v>33</v>
      </c>
      <c r="U4273">
        <v>4280.7060000000001</v>
      </c>
      <c r="V4273">
        <v>13</v>
      </c>
      <c r="W4273">
        <v>2.17</v>
      </c>
      <c r="X4273">
        <v>3.5059999999999998</v>
      </c>
      <c r="Y4273" s="110">
        <v>43777</v>
      </c>
      <c r="Z4273">
        <v>408788.09761111601</v>
      </c>
      <c r="AA4273">
        <v>3660441.3330932702</v>
      </c>
    </row>
    <row r="4274" spans="1:27" x14ac:dyDescent="0.25">
      <c r="A4274">
        <v>-111.977275829999</v>
      </c>
      <c r="B4274">
        <v>33.078747229999898</v>
      </c>
      <c r="C4274" t="s">
        <v>968</v>
      </c>
      <c r="D4274" t="s">
        <v>967</v>
      </c>
      <c r="E4274" t="s">
        <v>966</v>
      </c>
      <c r="F4274">
        <v>2707</v>
      </c>
      <c r="G4274">
        <v>181</v>
      </c>
      <c r="H4274">
        <v>13.33</v>
      </c>
      <c r="I4274">
        <v>3.0840000000000001</v>
      </c>
      <c r="J4274">
        <v>1</v>
      </c>
      <c r="K4274">
        <v>1172.6869999999899</v>
      </c>
      <c r="L4274" t="s">
        <v>965</v>
      </c>
      <c r="M4274" t="s">
        <v>964</v>
      </c>
      <c r="N4274" s="110">
        <v>43777</v>
      </c>
      <c r="O4274">
        <v>0</v>
      </c>
      <c r="P4274">
        <v>0</v>
      </c>
      <c r="Q4274">
        <v>15029.11</v>
      </c>
      <c r="R4274">
        <v>1459.7929999999899</v>
      </c>
      <c r="S4274">
        <v>3.0409999999999999</v>
      </c>
      <c r="T4274">
        <v>33</v>
      </c>
      <c r="U4274">
        <v>4423.6149999999898</v>
      </c>
      <c r="V4274">
        <v>13</v>
      </c>
      <c r="W4274">
        <v>2.1030000000000002</v>
      </c>
      <c r="X4274">
        <v>3.3969999999999998</v>
      </c>
      <c r="Y4274" s="110">
        <v>43777</v>
      </c>
      <c r="Z4274">
        <v>408788.13696641597</v>
      </c>
      <c r="AA4274">
        <v>3660440.4468142199</v>
      </c>
    </row>
    <row r="4275" spans="1:27" x14ac:dyDescent="0.25">
      <c r="A4275">
        <v>-111.977276829999</v>
      </c>
      <c r="B4275">
        <v>33.078739229999897</v>
      </c>
      <c r="C4275" t="s">
        <v>968</v>
      </c>
      <c r="D4275" t="s">
        <v>967</v>
      </c>
      <c r="E4275" t="s">
        <v>966</v>
      </c>
      <c r="F4275">
        <v>2708</v>
      </c>
      <c r="G4275">
        <v>181</v>
      </c>
      <c r="H4275">
        <v>13.33</v>
      </c>
      <c r="I4275">
        <v>2.7890000000000001</v>
      </c>
      <c r="J4275">
        <v>1</v>
      </c>
      <c r="K4275">
        <v>1172.67399999999</v>
      </c>
      <c r="L4275" t="s">
        <v>965</v>
      </c>
      <c r="M4275" t="s">
        <v>964</v>
      </c>
      <c r="N4275" s="110">
        <v>43777</v>
      </c>
      <c r="O4275">
        <v>0</v>
      </c>
      <c r="P4275">
        <v>0</v>
      </c>
      <c r="Q4275">
        <v>11148.93</v>
      </c>
      <c r="R4275">
        <v>1197.56799999999</v>
      </c>
      <c r="S4275">
        <v>2.4950000000000001</v>
      </c>
      <c r="T4275">
        <v>33</v>
      </c>
      <c r="U4275">
        <v>3628.9940000000001</v>
      </c>
      <c r="V4275">
        <v>13</v>
      </c>
      <c r="W4275">
        <v>1.901</v>
      </c>
      <c r="X4275">
        <v>3.0720000000000001</v>
      </c>
      <c r="Y4275" s="110">
        <v>43777</v>
      </c>
      <c r="Z4275">
        <v>408788.03537055099</v>
      </c>
      <c r="AA4275">
        <v>3660439.5607386599</v>
      </c>
    </row>
    <row r="4276" spans="1:27" x14ac:dyDescent="0.25">
      <c r="A4276">
        <v>-111.977275489999</v>
      </c>
      <c r="B4276">
        <v>33.078730219999898</v>
      </c>
      <c r="C4276" t="s">
        <v>968</v>
      </c>
      <c r="D4276" t="s">
        <v>967</v>
      </c>
      <c r="E4276" t="s">
        <v>966</v>
      </c>
      <c r="F4276">
        <v>2709</v>
      </c>
      <c r="G4276">
        <v>183</v>
      </c>
      <c r="H4276">
        <v>13.33</v>
      </c>
      <c r="I4276">
        <v>2.9860000000000002</v>
      </c>
      <c r="J4276">
        <v>1</v>
      </c>
      <c r="K4276">
        <v>1172.6869999999899</v>
      </c>
      <c r="L4276" t="s">
        <v>965</v>
      </c>
      <c r="M4276" t="s">
        <v>964</v>
      </c>
      <c r="N4276" s="110">
        <v>43777</v>
      </c>
      <c r="O4276">
        <v>0</v>
      </c>
      <c r="P4276">
        <v>0</v>
      </c>
      <c r="Q4276">
        <v>11548.9369999999</v>
      </c>
      <c r="R4276">
        <v>1158.74099999999</v>
      </c>
      <c r="S4276">
        <v>2.4140000000000001</v>
      </c>
      <c r="T4276">
        <v>33</v>
      </c>
      <c r="U4276">
        <v>3511.33699999999</v>
      </c>
      <c r="V4276">
        <v>13</v>
      </c>
      <c r="W4276">
        <v>2.036</v>
      </c>
      <c r="X4276">
        <v>3.2890000000000001</v>
      </c>
      <c r="Y4276" s="110">
        <v>43777</v>
      </c>
      <c r="Z4276">
        <v>408788.15114382701</v>
      </c>
      <c r="AA4276">
        <v>3660438.56065292</v>
      </c>
    </row>
    <row r="4277" spans="1:27" x14ac:dyDescent="0.25">
      <c r="A4277">
        <v>-111.97727634</v>
      </c>
      <c r="B4277">
        <v>33.078722220000003</v>
      </c>
      <c r="C4277" t="s">
        <v>968</v>
      </c>
      <c r="D4277" t="s">
        <v>967</v>
      </c>
      <c r="E4277" t="s">
        <v>966</v>
      </c>
      <c r="F4277">
        <v>2710</v>
      </c>
      <c r="G4277">
        <v>178</v>
      </c>
      <c r="H4277">
        <v>13.33</v>
      </c>
      <c r="I4277">
        <v>2.887</v>
      </c>
      <c r="J4277">
        <v>1</v>
      </c>
      <c r="K4277">
        <v>1172.6769999999899</v>
      </c>
      <c r="L4277" t="s">
        <v>965</v>
      </c>
      <c r="M4277" t="s">
        <v>964</v>
      </c>
      <c r="N4277" s="110">
        <v>43777</v>
      </c>
      <c r="O4277">
        <v>0</v>
      </c>
      <c r="P4277">
        <v>0</v>
      </c>
      <c r="Q4277">
        <v>11821.684999999899</v>
      </c>
      <c r="R4277">
        <v>1226.5419999999899</v>
      </c>
      <c r="S4277">
        <v>2.5550000000000002</v>
      </c>
      <c r="T4277">
        <v>33</v>
      </c>
      <c r="U4277">
        <v>3716.7950000000001</v>
      </c>
      <c r="V4277">
        <v>13</v>
      </c>
      <c r="W4277">
        <v>1.9690000000000001</v>
      </c>
      <c r="X4277">
        <v>3.181</v>
      </c>
      <c r="Y4277" s="110">
        <v>43777</v>
      </c>
      <c r="Z4277">
        <v>408788.06354870001</v>
      </c>
      <c r="AA4277">
        <v>3660437.6744470201</v>
      </c>
    </row>
    <row r="4278" spans="1:27" x14ac:dyDescent="0.25">
      <c r="A4278">
        <v>-111.977276169999</v>
      </c>
      <c r="B4278">
        <v>33.078714230000003</v>
      </c>
      <c r="C4278" t="s">
        <v>968</v>
      </c>
      <c r="D4278" t="s">
        <v>967</v>
      </c>
      <c r="E4278" t="s">
        <v>966</v>
      </c>
      <c r="F4278">
        <v>2711</v>
      </c>
      <c r="G4278">
        <v>179</v>
      </c>
      <c r="H4278">
        <v>13.33</v>
      </c>
      <c r="I4278">
        <v>2.887</v>
      </c>
      <c r="J4278">
        <v>1</v>
      </c>
      <c r="K4278">
        <v>1172.7660000000001</v>
      </c>
      <c r="L4278" t="s">
        <v>965</v>
      </c>
      <c r="M4278" t="s">
        <v>964</v>
      </c>
      <c r="N4278" s="110">
        <v>43777</v>
      </c>
      <c r="O4278">
        <v>0</v>
      </c>
      <c r="P4278">
        <v>0</v>
      </c>
      <c r="Q4278">
        <v>11683.625</v>
      </c>
      <c r="R4278">
        <v>1212.2180000000001</v>
      </c>
      <c r="S4278">
        <v>2.5249999999999999</v>
      </c>
      <c r="T4278">
        <v>33</v>
      </c>
      <c r="U4278">
        <v>3673.3879999999899</v>
      </c>
      <c r="V4278">
        <v>13</v>
      </c>
      <c r="W4278">
        <v>1.9690000000000001</v>
      </c>
      <c r="X4278">
        <v>3.181</v>
      </c>
      <c r="Y4278" s="110">
        <v>43777</v>
      </c>
      <c r="Z4278">
        <v>408788.071168989</v>
      </c>
      <c r="AA4278">
        <v>3660436.7884634398</v>
      </c>
    </row>
    <row r="4279" spans="1:27" x14ac:dyDescent="0.25">
      <c r="A4279">
        <v>-111.97727634</v>
      </c>
      <c r="B4279">
        <v>33.078706220000001</v>
      </c>
      <c r="C4279" t="s">
        <v>968</v>
      </c>
      <c r="D4279" t="s">
        <v>967</v>
      </c>
      <c r="E4279" t="s">
        <v>966</v>
      </c>
      <c r="F4279">
        <v>2712</v>
      </c>
      <c r="G4279">
        <v>178</v>
      </c>
      <c r="H4279">
        <v>13.33</v>
      </c>
      <c r="I4279">
        <v>2.887</v>
      </c>
      <c r="J4279">
        <v>1</v>
      </c>
      <c r="K4279">
        <v>1172.70299999999</v>
      </c>
      <c r="L4279" t="s">
        <v>965</v>
      </c>
      <c r="M4279" t="s">
        <v>964</v>
      </c>
      <c r="N4279" s="110">
        <v>43777</v>
      </c>
      <c r="O4279">
        <v>0</v>
      </c>
      <c r="P4279">
        <v>0</v>
      </c>
      <c r="Q4279">
        <v>14953.336999999899</v>
      </c>
      <c r="R4279">
        <v>1551.46299999999</v>
      </c>
      <c r="S4279">
        <v>3.2320000000000002</v>
      </c>
      <c r="T4279">
        <v>33</v>
      </c>
      <c r="U4279">
        <v>4701.402</v>
      </c>
      <c r="V4279">
        <v>13</v>
      </c>
      <c r="W4279">
        <v>1.9690000000000001</v>
      </c>
      <c r="X4279">
        <v>3.181</v>
      </c>
      <c r="Y4279" s="110">
        <v>43777</v>
      </c>
      <c r="Z4279">
        <v>408788.04703360097</v>
      </c>
      <c r="AA4279">
        <v>3660435.9005579501</v>
      </c>
    </row>
    <row r="4280" spans="1:27" x14ac:dyDescent="0.25">
      <c r="A4280">
        <v>-111.977276829999</v>
      </c>
      <c r="B4280">
        <v>33.078698230000001</v>
      </c>
      <c r="C4280" t="s">
        <v>968</v>
      </c>
      <c r="D4280" t="s">
        <v>967</v>
      </c>
      <c r="E4280" t="s">
        <v>966</v>
      </c>
      <c r="F4280">
        <v>2713</v>
      </c>
      <c r="G4280">
        <v>181</v>
      </c>
      <c r="H4280">
        <v>13.33</v>
      </c>
      <c r="I4280">
        <v>2.92</v>
      </c>
      <c r="J4280">
        <v>1</v>
      </c>
      <c r="K4280">
        <v>1172.7260000000001</v>
      </c>
      <c r="L4280" t="s">
        <v>965</v>
      </c>
      <c r="M4280" t="s">
        <v>964</v>
      </c>
      <c r="N4280" s="110">
        <v>43777</v>
      </c>
      <c r="O4280">
        <v>0</v>
      </c>
      <c r="P4280">
        <v>0</v>
      </c>
      <c r="Q4280">
        <v>15540.147000000001</v>
      </c>
      <c r="R4280">
        <v>1594.23</v>
      </c>
      <c r="S4280">
        <v>3.3210000000000002</v>
      </c>
      <c r="T4280">
        <v>33</v>
      </c>
      <c r="U4280">
        <v>4831</v>
      </c>
      <c r="V4280">
        <v>13</v>
      </c>
      <c r="W4280">
        <v>1.9910000000000001</v>
      </c>
      <c r="X4280">
        <v>3.2170000000000001</v>
      </c>
      <c r="Y4280" s="110">
        <v>43777</v>
      </c>
      <c r="Z4280">
        <v>408787.99305058201</v>
      </c>
      <c r="AA4280">
        <v>3660435.01514789</v>
      </c>
    </row>
    <row r="4281" spans="1:27" x14ac:dyDescent="0.25">
      <c r="A4281">
        <v>-111.97727614</v>
      </c>
      <c r="B4281">
        <v>33.078690199999897</v>
      </c>
      <c r="C4281" t="s">
        <v>968</v>
      </c>
      <c r="D4281" t="s">
        <v>967</v>
      </c>
      <c r="E4281" t="s">
        <v>966</v>
      </c>
      <c r="F4281">
        <v>2714</v>
      </c>
      <c r="G4281">
        <v>185</v>
      </c>
      <c r="H4281">
        <v>13.33</v>
      </c>
      <c r="I4281">
        <v>2.9529999999999998</v>
      </c>
      <c r="J4281">
        <v>1</v>
      </c>
      <c r="K4281">
        <v>1172.69</v>
      </c>
      <c r="L4281" t="s">
        <v>965</v>
      </c>
      <c r="M4281" t="s">
        <v>964</v>
      </c>
      <c r="N4281" s="110">
        <v>43777</v>
      </c>
      <c r="O4281">
        <v>0</v>
      </c>
      <c r="P4281">
        <v>0</v>
      </c>
      <c r="Q4281">
        <v>14815.2209999999</v>
      </c>
      <c r="R4281">
        <v>1502.9739999999899</v>
      </c>
      <c r="S4281">
        <v>3.1309999999999998</v>
      </c>
      <c r="T4281">
        <v>33</v>
      </c>
      <c r="U4281">
        <v>4554.4669999999896</v>
      </c>
      <c r="V4281">
        <v>13</v>
      </c>
      <c r="W4281">
        <v>2.0129999999999999</v>
      </c>
      <c r="X4281">
        <v>3.2530000000000001</v>
      </c>
      <c r="Y4281" s="110">
        <v>43777</v>
      </c>
      <c r="Z4281">
        <v>408788.04916553601</v>
      </c>
      <c r="AA4281">
        <v>3660434.12427771</v>
      </c>
    </row>
    <row r="4282" spans="1:27" x14ac:dyDescent="0.25">
      <c r="A4282">
        <v>-111.977276829999</v>
      </c>
      <c r="B4282">
        <v>33.078682229999899</v>
      </c>
      <c r="C4282" t="s">
        <v>968</v>
      </c>
      <c r="D4282" t="s">
        <v>967</v>
      </c>
      <c r="E4282" t="s">
        <v>966</v>
      </c>
      <c r="F4282">
        <v>2715</v>
      </c>
      <c r="G4282">
        <v>181</v>
      </c>
      <c r="H4282">
        <v>13.33</v>
      </c>
      <c r="I4282">
        <v>2.92</v>
      </c>
      <c r="J4282">
        <v>1</v>
      </c>
      <c r="K4282">
        <v>1172.644</v>
      </c>
      <c r="L4282" t="s">
        <v>965</v>
      </c>
      <c r="M4282" t="s">
        <v>964</v>
      </c>
      <c r="N4282" s="110">
        <v>43777</v>
      </c>
      <c r="O4282">
        <v>0</v>
      </c>
      <c r="P4282">
        <v>0</v>
      </c>
      <c r="Q4282">
        <v>15247.171</v>
      </c>
      <c r="R4282">
        <v>1564.17399999999</v>
      </c>
      <c r="S4282">
        <v>3.2589999999999999</v>
      </c>
      <c r="T4282">
        <v>33</v>
      </c>
      <c r="U4282">
        <v>4739.9219999999896</v>
      </c>
      <c r="V4282">
        <v>13</v>
      </c>
      <c r="W4282">
        <v>1.9910000000000001</v>
      </c>
      <c r="X4282">
        <v>3.2170000000000001</v>
      </c>
      <c r="Y4282" s="110">
        <v>43777</v>
      </c>
      <c r="Z4282">
        <v>408787.97653548402</v>
      </c>
      <c r="AA4282">
        <v>3660433.2412588201</v>
      </c>
    </row>
    <row r="4283" spans="1:27" x14ac:dyDescent="0.25">
      <c r="A4283">
        <v>-111.977276829999</v>
      </c>
      <c r="B4283">
        <v>33.078674229999898</v>
      </c>
      <c r="C4283" t="s">
        <v>968</v>
      </c>
      <c r="D4283" t="s">
        <v>967</v>
      </c>
      <c r="E4283" t="s">
        <v>966</v>
      </c>
      <c r="F4283">
        <v>2716</v>
      </c>
      <c r="G4283">
        <v>181</v>
      </c>
      <c r="H4283">
        <v>13.33</v>
      </c>
      <c r="I4283">
        <v>3.0179999999999998</v>
      </c>
      <c r="J4283">
        <v>1</v>
      </c>
      <c r="K4283">
        <v>1172.6669999999899</v>
      </c>
      <c r="L4283" t="s">
        <v>965</v>
      </c>
      <c r="M4283" t="s">
        <v>964</v>
      </c>
      <c r="N4283" s="110">
        <v>43777</v>
      </c>
      <c r="O4283">
        <v>0</v>
      </c>
      <c r="P4283">
        <v>0</v>
      </c>
      <c r="Q4283">
        <v>13829.317999999899</v>
      </c>
      <c r="R4283">
        <v>1372.4570000000001</v>
      </c>
      <c r="S4283">
        <v>2.859</v>
      </c>
      <c r="T4283">
        <v>33</v>
      </c>
      <c r="U4283">
        <v>4158.9610000000002</v>
      </c>
      <c r="V4283">
        <v>13</v>
      </c>
      <c r="W4283">
        <v>2.0579999999999998</v>
      </c>
      <c r="X4283">
        <v>3.3250000000000002</v>
      </c>
      <c r="Y4283" s="110">
        <v>43777</v>
      </c>
      <c r="Z4283">
        <v>408787.96827793802</v>
      </c>
      <c r="AA4283">
        <v>3660432.3543142802</v>
      </c>
    </row>
    <row r="4284" spans="1:27" x14ac:dyDescent="0.25">
      <c r="A4284">
        <v>-111.977277509999</v>
      </c>
      <c r="B4284">
        <v>33.078666220000002</v>
      </c>
      <c r="C4284" t="s">
        <v>968</v>
      </c>
      <c r="D4284" t="s">
        <v>967</v>
      </c>
      <c r="E4284" t="s">
        <v>966</v>
      </c>
      <c r="F4284">
        <v>2717</v>
      </c>
      <c r="G4284">
        <v>177</v>
      </c>
      <c r="H4284">
        <v>13.33</v>
      </c>
      <c r="I4284">
        <v>2.92</v>
      </c>
      <c r="J4284">
        <v>1</v>
      </c>
      <c r="K4284">
        <v>1172.6669999999899</v>
      </c>
      <c r="L4284" t="s">
        <v>965</v>
      </c>
      <c r="M4284" t="s">
        <v>964</v>
      </c>
      <c r="N4284" s="110">
        <v>43777</v>
      </c>
      <c r="O4284">
        <v>0</v>
      </c>
      <c r="P4284">
        <v>0</v>
      </c>
      <c r="Q4284">
        <v>15221.513000000001</v>
      </c>
      <c r="R4284">
        <v>1561.5419999999899</v>
      </c>
      <c r="S4284">
        <v>3.2530000000000001</v>
      </c>
      <c r="T4284">
        <v>33</v>
      </c>
      <c r="U4284">
        <v>4731.9459999999899</v>
      </c>
      <c r="V4284">
        <v>13</v>
      </c>
      <c r="W4284">
        <v>1.9910000000000001</v>
      </c>
      <c r="X4284">
        <v>3.2170000000000001</v>
      </c>
      <c r="Y4284" s="110">
        <v>43777</v>
      </c>
      <c r="Z4284">
        <v>408787.89653996797</v>
      </c>
      <c r="AA4284">
        <v>3660431.46685198</v>
      </c>
    </row>
    <row r="4285" spans="1:27" x14ac:dyDescent="0.25">
      <c r="A4285">
        <v>-111.977276309999</v>
      </c>
      <c r="B4285">
        <v>33.07865821</v>
      </c>
      <c r="C4285" t="s">
        <v>968</v>
      </c>
      <c r="D4285" t="s">
        <v>967</v>
      </c>
      <c r="E4285" t="s">
        <v>966</v>
      </c>
      <c r="F4285">
        <v>2718</v>
      </c>
      <c r="G4285">
        <v>184</v>
      </c>
      <c r="H4285">
        <v>13.33</v>
      </c>
      <c r="I4285">
        <v>2.887</v>
      </c>
      <c r="J4285">
        <v>1</v>
      </c>
      <c r="K4285">
        <v>1172.67399999999</v>
      </c>
      <c r="L4285" t="s">
        <v>965</v>
      </c>
      <c r="M4285" t="s">
        <v>964</v>
      </c>
      <c r="N4285" s="110">
        <v>43777</v>
      </c>
      <c r="O4285">
        <v>0</v>
      </c>
      <c r="P4285">
        <v>0</v>
      </c>
      <c r="Q4285">
        <v>15450.6599999999</v>
      </c>
      <c r="R4285">
        <v>1603.0619999999899</v>
      </c>
      <c r="S4285">
        <v>3.34</v>
      </c>
      <c r="T4285">
        <v>33</v>
      </c>
      <c r="U4285">
        <v>4857.7629999999899</v>
      </c>
      <c r="V4285">
        <v>13</v>
      </c>
      <c r="W4285">
        <v>1.9690000000000001</v>
      </c>
      <c r="X4285">
        <v>3.181</v>
      </c>
      <c r="Y4285" s="110">
        <v>43777</v>
      </c>
      <c r="Z4285">
        <v>408788.00027817499</v>
      </c>
      <c r="AA4285">
        <v>3660430.5777559802</v>
      </c>
    </row>
    <row r="4286" spans="1:27" x14ac:dyDescent="0.25">
      <c r="A4286">
        <v>-111.977277</v>
      </c>
      <c r="B4286">
        <v>33.078649230000003</v>
      </c>
      <c r="C4286" t="s">
        <v>968</v>
      </c>
      <c r="D4286" t="s">
        <v>967</v>
      </c>
      <c r="E4286" t="s">
        <v>966</v>
      </c>
      <c r="F4286">
        <v>2719</v>
      </c>
      <c r="G4286">
        <v>180</v>
      </c>
      <c r="H4286">
        <v>13.33</v>
      </c>
      <c r="I4286">
        <v>3.0840000000000001</v>
      </c>
      <c r="J4286">
        <v>1</v>
      </c>
      <c r="K4286">
        <v>1172.6869999999899</v>
      </c>
      <c r="L4286" t="s">
        <v>965</v>
      </c>
      <c r="M4286" t="s">
        <v>964</v>
      </c>
      <c r="N4286" s="110">
        <v>43777</v>
      </c>
      <c r="O4286">
        <v>0</v>
      </c>
      <c r="P4286">
        <v>0</v>
      </c>
      <c r="Q4286">
        <v>14742.2479999999</v>
      </c>
      <c r="R4286">
        <v>1431.93</v>
      </c>
      <c r="S4286">
        <v>2.9830000000000001</v>
      </c>
      <c r="T4286">
        <v>33</v>
      </c>
      <c r="U4286">
        <v>4339.1809999999896</v>
      </c>
      <c r="V4286">
        <v>13</v>
      </c>
      <c r="W4286">
        <v>2.1030000000000002</v>
      </c>
      <c r="X4286">
        <v>3.3969999999999998</v>
      </c>
      <c r="Y4286" s="110">
        <v>43777</v>
      </c>
      <c r="Z4286">
        <v>408787.926605588</v>
      </c>
      <c r="AA4286">
        <v>3660429.5827603498</v>
      </c>
    </row>
    <row r="4287" spans="1:27" x14ac:dyDescent="0.25">
      <c r="A4287">
        <v>-111.977277169999</v>
      </c>
      <c r="B4287">
        <v>33.07864223</v>
      </c>
      <c r="C4287" t="s">
        <v>968</v>
      </c>
      <c r="D4287" t="s">
        <v>967</v>
      </c>
      <c r="E4287" t="s">
        <v>966</v>
      </c>
      <c r="F4287">
        <v>2720</v>
      </c>
      <c r="G4287">
        <v>179</v>
      </c>
      <c r="H4287">
        <v>13.33</v>
      </c>
      <c r="I4287">
        <v>2.7229999999999999</v>
      </c>
      <c r="J4287">
        <v>1</v>
      </c>
      <c r="K4287">
        <v>1172.69299999999</v>
      </c>
      <c r="L4287" t="s">
        <v>965</v>
      </c>
      <c r="M4287" t="s">
        <v>964</v>
      </c>
      <c r="N4287" s="110">
        <v>43777</v>
      </c>
      <c r="O4287">
        <v>0</v>
      </c>
      <c r="P4287">
        <v>0</v>
      </c>
      <c r="Q4287">
        <v>12502.209999999901</v>
      </c>
      <c r="R4287">
        <v>1375.2909999999899</v>
      </c>
      <c r="S4287">
        <v>2.8650000000000002</v>
      </c>
      <c r="T4287">
        <v>33</v>
      </c>
      <c r="U4287">
        <v>4167.5479999999898</v>
      </c>
      <c r="V4287">
        <v>13</v>
      </c>
      <c r="W4287">
        <v>1.857</v>
      </c>
      <c r="X4287">
        <v>3</v>
      </c>
      <c r="Y4287" s="110">
        <v>43777</v>
      </c>
      <c r="Z4287">
        <v>408787.903512711</v>
      </c>
      <c r="AA4287">
        <v>3660428.8068316099</v>
      </c>
    </row>
    <row r="4288" spans="1:27" x14ac:dyDescent="0.25">
      <c r="A4288">
        <v>-111.977277</v>
      </c>
      <c r="B4288">
        <v>33.078633230000001</v>
      </c>
      <c r="C4288" t="s">
        <v>968</v>
      </c>
      <c r="D4288" t="s">
        <v>967</v>
      </c>
      <c r="E4288" t="s">
        <v>966</v>
      </c>
      <c r="F4288">
        <v>2721</v>
      </c>
      <c r="G4288">
        <v>180</v>
      </c>
      <c r="H4288">
        <v>13.33</v>
      </c>
      <c r="I4288">
        <v>2.9860000000000002</v>
      </c>
      <c r="J4288">
        <v>1</v>
      </c>
      <c r="K4288">
        <v>1172.6210000000001</v>
      </c>
      <c r="L4288" t="s">
        <v>965</v>
      </c>
      <c r="M4288" t="s">
        <v>964</v>
      </c>
      <c r="N4288" s="110">
        <v>43777</v>
      </c>
      <c r="O4288">
        <v>0</v>
      </c>
      <c r="P4288">
        <v>0</v>
      </c>
      <c r="Q4288">
        <v>12716.041999999899</v>
      </c>
      <c r="R4288">
        <v>1275.8409999999899</v>
      </c>
      <c r="S4288">
        <v>2.6579999999999999</v>
      </c>
      <c r="T4288">
        <v>33</v>
      </c>
      <c r="U4288">
        <v>3866.1840000000002</v>
      </c>
      <c r="V4288">
        <v>13</v>
      </c>
      <c r="W4288">
        <v>2.036</v>
      </c>
      <c r="X4288">
        <v>3.2890000000000001</v>
      </c>
      <c r="Y4288" s="110">
        <v>43777</v>
      </c>
      <c r="Z4288">
        <v>408787.91009050998</v>
      </c>
      <c r="AA4288">
        <v>3660427.8088712902</v>
      </c>
    </row>
    <row r="4289" spans="1:27" x14ac:dyDescent="0.25">
      <c r="A4289">
        <v>-111.977277169999</v>
      </c>
      <c r="B4289">
        <v>33.07862523</v>
      </c>
      <c r="C4289" t="s">
        <v>968</v>
      </c>
      <c r="D4289" t="s">
        <v>967</v>
      </c>
      <c r="E4289" t="s">
        <v>966</v>
      </c>
      <c r="F4289">
        <v>2722</v>
      </c>
      <c r="G4289">
        <v>179</v>
      </c>
      <c r="H4289">
        <v>13.33</v>
      </c>
      <c r="I4289">
        <v>2.7229999999999999</v>
      </c>
      <c r="J4289">
        <v>1</v>
      </c>
      <c r="K4289">
        <v>1172.67399999999</v>
      </c>
      <c r="L4289" t="s">
        <v>965</v>
      </c>
      <c r="M4289" t="s">
        <v>964</v>
      </c>
      <c r="N4289" s="110">
        <v>43777</v>
      </c>
      <c r="O4289">
        <v>0</v>
      </c>
      <c r="P4289">
        <v>0</v>
      </c>
      <c r="Q4289">
        <v>9833.0229999999901</v>
      </c>
      <c r="R4289">
        <v>1081.67</v>
      </c>
      <c r="S4289">
        <v>2.2530000000000001</v>
      </c>
      <c r="T4289">
        <v>33</v>
      </c>
      <c r="U4289">
        <v>3277.788</v>
      </c>
      <c r="V4289">
        <v>13</v>
      </c>
      <c r="W4289">
        <v>1.857</v>
      </c>
      <c r="X4289">
        <v>3</v>
      </c>
      <c r="Y4289" s="110">
        <v>43777</v>
      </c>
      <c r="Z4289">
        <v>408787.885965441</v>
      </c>
      <c r="AA4289">
        <v>3660426.9220744902</v>
      </c>
    </row>
    <row r="4290" spans="1:27" x14ac:dyDescent="0.25">
      <c r="A4290">
        <v>-111.97727666</v>
      </c>
      <c r="B4290">
        <v>33.078617219999899</v>
      </c>
      <c r="C4290" t="s">
        <v>968</v>
      </c>
      <c r="D4290" t="s">
        <v>967</v>
      </c>
      <c r="E4290" t="s">
        <v>966</v>
      </c>
      <c r="F4290">
        <v>2723</v>
      </c>
      <c r="G4290">
        <v>182</v>
      </c>
      <c r="H4290">
        <v>13.33</v>
      </c>
      <c r="I4290">
        <v>2.7890000000000001</v>
      </c>
      <c r="J4290">
        <v>1</v>
      </c>
      <c r="K4290">
        <v>1172.7159999999899</v>
      </c>
      <c r="L4290" t="s">
        <v>965</v>
      </c>
      <c r="M4290" t="s">
        <v>964</v>
      </c>
      <c r="N4290" s="110">
        <v>43777</v>
      </c>
      <c r="O4290">
        <v>0</v>
      </c>
      <c r="P4290">
        <v>0</v>
      </c>
      <c r="Q4290">
        <v>10945.384</v>
      </c>
      <c r="R4290">
        <v>1175.7039999999899</v>
      </c>
      <c r="S4290">
        <v>2.4489999999999998</v>
      </c>
      <c r="T4290">
        <v>33</v>
      </c>
      <c r="U4290">
        <v>3562.739</v>
      </c>
      <c r="V4290">
        <v>13</v>
      </c>
      <c r="W4290">
        <v>1.901</v>
      </c>
      <c r="X4290">
        <v>3.0720000000000001</v>
      </c>
      <c r="Y4290" s="110">
        <v>43777</v>
      </c>
      <c r="Z4290">
        <v>408787.92530018702</v>
      </c>
      <c r="AA4290">
        <v>3660426.0335781001</v>
      </c>
    </row>
    <row r="4291" spans="1:27" x14ac:dyDescent="0.25">
      <c r="A4291">
        <v>-111.977276829999</v>
      </c>
      <c r="B4291">
        <v>33.078609229999898</v>
      </c>
      <c r="C4291" t="s">
        <v>968</v>
      </c>
      <c r="D4291" t="s">
        <v>967</v>
      </c>
      <c r="E4291" t="s">
        <v>966</v>
      </c>
      <c r="F4291">
        <v>2724</v>
      </c>
      <c r="G4291">
        <v>181</v>
      </c>
      <c r="H4291">
        <v>13.33</v>
      </c>
      <c r="I4291">
        <v>2.9529999999999998</v>
      </c>
      <c r="J4291">
        <v>1</v>
      </c>
      <c r="K4291">
        <v>1172.71299999999</v>
      </c>
      <c r="L4291" t="s">
        <v>965</v>
      </c>
      <c r="M4291" t="s">
        <v>964</v>
      </c>
      <c r="N4291" s="110">
        <v>43777</v>
      </c>
      <c r="O4291">
        <v>0</v>
      </c>
      <c r="P4291">
        <v>0</v>
      </c>
      <c r="Q4291">
        <v>9547.0750000000007</v>
      </c>
      <c r="R4291">
        <v>968.53099999999904</v>
      </c>
      <c r="S4291">
        <v>2.0179999999999998</v>
      </c>
      <c r="T4291">
        <v>33</v>
      </c>
      <c r="U4291">
        <v>2934.9430000000002</v>
      </c>
      <c r="V4291">
        <v>13</v>
      </c>
      <c r="W4291">
        <v>2.0129999999999999</v>
      </c>
      <c r="X4291">
        <v>3.2530000000000001</v>
      </c>
      <c r="Y4291" s="110">
        <v>43777</v>
      </c>
      <c r="Z4291">
        <v>408787.90118544298</v>
      </c>
      <c r="AA4291">
        <v>3660425.1478899801</v>
      </c>
    </row>
    <row r="4292" spans="1:27" x14ac:dyDescent="0.25">
      <c r="A4292">
        <v>-111.977277169999</v>
      </c>
      <c r="B4292">
        <v>33.078601229999897</v>
      </c>
      <c r="C4292" t="s">
        <v>968</v>
      </c>
      <c r="D4292" t="s">
        <v>967</v>
      </c>
      <c r="E4292" t="s">
        <v>966</v>
      </c>
      <c r="F4292">
        <v>2725</v>
      </c>
      <c r="G4292">
        <v>179</v>
      </c>
      <c r="H4292">
        <v>13.33</v>
      </c>
      <c r="I4292">
        <v>2.887</v>
      </c>
      <c r="J4292">
        <v>1</v>
      </c>
      <c r="K4292">
        <v>1172.749</v>
      </c>
      <c r="L4292" t="s">
        <v>965</v>
      </c>
      <c r="M4292" t="s">
        <v>964</v>
      </c>
      <c r="N4292" s="110">
        <v>43777</v>
      </c>
      <c r="O4292">
        <v>0</v>
      </c>
      <c r="P4292">
        <v>0</v>
      </c>
      <c r="Q4292">
        <v>9763.9359999999906</v>
      </c>
      <c r="R4292">
        <v>1013.04399999999</v>
      </c>
      <c r="S4292">
        <v>2.1110000000000002</v>
      </c>
      <c r="T4292">
        <v>33</v>
      </c>
      <c r="U4292">
        <v>3069.8290000000002</v>
      </c>
      <c r="V4292">
        <v>13</v>
      </c>
      <c r="W4292">
        <v>1.9690000000000001</v>
      </c>
      <c r="X4292">
        <v>3.181</v>
      </c>
      <c r="Y4292" s="110">
        <v>43777</v>
      </c>
      <c r="Z4292">
        <v>408787.86119283701</v>
      </c>
      <c r="AA4292">
        <v>3660424.2612409098</v>
      </c>
    </row>
    <row r="4293" spans="1:27" x14ac:dyDescent="0.25">
      <c r="A4293">
        <v>-111.97727783000001</v>
      </c>
      <c r="B4293">
        <v>33.078593230000003</v>
      </c>
      <c r="C4293" t="s">
        <v>968</v>
      </c>
      <c r="D4293" t="s">
        <v>967</v>
      </c>
      <c r="E4293" t="s">
        <v>966</v>
      </c>
      <c r="F4293">
        <v>2726</v>
      </c>
      <c r="G4293">
        <v>181</v>
      </c>
      <c r="H4293">
        <v>13.33</v>
      </c>
      <c r="I4293">
        <v>3.0840000000000001</v>
      </c>
      <c r="J4293">
        <v>1</v>
      </c>
      <c r="K4293">
        <v>1172.65399999999</v>
      </c>
      <c r="L4293" t="s">
        <v>965</v>
      </c>
      <c r="M4293" t="s">
        <v>964</v>
      </c>
      <c r="N4293" s="110">
        <v>43777</v>
      </c>
      <c r="O4293">
        <v>0</v>
      </c>
      <c r="P4293">
        <v>0</v>
      </c>
      <c r="Q4293">
        <v>10083.254999999899</v>
      </c>
      <c r="R4293">
        <v>979.39700000000005</v>
      </c>
      <c r="S4293">
        <v>2.04</v>
      </c>
      <c r="T4293">
        <v>33</v>
      </c>
      <c r="U4293">
        <v>2967.8699999999899</v>
      </c>
      <c r="V4293">
        <v>13</v>
      </c>
      <c r="W4293">
        <v>2.1030000000000002</v>
      </c>
      <c r="X4293">
        <v>3.3969999999999998</v>
      </c>
      <c r="Y4293" s="110">
        <v>43777</v>
      </c>
      <c r="Z4293">
        <v>408787.79133191699</v>
      </c>
      <c r="AA4293">
        <v>3660423.3748699198</v>
      </c>
    </row>
    <row r="4294" spans="1:27" x14ac:dyDescent="0.25">
      <c r="A4294">
        <v>-111.977277169999</v>
      </c>
      <c r="B4294">
        <v>33.078584229999898</v>
      </c>
      <c r="C4294" t="s">
        <v>968</v>
      </c>
      <c r="D4294" t="s">
        <v>967</v>
      </c>
      <c r="E4294" t="s">
        <v>966</v>
      </c>
      <c r="F4294">
        <v>2727</v>
      </c>
      <c r="G4294">
        <v>179</v>
      </c>
      <c r="H4294">
        <v>13.33</v>
      </c>
      <c r="I4294">
        <v>3.0179999999999998</v>
      </c>
      <c r="J4294">
        <v>1</v>
      </c>
      <c r="K4294">
        <v>1172.615</v>
      </c>
      <c r="L4294" t="s">
        <v>965</v>
      </c>
      <c r="M4294" t="s">
        <v>964</v>
      </c>
      <c r="N4294" s="110">
        <v>43777</v>
      </c>
      <c r="O4294">
        <v>0</v>
      </c>
      <c r="P4294">
        <v>0</v>
      </c>
      <c r="Q4294">
        <v>11493.621999999899</v>
      </c>
      <c r="R4294">
        <v>1140.6569999999899</v>
      </c>
      <c r="S4294">
        <v>2.3759999999999999</v>
      </c>
      <c r="T4294">
        <v>33</v>
      </c>
      <c r="U4294">
        <v>3456.5349999999899</v>
      </c>
      <c r="V4294">
        <v>13</v>
      </c>
      <c r="W4294">
        <v>2.0579999999999998</v>
      </c>
      <c r="X4294">
        <v>3.3250000000000002</v>
      </c>
      <c r="Y4294" s="110">
        <v>43777</v>
      </c>
      <c r="Z4294">
        <v>408787.84364558599</v>
      </c>
      <c r="AA4294">
        <v>3660422.3764837999</v>
      </c>
    </row>
    <row r="4295" spans="1:27" x14ac:dyDescent="0.25">
      <c r="A4295">
        <v>-111.977276829999</v>
      </c>
      <c r="B4295">
        <v>33.07857723</v>
      </c>
      <c r="C4295" t="s">
        <v>968</v>
      </c>
      <c r="D4295" t="s">
        <v>967</v>
      </c>
      <c r="E4295" t="s">
        <v>966</v>
      </c>
      <c r="F4295">
        <v>2728</v>
      </c>
      <c r="G4295">
        <v>181</v>
      </c>
      <c r="H4295">
        <v>13.33</v>
      </c>
      <c r="I4295">
        <v>2.7890000000000001</v>
      </c>
      <c r="J4295">
        <v>1</v>
      </c>
      <c r="K4295">
        <v>1172.7360000000001</v>
      </c>
      <c r="L4295" t="s">
        <v>965</v>
      </c>
      <c r="M4295" t="s">
        <v>964</v>
      </c>
      <c r="N4295" s="110">
        <v>43777</v>
      </c>
      <c r="O4295">
        <v>0</v>
      </c>
      <c r="P4295">
        <v>0</v>
      </c>
      <c r="Q4295">
        <v>11733.683000000001</v>
      </c>
      <c r="R4295">
        <v>1260.3789999999899</v>
      </c>
      <c r="S4295">
        <v>2.6259999999999999</v>
      </c>
      <c r="T4295">
        <v>33</v>
      </c>
      <c r="U4295">
        <v>3819.3310000000001</v>
      </c>
      <c r="V4295">
        <v>13</v>
      </c>
      <c r="W4295">
        <v>1.901</v>
      </c>
      <c r="X4295">
        <v>3.0720000000000001</v>
      </c>
      <c r="Y4295" s="110">
        <v>43777</v>
      </c>
      <c r="Z4295">
        <v>408787.86815533403</v>
      </c>
      <c r="AA4295">
        <v>3660421.6001118901</v>
      </c>
    </row>
    <row r="4296" spans="1:27" x14ac:dyDescent="0.25">
      <c r="A4296">
        <v>-111.97727851</v>
      </c>
      <c r="B4296">
        <v>33.078568220000001</v>
      </c>
      <c r="C4296" t="s">
        <v>968</v>
      </c>
      <c r="D4296" t="s">
        <v>967</v>
      </c>
      <c r="E4296" t="s">
        <v>966</v>
      </c>
      <c r="F4296">
        <v>2729</v>
      </c>
      <c r="G4296">
        <v>177</v>
      </c>
      <c r="H4296">
        <v>13.33</v>
      </c>
      <c r="I4296">
        <v>2.92</v>
      </c>
      <c r="J4296">
        <v>1</v>
      </c>
      <c r="K4296">
        <v>1172.7070000000001</v>
      </c>
      <c r="L4296" t="s">
        <v>965</v>
      </c>
      <c r="M4296" t="s">
        <v>964</v>
      </c>
      <c r="N4296" s="110">
        <v>43777</v>
      </c>
      <c r="O4296">
        <v>0</v>
      </c>
      <c r="P4296">
        <v>0</v>
      </c>
      <c r="Q4296">
        <v>14215.210999999899</v>
      </c>
      <c r="R4296">
        <v>1458.30799999999</v>
      </c>
      <c r="S4296">
        <v>3.0379999999999998</v>
      </c>
      <c r="T4296">
        <v>33</v>
      </c>
      <c r="U4296">
        <v>4419.1139999999896</v>
      </c>
      <c r="V4296">
        <v>13</v>
      </c>
      <c r="W4296">
        <v>1.9910000000000001</v>
      </c>
      <c r="X4296">
        <v>3.2170000000000001</v>
      </c>
      <c r="Y4296" s="110">
        <v>43777</v>
      </c>
      <c r="Z4296">
        <v>408787.70204663102</v>
      </c>
      <c r="AA4296">
        <v>3660420.6026505199</v>
      </c>
    </row>
    <row r="4297" spans="1:27" x14ac:dyDescent="0.25">
      <c r="A4297">
        <v>-111.97727731000001</v>
      </c>
      <c r="B4297">
        <v>33.0785602099999</v>
      </c>
      <c r="C4297" t="s">
        <v>968</v>
      </c>
      <c r="D4297" t="s">
        <v>967</v>
      </c>
      <c r="E4297" t="s">
        <v>966</v>
      </c>
      <c r="F4297">
        <v>2730</v>
      </c>
      <c r="G4297">
        <v>184</v>
      </c>
      <c r="H4297">
        <v>13.33</v>
      </c>
      <c r="I4297">
        <v>2.887</v>
      </c>
      <c r="J4297">
        <v>1</v>
      </c>
      <c r="K4297">
        <v>1172.69299999999</v>
      </c>
      <c r="L4297" t="s">
        <v>965</v>
      </c>
      <c r="M4297" t="s">
        <v>964</v>
      </c>
      <c r="N4297" s="110">
        <v>43777</v>
      </c>
      <c r="O4297">
        <v>0</v>
      </c>
      <c r="P4297">
        <v>0</v>
      </c>
      <c r="Q4297">
        <v>11720.769</v>
      </c>
      <c r="R4297">
        <v>1216.0719999999901</v>
      </c>
      <c r="S4297">
        <v>2.5329999999999999</v>
      </c>
      <c r="T4297">
        <v>33</v>
      </c>
      <c r="U4297">
        <v>3685.067</v>
      </c>
      <c r="V4297">
        <v>13</v>
      </c>
      <c r="W4297">
        <v>1.9690000000000001</v>
      </c>
      <c r="X4297">
        <v>3.181</v>
      </c>
      <c r="Y4297" s="110">
        <v>43777</v>
      </c>
      <c r="Z4297">
        <v>408787.805784975</v>
      </c>
      <c r="AA4297">
        <v>3660419.7135545299</v>
      </c>
    </row>
    <row r="4298" spans="1:27" x14ac:dyDescent="0.25">
      <c r="A4298">
        <v>-111.97727731000001</v>
      </c>
      <c r="B4298">
        <v>33.078552209999899</v>
      </c>
      <c r="C4298" t="s">
        <v>968</v>
      </c>
      <c r="D4298" t="s">
        <v>967</v>
      </c>
      <c r="E4298" t="s">
        <v>966</v>
      </c>
      <c r="F4298">
        <v>2731</v>
      </c>
      <c r="G4298">
        <v>184</v>
      </c>
      <c r="H4298">
        <v>13.33</v>
      </c>
      <c r="I4298">
        <v>3.0510000000000002</v>
      </c>
      <c r="J4298">
        <v>1</v>
      </c>
      <c r="K4298">
        <v>1172.644</v>
      </c>
      <c r="L4298" t="s">
        <v>965</v>
      </c>
      <c r="M4298" t="s">
        <v>964</v>
      </c>
      <c r="N4298" s="110">
        <v>43777</v>
      </c>
      <c r="O4298">
        <v>0</v>
      </c>
      <c r="P4298">
        <v>0</v>
      </c>
      <c r="Q4298">
        <v>13263.4799999999</v>
      </c>
      <c r="R4298">
        <v>1302.1479999999899</v>
      </c>
      <c r="S4298">
        <v>2.7130000000000001</v>
      </c>
      <c r="T4298">
        <v>33</v>
      </c>
      <c r="U4298">
        <v>3945.90399999999</v>
      </c>
      <c r="V4298">
        <v>13</v>
      </c>
      <c r="W4298">
        <v>2.08</v>
      </c>
      <c r="X4298">
        <v>3.3610000000000002</v>
      </c>
      <c r="Y4298" s="110">
        <v>43777</v>
      </c>
      <c r="Z4298">
        <v>408787.797527452</v>
      </c>
      <c r="AA4298">
        <v>3660418.8266100199</v>
      </c>
    </row>
    <row r="4299" spans="1:27" x14ac:dyDescent="0.25">
      <c r="A4299">
        <v>-111.977277659999</v>
      </c>
      <c r="B4299">
        <v>33.078544219999898</v>
      </c>
      <c r="C4299" t="s">
        <v>968</v>
      </c>
      <c r="D4299" t="s">
        <v>967</v>
      </c>
      <c r="E4299" t="s">
        <v>966</v>
      </c>
      <c r="F4299">
        <v>2732</v>
      </c>
      <c r="G4299">
        <v>182</v>
      </c>
      <c r="H4299">
        <v>13.33</v>
      </c>
      <c r="I4299">
        <v>3.117</v>
      </c>
      <c r="J4299">
        <v>1</v>
      </c>
      <c r="K4299">
        <v>1172.6310000000001</v>
      </c>
      <c r="L4299" t="s">
        <v>965</v>
      </c>
      <c r="M4299" t="s">
        <v>964</v>
      </c>
      <c r="N4299" s="110">
        <v>43777</v>
      </c>
      <c r="O4299">
        <v>0</v>
      </c>
      <c r="P4299">
        <v>0</v>
      </c>
      <c r="Q4299">
        <v>14763.048000000001</v>
      </c>
      <c r="R4299">
        <v>1418.85599999999</v>
      </c>
      <c r="S4299">
        <v>2.956</v>
      </c>
      <c r="T4299">
        <v>33</v>
      </c>
      <c r="U4299">
        <v>4299.5630000000001</v>
      </c>
      <c r="V4299">
        <v>13</v>
      </c>
      <c r="W4299">
        <v>2.125</v>
      </c>
      <c r="X4299">
        <v>3.4340000000000002</v>
      </c>
      <c r="Y4299" s="110">
        <v>43777</v>
      </c>
      <c r="Z4299">
        <v>408787.756611772</v>
      </c>
      <c r="AA4299">
        <v>3660417.9410783299</v>
      </c>
    </row>
    <row r="4300" spans="1:27" x14ac:dyDescent="0.25">
      <c r="A4300">
        <v>-111.977278859999</v>
      </c>
      <c r="B4300">
        <v>33.078536200000002</v>
      </c>
      <c r="C4300" t="s">
        <v>968</v>
      </c>
      <c r="D4300" t="s">
        <v>967</v>
      </c>
      <c r="E4300" t="s">
        <v>966</v>
      </c>
      <c r="F4300">
        <v>2733</v>
      </c>
      <c r="G4300">
        <v>175</v>
      </c>
      <c r="H4300">
        <v>13.33</v>
      </c>
      <c r="I4300">
        <v>2.9529999999999998</v>
      </c>
      <c r="J4300">
        <v>1</v>
      </c>
      <c r="K4300">
        <v>1172.6610000000001</v>
      </c>
      <c r="L4300" t="s">
        <v>965</v>
      </c>
      <c r="M4300" t="s">
        <v>964</v>
      </c>
      <c r="N4300" s="110">
        <v>43777</v>
      </c>
      <c r="O4300">
        <v>0</v>
      </c>
      <c r="P4300">
        <v>0</v>
      </c>
      <c r="Q4300">
        <v>13666.573</v>
      </c>
      <c r="R4300">
        <v>1386.4459999999899</v>
      </c>
      <c r="S4300">
        <v>2.8879999999999999</v>
      </c>
      <c r="T4300">
        <v>33</v>
      </c>
      <c r="U4300">
        <v>4201.3519999999899</v>
      </c>
      <c r="V4300">
        <v>13</v>
      </c>
      <c r="W4300">
        <v>2.0129999999999999</v>
      </c>
      <c r="X4300">
        <v>3.2530000000000001</v>
      </c>
      <c r="Y4300" s="110">
        <v>43777</v>
      </c>
      <c r="Z4300">
        <v>408787.63632737502</v>
      </c>
      <c r="AA4300">
        <v>3660417.05295924</v>
      </c>
    </row>
    <row r="4301" spans="1:27" x14ac:dyDescent="0.25">
      <c r="A4301">
        <v>-111.97727731000001</v>
      </c>
      <c r="B4301">
        <v>33.078528210000002</v>
      </c>
      <c r="C4301" t="s">
        <v>968</v>
      </c>
      <c r="D4301" t="s">
        <v>967</v>
      </c>
      <c r="E4301" t="s">
        <v>966</v>
      </c>
      <c r="F4301">
        <v>2734</v>
      </c>
      <c r="G4301">
        <v>184</v>
      </c>
      <c r="H4301">
        <v>13.33</v>
      </c>
      <c r="I4301">
        <v>2.8540000000000001</v>
      </c>
      <c r="J4301">
        <v>1</v>
      </c>
      <c r="K4301">
        <v>1172.71299999999</v>
      </c>
      <c r="L4301" t="s">
        <v>965</v>
      </c>
      <c r="M4301" t="s">
        <v>964</v>
      </c>
      <c r="N4301" s="110">
        <v>43777</v>
      </c>
      <c r="O4301">
        <v>0</v>
      </c>
      <c r="P4301">
        <v>0</v>
      </c>
      <c r="Q4301">
        <v>12091.745999999899</v>
      </c>
      <c r="R4301">
        <v>1268.98199999999</v>
      </c>
      <c r="S4301">
        <v>2.6440000000000001</v>
      </c>
      <c r="T4301">
        <v>33</v>
      </c>
      <c r="U4301">
        <v>3845.402</v>
      </c>
      <c r="V4301">
        <v>13</v>
      </c>
      <c r="W4301">
        <v>1.946</v>
      </c>
      <c r="X4301">
        <v>3.1440000000000001</v>
      </c>
      <c r="Y4301" s="110">
        <v>43777</v>
      </c>
      <c r="Z4301">
        <v>408787.77275489399</v>
      </c>
      <c r="AA4301">
        <v>3660416.1657764702</v>
      </c>
    </row>
    <row r="4302" spans="1:27" x14ac:dyDescent="0.25">
      <c r="A4302">
        <v>-111.97727749000001</v>
      </c>
      <c r="B4302">
        <v>33.078520220000001</v>
      </c>
      <c r="C4302" t="s">
        <v>968</v>
      </c>
      <c r="D4302" t="s">
        <v>967</v>
      </c>
      <c r="E4302" t="s">
        <v>966</v>
      </c>
      <c r="F4302">
        <v>2735</v>
      </c>
      <c r="G4302">
        <v>183</v>
      </c>
      <c r="H4302">
        <v>13.33</v>
      </c>
      <c r="I4302">
        <v>2.9529999999999998</v>
      </c>
      <c r="J4302">
        <v>1</v>
      </c>
      <c r="K4302">
        <v>1172.65399999999</v>
      </c>
      <c r="L4302" t="s">
        <v>965</v>
      </c>
      <c r="M4302" t="s">
        <v>964</v>
      </c>
      <c r="N4302" s="110">
        <v>43777</v>
      </c>
      <c r="O4302">
        <v>0</v>
      </c>
      <c r="P4302">
        <v>0</v>
      </c>
      <c r="Q4302">
        <v>14017.493</v>
      </c>
      <c r="R4302">
        <v>1422.046</v>
      </c>
      <c r="S4302">
        <v>2.9630000000000001</v>
      </c>
      <c r="T4302">
        <v>33</v>
      </c>
      <c r="U4302">
        <v>4309.2309999999898</v>
      </c>
      <c r="V4302">
        <v>13</v>
      </c>
      <c r="W4302">
        <v>2.0129999999999999</v>
      </c>
      <c r="X4302">
        <v>3.2530000000000001</v>
      </c>
      <c r="Y4302" s="110">
        <v>43777</v>
      </c>
      <c r="Z4302">
        <v>408787.74770676298</v>
      </c>
      <c r="AA4302">
        <v>3660415.2800970501</v>
      </c>
    </row>
    <row r="4303" spans="1:27" x14ac:dyDescent="0.25">
      <c r="A4303">
        <v>-111.977278659999</v>
      </c>
      <c r="B4303">
        <v>33.07851222</v>
      </c>
      <c r="C4303" t="s">
        <v>968</v>
      </c>
      <c r="D4303" t="s">
        <v>967</v>
      </c>
      <c r="E4303" t="s">
        <v>966</v>
      </c>
      <c r="F4303">
        <v>2736</v>
      </c>
      <c r="G4303">
        <v>182</v>
      </c>
      <c r="H4303">
        <v>13.33</v>
      </c>
      <c r="I4303">
        <v>2.8540000000000001</v>
      </c>
      <c r="J4303">
        <v>1</v>
      </c>
      <c r="K4303">
        <v>1172.72</v>
      </c>
      <c r="L4303" t="s">
        <v>965</v>
      </c>
      <c r="M4303" t="s">
        <v>964</v>
      </c>
      <c r="N4303" s="110">
        <v>43777</v>
      </c>
      <c r="O4303">
        <v>0</v>
      </c>
      <c r="P4303">
        <v>0</v>
      </c>
      <c r="Q4303">
        <v>13981.207</v>
      </c>
      <c r="R4303">
        <v>1467.2739999999901</v>
      </c>
      <c r="S4303">
        <v>3.0569999999999999</v>
      </c>
      <c r="T4303">
        <v>33</v>
      </c>
      <c r="U4303">
        <v>4446.2849999999899</v>
      </c>
      <c r="V4303">
        <v>13</v>
      </c>
      <c r="W4303">
        <v>1.946</v>
      </c>
      <c r="X4303">
        <v>3.1440000000000001</v>
      </c>
      <c r="Y4303" s="110">
        <v>43777</v>
      </c>
      <c r="Z4303">
        <v>408787.63024314301</v>
      </c>
      <c r="AA4303">
        <v>3660414.3941692598</v>
      </c>
    </row>
    <row r="4304" spans="1:27" x14ac:dyDescent="0.25">
      <c r="A4304">
        <v>-111.977277999999</v>
      </c>
      <c r="B4304">
        <v>33.078487770000002</v>
      </c>
      <c r="C4304" t="s">
        <v>968</v>
      </c>
      <c r="D4304" t="s">
        <v>967</v>
      </c>
      <c r="E4304" t="s">
        <v>966</v>
      </c>
      <c r="F4304">
        <v>2737</v>
      </c>
      <c r="G4304">
        <v>0</v>
      </c>
      <c r="H4304">
        <v>13.33</v>
      </c>
      <c r="I4304">
        <v>2.9860000000000002</v>
      </c>
      <c r="J4304">
        <v>1</v>
      </c>
      <c r="K4304">
        <v>1172.69299999999</v>
      </c>
      <c r="L4304" t="s">
        <v>965</v>
      </c>
      <c r="M4304" t="s">
        <v>964</v>
      </c>
      <c r="N4304" s="110">
        <v>43777</v>
      </c>
      <c r="O4304">
        <v>0</v>
      </c>
      <c r="P4304">
        <v>0</v>
      </c>
      <c r="Q4304">
        <v>12830.6159999999</v>
      </c>
      <c r="R4304">
        <v>1287.336</v>
      </c>
      <c r="S4304">
        <v>2.6819999999999999</v>
      </c>
      <c r="T4304">
        <v>33</v>
      </c>
      <c r="U4304">
        <v>3901.0189999999898</v>
      </c>
      <c r="V4304">
        <v>13</v>
      </c>
      <c r="W4304">
        <v>2.036</v>
      </c>
      <c r="X4304">
        <v>3.2890000000000001</v>
      </c>
      <c r="Y4304" s="110">
        <v>43777</v>
      </c>
      <c r="Z4304">
        <v>408787.66660955199</v>
      </c>
      <c r="AA4304">
        <v>3660411.6828715601</v>
      </c>
    </row>
    <row r="4305" spans="1:27" x14ac:dyDescent="0.25">
      <c r="A4305">
        <v>-111.977277999999</v>
      </c>
      <c r="B4305">
        <v>33.078487760000002</v>
      </c>
      <c r="C4305" t="s">
        <v>968</v>
      </c>
      <c r="D4305" t="s">
        <v>967</v>
      </c>
      <c r="E4305" t="s">
        <v>966</v>
      </c>
      <c r="F4305">
        <v>2738</v>
      </c>
      <c r="G4305">
        <v>0</v>
      </c>
      <c r="H4305">
        <v>13.33</v>
      </c>
      <c r="I4305">
        <v>2.92</v>
      </c>
      <c r="J4305">
        <v>1</v>
      </c>
      <c r="K4305">
        <v>1172.6610000000001</v>
      </c>
      <c r="L4305" t="s">
        <v>965</v>
      </c>
      <c r="M4305" t="s">
        <v>964</v>
      </c>
      <c r="N4305" s="110">
        <v>43777</v>
      </c>
      <c r="O4305">
        <v>0</v>
      </c>
      <c r="P4305">
        <v>0</v>
      </c>
      <c r="Q4305">
        <v>12830.6159999999</v>
      </c>
      <c r="R4305">
        <v>1316.2650000000001</v>
      </c>
      <c r="S4305">
        <v>2.742</v>
      </c>
      <c r="T4305">
        <v>33</v>
      </c>
      <c r="U4305">
        <v>3988.6819999999898</v>
      </c>
      <c r="V4305">
        <v>13</v>
      </c>
      <c r="W4305">
        <v>1.9910000000000001</v>
      </c>
      <c r="X4305">
        <v>3.2170000000000001</v>
      </c>
      <c r="Y4305" s="110">
        <v>43777</v>
      </c>
      <c r="Z4305">
        <v>408787.66659923003</v>
      </c>
      <c r="AA4305">
        <v>3660411.6817628802</v>
      </c>
    </row>
    <row r="4306" spans="1:27" x14ac:dyDescent="0.25">
      <c r="A4306">
        <v>-111.977278859999</v>
      </c>
      <c r="B4306">
        <v>33.078488200000002</v>
      </c>
      <c r="C4306" t="s">
        <v>968</v>
      </c>
      <c r="D4306" t="s">
        <v>967</v>
      </c>
      <c r="E4306" t="s">
        <v>966</v>
      </c>
      <c r="F4306">
        <v>2739</v>
      </c>
      <c r="G4306">
        <v>175</v>
      </c>
      <c r="H4306">
        <v>13.33</v>
      </c>
      <c r="I4306">
        <v>3.0510000000000002</v>
      </c>
      <c r="J4306">
        <v>1</v>
      </c>
      <c r="K4306">
        <v>1172.68</v>
      </c>
      <c r="L4306" t="s">
        <v>965</v>
      </c>
      <c r="M4306" t="s">
        <v>964</v>
      </c>
      <c r="N4306" s="110">
        <v>43777</v>
      </c>
      <c r="O4306">
        <v>0</v>
      </c>
      <c r="P4306">
        <v>0</v>
      </c>
      <c r="Q4306">
        <v>12737.0709999999</v>
      </c>
      <c r="R4306">
        <v>1250.4680000000001</v>
      </c>
      <c r="S4306">
        <v>2.605</v>
      </c>
      <c r="T4306">
        <v>33</v>
      </c>
      <c r="U4306">
        <v>3789.2959999999898</v>
      </c>
      <c r="V4306">
        <v>13</v>
      </c>
      <c r="W4306">
        <v>2.08</v>
      </c>
      <c r="X4306">
        <v>3.3610000000000002</v>
      </c>
      <c r="Y4306" s="110">
        <v>43777</v>
      </c>
      <c r="Z4306">
        <v>408787.58678221703</v>
      </c>
      <c r="AA4306">
        <v>3660411.7312921602</v>
      </c>
    </row>
    <row r="4307" spans="1:27" x14ac:dyDescent="0.25">
      <c r="A4307">
        <v>-111.97727731000001</v>
      </c>
      <c r="B4307">
        <v>33.078479209999898</v>
      </c>
      <c r="C4307" t="s">
        <v>968</v>
      </c>
      <c r="D4307" t="s">
        <v>967</v>
      </c>
      <c r="E4307" t="s">
        <v>966</v>
      </c>
      <c r="F4307">
        <v>2740</v>
      </c>
      <c r="G4307">
        <v>184</v>
      </c>
      <c r="H4307">
        <v>13.33</v>
      </c>
      <c r="I4307">
        <v>2.9529999999999998</v>
      </c>
      <c r="J4307">
        <v>1</v>
      </c>
      <c r="K4307">
        <v>1172.6969999999901</v>
      </c>
      <c r="L4307" t="s">
        <v>965</v>
      </c>
      <c r="M4307" t="s">
        <v>964</v>
      </c>
      <c r="N4307" s="110">
        <v>43777</v>
      </c>
      <c r="O4307">
        <v>0</v>
      </c>
      <c r="P4307">
        <v>0</v>
      </c>
      <c r="Q4307">
        <v>10722.638000000001</v>
      </c>
      <c r="R4307">
        <v>1087.78999999999</v>
      </c>
      <c r="S4307">
        <v>2.266</v>
      </c>
      <c r="T4307">
        <v>33</v>
      </c>
      <c r="U4307">
        <v>3296.3330000000001</v>
      </c>
      <c r="V4307">
        <v>13</v>
      </c>
      <c r="W4307">
        <v>2.0129999999999999</v>
      </c>
      <c r="X4307">
        <v>3.2530000000000001</v>
      </c>
      <c r="Y4307" s="110">
        <v>43777</v>
      </c>
      <c r="Z4307">
        <v>408787.72217763698</v>
      </c>
      <c r="AA4307">
        <v>3660410.7332413401</v>
      </c>
    </row>
    <row r="4308" spans="1:27" x14ac:dyDescent="0.25">
      <c r="A4308">
        <v>-111.97727883</v>
      </c>
      <c r="B4308">
        <v>33.078471229999899</v>
      </c>
      <c r="C4308" t="s">
        <v>968</v>
      </c>
      <c r="D4308" t="s">
        <v>967</v>
      </c>
      <c r="E4308" t="s">
        <v>966</v>
      </c>
      <c r="F4308">
        <v>2741</v>
      </c>
      <c r="G4308">
        <v>181</v>
      </c>
      <c r="H4308">
        <v>13.33</v>
      </c>
      <c r="I4308">
        <v>2.9860000000000002</v>
      </c>
      <c r="J4308">
        <v>1</v>
      </c>
      <c r="K4308">
        <v>1172.67399999999</v>
      </c>
      <c r="L4308" t="s">
        <v>965</v>
      </c>
      <c r="M4308" t="s">
        <v>964</v>
      </c>
      <c r="N4308" s="110">
        <v>43777</v>
      </c>
      <c r="O4308">
        <v>0</v>
      </c>
      <c r="P4308">
        <v>0</v>
      </c>
      <c r="Q4308">
        <v>8066.9359999999897</v>
      </c>
      <c r="R4308">
        <v>809.38099999999895</v>
      </c>
      <c r="S4308">
        <v>1.6859999999999999</v>
      </c>
      <c r="T4308">
        <v>33</v>
      </c>
      <c r="U4308">
        <v>2452.67</v>
      </c>
      <c r="V4308">
        <v>13</v>
      </c>
      <c r="W4308">
        <v>2.036</v>
      </c>
      <c r="X4308">
        <v>3.2890000000000001</v>
      </c>
      <c r="Y4308" s="110">
        <v>43777</v>
      </c>
      <c r="Z4308">
        <v>408787.57206611201</v>
      </c>
      <c r="AA4308">
        <v>3660409.8498350601</v>
      </c>
    </row>
    <row r="4309" spans="1:27" x14ac:dyDescent="0.25">
      <c r="A4309">
        <v>-111.977278999999</v>
      </c>
      <c r="B4309">
        <v>33.078463229999898</v>
      </c>
      <c r="C4309" t="s">
        <v>968</v>
      </c>
      <c r="D4309" t="s">
        <v>967</v>
      </c>
      <c r="E4309" t="s">
        <v>966</v>
      </c>
      <c r="F4309">
        <v>2742</v>
      </c>
      <c r="G4309">
        <v>180</v>
      </c>
      <c r="H4309">
        <v>13.33</v>
      </c>
      <c r="I4309">
        <v>3.0510000000000002</v>
      </c>
      <c r="J4309">
        <v>1</v>
      </c>
      <c r="K4309">
        <v>1172.67</v>
      </c>
      <c r="L4309" t="s">
        <v>965</v>
      </c>
      <c r="M4309" t="s">
        <v>964</v>
      </c>
      <c r="N4309" s="110">
        <v>43777</v>
      </c>
      <c r="O4309">
        <v>0</v>
      </c>
      <c r="P4309">
        <v>0</v>
      </c>
      <c r="Q4309">
        <v>5906.5559999999896</v>
      </c>
      <c r="R4309">
        <v>579.87900000000002</v>
      </c>
      <c r="S4309">
        <v>1.208</v>
      </c>
      <c r="T4309">
        <v>33</v>
      </c>
      <c r="U4309">
        <v>1757.2090000000001</v>
      </c>
      <c r="V4309">
        <v>13</v>
      </c>
      <c r="W4309">
        <v>2.08</v>
      </c>
      <c r="X4309">
        <v>3.3610000000000002</v>
      </c>
      <c r="Y4309" s="110">
        <v>43777</v>
      </c>
      <c r="Z4309">
        <v>408787.54794103402</v>
      </c>
      <c r="AA4309">
        <v>3660408.9630382801</v>
      </c>
    </row>
    <row r="4310" spans="1:27" x14ac:dyDescent="0.25">
      <c r="A4310">
        <v>-111.97727749000001</v>
      </c>
      <c r="B4310">
        <v>33.078455220000002</v>
      </c>
      <c r="C4310" t="s">
        <v>968</v>
      </c>
      <c r="D4310" t="s">
        <v>967</v>
      </c>
      <c r="E4310" t="s">
        <v>966</v>
      </c>
      <c r="F4310">
        <v>2743</v>
      </c>
      <c r="G4310">
        <v>183</v>
      </c>
      <c r="H4310">
        <v>13.33</v>
      </c>
      <c r="I4310">
        <v>2.9529999999999998</v>
      </c>
      <c r="J4310">
        <v>1</v>
      </c>
      <c r="K4310">
        <v>1172.7560000000001</v>
      </c>
      <c r="L4310" t="s">
        <v>965</v>
      </c>
      <c r="M4310" t="s">
        <v>964</v>
      </c>
      <c r="N4310" s="110">
        <v>43777</v>
      </c>
      <c r="O4310">
        <v>0</v>
      </c>
      <c r="P4310">
        <v>0</v>
      </c>
      <c r="Q4310">
        <v>3274.6840000000002</v>
      </c>
      <c r="R4310">
        <v>332.20999999999901</v>
      </c>
      <c r="S4310">
        <v>0.69199999999999995</v>
      </c>
      <c r="T4310">
        <v>33</v>
      </c>
      <c r="U4310">
        <v>1006.697</v>
      </c>
      <c r="V4310">
        <v>13</v>
      </c>
      <c r="W4310">
        <v>2.0129999999999999</v>
      </c>
      <c r="X4310">
        <v>3.2530000000000001</v>
      </c>
      <c r="Y4310" s="110">
        <v>43777</v>
      </c>
      <c r="Z4310">
        <v>408787.68061450002</v>
      </c>
      <c r="AA4310">
        <v>3660408.07367292</v>
      </c>
    </row>
    <row r="4311" spans="1:27" x14ac:dyDescent="0.25">
      <c r="A4311">
        <v>-111.97727883</v>
      </c>
      <c r="B4311">
        <v>33.078447230000002</v>
      </c>
      <c r="C4311" t="s">
        <v>968</v>
      </c>
      <c r="D4311" t="s">
        <v>967</v>
      </c>
      <c r="E4311" t="s">
        <v>966</v>
      </c>
      <c r="F4311">
        <v>2744</v>
      </c>
      <c r="G4311">
        <v>181</v>
      </c>
      <c r="H4311">
        <v>13.33</v>
      </c>
      <c r="I4311">
        <v>2.9860000000000002</v>
      </c>
      <c r="J4311">
        <v>1</v>
      </c>
      <c r="K4311">
        <v>1172.6669999999899</v>
      </c>
      <c r="L4311" t="s">
        <v>965</v>
      </c>
      <c r="M4311" t="s">
        <v>964</v>
      </c>
      <c r="N4311" s="110">
        <v>43777</v>
      </c>
      <c r="O4311">
        <v>0</v>
      </c>
      <c r="P4311">
        <v>0</v>
      </c>
      <c r="Q4311">
        <v>4574.7629999999899</v>
      </c>
      <c r="R4311">
        <v>459</v>
      </c>
      <c r="S4311">
        <v>0.95599999999999996</v>
      </c>
      <c r="T4311">
        <v>33</v>
      </c>
      <c r="U4311">
        <v>1390.91</v>
      </c>
      <c r="V4311">
        <v>13</v>
      </c>
      <c r="W4311">
        <v>2.036</v>
      </c>
      <c r="X4311">
        <v>3.2890000000000001</v>
      </c>
      <c r="Y4311" s="110">
        <v>43777</v>
      </c>
      <c r="Z4311">
        <v>408787.54729357001</v>
      </c>
      <c r="AA4311">
        <v>3660407.1890015402</v>
      </c>
    </row>
    <row r="4312" spans="1:27" x14ac:dyDescent="0.25">
      <c r="A4312">
        <v>-111.97727917</v>
      </c>
      <c r="B4312">
        <v>33.078438230000003</v>
      </c>
      <c r="C4312" t="s">
        <v>968</v>
      </c>
      <c r="D4312" t="s">
        <v>967</v>
      </c>
      <c r="E4312" t="s">
        <v>966</v>
      </c>
      <c r="F4312">
        <v>2745</v>
      </c>
      <c r="G4312">
        <v>179</v>
      </c>
      <c r="H4312">
        <v>13.33</v>
      </c>
      <c r="I4312">
        <v>3.0840000000000001</v>
      </c>
      <c r="J4312">
        <v>1</v>
      </c>
      <c r="K4312">
        <v>1172.7329999999899</v>
      </c>
      <c r="L4312" t="s">
        <v>965</v>
      </c>
      <c r="M4312" t="s">
        <v>964</v>
      </c>
      <c r="N4312" s="110">
        <v>43777</v>
      </c>
      <c r="O4312">
        <v>0</v>
      </c>
      <c r="P4312">
        <v>0</v>
      </c>
      <c r="Q4312">
        <v>6952.6880000000001</v>
      </c>
      <c r="R4312">
        <v>675.322</v>
      </c>
      <c r="S4312">
        <v>1.407</v>
      </c>
      <c r="T4312">
        <v>33</v>
      </c>
      <c r="U4312">
        <v>2046.43</v>
      </c>
      <c r="V4312">
        <v>13</v>
      </c>
      <c r="W4312">
        <v>2.1030000000000002</v>
      </c>
      <c r="X4312">
        <v>3.3969999999999998</v>
      </c>
      <c r="Y4312" s="110">
        <v>43777</v>
      </c>
      <c r="Z4312">
        <v>408787.50626873598</v>
      </c>
      <c r="AA4312">
        <v>3660406.1914844299</v>
      </c>
    </row>
    <row r="4313" spans="1:27" x14ac:dyDescent="0.25">
      <c r="A4313">
        <v>-111.97727951</v>
      </c>
      <c r="B4313">
        <v>33.078430220000001</v>
      </c>
      <c r="C4313" t="s">
        <v>968</v>
      </c>
      <c r="D4313" t="s">
        <v>967</v>
      </c>
      <c r="E4313" t="s">
        <v>966</v>
      </c>
      <c r="F4313">
        <v>2746</v>
      </c>
      <c r="G4313">
        <v>177</v>
      </c>
      <c r="H4313">
        <v>13.33</v>
      </c>
      <c r="I4313">
        <v>2.9529999999999998</v>
      </c>
      <c r="J4313">
        <v>1</v>
      </c>
      <c r="K4313">
        <v>1172.80799999999</v>
      </c>
      <c r="L4313" t="s">
        <v>965</v>
      </c>
      <c r="M4313" t="s">
        <v>964</v>
      </c>
      <c r="N4313" s="110">
        <v>43777</v>
      </c>
      <c r="O4313">
        <v>0</v>
      </c>
      <c r="P4313">
        <v>0</v>
      </c>
      <c r="Q4313">
        <v>4369.4449999999897</v>
      </c>
      <c r="R4313">
        <v>443.27100000000002</v>
      </c>
      <c r="S4313">
        <v>0.92300000000000004</v>
      </c>
      <c r="T4313">
        <v>33</v>
      </c>
      <c r="U4313">
        <v>1343.2460000000001</v>
      </c>
      <c r="V4313">
        <v>13</v>
      </c>
      <c r="W4313">
        <v>2.0129999999999999</v>
      </c>
      <c r="X4313">
        <v>3.2530000000000001</v>
      </c>
      <c r="Y4313" s="110">
        <v>43777</v>
      </c>
      <c r="Z4313">
        <v>408787.46626576601</v>
      </c>
      <c r="AA4313">
        <v>3660405.3037267099</v>
      </c>
    </row>
    <row r="4314" spans="1:27" x14ac:dyDescent="0.25">
      <c r="A4314">
        <v>-111.97727783000001</v>
      </c>
      <c r="B4314">
        <v>33.078422230000001</v>
      </c>
      <c r="C4314" t="s">
        <v>968</v>
      </c>
      <c r="D4314" t="s">
        <v>967</v>
      </c>
      <c r="E4314" t="s">
        <v>966</v>
      </c>
      <c r="F4314">
        <v>2747</v>
      </c>
      <c r="G4314">
        <v>181</v>
      </c>
      <c r="H4314">
        <v>13.33</v>
      </c>
      <c r="I4314">
        <v>2.92</v>
      </c>
      <c r="J4314">
        <v>1</v>
      </c>
      <c r="K4314">
        <v>1172.7360000000001</v>
      </c>
      <c r="L4314" t="s">
        <v>965</v>
      </c>
      <c r="M4314" t="s">
        <v>964</v>
      </c>
      <c r="N4314" s="110">
        <v>43777</v>
      </c>
      <c r="O4314">
        <v>0</v>
      </c>
      <c r="P4314">
        <v>0</v>
      </c>
      <c r="Q4314">
        <v>100.173</v>
      </c>
      <c r="R4314">
        <v>10.2769999999999</v>
      </c>
      <c r="S4314">
        <v>2.1000000000000001E-2</v>
      </c>
      <c r="T4314">
        <v>33</v>
      </c>
      <c r="U4314">
        <v>31.140999999999899</v>
      </c>
      <c r="V4314">
        <v>13</v>
      </c>
      <c r="W4314">
        <v>1.9910000000000001</v>
      </c>
      <c r="X4314">
        <v>3.2170000000000001</v>
      </c>
      <c r="Y4314" s="110">
        <v>43777</v>
      </c>
      <c r="Z4314">
        <v>408787.61482750101</v>
      </c>
      <c r="AA4314">
        <v>3660404.4164309902</v>
      </c>
    </row>
    <row r="4315" spans="1:27" x14ac:dyDescent="0.25">
      <c r="A4315">
        <v>-111.97717387</v>
      </c>
      <c r="B4315">
        <v>33.078413130000001</v>
      </c>
      <c r="C4315" t="s">
        <v>968</v>
      </c>
      <c r="D4315" t="s">
        <v>967</v>
      </c>
      <c r="E4315" t="s">
        <v>966</v>
      </c>
      <c r="F4315">
        <v>2748</v>
      </c>
      <c r="G4315">
        <v>17</v>
      </c>
      <c r="H4315">
        <v>13.33</v>
      </c>
      <c r="I4315">
        <v>2.5590000000000002</v>
      </c>
      <c r="J4315">
        <v>1</v>
      </c>
      <c r="K4315">
        <v>1172.5920000000001</v>
      </c>
      <c r="L4315" t="s">
        <v>965</v>
      </c>
      <c r="M4315" t="s">
        <v>964</v>
      </c>
      <c r="N4315" s="110">
        <v>43777</v>
      </c>
      <c r="O4315">
        <v>0</v>
      </c>
      <c r="P4315">
        <v>0</v>
      </c>
      <c r="Q4315">
        <v>3811.6640000000002</v>
      </c>
      <c r="R4315">
        <v>446.17599999999902</v>
      </c>
      <c r="S4315">
        <v>0.93</v>
      </c>
      <c r="T4315">
        <v>33</v>
      </c>
      <c r="U4315">
        <v>1352.047</v>
      </c>
      <c r="V4315">
        <v>14</v>
      </c>
      <c r="W4315">
        <v>1.7450000000000001</v>
      </c>
      <c r="X4315">
        <v>2.819</v>
      </c>
      <c r="Y4315" s="110">
        <v>43777</v>
      </c>
      <c r="Z4315">
        <v>408797.30892124702</v>
      </c>
      <c r="AA4315">
        <v>3660403.3171965</v>
      </c>
    </row>
    <row r="4316" spans="1:27" x14ac:dyDescent="0.25">
      <c r="A4316">
        <v>-111.97717083000001</v>
      </c>
      <c r="B4316">
        <v>33.078419769999996</v>
      </c>
      <c r="C4316" t="s">
        <v>968</v>
      </c>
      <c r="D4316" t="s">
        <v>967</v>
      </c>
      <c r="E4316" t="s">
        <v>966</v>
      </c>
      <c r="F4316">
        <v>2749</v>
      </c>
      <c r="G4316">
        <v>359</v>
      </c>
      <c r="H4316">
        <v>13.33</v>
      </c>
      <c r="I4316">
        <v>3.117</v>
      </c>
      <c r="J4316">
        <v>1</v>
      </c>
      <c r="K4316">
        <v>1172.585</v>
      </c>
      <c r="L4316" t="s">
        <v>965</v>
      </c>
      <c r="M4316" t="s">
        <v>964</v>
      </c>
      <c r="N4316" s="110">
        <v>43777</v>
      </c>
      <c r="O4316">
        <v>0</v>
      </c>
      <c r="P4316">
        <v>0</v>
      </c>
      <c r="Q4316">
        <v>2516.3850000000002</v>
      </c>
      <c r="R4316">
        <v>241.846</v>
      </c>
      <c r="S4316">
        <v>0.504</v>
      </c>
      <c r="T4316">
        <v>33</v>
      </c>
      <c r="U4316">
        <v>732.86699999999905</v>
      </c>
      <c r="V4316">
        <v>14</v>
      </c>
      <c r="W4316">
        <v>2.125</v>
      </c>
      <c r="X4316">
        <v>3.4340000000000002</v>
      </c>
      <c r="Y4316" s="110">
        <v>43777</v>
      </c>
      <c r="Z4316">
        <v>408797.599523729</v>
      </c>
      <c r="AA4316">
        <v>3660404.0507189902</v>
      </c>
    </row>
    <row r="4317" spans="1:27" x14ac:dyDescent="0.25">
      <c r="A4317">
        <v>-111.97716966</v>
      </c>
      <c r="B4317">
        <v>33.078426780000001</v>
      </c>
      <c r="C4317" t="s">
        <v>968</v>
      </c>
      <c r="D4317" t="s">
        <v>967</v>
      </c>
      <c r="E4317" t="s">
        <v>966</v>
      </c>
      <c r="F4317">
        <v>2750</v>
      </c>
      <c r="G4317">
        <v>358</v>
      </c>
      <c r="H4317">
        <v>13.33</v>
      </c>
      <c r="I4317">
        <v>2.625</v>
      </c>
      <c r="J4317">
        <v>1</v>
      </c>
      <c r="K4317">
        <v>1172.7619999999899</v>
      </c>
      <c r="L4317" t="s">
        <v>965</v>
      </c>
      <c r="M4317" t="s">
        <v>964</v>
      </c>
      <c r="N4317" s="110">
        <v>43777</v>
      </c>
      <c r="O4317">
        <v>0</v>
      </c>
      <c r="P4317">
        <v>0</v>
      </c>
      <c r="Q4317">
        <v>2951.9349999999899</v>
      </c>
      <c r="R4317">
        <v>336.90100000000001</v>
      </c>
      <c r="S4317">
        <v>0.70199999999999996</v>
      </c>
      <c r="T4317">
        <v>33</v>
      </c>
      <c r="U4317">
        <v>1020.913</v>
      </c>
      <c r="V4317">
        <v>14</v>
      </c>
      <c r="W4317">
        <v>1.79</v>
      </c>
      <c r="X4317">
        <v>2.891</v>
      </c>
      <c r="Y4317" s="110">
        <v>43777</v>
      </c>
      <c r="Z4317">
        <v>408797.71596477798</v>
      </c>
      <c r="AA4317">
        <v>3660404.8268875</v>
      </c>
    </row>
    <row r="4318" spans="1:27" x14ac:dyDescent="0.25">
      <c r="A4318">
        <v>-111.977169829999</v>
      </c>
      <c r="B4318">
        <v>33.078433769999897</v>
      </c>
      <c r="C4318" t="s">
        <v>968</v>
      </c>
      <c r="D4318" t="s">
        <v>967</v>
      </c>
      <c r="E4318" t="s">
        <v>966</v>
      </c>
      <c r="F4318">
        <v>2751</v>
      </c>
      <c r="G4318">
        <v>359</v>
      </c>
      <c r="H4318">
        <v>13.33</v>
      </c>
      <c r="I4318">
        <v>2.8540000000000001</v>
      </c>
      <c r="J4318">
        <v>1</v>
      </c>
      <c r="K4318">
        <v>1172.7429999999899</v>
      </c>
      <c r="L4318" t="s">
        <v>965</v>
      </c>
      <c r="M4318" t="s">
        <v>964</v>
      </c>
      <c r="N4318" s="110">
        <v>43777</v>
      </c>
      <c r="O4318">
        <v>0</v>
      </c>
      <c r="P4318">
        <v>0</v>
      </c>
      <c r="Q4318">
        <v>4400.5309999999899</v>
      </c>
      <c r="R4318">
        <v>461.81900000000002</v>
      </c>
      <c r="S4318">
        <v>0.96199999999999997</v>
      </c>
      <c r="T4318">
        <v>33</v>
      </c>
      <c r="U4318">
        <v>1399.451</v>
      </c>
      <c r="V4318">
        <v>14</v>
      </c>
      <c r="W4318">
        <v>1.946</v>
      </c>
      <c r="X4318">
        <v>3.1440000000000001</v>
      </c>
      <c r="Y4318" s="110">
        <v>43777</v>
      </c>
      <c r="Z4318">
        <v>408797.70731140301</v>
      </c>
      <c r="AA4318">
        <v>3660405.6020029499</v>
      </c>
    </row>
    <row r="4319" spans="1:27" x14ac:dyDescent="0.25">
      <c r="A4319">
        <v>-111.97717</v>
      </c>
      <c r="B4319">
        <v>33.078441769999898</v>
      </c>
      <c r="C4319" t="s">
        <v>968</v>
      </c>
      <c r="D4319" t="s">
        <v>967</v>
      </c>
      <c r="E4319" t="s">
        <v>966</v>
      </c>
      <c r="F4319">
        <v>2752</v>
      </c>
      <c r="G4319">
        <v>0</v>
      </c>
      <c r="H4319">
        <v>13.33</v>
      </c>
      <c r="I4319">
        <v>2.69</v>
      </c>
      <c r="J4319">
        <v>1</v>
      </c>
      <c r="K4319">
        <v>1172.825</v>
      </c>
      <c r="L4319" t="s">
        <v>965</v>
      </c>
      <c r="M4319" t="s">
        <v>964</v>
      </c>
      <c r="N4319" s="110">
        <v>43777</v>
      </c>
      <c r="O4319">
        <v>0</v>
      </c>
      <c r="P4319">
        <v>0</v>
      </c>
      <c r="Q4319">
        <v>5380.3190000000004</v>
      </c>
      <c r="R4319">
        <v>599.07299999999896</v>
      </c>
      <c r="S4319">
        <v>1.248</v>
      </c>
      <c r="T4319">
        <v>33</v>
      </c>
      <c r="U4319">
        <v>1815.374</v>
      </c>
      <c r="V4319">
        <v>14</v>
      </c>
      <c r="W4319">
        <v>1.8340000000000001</v>
      </c>
      <c r="X4319">
        <v>2.964</v>
      </c>
      <c r="Y4319" s="110">
        <v>43777</v>
      </c>
      <c r="Z4319">
        <v>408797.69970042398</v>
      </c>
      <c r="AA4319">
        <v>3660406.4890951598</v>
      </c>
    </row>
    <row r="4320" spans="1:27" x14ac:dyDescent="0.25">
      <c r="A4320">
        <v>-111.97717031000001</v>
      </c>
      <c r="B4320">
        <v>33.078448790000003</v>
      </c>
      <c r="C4320" t="s">
        <v>968</v>
      </c>
      <c r="D4320" t="s">
        <v>967</v>
      </c>
      <c r="E4320" t="s">
        <v>966</v>
      </c>
      <c r="F4320">
        <v>2753</v>
      </c>
      <c r="G4320">
        <v>356</v>
      </c>
      <c r="H4320">
        <v>13.33</v>
      </c>
      <c r="I4320">
        <v>3.0510000000000002</v>
      </c>
      <c r="J4320">
        <v>1</v>
      </c>
      <c r="K4320">
        <v>1172.77899999999</v>
      </c>
      <c r="L4320" t="s">
        <v>965</v>
      </c>
      <c r="M4320" t="s">
        <v>964</v>
      </c>
      <c r="N4320" s="110">
        <v>43777</v>
      </c>
      <c r="O4320">
        <v>0</v>
      </c>
      <c r="P4320">
        <v>0</v>
      </c>
      <c r="Q4320">
        <v>8303.7970000000005</v>
      </c>
      <c r="R4320">
        <v>815.22900000000004</v>
      </c>
      <c r="S4320">
        <v>1.698</v>
      </c>
      <c r="T4320">
        <v>33</v>
      </c>
      <c r="U4320">
        <v>2470.3910000000001</v>
      </c>
      <c r="V4320">
        <v>14</v>
      </c>
      <c r="W4320">
        <v>2.08</v>
      </c>
      <c r="X4320">
        <v>3.3610000000000002</v>
      </c>
      <c r="Y4320" s="110">
        <v>43777</v>
      </c>
      <c r="Z4320">
        <v>408797.67801061098</v>
      </c>
      <c r="AA4320">
        <v>3660407.2676583002</v>
      </c>
    </row>
    <row r="4321" spans="1:27" x14ac:dyDescent="0.25">
      <c r="A4321">
        <v>-111.97717083000001</v>
      </c>
      <c r="B4321">
        <v>33.078455769999898</v>
      </c>
      <c r="C4321" t="s">
        <v>968</v>
      </c>
      <c r="D4321" t="s">
        <v>967</v>
      </c>
      <c r="E4321" t="s">
        <v>966</v>
      </c>
      <c r="F4321">
        <v>2754</v>
      </c>
      <c r="G4321">
        <v>359</v>
      </c>
      <c r="H4321">
        <v>13.33</v>
      </c>
      <c r="I4321">
        <v>2.625</v>
      </c>
      <c r="J4321">
        <v>1</v>
      </c>
      <c r="K4321">
        <v>1172.7519999999899</v>
      </c>
      <c r="L4321" t="s">
        <v>965</v>
      </c>
      <c r="M4321" t="s">
        <v>964</v>
      </c>
      <c r="N4321" s="110">
        <v>43777</v>
      </c>
      <c r="O4321">
        <v>0</v>
      </c>
      <c r="P4321">
        <v>0</v>
      </c>
      <c r="Q4321">
        <v>10552.063</v>
      </c>
      <c r="R4321">
        <v>1204.296</v>
      </c>
      <c r="S4321">
        <v>2.5089999999999999</v>
      </c>
      <c r="T4321">
        <v>33</v>
      </c>
      <c r="U4321">
        <v>3649.3820000000001</v>
      </c>
      <c r="V4321">
        <v>14</v>
      </c>
      <c r="W4321">
        <v>1.79</v>
      </c>
      <c r="X4321">
        <v>2.891</v>
      </c>
      <c r="Y4321" s="110">
        <v>43777</v>
      </c>
      <c r="Z4321">
        <v>408797.63667841302</v>
      </c>
      <c r="AA4321">
        <v>3660408.0419692001</v>
      </c>
    </row>
    <row r="4322" spans="1:27" x14ac:dyDescent="0.25">
      <c r="A4322">
        <v>-111.97716914</v>
      </c>
      <c r="B4322">
        <v>33.078463800000002</v>
      </c>
      <c r="C4322" t="s">
        <v>968</v>
      </c>
      <c r="D4322" t="s">
        <v>967</v>
      </c>
      <c r="E4322" t="s">
        <v>966</v>
      </c>
      <c r="F4322">
        <v>2755</v>
      </c>
      <c r="G4322">
        <v>355</v>
      </c>
      <c r="H4322">
        <v>13.33</v>
      </c>
      <c r="I4322">
        <v>2.625</v>
      </c>
      <c r="J4322">
        <v>1</v>
      </c>
      <c r="K4322">
        <v>1172.7750000000001</v>
      </c>
      <c r="L4322" t="s">
        <v>965</v>
      </c>
      <c r="M4322" t="s">
        <v>964</v>
      </c>
      <c r="N4322" s="110">
        <v>43777</v>
      </c>
      <c r="O4322">
        <v>0</v>
      </c>
      <c r="P4322">
        <v>0</v>
      </c>
      <c r="Q4322">
        <v>12413.8659999999</v>
      </c>
      <c r="R4322">
        <v>1416.7819999999899</v>
      </c>
      <c r="S4322">
        <v>2.952</v>
      </c>
      <c r="T4322">
        <v>33</v>
      </c>
      <c r="U4322">
        <v>4293.2780000000002</v>
      </c>
      <c r="V4322">
        <v>14</v>
      </c>
      <c r="W4322">
        <v>1.79</v>
      </c>
      <c r="X4322">
        <v>2.891</v>
      </c>
      <c r="Y4322" s="110">
        <v>43777</v>
      </c>
      <c r="Z4322">
        <v>408797.80270821397</v>
      </c>
      <c r="AA4322">
        <v>3660408.9307713001</v>
      </c>
    </row>
    <row r="4323" spans="1:27" x14ac:dyDescent="0.25">
      <c r="A4323">
        <v>-111.97717034</v>
      </c>
      <c r="B4323">
        <v>33.078471780000001</v>
      </c>
      <c r="C4323" t="s">
        <v>968</v>
      </c>
      <c r="D4323" t="s">
        <v>967</v>
      </c>
      <c r="E4323" t="s">
        <v>966</v>
      </c>
      <c r="F4323">
        <v>2756</v>
      </c>
      <c r="G4323">
        <v>2</v>
      </c>
      <c r="H4323">
        <v>13.33</v>
      </c>
      <c r="I4323">
        <v>2.887</v>
      </c>
      <c r="J4323">
        <v>1</v>
      </c>
      <c r="K4323">
        <v>1172.7260000000001</v>
      </c>
      <c r="L4323" t="s">
        <v>965</v>
      </c>
      <c r="M4323" t="s">
        <v>964</v>
      </c>
      <c r="N4323" s="110">
        <v>43777</v>
      </c>
      <c r="O4323">
        <v>0</v>
      </c>
      <c r="P4323">
        <v>0</v>
      </c>
      <c r="Q4323">
        <v>14684.761</v>
      </c>
      <c r="R4323">
        <v>1523.59699999999</v>
      </c>
      <c r="S4323">
        <v>3.1739999999999999</v>
      </c>
      <c r="T4323">
        <v>33</v>
      </c>
      <c r="U4323">
        <v>4616.96</v>
      </c>
      <c r="V4323">
        <v>14</v>
      </c>
      <c r="W4323">
        <v>1.9690000000000001</v>
      </c>
      <c r="X4323">
        <v>3.181</v>
      </c>
      <c r="Y4323" s="110">
        <v>43777</v>
      </c>
      <c r="Z4323">
        <v>408797.69893785001</v>
      </c>
      <c r="AA4323">
        <v>3660409.8165411102</v>
      </c>
    </row>
    <row r="4324" spans="1:27" x14ac:dyDescent="0.25">
      <c r="A4324">
        <v>-111.977170169999</v>
      </c>
      <c r="B4324">
        <v>33.078478769999897</v>
      </c>
      <c r="C4324" t="s">
        <v>968</v>
      </c>
      <c r="D4324" t="s">
        <v>967</v>
      </c>
      <c r="E4324" t="s">
        <v>966</v>
      </c>
      <c r="F4324">
        <v>2757</v>
      </c>
      <c r="G4324">
        <v>1</v>
      </c>
      <c r="H4324">
        <v>13.33</v>
      </c>
      <c r="I4324">
        <v>2.8220000000000001</v>
      </c>
      <c r="J4324">
        <v>1</v>
      </c>
      <c r="K4324">
        <v>1172.7360000000001</v>
      </c>
      <c r="L4324" t="s">
        <v>965</v>
      </c>
      <c r="M4324" t="s">
        <v>964</v>
      </c>
      <c r="N4324" s="110">
        <v>43777</v>
      </c>
      <c r="O4324">
        <v>0</v>
      </c>
      <c r="P4324">
        <v>0</v>
      </c>
      <c r="Q4324">
        <v>14134.352000000001</v>
      </c>
      <c r="R4324">
        <v>1500.5940000000001</v>
      </c>
      <c r="S4324">
        <v>3.1259999999999999</v>
      </c>
      <c r="T4324">
        <v>33</v>
      </c>
      <c r="U4324">
        <v>4547.2560000000003</v>
      </c>
      <c r="V4324">
        <v>14</v>
      </c>
      <c r="W4324">
        <v>1.9239999999999999</v>
      </c>
      <c r="X4324">
        <v>3.1080000000000001</v>
      </c>
      <c r="Y4324" s="110">
        <v>43777</v>
      </c>
      <c r="Z4324">
        <v>408797.72201961599</v>
      </c>
      <c r="AA4324">
        <v>3660410.5913611501</v>
      </c>
    </row>
    <row r="4325" spans="1:27" x14ac:dyDescent="0.25">
      <c r="A4325">
        <v>-111.97717</v>
      </c>
      <c r="B4325">
        <v>33.078486769999898</v>
      </c>
      <c r="C4325" t="s">
        <v>968</v>
      </c>
      <c r="D4325" t="s">
        <v>967</v>
      </c>
      <c r="E4325" t="s">
        <v>966</v>
      </c>
      <c r="F4325">
        <v>2758</v>
      </c>
      <c r="G4325">
        <v>0</v>
      </c>
      <c r="H4325">
        <v>13.33</v>
      </c>
      <c r="I4325">
        <v>2.8220000000000001</v>
      </c>
      <c r="J4325">
        <v>1</v>
      </c>
      <c r="K4325">
        <v>1172.7</v>
      </c>
      <c r="L4325" t="s">
        <v>965</v>
      </c>
      <c r="M4325" t="s">
        <v>964</v>
      </c>
      <c r="N4325" s="110">
        <v>43777</v>
      </c>
      <c r="O4325">
        <v>0</v>
      </c>
      <c r="P4325">
        <v>0</v>
      </c>
      <c r="Q4325">
        <v>13907.377</v>
      </c>
      <c r="R4325">
        <v>1476.4970000000001</v>
      </c>
      <c r="S4325">
        <v>3.0760000000000001</v>
      </c>
      <c r="T4325">
        <v>33</v>
      </c>
      <c r="U4325">
        <v>4474.2340000000004</v>
      </c>
      <c r="V4325">
        <v>14</v>
      </c>
      <c r="W4325">
        <v>1.9239999999999999</v>
      </c>
      <c r="X4325">
        <v>3.1080000000000001</v>
      </c>
      <c r="Y4325" s="110">
        <v>43777</v>
      </c>
      <c r="Z4325">
        <v>408797.74614377401</v>
      </c>
      <c r="AA4325">
        <v>3660411.4781579301</v>
      </c>
    </row>
    <row r="4326" spans="1:27" x14ac:dyDescent="0.25">
      <c r="A4326">
        <v>-111.97717034</v>
      </c>
      <c r="B4326">
        <v>33.07849478</v>
      </c>
      <c r="C4326" t="s">
        <v>968</v>
      </c>
      <c r="D4326" t="s">
        <v>967</v>
      </c>
      <c r="E4326" t="s">
        <v>966</v>
      </c>
      <c r="F4326">
        <v>2759</v>
      </c>
      <c r="G4326">
        <v>2</v>
      </c>
      <c r="H4326">
        <v>13.33</v>
      </c>
      <c r="I4326">
        <v>2.7890000000000001</v>
      </c>
      <c r="J4326">
        <v>1</v>
      </c>
      <c r="K4326">
        <v>1172.72299999999</v>
      </c>
      <c r="L4326" t="s">
        <v>965</v>
      </c>
      <c r="M4326" t="s">
        <v>964</v>
      </c>
      <c r="N4326" s="110">
        <v>43777</v>
      </c>
      <c r="O4326">
        <v>0</v>
      </c>
      <c r="P4326">
        <v>0</v>
      </c>
      <c r="Q4326">
        <v>12991.761</v>
      </c>
      <c r="R4326">
        <v>1395.5160000000001</v>
      </c>
      <c r="S4326">
        <v>2.907</v>
      </c>
      <c r="T4326">
        <v>33</v>
      </c>
      <c r="U4326">
        <v>4228.8379999999897</v>
      </c>
      <c r="V4326">
        <v>14</v>
      </c>
      <c r="W4326">
        <v>1.901</v>
      </c>
      <c r="X4326">
        <v>3.0720000000000001</v>
      </c>
      <c r="Y4326" s="110">
        <v>43777</v>
      </c>
      <c r="Z4326">
        <v>408797.72267558298</v>
      </c>
      <c r="AA4326">
        <v>3660412.36650653</v>
      </c>
    </row>
    <row r="4327" spans="1:27" x14ac:dyDescent="0.25">
      <c r="A4327">
        <v>-111.97717034</v>
      </c>
      <c r="B4327">
        <v>33.078501780000003</v>
      </c>
      <c r="C4327" t="s">
        <v>968</v>
      </c>
      <c r="D4327" t="s">
        <v>967</v>
      </c>
      <c r="E4327" t="s">
        <v>966</v>
      </c>
      <c r="F4327">
        <v>2760</v>
      </c>
      <c r="G4327">
        <v>2</v>
      </c>
      <c r="H4327">
        <v>13.33</v>
      </c>
      <c r="I4327">
        <v>2.657</v>
      </c>
      <c r="J4327">
        <v>1</v>
      </c>
      <c r="K4327">
        <v>1172.739</v>
      </c>
      <c r="L4327" t="s">
        <v>965</v>
      </c>
      <c r="M4327" t="s">
        <v>964</v>
      </c>
      <c r="N4327" s="110">
        <v>43777</v>
      </c>
      <c r="O4327">
        <v>0</v>
      </c>
      <c r="P4327">
        <v>0</v>
      </c>
      <c r="Q4327">
        <v>13336.852999999899</v>
      </c>
      <c r="R4327">
        <v>1503.3299999999899</v>
      </c>
      <c r="S4327">
        <v>3.1320000000000001</v>
      </c>
      <c r="T4327">
        <v>33</v>
      </c>
      <c r="U4327">
        <v>4555.5439999999899</v>
      </c>
      <c r="V4327">
        <v>14</v>
      </c>
      <c r="W4327">
        <v>1.8120000000000001</v>
      </c>
      <c r="X4327">
        <v>2.9279999999999999</v>
      </c>
      <c r="Y4327" s="110">
        <v>43777</v>
      </c>
      <c r="Z4327">
        <v>408797.72990011302</v>
      </c>
      <c r="AA4327">
        <v>3660413.1425829702</v>
      </c>
    </row>
    <row r="4328" spans="1:27" x14ac:dyDescent="0.25">
      <c r="A4328">
        <v>-111.977169489999</v>
      </c>
      <c r="B4328">
        <v>33.078509779999898</v>
      </c>
      <c r="C4328" t="s">
        <v>968</v>
      </c>
      <c r="D4328" t="s">
        <v>967</v>
      </c>
      <c r="E4328" t="s">
        <v>966</v>
      </c>
      <c r="F4328">
        <v>2761</v>
      </c>
      <c r="G4328">
        <v>357</v>
      </c>
      <c r="H4328">
        <v>13.33</v>
      </c>
      <c r="I4328">
        <v>2.887</v>
      </c>
      <c r="J4328">
        <v>1</v>
      </c>
      <c r="K4328">
        <v>1172.7329999999899</v>
      </c>
      <c r="L4328" t="s">
        <v>965</v>
      </c>
      <c r="M4328" t="s">
        <v>964</v>
      </c>
      <c r="N4328" s="110">
        <v>43777</v>
      </c>
      <c r="O4328">
        <v>0</v>
      </c>
      <c r="P4328">
        <v>0</v>
      </c>
      <c r="Q4328">
        <v>14323.040999999899</v>
      </c>
      <c r="R4328">
        <v>1486.067</v>
      </c>
      <c r="S4328">
        <v>3.0960000000000001</v>
      </c>
      <c r="T4328">
        <v>33</v>
      </c>
      <c r="U4328">
        <v>4503.2340000000004</v>
      </c>
      <c r="V4328">
        <v>14</v>
      </c>
      <c r="W4328">
        <v>1.9690000000000001</v>
      </c>
      <c r="X4328">
        <v>3.181</v>
      </c>
      <c r="Y4328" s="110">
        <v>43777</v>
      </c>
      <c r="Z4328">
        <v>408797.817494491</v>
      </c>
      <c r="AA4328">
        <v>3660414.0287889098</v>
      </c>
    </row>
    <row r="4329" spans="1:27" x14ac:dyDescent="0.25">
      <c r="A4329">
        <v>-111.977170169999</v>
      </c>
      <c r="B4329">
        <v>33.078517769999898</v>
      </c>
      <c r="C4329" t="s">
        <v>968</v>
      </c>
      <c r="D4329" t="s">
        <v>967</v>
      </c>
      <c r="E4329" t="s">
        <v>966</v>
      </c>
      <c r="F4329">
        <v>2762</v>
      </c>
      <c r="G4329">
        <v>1</v>
      </c>
      <c r="H4329">
        <v>13.33</v>
      </c>
      <c r="I4329">
        <v>3.0179999999999998</v>
      </c>
      <c r="J4329">
        <v>1</v>
      </c>
      <c r="K4329">
        <v>1172.77899999999</v>
      </c>
      <c r="L4329" t="s">
        <v>965</v>
      </c>
      <c r="M4329" t="s">
        <v>964</v>
      </c>
      <c r="N4329" s="110">
        <v>43777</v>
      </c>
      <c r="O4329">
        <v>0</v>
      </c>
      <c r="P4329">
        <v>0</v>
      </c>
      <c r="Q4329">
        <v>12980.8469999999</v>
      </c>
      <c r="R4329">
        <v>1288.2529999999899</v>
      </c>
      <c r="S4329">
        <v>2.6840000000000002</v>
      </c>
      <c r="T4329">
        <v>33</v>
      </c>
      <c r="U4329">
        <v>3903.7959999999898</v>
      </c>
      <c r="V4329">
        <v>14</v>
      </c>
      <c r="W4329">
        <v>2.0579999999999998</v>
      </c>
      <c r="X4329">
        <v>3.3250000000000002</v>
      </c>
      <c r="Y4329" s="110">
        <v>43777</v>
      </c>
      <c r="Z4329">
        <v>408797.76227056299</v>
      </c>
      <c r="AA4329">
        <v>3660414.9152155798</v>
      </c>
    </row>
    <row r="4330" spans="1:27" x14ac:dyDescent="0.25">
      <c r="A4330">
        <v>-111.977169689999</v>
      </c>
      <c r="B4330">
        <v>33.07852579</v>
      </c>
      <c r="C4330" t="s">
        <v>968</v>
      </c>
      <c r="D4330" t="s">
        <v>967</v>
      </c>
      <c r="E4330" t="s">
        <v>966</v>
      </c>
      <c r="F4330">
        <v>2763</v>
      </c>
      <c r="G4330">
        <v>4</v>
      </c>
      <c r="H4330">
        <v>13.33</v>
      </c>
      <c r="I4330">
        <v>2.7559999999999998</v>
      </c>
      <c r="J4330">
        <v>1</v>
      </c>
      <c r="K4330">
        <v>1172.7919999999899</v>
      </c>
      <c r="L4330" t="s">
        <v>965</v>
      </c>
      <c r="M4330" t="s">
        <v>964</v>
      </c>
      <c r="N4330" s="110">
        <v>43777</v>
      </c>
      <c r="O4330">
        <v>0</v>
      </c>
      <c r="P4330">
        <v>0</v>
      </c>
      <c r="Q4330">
        <v>13208.851000000001</v>
      </c>
      <c r="R4330">
        <v>1435.7260000000001</v>
      </c>
      <c r="S4330">
        <v>2.9910000000000001</v>
      </c>
      <c r="T4330">
        <v>33</v>
      </c>
      <c r="U4330">
        <v>4350.6850000000004</v>
      </c>
      <c r="V4330">
        <v>14</v>
      </c>
      <c r="W4330">
        <v>1.879</v>
      </c>
      <c r="X4330">
        <v>3.036</v>
      </c>
      <c r="Y4330" s="110">
        <v>43777</v>
      </c>
      <c r="Z4330">
        <v>408797.81535031</v>
      </c>
      <c r="AA4330">
        <v>3660415.8039603699</v>
      </c>
    </row>
    <row r="4331" spans="1:27" x14ac:dyDescent="0.25">
      <c r="A4331">
        <v>-111.977168169999</v>
      </c>
      <c r="B4331">
        <v>33.07853377</v>
      </c>
      <c r="C4331" t="s">
        <v>968</v>
      </c>
      <c r="D4331" t="s">
        <v>967</v>
      </c>
      <c r="E4331" t="s">
        <v>966</v>
      </c>
      <c r="F4331">
        <v>2764</v>
      </c>
      <c r="G4331">
        <v>1</v>
      </c>
      <c r="H4331">
        <v>13.33</v>
      </c>
      <c r="I4331">
        <v>2.9529999999999998</v>
      </c>
      <c r="J4331">
        <v>1</v>
      </c>
      <c r="K4331">
        <v>1172.7260000000001</v>
      </c>
      <c r="L4331" t="s">
        <v>965</v>
      </c>
      <c r="M4331" t="s">
        <v>964</v>
      </c>
      <c r="N4331" s="110">
        <v>43777</v>
      </c>
      <c r="O4331">
        <v>0</v>
      </c>
      <c r="P4331">
        <v>0</v>
      </c>
      <c r="Q4331">
        <v>11515.907999999899</v>
      </c>
      <c r="R4331">
        <v>1168.2650000000001</v>
      </c>
      <c r="S4331">
        <v>2.4340000000000002</v>
      </c>
      <c r="T4331">
        <v>33</v>
      </c>
      <c r="U4331">
        <v>3540.1979999999899</v>
      </c>
      <c r="V4331">
        <v>14</v>
      </c>
      <c r="W4331">
        <v>2.0129999999999999</v>
      </c>
      <c r="X4331">
        <v>3.2530000000000001</v>
      </c>
      <c r="Y4331" s="110">
        <v>43777</v>
      </c>
      <c r="Z4331">
        <v>408797.96546083799</v>
      </c>
      <c r="AA4331">
        <v>3660416.6873667999</v>
      </c>
    </row>
    <row r="4332" spans="1:27" x14ac:dyDescent="0.25">
      <c r="A4332">
        <v>-111.97716886000001</v>
      </c>
      <c r="B4332">
        <v>33.078541800000004</v>
      </c>
      <c r="C4332" t="s">
        <v>968</v>
      </c>
      <c r="D4332" t="s">
        <v>967</v>
      </c>
      <c r="E4332" t="s">
        <v>966</v>
      </c>
      <c r="F4332">
        <v>2765</v>
      </c>
      <c r="G4332">
        <v>5</v>
      </c>
      <c r="H4332">
        <v>13.33</v>
      </c>
      <c r="I4332">
        <v>3.0510000000000002</v>
      </c>
      <c r="J4332">
        <v>1</v>
      </c>
      <c r="K4332">
        <v>1172.7</v>
      </c>
      <c r="L4332" t="s">
        <v>965</v>
      </c>
      <c r="M4332" t="s">
        <v>964</v>
      </c>
      <c r="N4332" s="110">
        <v>43777</v>
      </c>
      <c r="O4332">
        <v>0</v>
      </c>
      <c r="P4332">
        <v>0</v>
      </c>
      <c r="Q4332">
        <v>11227.102999999899</v>
      </c>
      <c r="R4332">
        <v>1102.2260000000001</v>
      </c>
      <c r="S4332">
        <v>2.2959999999999998</v>
      </c>
      <c r="T4332">
        <v>33</v>
      </c>
      <c r="U4332">
        <v>3340.0790000000002</v>
      </c>
      <c r="V4332">
        <v>14</v>
      </c>
      <c r="W4332">
        <v>2.08</v>
      </c>
      <c r="X4332">
        <v>3.3610000000000002</v>
      </c>
      <c r="Y4332" s="110">
        <v>43777</v>
      </c>
      <c r="Z4332">
        <v>408797.90934481699</v>
      </c>
      <c r="AA4332">
        <v>3660417.5782368798</v>
      </c>
    </row>
    <row r="4333" spans="1:27" x14ac:dyDescent="0.25">
      <c r="A4333">
        <v>-111.97716800000001</v>
      </c>
      <c r="B4333">
        <v>33.078549770000002</v>
      </c>
      <c r="C4333" t="s">
        <v>968</v>
      </c>
      <c r="D4333" t="s">
        <v>967</v>
      </c>
      <c r="E4333" t="s">
        <v>966</v>
      </c>
      <c r="F4333">
        <v>2766</v>
      </c>
      <c r="G4333">
        <v>0</v>
      </c>
      <c r="H4333">
        <v>13.33</v>
      </c>
      <c r="I4333">
        <v>2.5259999999999998</v>
      </c>
      <c r="J4333">
        <v>1</v>
      </c>
      <c r="K4333">
        <v>1172.72299999999</v>
      </c>
      <c r="L4333" t="s">
        <v>965</v>
      </c>
      <c r="M4333" t="s">
        <v>964</v>
      </c>
      <c r="N4333" s="110">
        <v>43777</v>
      </c>
      <c r="O4333">
        <v>0</v>
      </c>
      <c r="P4333">
        <v>0</v>
      </c>
      <c r="Q4333">
        <v>13353.5959999999</v>
      </c>
      <c r="R4333">
        <v>1583.41</v>
      </c>
      <c r="S4333">
        <v>3.2989999999999999</v>
      </c>
      <c r="T4333">
        <v>33</v>
      </c>
      <c r="U4333">
        <v>4798.2120000000004</v>
      </c>
      <c r="V4333">
        <v>14</v>
      </c>
      <c r="W4333">
        <v>1.722</v>
      </c>
      <c r="X4333">
        <v>2.7829999999999999</v>
      </c>
      <c r="Y4333" s="110">
        <v>43777</v>
      </c>
      <c r="Z4333">
        <v>408797.99784157902</v>
      </c>
      <c r="AA4333">
        <v>3660418.4611081001</v>
      </c>
    </row>
    <row r="4334" spans="1:27" x14ac:dyDescent="0.25">
      <c r="A4334">
        <v>-111.977168829999</v>
      </c>
      <c r="B4334">
        <v>33.078557770000003</v>
      </c>
      <c r="C4334" t="s">
        <v>968</v>
      </c>
      <c r="D4334" t="s">
        <v>967</v>
      </c>
      <c r="E4334" t="s">
        <v>966</v>
      </c>
      <c r="F4334">
        <v>2767</v>
      </c>
      <c r="G4334">
        <v>359</v>
      </c>
      <c r="H4334">
        <v>13.33</v>
      </c>
      <c r="I4334">
        <v>2.9529999999999998</v>
      </c>
      <c r="J4334">
        <v>1</v>
      </c>
      <c r="K4334">
        <v>1172.7429999999899</v>
      </c>
      <c r="L4334" t="s">
        <v>965</v>
      </c>
      <c r="M4334" t="s">
        <v>964</v>
      </c>
      <c r="N4334" s="110">
        <v>43777</v>
      </c>
      <c r="O4334">
        <v>0</v>
      </c>
      <c r="P4334">
        <v>0</v>
      </c>
      <c r="Q4334">
        <v>12799.4719999999</v>
      </c>
      <c r="R4334">
        <v>1298.48</v>
      </c>
      <c r="S4334">
        <v>2.7050000000000001</v>
      </c>
      <c r="T4334">
        <v>33</v>
      </c>
      <c r="U4334">
        <v>3934.7890000000002</v>
      </c>
      <c r="V4334">
        <v>14</v>
      </c>
      <c r="W4334">
        <v>2.0129999999999999</v>
      </c>
      <c r="X4334">
        <v>3.2530000000000001</v>
      </c>
      <c r="Y4334" s="110">
        <v>43777</v>
      </c>
      <c r="Z4334">
        <v>408797.92862722097</v>
      </c>
      <c r="AA4334">
        <v>3660419.3487737798</v>
      </c>
    </row>
    <row r="4335" spans="1:27" x14ac:dyDescent="0.25">
      <c r="A4335">
        <v>-111.977169</v>
      </c>
      <c r="B4335">
        <v>33.078565769999898</v>
      </c>
      <c r="C4335" t="s">
        <v>968</v>
      </c>
      <c r="D4335" t="s">
        <v>967</v>
      </c>
      <c r="E4335" t="s">
        <v>966</v>
      </c>
      <c r="F4335">
        <v>2768</v>
      </c>
      <c r="G4335">
        <v>0</v>
      </c>
      <c r="H4335">
        <v>13.33</v>
      </c>
      <c r="I4335">
        <v>2.92</v>
      </c>
      <c r="J4335">
        <v>1</v>
      </c>
      <c r="K4335">
        <v>1172.7719999999899</v>
      </c>
      <c r="L4335" t="s">
        <v>965</v>
      </c>
      <c r="M4335" t="s">
        <v>964</v>
      </c>
      <c r="N4335" s="110">
        <v>43777</v>
      </c>
      <c r="O4335">
        <v>0</v>
      </c>
      <c r="P4335">
        <v>0</v>
      </c>
      <c r="Q4335">
        <v>12202.948</v>
      </c>
      <c r="R4335">
        <v>1251.874</v>
      </c>
      <c r="S4335">
        <v>2.6080000000000001</v>
      </c>
      <c r="T4335">
        <v>33</v>
      </c>
      <c r="U4335">
        <v>3793.55799999999</v>
      </c>
      <c r="V4335">
        <v>14</v>
      </c>
      <c r="W4335">
        <v>1.9910000000000001</v>
      </c>
      <c r="X4335">
        <v>3.2170000000000001</v>
      </c>
      <c r="Y4335" s="110">
        <v>43777</v>
      </c>
      <c r="Z4335">
        <v>408797.92101628397</v>
      </c>
      <c r="AA4335">
        <v>3660420.2358659999</v>
      </c>
    </row>
    <row r="4336" spans="1:27" x14ac:dyDescent="0.25">
      <c r="A4336">
        <v>-111.97716714000001</v>
      </c>
      <c r="B4336">
        <v>33.078573800000001</v>
      </c>
      <c r="C4336" t="s">
        <v>968</v>
      </c>
      <c r="D4336" t="s">
        <v>967</v>
      </c>
      <c r="E4336" t="s">
        <v>966</v>
      </c>
      <c r="F4336">
        <v>2769</v>
      </c>
      <c r="G4336">
        <v>355</v>
      </c>
      <c r="H4336">
        <v>13.33</v>
      </c>
      <c r="I4336">
        <v>2.625</v>
      </c>
      <c r="J4336">
        <v>1</v>
      </c>
      <c r="K4336">
        <v>1172.749</v>
      </c>
      <c r="L4336" t="s">
        <v>965</v>
      </c>
      <c r="M4336" t="s">
        <v>964</v>
      </c>
      <c r="N4336" s="110">
        <v>43777</v>
      </c>
      <c r="O4336">
        <v>0</v>
      </c>
      <c r="P4336">
        <v>0</v>
      </c>
      <c r="Q4336">
        <v>12497.867</v>
      </c>
      <c r="R4336">
        <v>1426.3689999999899</v>
      </c>
      <c r="S4336">
        <v>2.972</v>
      </c>
      <c r="T4336">
        <v>33</v>
      </c>
      <c r="U4336">
        <v>4322.3289999999897</v>
      </c>
      <c r="V4336">
        <v>14</v>
      </c>
      <c r="W4336">
        <v>1.79</v>
      </c>
      <c r="X4336">
        <v>2.891</v>
      </c>
      <c r="Y4336" s="110">
        <v>43777</v>
      </c>
      <c r="Z4336">
        <v>408798.10291343898</v>
      </c>
      <c r="AA4336">
        <v>3660421.1245204099</v>
      </c>
    </row>
    <row r="4337" spans="1:27" x14ac:dyDescent="0.25">
      <c r="A4337">
        <v>-111.977169509999</v>
      </c>
      <c r="B4337">
        <v>33.07858178</v>
      </c>
      <c r="C4337" t="s">
        <v>968</v>
      </c>
      <c r="D4337" t="s">
        <v>967</v>
      </c>
      <c r="E4337" t="s">
        <v>966</v>
      </c>
      <c r="F4337">
        <v>2770</v>
      </c>
      <c r="G4337">
        <v>3</v>
      </c>
      <c r="H4337">
        <v>13.33</v>
      </c>
      <c r="I4337">
        <v>2.9529999999999998</v>
      </c>
      <c r="J4337">
        <v>1</v>
      </c>
      <c r="K4337">
        <v>1172.7429999999899</v>
      </c>
      <c r="L4337" t="s">
        <v>965</v>
      </c>
      <c r="M4337" t="s">
        <v>964</v>
      </c>
      <c r="N4337" s="110">
        <v>43777</v>
      </c>
      <c r="O4337">
        <v>0</v>
      </c>
      <c r="P4337">
        <v>0</v>
      </c>
      <c r="Q4337">
        <v>12955.075000000001</v>
      </c>
      <c r="R4337">
        <v>1314.2660000000001</v>
      </c>
      <c r="S4337">
        <v>2.738</v>
      </c>
      <c r="T4337">
        <v>33</v>
      </c>
      <c r="U4337">
        <v>3982.6239999999898</v>
      </c>
      <c r="V4337">
        <v>14</v>
      </c>
      <c r="W4337">
        <v>2.0129999999999999</v>
      </c>
      <c r="X4337">
        <v>3.2530000000000001</v>
      </c>
      <c r="Y4337" s="110">
        <v>43777</v>
      </c>
      <c r="Z4337">
        <v>408797.88993720501</v>
      </c>
      <c r="AA4337">
        <v>3660422.01130684</v>
      </c>
    </row>
    <row r="4338" spans="1:27" x14ac:dyDescent="0.25">
      <c r="A4338">
        <v>-111.97716934</v>
      </c>
      <c r="B4338">
        <v>33.078588779999897</v>
      </c>
      <c r="C4338" t="s">
        <v>968</v>
      </c>
      <c r="D4338" t="s">
        <v>967</v>
      </c>
      <c r="E4338" t="s">
        <v>966</v>
      </c>
      <c r="F4338">
        <v>2771</v>
      </c>
      <c r="G4338">
        <v>2</v>
      </c>
      <c r="H4338">
        <v>13.33</v>
      </c>
      <c r="I4338">
        <v>2.8220000000000001</v>
      </c>
      <c r="J4338">
        <v>1</v>
      </c>
      <c r="K4338">
        <v>1172.7919999999899</v>
      </c>
      <c r="L4338" t="s">
        <v>965</v>
      </c>
      <c r="M4338" t="s">
        <v>964</v>
      </c>
      <c r="N4338" s="110">
        <v>43777</v>
      </c>
      <c r="O4338">
        <v>0</v>
      </c>
      <c r="P4338">
        <v>0</v>
      </c>
      <c r="Q4338">
        <v>13111.191999999901</v>
      </c>
      <c r="R4338">
        <v>1391.9690000000001</v>
      </c>
      <c r="S4338">
        <v>2.9</v>
      </c>
      <c r="T4338">
        <v>33</v>
      </c>
      <c r="U4338">
        <v>4218.0879999999897</v>
      </c>
      <c r="V4338">
        <v>14</v>
      </c>
      <c r="W4338">
        <v>1.9239999999999999</v>
      </c>
      <c r="X4338">
        <v>3.1080000000000001</v>
      </c>
      <c r="Y4338" s="110">
        <v>43777</v>
      </c>
      <c r="Z4338">
        <v>408797.91302928398</v>
      </c>
      <c r="AA4338">
        <v>3660422.7872355701</v>
      </c>
    </row>
    <row r="4339" spans="1:27" x14ac:dyDescent="0.25">
      <c r="A4339">
        <v>-111.97716814</v>
      </c>
      <c r="B4339">
        <v>33.0785968</v>
      </c>
      <c r="C4339" t="s">
        <v>968</v>
      </c>
      <c r="D4339" t="s">
        <v>967</v>
      </c>
      <c r="E4339" t="s">
        <v>966</v>
      </c>
      <c r="F4339">
        <v>2772</v>
      </c>
      <c r="G4339">
        <v>355</v>
      </c>
      <c r="H4339">
        <v>13.33</v>
      </c>
      <c r="I4339">
        <v>2.7229999999999999</v>
      </c>
      <c r="J4339">
        <v>1</v>
      </c>
      <c r="K4339">
        <v>1172.7750000000001</v>
      </c>
      <c r="L4339" t="s">
        <v>965</v>
      </c>
      <c r="M4339" t="s">
        <v>964</v>
      </c>
      <c r="N4339" s="110">
        <v>43777</v>
      </c>
      <c r="O4339">
        <v>0</v>
      </c>
      <c r="P4339">
        <v>0</v>
      </c>
      <c r="Q4339">
        <v>13578.6859999999</v>
      </c>
      <c r="R4339">
        <v>1493.7070000000001</v>
      </c>
      <c r="S4339">
        <v>3.1120000000000001</v>
      </c>
      <c r="T4339">
        <v>33</v>
      </c>
      <c r="U4339">
        <v>4526.3860000000004</v>
      </c>
      <c r="V4339">
        <v>14</v>
      </c>
      <c r="W4339">
        <v>1.857</v>
      </c>
      <c r="X4339">
        <v>3</v>
      </c>
      <c r="Y4339" s="110">
        <v>43777</v>
      </c>
      <c r="Z4339">
        <v>408798.03331269801</v>
      </c>
      <c r="AA4339">
        <v>3660423.6753547699</v>
      </c>
    </row>
    <row r="4340" spans="1:27" x14ac:dyDescent="0.25">
      <c r="A4340">
        <v>-111.977169</v>
      </c>
      <c r="B4340">
        <v>33.078604769999899</v>
      </c>
      <c r="C4340" t="s">
        <v>968</v>
      </c>
      <c r="D4340" t="s">
        <v>967</v>
      </c>
      <c r="E4340" t="s">
        <v>966</v>
      </c>
      <c r="F4340">
        <v>2773</v>
      </c>
      <c r="G4340">
        <v>360</v>
      </c>
      <c r="H4340">
        <v>13.33</v>
      </c>
      <c r="I4340">
        <v>2.8220000000000001</v>
      </c>
      <c r="J4340">
        <v>1</v>
      </c>
      <c r="K4340">
        <v>1172.749</v>
      </c>
      <c r="L4340" t="s">
        <v>965</v>
      </c>
      <c r="M4340" t="s">
        <v>964</v>
      </c>
      <c r="N4340" s="110">
        <v>43777</v>
      </c>
      <c r="O4340">
        <v>0</v>
      </c>
      <c r="P4340">
        <v>0</v>
      </c>
      <c r="Q4340">
        <v>12693.128000000001</v>
      </c>
      <c r="R4340">
        <v>1347.585</v>
      </c>
      <c r="S4340">
        <v>2.8069999999999999</v>
      </c>
      <c r="T4340">
        <v>33</v>
      </c>
      <c r="U4340">
        <v>4083.59</v>
      </c>
      <c r="V4340">
        <v>14</v>
      </c>
      <c r="W4340">
        <v>1.9239999999999999</v>
      </c>
      <c r="X4340">
        <v>3.1080000000000001</v>
      </c>
      <c r="Y4340" s="110">
        <v>43777</v>
      </c>
      <c r="Z4340">
        <v>408797.96126727702</v>
      </c>
      <c r="AA4340">
        <v>3660424.5597204901</v>
      </c>
    </row>
    <row r="4341" spans="1:27" x14ac:dyDescent="0.25">
      <c r="A4341">
        <v>-111.977169</v>
      </c>
      <c r="B4341">
        <v>33.0786127699999</v>
      </c>
      <c r="C4341" t="s">
        <v>968</v>
      </c>
      <c r="D4341" t="s">
        <v>967</v>
      </c>
      <c r="E4341" t="s">
        <v>966</v>
      </c>
      <c r="F4341">
        <v>2774</v>
      </c>
      <c r="G4341">
        <v>0</v>
      </c>
      <c r="H4341">
        <v>13.33</v>
      </c>
      <c r="I4341">
        <v>2.887</v>
      </c>
      <c r="J4341">
        <v>1</v>
      </c>
      <c r="K4341">
        <v>1172.7</v>
      </c>
      <c r="L4341" t="s">
        <v>965</v>
      </c>
      <c r="M4341" t="s">
        <v>964</v>
      </c>
      <c r="N4341" s="110">
        <v>43777</v>
      </c>
      <c r="O4341">
        <v>0</v>
      </c>
      <c r="P4341">
        <v>0</v>
      </c>
      <c r="Q4341">
        <v>12788.101000000001</v>
      </c>
      <c r="R4341">
        <v>1326.8119999999899</v>
      </c>
      <c r="S4341">
        <v>2.7639999999999998</v>
      </c>
      <c r="T4341">
        <v>33</v>
      </c>
      <c r="U4341">
        <v>4020.6410000000001</v>
      </c>
      <c r="V4341">
        <v>14</v>
      </c>
      <c r="W4341">
        <v>1.9690000000000001</v>
      </c>
      <c r="X4341">
        <v>3.181</v>
      </c>
      <c r="Y4341" s="110">
        <v>43777</v>
      </c>
      <c r="Z4341">
        <v>408797.969523896</v>
      </c>
      <c r="AA4341">
        <v>3660425.4466650002</v>
      </c>
    </row>
    <row r="4342" spans="1:27" x14ac:dyDescent="0.25">
      <c r="A4342">
        <v>-111.97716834000001</v>
      </c>
      <c r="B4342">
        <v>33.078620780000001</v>
      </c>
      <c r="C4342" t="s">
        <v>968</v>
      </c>
      <c r="D4342" t="s">
        <v>967</v>
      </c>
      <c r="E4342" t="s">
        <v>966</v>
      </c>
      <c r="F4342">
        <v>2775</v>
      </c>
      <c r="G4342">
        <v>2</v>
      </c>
      <c r="H4342">
        <v>13.33</v>
      </c>
      <c r="I4342">
        <v>2.7559999999999998</v>
      </c>
      <c r="J4342">
        <v>1</v>
      </c>
      <c r="K4342">
        <v>1172.7159999999899</v>
      </c>
      <c r="L4342" t="s">
        <v>965</v>
      </c>
      <c r="M4342" t="s">
        <v>964</v>
      </c>
      <c r="N4342" s="110">
        <v>43777</v>
      </c>
      <c r="O4342">
        <v>0</v>
      </c>
      <c r="P4342">
        <v>0</v>
      </c>
      <c r="Q4342">
        <v>10668.179</v>
      </c>
      <c r="R4342">
        <v>1159.5699999999899</v>
      </c>
      <c r="S4342">
        <v>2.4159999999999999</v>
      </c>
      <c r="T4342">
        <v>33</v>
      </c>
      <c r="U4342">
        <v>3513.84799999999</v>
      </c>
      <c r="V4342">
        <v>14</v>
      </c>
      <c r="W4342">
        <v>1.879</v>
      </c>
      <c r="X4342">
        <v>3.036</v>
      </c>
      <c r="Y4342" s="110">
        <v>43777</v>
      </c>
      <c r="Z4342">
        <v>408798.03939420503</v>
      </c>
      <c r="AA4342">
        <v>3660426.3341447301</v>
      </c>
    </row>
    <row r="4343" spans="1:27" x14ac:dyDescent="0.25">
      <c r="A4343">
        <v>-111.97716834000001</v>
      </c>
      <c r="B4343">
        <v>33.078628780000003</v>
      </c>
      <c r="C4343" t="s">
        <v>968</v>
      </c>
      <c r="D4343" t="s">
        <v>967</v>
      </c>
      <c r="E4343" t="s">
        <v>966</v>
      </c>
      <c r="F4343">
        <v>2776</v>
      </c>
      <c r="G4343">
        <v>2</v>
      </c>
      <c r="H4343">
        <v>13.33</v>
      </c>
      <c r="I4343">
        <v>2.7890000000000001</v>
      </c>
      <c r="J4343">
        <v>1</v>
      </c>
      <c r="K4343">
        <v>1172.69299999999</v>
      </c>
      <c r="L4343" t="s">
        <v>965</v>
      </c>
      <c r="M4343" t="s">
        <v>964</v>
      </c>
      <c r="N4343" s="110">
        <v>43777</v>
      </c>
      <c r="O4343">
        <v>0</v>
      </c>
      <c r="P4343">
        <v>0</v>
      </c>
      <c r="Q4343">
        <v>12991.532999999899</v>
      </c>
      <c r="R4343">
        <v>1395.49199999999</v>
      </c>
      <c r="S4343">
        <v>2.907</v>
      </c>
      <c r="T4343">
        <v>33</v>
      </c>
      <c r="U4343">
        <v>4228.7629999999899</v>
      </c>
      <c r="V4343">
        <v>14</v>
      </c>
      <c r="W4343">
        <v>1.901</v>
      </c>
      <c r="X4343">
        <v>3.0720000000000001</v>
      </c>
      <c r="Y4343" s="110">
        <v>43777</v>
      </c>
      <c r="Z4343">
        <v>408798.04765082197</v>
      </c>
      <c r="AA4343">
        <v>3660427.2210892499</v>
      </c>
    </row>
    <row r="4344" spans="1:27" x14ac:dyDescent="0.25">
      <c r="A4344">
        <v>-111.977168829999</v>
      </c>
      <c r="B4344">
        <v>33.078636770000003</v>
      </c>
      <c r="C4344" t="s">
        <v>968</v>
      </c>
      <c r="D4344" t="s">
        <v>967</v>
      </c>
      <c r="E4344" t="s">
        <v>966</v>
      </c>
      <c r="F4344">
        <v>2777</v>
      </c>
      <c r="G4344">
        <v>359</v>
      </c>
      <c r="H4344">
        <v>13.33</v>
      </c>
      <c r="I4344">
        <v>2.8540000000000001</v>
      </c>
      <c r="J4344">
        <v>1</v>
      </c>
      <c r="K4344">
        <v>1172.7819999999899</v>
      </c>
      <c r="L4344" t="s">
        <v>965</v>
      </c>
      <c r="M4344" t="s">
        <v>964</v>
      </c>
      <c r="N4344" s="110">
        <v>43777</v>
      </c>
      <c r="O4344">
        <v>0</v>
      </c>
      <c r="P4344">
        <v>0</v>
      </c>
      <c r="Q4344">
        <v>12567.754000000001</v>
      </c>
      <c r="R4344">
        <v>1318.9380000000001</v>
      </c>
      <c r="S4344">
        <v>2.7480000000000002</v>
      </c>
      <c r="T4344">
        <v>33</v>
      </c>
      <c r="U4344">
        <v>3996.7809999999899</v>
      </c>
      <c r="V4344">
        <v>14</v>
      </c>
      <c r="W4344">
        <v>1.946</v>
      </c>
      <c r="X4344">
        <v>3.1440000000000001</v>
      </c>
      <c r="Y4344" s="110">
        <v>43777</v>
      </c>
      <c r="Z4344">
        <v>408798.010161296</v>
      </c>
      <c r="AA4344">
        <v>3660428.1073508398</v>
      </c>
    </row>
    <row r="4345" spans="1:27" x14ac:dyDescent="0.25">
      <c r="A4345">
        <v>-111.977167309999</v>
      </c>
      <c r="B4345">
        <v>33.078644789999899</v>
      </c>
      <c r="C4345" t="s">
        <v>968</v>
      </c>
      <c r="D4345" t="s">
        <v>967</v>
      </c>
      <c r="E4345" t="s">
        <v>966</v>
      </c>
      <c r="F4345">
        <v>2778</v>
      </c>
      <c r="G4345">
        <v>356</v>
      </c>
      <c r="H4345">
        <v>13.33</v>
      </c>
      <c r="I4345">
        <v>2.8540000000000001</v>
      </c>
      <c r="J4345">
        <v>1</v>
      </c>
      <c r="K4345">
        <v>1172.7429999999899</v>
      </c>
      <c r="L4345" t="s">
        <v>965</v>
      </c>
      <c r="M4345" t="s">
        <v>964</v>
      </c>
      <c r="N4345" s="110">
        <v>43777</v>
      </c>
      <c r="O4345">
        <v>0</v>
      </c>
      <c r="P4345">
        <v>0</v>
      </c>
      <c r="Q4345">
        <v>13472.968999999899</v>
      </c>
      <c r="R4345">
        <v>1413.9369999999899</v>
      </c>
      <c r="S4345">
        <v>2.9460000000000002</v>
      </c>
      <c r="T4345">
        <v>33</v>
      </c>
      <c r="U4345">
        <v>4284.6559999999899</v>
      </c>
      <c r="V4345">
        <v>14</v>
      </c>
      <c r="W4345">
        <v>1.946</v>
      </c>
      <c r="X4345">
        <v>3.1440000000000001</v>
      </c>
      <c r="Y4345" s="110">
        <v>43777</v>
      </c>
      <c r="Z4345">
        <v>408798.16031294502</v>
      </c>
      <c r="AA4345">
        <v>3660428.9951920002</v>
      </c>
    </row>
    <row r="4346" spans="1:27" x14ac:dyDescent="0.25">
      <c r="A4346">
        <v>-111.97716886000001</v>
      </c>
      <c r="B4346">
        <v>33.078651800000003</v>
      </c>
      <c r="C4346" t="s">
        <v>968</v>
      </c>
      <c r="D4346" t="s">
        <v>967</v>
      </c>
      <c r="E4346" t="s">
        <v>966</v>
      </c>
      <c r="F4346">
        <v>2779</v>
      </c>
      <c r="G4346">
        <v>5</v>
      </c>
      <c r="H4346">
        <v>13.33</v>
      </c>
      <c r="I4346">
        <v>2.69</v>
      </c>
      <c r="J4346">
        <v>1</v>
      </c>
      <c r="K4346">
        <v>1172.7619999999899</v>
      </c>
      <c r="L4346" t="s">
        <v>965</v>
      </c>
      <c r="M4346" t="s">
        <v>964</v>
      </c>
      <c r="N4346" s="110">
        <v>43777</v>
      </c>
      <c r="O4346">
        <v>0</v>
      </c>
      <c r="P4346">
        <v>0</v>
      </c>
      <c r="Q4346">
        <v>12938.559999999899</v>
      </c>
      <c r="R4346">
        <v>1440.6479999999899</v>
      </c>
      <c r="S4346">
        <v>3.0009999999999999</v>
      </c>
      <c r="T4346">
        <v>33</v>
      </c>
      <c r="U4346">
        <v>4365.6009999999897</v>
      </c>
      <c r="V4346">
        <v>14</v>
      </c>
      <c r="W4346">
        <v>1.8340000000000001</v>
      </c>
      <c r="X4346">
        <v>2.964</v>
      </c>
      <c r="Y4346" s="110">
        <v>43777</v>
      </c>
      <c r="Z4346">
        <v>408798.02287327801</v>
      </c>
      <c r="AA4346">
        <v>3660429.7737239199</v>
      </c>
    </row>
    <row r="4347" spans="1:27" x14ac:dyDescent="0.25">
      <c r="A4347">
        <v>-111.97716766000001</v>
      </c>
      <c r="B4347">
        <v>33.078659780000002</v>
      </c>
      <c r="C4347" t="s">
        <v>968</v>
      </c>
      <c r="D4347" t="s">
        <v>967</v>
      </c>
      <c r="E4347" t="s">
        <v>966</v>
      </c>
      <c r="F4347">
        <v>2780</v>
      </c>
      <c r="G4347">
        <v>358</v>
      </c>
      <c r="H4347">
        <v>13.33</v>
      </c>
      <c r="I4347">
        <v>2.92</v>
      </c>
      <c r="J4347">
        <v>1</v>
      </c>
      <c r="K4347">
        <v>1172.7</v>
      </c>
      <c r="L4347" t="s">
        <v>965</v>
      </c>
      <c r="M4347" t="s">
        <v>964</v>
      </c>
      <c r="N4347" s="110">
        <v>43777</v>
      </c>
      <c r="O4347">
        <v>0</v>
      </c>
      <c r="P4347">
        <v>0</v>
      </c>
      <c r="Q4347">
        <v>14011.95</v>
      </c>
      <c r="R4347">
        <v>1437.4559999999899</v>
      </c>
      <c r="S4347">
        <v>2.9950000000000001</v>
      </c>
      <c r="T4347">
        <v>33</v>
      </c>
      <c r="U4347">
        <v>4355.9260000000004</v>
      </c>
      <c r="V4347">
        <v>14</v>
      </c>
      <c r="W4347">
        <v>1.9910000000000001</v>
      </c>
      <c r="X4347">
        <v>3.2170000000000001</v>
      </c>
      <c r="Y4347" s="110">
        <v>43777</v>
      </c>
      <c r="Z4347">
        <v>408798.143115338</v>
      </c>
      <c r="AA4347">
        <v>3660430.6574084102</v>
      </c>
    </row>
    <row r="4348" spans="1:27" x14ac:dyDescent="0.25">
      <c r="A4348">
        <v>-111.977167309999</v>
      </c>
      <c r="B4348">
        <v>33.078667789999898</v>
      </c>
      <c r="C4348" t="s">
        <v>968</v>
      </c>
      <c r="D4348" t="s">
        <v>967</v>
      </c>
      <c r="E4348" t="s">
        <v>966</v>
      </c>
      <c r="F4348">
        <v>2781</v>
      </c>
      <c r="G4348">
        <v>356</v>
      </c>
      <c r="H4348">
        <v>13.33</v>
      </c>
      <c r="I4348">
        <v>2.9529999999999998</v>
      </c>
      <c r="J4348">
        <v>1</v>
      </c>
      <c r="K4348">
        <v>1172.68399999999</v>
      </c>
      <c r="L4348" t="s">
        <v>965</v>
      </c>
      <c r="M4348" t="s">
        <v>964</v>
      </c>
      <c r="N4348" s="110">
        <v>43777</v>
      </c>
      <c r="O4348">
        <v>0</v>
      </c>
      <c r="P4348">
        <v>0</v>
      </c>
      <c r="Q4348">
        <v>15694.093000000001</v>
      </c>
      <c r="R4348">
        <v>1592.134</v>
      </c>
      <c r="S4348">
        <v>3.3170000000000002</v>
      </c>
      <c r="T4348">
        <v>33</v>
      </c>
      <c r="U4348">
        <v>4824.6480000000001</v>
      </c>
      <c r="V4348">
        <v>14</v>
      </c>
      <c r="W4348">
        <v>2.0129999999999999</v>
      </c>
      <c r="X4348">
        <v>3.2530000000000001</v>
      </c>
      <c r="Y4348" s="110">
        <v>43777</v>
      </c>
      <c r="Z4348">
        <v>408798.184050715</v>
      </c>
      <c r="AA4348">
        <v>3660431.5451575001</v>
      </c>
    </row>
    <row r="4349" spans="1:27" x14ac:dyDescent="0.25">
      <c r="A4349">
        <v>-111.977168169999</v>
      </c>
      <c r="B4349">
        <v>33.0786747699999</v>
      </c>
      <c r="C4349" t="s">
        <v>968</v>
      </c>
      <c r="D4349" t="s">
        <v>967</v>
      </c>
      <c r="E4349" t="s">
        <v>966</v>
      </c>
      <c r="F4349">
        <v>2782</v>
      </c>
      <c r="G4349">
        <v>1</v>
      </c>
      <c r="H4349">
        <v>13.33</v>
      </c>
      <c r="I4349">
        <v>2.7559999999999998</v>
      </c>
      <c r="J4349">
        <v>1</v>
      </c>
      <c r="K4349">
        <v>1172.7560000000001</v>
      </c>
      <c r="L4349" t="s">
        <v>965</v>
      </c>
      <c r="M4349" t="s">
        <v>964</v>
      </c>
      <c r="N4349" s="110">
        <v>43777</v>
      </c>
      <c r="O4349">
        <v>0</v>
      </c>
      <c r="P4349">
        <v>0</v>
      </c>
      <c r="Q4349">
        <v>15489.575000000001</v>
      </c>
      <c r="R4349">
        <v>1683.6279999999899</v>
      </c>
      <c r="S4349">
        <v>3.508</v>
      </c>
      <c r="T4349">
        <v>33</v>
      </c>
      <c r="U4349">
        <v>5101.902</v>
      </c>
      <c r="V4349">
        <v>14</v>
      </c>
      <c r="W4349">
        <v>1.879</v>
      </c>
      <c r="X4349">
        <v>3.036</v>
      </c>
      <c r="Y4349" s="110">
        <v>43777</v>
      </c>
      <c r="Z4349">
        <v>408798.11098360998</v>
      </c>
      <c r="AA4349">
        <v>3660432.3197638402</v>
      </c>
    </row>
    <row r="4350" spans="1:27" x14ac:dyDescent="0.25">
      <c r="A4350">
        <v>-111.977168689999</v>
      </c>
      <c r="B4350">
        <v>33.078682790000002</v>
      </c>
      <c r="C4350" t="s">
        <v>968</v>
      </c>
      <c r="D4350" t="s">
        <v>967</v>
      </c>
      <c r="E4350" t="s">
        <v>966</v>
      </c>
      <c r="F4350">
        <v>2783</v>
      </c>
      <c r="G4350">
        <v>4</v>
      </c>
      <c r="H4350">
        <v>13.33</v>
      </c>
      <c r="I4350">
        <v>2.8540000000000001</v>
      </c>
      <c r="J4350">
        <v>1</v>
      </c>
      <c r="K4350">
        <v>1172.7850000000001</v>
      </c>
      <c r="L4350" t="s">
        <v>965</v>
      </c>
      <c r="M4350" t="s">
        <v>964</v>
      </c>
      <c r="N4350" s="110">
        <v>43777</v>
      </c>
      <c r="O4350">
        <v>0</v>
      </c>
      <c r="P4350">
        <v>0</v>
      </c>
      <c r="Q4350">
        <v>15627.4629999999</v>
      </c>
      <c r="R4350">
        <v>1640.0419999999899</v>
      </c>
      <c r="S4350">
        <v>3.4169999999999998</v>
      </c>
      <c r="T4350">
        <v>33</v>
      </c>
      <c r="U4350">
        <v>4969.826</v>
      </c>
      <c r="V4350">
        <v>14</v>
      </c>
      <c r="W4350">
        <v>1.946</v>
      </c>
      <c r="X4350">
        <v>3.1440000000000001</v>
      </c>
      <c r="Y4350" s="110">
        <v>43777</v>
      </c>
      <c r="Z4350">
        <v>408798.07072492701</v>
      </c>
      <c r="AA4350">
        <v>3660433.2093775501</v>
      </c>
    </row>
    <row r="4351" spans="1:27" x14ac:dyDescent="0.25">
      <c r="A4351">
        <v>-111.977166999999</v>
      </c>
      <c r="B4351">
        <v>33.078690770000001</v>
      </c>
      <c r="C4351" t="s">
        <v>968</v>
      </c>
      <c r="D4351" t="s">
        <v>967</v>
      </c>
      <c r="E4351" t="s">
        <v>966</v>
      </c>
      <c r="F4351">
        <v>2784</v>
      </c>
      <c r="G4351">
        <v>0</v>
      </c>
      <c r="H4351">
        <v>13.33</v>
      </c>
      <c r="I4351">
        <v>2.9860000000000002</v>
      </c>
      <c r="J4351">
        <v>1</v>
      </c>
      <c r="K4351">
        <v>1172.69299999999</v>
      </c>
      <c r="L4351" t="s">
        <v>965</v>
      </c>
      <c r="M4351" t="s">
        <v>964</v>
      </c>
      <c r="N4351" s="110">
        <v>43777</v>
      </c>
      <c r="O4351">
        <v>0</v>
      </c>
      <c r="P4351">
        <v>0</v>
      </c>
      <c r="Q4351">
        <v>14949.736999999899</v>
      </c>
      <c r="R4351">
        <v>1499.9539999999899</v>
      </c>
      <c r="S4351">
        <v>3.125</v>
      </c>
      <c r="T4351">
        <v>33</v>
      </c>
      <c r="U4351">
        <v>4545.3159999999898</v>
      </c>
      <c r="V4351">
        <v>14</v>
      </c>
      <c r="W4351">
        <v>2.036</v>
      </c>
      <c r="X4351">
        <v>3.2890000000000001</v>
      </c>
      <c r="Y4351" s="110">
        <v>43777</v>
      </c>
      <c r="Z4351">
        <v>408798.23670275102</v>
      </c>
      <c r="AA4351">
        <v>3660434.09263629</v>
      </c>
    </row>
    <row r="4352" spans="1:27" x14ac:dyDescent="0.25">
      <c r="A4352">
        <v>-111.97716769</v>
      </c>
      <c r="B4352">
        <v>33.078698789999898</v>
      </c>
      <c r="C4352" t="s">
        <v>968</v>
      </c>
      <c r="D4352" t="s">
        <v>967</v>
      </c>
      <c r="E4352" t="s">
        <v>966</v>
      </c>
      <c r="F4352">
        <v>2785</v>
      </c>
      <c r="G4352">
        <v>4</v>
      </c>
      <c r="H4352">
        <v>13.33</v>
      </c>
      <c r="I4352">
        <v>2.7890000000000001</v>
      </c>
      <c r="J4352">
        <v>1</v>
      </c>
      <c r="K4352">
        <v>1172.7850000000001</v>
      </c>
      <c r="L4352" t="s">
        <v>965</v>
      </c>
      <c r="M4352" t="s">
        <v>964</v>
      </c>
      <c r="N4352" s="110">
        <v>43777</v>
      </c>
      <c r="O4352">
        <v>0</v>
      </c>
      <c r="P4352">
        <v>0</v>
      </c>
      <c r="Q4352">
        <v>13504.341</v>
      </c>
      <c r="R4352">
        <v>1450.576</v>
      </c>
      <c r="S4352">
        <v>3.0219999999999998</v>
      </c>
      <c r="T4352">
        <v>33</v>
      </c>
      <c r="U4352">
        <v>4395.68299999999</v>
      </c>
      <c r="V4352">
        <v>14</v>
      </c>
      <c r="W4352">
        <v>1.901</v>
      </c>
      <c r="X4352">
        <v>3.0720000000000001</v>
      </c>
      <c r="Y4352" s="110">
        <v>43777</v>
      </c>
      <c r="Z4352">
        <v>408798.18057654903</v>
      </c>
      <c r="AA4352">
        <v>3660434.98239771</v>
      </c>
    </row>
    <row r="4353" spans="1:27" x14ac:dyDescent="0.25">
      <c r="A4353">
        <v>-111.97716717</v>
      </c>
      <c r="B4353">
        <v>33.078706769999897</v>
      </c>
      <c r="C4353" t="s">
        <v>968</v>
      </c>
      <c r="D4353" t="s">
        <v>967</v>
      </c>
      <c r="E4353" t="s">
        <v>966</v>
      </c>
      <c r="F4353">
        <v>2786</v>
      </c>
      <c r="G4353">
        <v>1</v>
      </c>
      <c r="H4353">
        <v>13.33</v>
      </c>
      <c r="I4353">
        <v>2.7890000000000001</v>
      </c>
      <c r="J4353">
        <v>1</v>
      </c>
      <c r="K4353">
        <v>1172.7329999999899</v>
      </c>
      <c r="L4353" t="s">
        <v>965</v>
      </c>
      <c r="M4353" t="s">
        <v>964</v>
      </c>
      <c r="N4353" s="110">
        <v>43777</v>
      </c>
      <c r="O4353">
        <v>0</v>
      </c>
      <c r="P4353">
        <v>0</v>
      </c>
      <c r="Q4353">
        <v>12635.754999999899</v>
      </c>
      <c r="R4353">
        <v>1357.2760000000001</v>
      </c>
      <c r="S4353">
        <v>2.8279999999999998</v>
      </c>
      <c r="T4353">
        <v>33</v>
      </c>
      <c r="U4353">
        <v>4112.9570000000003</v>
      </c>
      <c r="V4353">
        <v>14</v>
      </c>
      <c r="W4353">
        <v>1.901</v>
      </c>
      <c r="X4353">
        <v>3.0720000000000001</v>
      </c>
      <c r="Y4353" s="110">
        <v>43777</v>
      </c>
      <c r="Z4353">
        <v>408798.23734847602</v>
      </c>
      <c r="AA4353">
        <v>3660435.86667305</v>
      </c>
    </row>
    <row r="4354" spans="1:27" x14ac:dyDescent="0.25">
      <c r="A4354">
        <v>-111.97716834000001</v>
      </c>
      <c r="B4354">
        <v>33.078714779999899</v>
      </c>
      <c r="C4354" t="s">
        <v>968</v>
      </c>
      <c r="D4354" t="s">
        <v>967</v>
      </c>
      <c r="E4354" t="s">
        <v>966</v>
      </c>
      <c r="F4354">
        <v>2787</v>
      </c>
      <c r="G4354">
        <v>2</v>
      </c>
      <c r="H4354">
        <v>13.33</v>
      </c>
      <c r="I4354">
        <v>2.8540000000000001</v>
      </c>
      <c r="J4354">
        <v>1</v>
      </c>
      <c r="K4354">
        <v>1172.7460000000001</v>
      </c>
      <c r="L4354" t="s">
        <v>965</v>
      </c>
      <c r="M4354" t="s">
        <v>964</v>
      </c>
      <c r="N4354" s="110">
        <v>43777</v>
      </c>
      <c r="O4354">
        <v>0</v>
      </c>
      <c r="P4354">
        <v>0</v>
      </c>
      <c r="Q4354">
        <v>14401.271000000001</v>
      </c>
      <c r="R4354">
        <v>1511.3579999999899</v>
      </c>
      <c r="S4354">
        <v>3.149</v>
      </c>
      <c r="T4354">
        <v>33</v>
      </c>
      <c r="U4354">
        <v>4579.8739999999898</v>
      </c>
      <c r="V4354">
        <v>14</v>
      </c>
      <c r="W4354">
        <v>1.946</v>
      </c>
      <c r="X4354">
        <v>3.1440000000000001</v>
      </c>
      <c r="Y4354" s="110">
        <v>43777</v>
      </c>
      <c r="Z4354">
        <v>408798.13640956901</v>
      </c>
      <c r="AA4354">
        <v>3660436.75574286</v>
      </c>
    </row>
    <row r="4355" spans="1:27" x14ac:dyDescent="0.25">
      <c r="A4355">
        <v>-111.97716800000001</v>
      </c>
      <c r="B4355">
        <v>33.078722769999899</v>
      </c>
      <c r="C4355" t="s">
        <v>968</v>
      </c>
      <c r="D4355" t="s">
        <v>967</v>
      </c>
      <c r="E4355" t="s">
        <v>966</v>
      </c>
      <c r="F4355">
        <v>2788</v>
      </c>
      <c r="G4355">
        <v>360</v>
      </c>
      <c r="H4355">
        <v>13.33</v>
      </c>
      <c r="I4355">
        <v>2.92</v>
      </c>
      <c r="J4355">
        <v>1</v>
      </c>
      <c r="K4355">
        <v>1172.7460000000001</v>
      </c>
      <c r="L4355" t="s">
        <v>965</v>
      </c>
      <c r="M4355" t="s">
        <v>964</v>
      </c>
      <c r="N4355" s="110">
        <v>43777</v>
      </c>
      <c r="O4355">
        <v>0</v>
      </c>
      <c r="P4355">
        <v>0</v>
      </c>
      <c r="Q4355">
        <v>13295.3659999999</v>
      </c>
      <c r="R4355">
        <v>1363.94299999999</v>
      </c>
      <c r="S4355">
        <v>2.8420000000000001</v>
      </c>
      <c r="T4355">
        <v>33</v>
      </c>
      <c r="U4355">
        <v>4133.1599999999899</v>
      </c>
      <c r="V4355">
        <v>14</v>
      </c>
      <c r="W4355">
        <v>1.9910000000000001</v>
      </c>
      <c r="X4355">
        <v>3.2170000000000001</v>
      </c>
      <c r="Y4355" s="110">
        <v>43777</v>
      </c>
      <c r="Z4355">
        <v>408798.17639091797</v>
      </c>
      <c r="AA4355">
        <v>3660437.64128329</v>
      </c>
    </row>
    <row r="4356" spans="1:27" x14ac:dyDescent="0.25">
      <c r="A4356">
        <v>-111.97716800000001</v>
      </c>
      <c r="B4356">
        <v>33.078729770000002</v>
      </c>
      <c r="C4356" t="s">
        <v>968</v>
      </c>
      <c r="D4356" t="s">
        <v>967</v>
      </c>
      <c r="E4356" t="s">
        <v>966</v>
      </c>
      <c r="F4356">
        <v>2789</v>
      </c>
      <c r="G4356">
        <v>0</v>
      </c>
      <c r="H4356">
        <v>13.33</v>
      </c>
      <c r="I4356">
        <v>2.7229999999999999</v>
      </c>
      <c r="J4356">
        <v>1</v>
      </c>
      <c r="K4356">
        <v>1172.7159999999899</v>
      </c>
      <c r="L4356" t="s">
        <v>965</v>
      </c>
      <c r="M4356" t="s">
        <v>964</v>
      </c>
      <c r="N4356" s="110">
        <v>43777</v>
      </c>
      <c r="O4356">
        <v>0</v>
      </c>
      <c r="P4356">
        <v>0</v>
      </c>
      <c r="Q4356">
        <v>13615.6</v>
      </c>
      <c r="R4356">
        <v>1497.768</v>
      </c>
      <c r="S4356">
        <v>3.12</v>
      </c>
      <c r="T4356">
        <v>33</v>
      </c>
      <c r="U4356">
        <v>4538.6909999999898</v>
      </c>
      <c r="V4356">
        <v>14</v>
      </c>
      <c r="W4356">
        <v>1.857</v>
      </c>
      <c r="X4356">
        <v>3</v>
      </c>
      <c r="Y4356" s="110">
        <v>43777</v>
      </c>
      <c r="Z4356">
        <v>408798.18361547502</v>
      </c>
      <c r="AA4356">
        <v>3660438.4173597498</v>
      </c>
    </row>
    <row r="4357" spans="1:27" x14ac:dyDescent="0.25">
      <c r="A4357">
        <v>-111.977167489999</v>
      </c>
      <c r="B4357">
        <v>33.078737779999898</v>
      </c>
      <c r="C4357" t="s">
        <v>968</v>
      </c>
      <c r="D4357" t="s">
        <v>967</v>
      </c>
      <c r="E4357" t="s">
        <v>966</v>
      </c>
      <c r="F4357">
        <v>2790</v>
      </c>
      <c r="G4357">
        <v>357</v>
      </c>
      <c r="H4357">
        <v>13.33</v>
      </c>
      <c r="I4357">
        <v>2.92</v>
      </c>
      <c r="J4357">
        <v>1</v>
      </c>
      <c r="K4357">
        <v>1172.7070000000001</v>
      </c>
      <c r="L4357" t="s">
        <v>965</v>
      </c>
      <c r="M4357" t="s">
        <v>964</v>
      </c>
      <c r="N4357" s="110">
        <v>43777</v>
      </c>
      <c r="O4357">
        <v>0</v>
      </c>
      <c r="P4357">
        <v>0</v>
      </c>
      <c r="Q4357">
        <v>13420.1689999999</v>
      </c>
      <c r="R4357">
        <v>1376.7460000000001</v>
      </c>
      <c r="S4357">
        <v>2.8679999999999999</v>
      </c>
      <c r="T4357">
        <v>33</v>
      </c>
      <c r="U4357">
        <v>4171.9579999999896</v>
      </c>
      <c r="V4357">
        <v>14</v>
      </c>
      <c r="W4357">
        <v>1.9910000000000001</v>
      </c>
      <c r="X4357">
        <v>3.2170000000000001</v>
      </c>
      <c r="Y4357" s="110">
        <v>43777</v>
      </c>
      <c r="Z4357">
        <v>408798.23948497401</v>
      </c>
      <c r="AA4357">
        <v>3660439.30496983</v>
      </c>
    </row>
    <row r="4358" spans="1:27" x14ac:dyDescent="0.25">
      <c r="A4358">
        <v>-111.977168509999</v>
      </c>
      <c r="B4358">
        <v>33.078745779999899</v>
      </c>
      <c r="C4358" t="s">
        <v>968</v>
      </c>
      <c r="D4358" t="s">
        <v>967</v>
      </c>
      <c r="E4358" t="s">
        <v>966</v>
      </c>
      <c r="F4358">
        <v>2791</v>
      </c>
      <c r="G4358">
        <v>3</v>
      </c>
      <c r="H4358">
        <v>13.33</v>
      </c>
      <c r="I4358">
        <v>2.887</v>
      </c>
      <c r="J4358">
        <v>1</v>
      </c>
      <c r="K4358">
        <v>1172.69299999999</v>
      </c>
      <c r="L4358" t="s">
        <v>965</v>
      </c>
      <c r="M4358" t="s">
        <v>964</v>
      </c>
      <c r="N4358" s="110">
        <v>43777</v>
      </c>
      <c r="O4358">
        <v>0</v>
      </c>
      <c r="P4358">
        <v>0</v>
      </c>
      <c r="Q4358">
        <v>15741.636</v>
      </c>
      <c r="R4358">
        <v>1633.25099999999</v>
      </c>
      <c r="S4358">
        <v>3.403</v>
      </c>
      <c r="T4358">
        <v>33</v>
      </c>
      <c r="U4358">
        <v>4949.2470000000003</v>
      </c>
      <c r="V4358">
        <v>14</v>
      </c>
      <c r="W4358">
        <v>1.9690000000000001</v>
      </c>
      <c r="X4358">
        <v>3.181</v>
      </c>
      <c r="Y4358" s="110">
        <v>43777</v>
      </c>
      <c r="Z4358">
        <v>408798.15253654</v>
      </c>
      <c r="AA4358">
        <v>3660440.1928006299</v>
      </c>
    </row>
    <row r="4359" spans="1:27" x14ac:dyDescent="0.25">
      <c r="A4359">
        <v>-111.97716683</v>
      </c>
      <c r="B4359">
        <v>33.078753769999899</v>
      </c>
      <c r="C4359" t="s">
        <v>968</v>
      </c>
      <c r="D4359" t="s">
        <v>967</v>
      </c>
      <c r="E4359" t="s">
        <v>966</v>
      </c>
      <c r="F4359">
        <v>2792</v>
      </c>
      <c r="G4359">
        <v>359</v>
      </c>
      <c r="H4359">
        <v>13.33</v>
      </c>
      <c r="I4359">
        <v>2.69</v>
      </c>
      <c r="J4359">
        <v>1</v>
      </c>
      <c r="K4359">
        <v>1172.7070000000001</v>
      </c>
      <c r="L4359" t="s">
        <v>965</v>
      </c>
      <c r="M4359" t="s">
        <v>964</v>
      </c>
      <c r="N4359" s="110">
        <v>43777</v>
      </c>
      <c r="O4359">
        <v>0</v>
      </c>
      <c r="P4359">
        <v>0</v>
      </c>
      <c r="Q4359">
        <v>14773.334000000001</v>
      </c>
      <c r="R4359">
        <v>1644.942</v>
      </c>
      <c r="S4359">
        <v>3.427</v>
      </c>
      <c r="T4359">
        <v>33</v>
      </c>
      <c r="U4359">
        <v>4984.6719999999896</v>
      </c>
      <c r="V4359">
        <v>14</v>
      </c>
      <c r="W4359">
        <v>1.8340000000000001</v>
      </c>
      <c r="X4359">
        <v>2.964</v>
      </c>
      <c r="Y4359" s="110">
        <v>43777</v>
      </c>
      <c r="Z4359">
        <v>408798.31759120198</v>
      </c>
      <c r="AA4359">
        <v>3660441.0771767399</v>
      </c>
    </row>
    <row r="4360" spans="1:27" x14ac:dyDescent="0.25">
      <c r="A4360">
        <v>-111.977166999999</v>
      </c>
      <c r="B4360">
        <v>33.07876177</v>
      </c>
      <c r="C4360" t="s">
        <v>968</v>
      </c>
      <c r="D4360" t="s">
        <v>967</v>
      </c>
      <c r="E4360" t="s">
        <v>966</v>
      </c>
      <c r="F4360">
        <v>2793</v>
      </c>
      <c r="G4360">
        <v>0</v>
      </c>
      <c r="H4360">
        <v>13.33</v>
      </c>
      <c r="I4360">
        <v>2.8220000000000001</v>
      </c>
      <c r="J4360">
        <v>1</v>
      </c>
      <c r="K4360">
        <v>1172.68</v>
      </c>
      <c r="L4360" t="s">
        <v>965</v>
      </c>
      <c r="M4360" t="s">
        <v>964</v>
      </c>
      <c r="N4360" s="110">
        <v>43777</v>
      </c>
      <c r="O4360">
        <v>0</v>
      </c>
      <c r="P4360">
        <v>0</v>
      </c>
      <c r="Q4360">
        <v>15115.797</v>
      </c>
      <c r="R4360">
        <v>1604.7909999999899</v>
      </c>
      <c r="S4360">
        <v>3.343</v>
      </c>
      <c r="T4360">
        <v>33</v>
      </c>
      <c r="U4360">
        <v>4863.0029999999897</v>
      </c>
      <c r="V4360">
        <v>14</v>
      </c>
      <c r="W4360">
        <v>1.9239999999999999</v>
      </c>
      <c r="X4360">
        <v>3.1080000000000001</v>
      </c>
      <c r="Y4360" s="110">
        <v>43777</v>
      </c>
      <c r="Z4360">
        <v>408798.30998032802</v>
      </c>
      <c r="AA4360">
        <v>3660441.9642689899</v>
      </c>
    </row>
    <row r="4361" spans="1:27" x14ac:dyDescent="0.25">
      <c r="A4361">
        <v>-111.977167339999</v>
      </c>
      <c r="B4361">
        <v>33.078769780000002</v>
      </c>
      <c r="C4361" t="s">
        <v>968</v>
      </c>
      <c r="D4361" t="s">
        <v>967</v>
      </c>
      <c r="E4361" t="s">
        <v>966</v>
      </c>
      <c r="F4361">
        <v>2794</v>
      </c>
      <c r="G4361">
        <v>2</v>
      </c>
      <c r="H4361">
        <v>13.33</v>
      </c>
      <c r="I4361">
        <v>3.0179999999999998</v>
      </c>
      <c r="J4361">
        <v>1</v>
      </c>
      <c r="K4361">
        <v>1172.68399999999</v>
      </c>
      <c r="L4361" t="s">
        <v>965</v>
      </c>
      <c r="M4361" t="s">
        <v>964</v>
      </c>
      <c r="N4361" s="110">
        <v>43777</v>
      </c>
      <c r="O4361">
        <v>0</v>
      </c>
      <c r="P4361">
        <v>0</v>
      </c>
      <c r="Q4361">
        <v>14073.4369999999</v>
      </c>
      <c r="R4361">
        <v>1396.68399999999</v>
      </c>
      <c r="S4361">
        <v>2.91</v>
      </c>
      <c r="T4361">
        <v>33</v>
      </c>
      <c r="U4361">
        <v>4232.3760000000002</v>
      </c>
      <c r="V4361">
        <v>14</v>
      </c>
      <c r="W4361">
        <v>2.0579999999999998</v>
      </c>
      <c r="X4361">
        <v>3.3250000000000002</v>
      </c>
      <c r="Y4361" s="110">
        <v>43777</v>
      </c>
      <c r="Z4361">
        <v>408798.28651227202</v>
      </c>
      <c r="AA4361">
        <v>3660442.8526176298</v>
      </c>
    </row>
    <row r="4362" spans="1:27" x14ac:dyDescent="0.25">
      <c r="A4362">
        <v>-111.97716751</v>
      </c>
      <c r="B4362">
        <v>33.078776779999899</v>
      </c>
      <c r="C4362" t="s">
        <v>968</v>
      </c>
      <c r="D4362" t="s">
        <v>967</v>
      </c>
      <c r="E4362" t="s">
        <v>966</v>
      </c>
      <c r="F4362">
        <v>2795</v>
      </c>
      <c r="G4362">
        <v>3</v>
      </c>
      <c r="H4362">
        <v>13.33</v>
      </c>
      <c r="I4362">
        <v>2.7559999999999998</v>
      </c>
      <c r="J4362">
        <v>1</v>
      </c>
      <c r="K4362">
        <v>1172.749</v>
      </c>
      <c r="L4362" t="s">
        <v>965</v>
      </c>
      <c r="M4362" t="s">
        <v>964</v>
      </c>
      <c r="N4362" s="110">
        <v>43777</v>
      </c>
      <c r="O4362">
        <v>0</v>
      </c>
      <c r="P4362">
        <v>0</v>
      </c>
      <c r="Q4362">
        <v>13744.003000000001</v>
      </c>
      <c r="R4362">
        <v>1493.894</v>
      </c>
      <c r="S4362">
        <v>3.1120000000000001</v>
      </c>
      <c r="T4362">
        <v>33</v>
      </c>
      <c r="U4362">
        <v>4526.9520000000002</v>
      </c>
      <c r="V4362">
        <v>14</v>
      </c>
      <c r="W4362">
        <v>1.879</v>
      </c>
      <c r="X4362">
        <v>3.036</v>
      </c>
      <c r="Y4362" s="110">
        <v>43777</v>
      </c>
      <c r="Z4362">
        <v>408798.277869326</v>
      </c>
      <c r="AA4362">
        <v>3660443.6288418099</v>
      </c>
    </row>
    <row r="4363" spans="1:27" x14ac:dyDescent="0.25">
      <c r="A4363">
        <v>-111.97716631</v>
      </c>
      <c r="B4363">
        <v>33.07878479</v>
      </c>
      <c r="C4363" t="s">
        <v>968</v>
      </c>
      <c r="D4363" t="s">
        <v>967</v>
      </c>
      <c r="E4363" t="s">
        <v>966</v>
      </c>
      <c r="F4363">
        <v>2796</v>
      </c>
      <c r="G4363">
        <v>356</v>
      </c>
      <c r="H4363">
        <v>13.33</v>
      </c>
      <c r="I4363">
        <v>2.8220000000000001</v>
      </c>
      <c r="J4363">
        <v>1</v>
      </c>
      <c r="K4363">
        <v>1172.7519999999899</v>
      </c>
      <c r="L4363" t="s">
        <v>965</v>
      </c>
      <c r="M4363" t="s">
        <v>964</v>
      </c>
      <c r="N4363" s="110">
        <v>43777</v>
      </c>
      <c r="O4363">
        <v>0</v>
      </c>
      <c r="P4363">
        <v>0</v>
      </c>
      <c r="Q4363">
        <v>12781.700999999901</v>
      </c>
      <c r="R4363">
        <v>1356.9880000000001</v>
      </c>
      <c r="S4363">
        <v>2.827</v>
      </c>
      <c r="T4363">
        <v>33</v>
      </c>
      <c r="U4363">
        <v>4112.085</v>
      </c>
      <c r="V4363">
        <v>14</v>
      </c>
      <c r="W4363">
        <v>1.9239999999999999</v>
      </c>
      <c r="X4363">
        <v>3.1080000000000001</v>
      </c>
      <c r="Y4363" s="110">
        <v>43777</v>
      </c>
      <c r="Z4363">
        <v>408798.39814220701</v>
      </c>
      <c r="AA4363">
        <v>3660444.5158523498</v>
      </c>
    </row>
    <row r="4364" spans="1:27" x14ac:dyDescent="0.25">
      <c r="A4364">
        <v>-111.97716717</v>
      </c>
      <c r="B4364">
        <v>33.07879277</v>
      </c>
      <c r="C4364" t="s">
        <v>968</v>
      </c>
      <c r="D4364" t="s">
        <v>967</v>
      </c>
      <c r="E4364" t="s">
        <v>966</v>
      </c>
      <c r="F4364">
        <v>2797</v>
      </c>
      <c r="G4364">
        <v>1</v>
      </c>
      <c r="H4364">
        <v>13.33</v>
      </c>
      <c r="I4364">
        <v>2.9860000000000002</v>
      </c>
      <c r="J4364">
        <v>1</v>
      </c>
      <c r="K4364">
        <v>1172.72</v>
      </c>
      <c r="L4364" t="s">
        <v>965</v>
      </c>
      <c r="M4364" t="s">
        <v>964</v>
      </c>
      <c r="N4364" s="110">
        <v>43777</v>
      </c>
      <c r="O4364">
        <v>0</v>
      </c>
      <c r="P4364">
        <v>0</v>
      </c>
      <c r="Q4364">
        <v>14216.6959999999</v>
      </c>
      <c r="R4364">
        <v>1426.4059999999899</v>
      </c>
      <c r="S4364">
        <v>2.972</v>
      </c>
      <c r="T4364">
        <v>33</v>
      </c>
      <c r="U4364">
        <v>4322.442</v>
      </c>
      <c r="V4364">
        <v>14</v>
      </c>
      <c r="W4364">
        <v>2.036</v>
      </c>
      <c r="X4364">
        <v>3.2890000000000001</v>
      </c>
      <c r="Y4364" s="110">
        <v>43777</v>
      </c>
      <c r="Z4364">
        <v>408798.32610730297</v>
      </c>
      <c r="AA4364">
        <v>3660445.4013267802</v>
      </c>
    </row>
    <row r="4365" spans="1:27" x14ac:dyDescent="0.25">
      <c r="A4365">
        <v>-111.977167339999</v>
      </c>
      <c r="B4365">
        <v>33.078799779999898</v>
      </c>
      <c r="C4365" t="s">
        <v>968</v>
      </c>
      <c r="D4365" t="s">
        <v>967</v>
      </c>
      <c r="E4365" t="s">
        <v>966</v>
      </c>
      <c r="F4365">
        <v>2798</v>
      </c>
      <c r="G4365">
        <v>2</v>
      </c>
      <c r="H4365">
        <v>13.33</v>
      </c>
      <c r="I4365">
        <v>2.7890000000000001</v>
      </c>
      <c r="J4365">
        <v>1</v>
      </c>
      <c r="K4365">
        <v>1172.72</v>
      </c>
      <c r="L4365" t="s">
        <v>965</v>
      </c>
      <c r="M4365" t="s">
        <v>964</v>
      </c>
      <c r="N4365" s="110">
        <v>43777</v>
      </c>
      <c r="O4365">
        <v>0</v>
      </c>
      <c r="P4365">
        <v>0</v>
      </c>
      <c r="Q4365">
        <v>14701.619000000001</v>
      </c>
      <c r="R4365">
        <v>1579.182</v>
      </c>
      <c r="S4365">
        <v>3.29</v>
      </c>
      <c r="T4365">
        <v>33</v>
      </c>
      <c r="U4365">
        <v>4785.3990000000003</v>
      </c>
      <c r="V4365">
        <v>14</v>
      </c>
      <c r="W4365">
        <v>1.901</v>
      </c>
      <c r="X4365">
        <v>3.0720000000000001</v>
      </c>
      <c r="Y4365" s="110">
        <v>43777</v>
      </c>
      <c r="Z4365">
        <v>408798.317474688</v>
      </c>
      <c r="AA4365">
        <v>3660446.1786596398</v>
      </c>
    </row>
    <row r="4366" spans="1:27" x14ac:dyDescent="0.25">
      <c r="A4366">
        <v>-111.97716683</v>
      </c>
      <c r="B4366">
        <v>33.078807769999898</v>
      </c>
      <c r="C4366" t="s">
        <v>968</v>
      </c>
      <c r="D4366" t="s">
        <v>967</v>
      </c>
      <c r="E4366" t="s">
        <v>966</v>
      </c>
      <c r="F4366">
        <v>2799</v>
      </c>
      <c r="G4366">
        <v>359</v>
      </c>
      <c r="H4366">
        <v>13.33</v>
      </c>
      <c r="I4366">
        <v>2.8220000000000001</v>
      </c>
      <c r="J4366">
        <v>1</v>
      </c>
      <c r="K4366">
        <v>1172.7660000000001</v>
      </c>
      <c r="L4366" t="s">
        <v>965</v>
      </c>
      <c r="M4366" t="s">
        <v>964</v>
      </c>
      <c r="N4366" s="110">
        <v>43777</v>
      </c>
      <c r="O4366">
        <v>0</v>
      </c>
      <c r="P4366">
        <v>0</v>
      </c>
      <c r="Q4366">
        <v>10947.0979999999</v>
      </c>
      <c r="R4366">
        <v>1162.2149999999899</v>
      </c>
      <c r="S4366">
        <v>2.4209999999999998</v>
      </c>
      <c r="T4366">
        <v>33</v>
      </c>
      <c r="U4366">
        <v>3521.8629999999898</v>
      </c>
      <c r="V4366">
        <v>14</v>
      </c>
      <c r="W4366">
        <v>1.9239999999999999</v>
      </c>
      <c r="X4366">
        <v>3.1080000000000001</v>
      </c>
      <c r="Y4366" s="110">
        <v>43777</v>
      </c>
      <c r="Z4366">
        <v>408798.37332351599</v>
      </c>
      <c r="AA4366">
        <v>3660447.0640523699</v>
      </c>
    </row>
    <row r="4367" spans="1:27" x14ac:dyDescent="0.25">
      <c r="A4367">
        <v>-111.97716683</v>
      </c>
      <c r="B4367">
        <v>33.078815769999899</v>
      </c>
      <c r="C4367" t="s">
        <v>968</v>
      </c>
      <c r="D4367" t="s">
        <v>967</v>
      </c>
      <c r="E4367" t="s">
        <v>966</v>
      </c>
      <c r="F4367">
        <v>2800</v>
      </c>
      <c r="G4367">
        <v>359</v>
      </c>
      <c r="H4367">
        <v>13.33</v>
      </c>
      <c r="I4367">
        <v>2.9860000000000002</v>
      </c>
      <c r="J4367">
        <v>1</v>
      </c>
      <c r="K4367">
        <v>1172.6969999999901</v>
      </c>
      <c r="L4367" t="s">
        <v>965</v>
      </c>
      <c r="M4367" t="s">
        <v>964</v>
      </c>
      <c r="N4367" s="110">
        <v>43777</v>
      </c>
      <c r="O4367">
        <v>0</v>
      </c>
      <c r="P4367">
        <v>0</v>
      </c>
      <c r="Q4367">
        <v>13632.172</v>
      </c>
      <c r="R4367">
        <v>1367.759</v>
      </c>
      <c r="S4367">
        <v>2.8490000000000002</v>
      </c>
      <c r="T4367">
        <v>33</v>
      </c>
      <c r="U4367">
        <v>4144.7240000000002</v>
      </c>
      <c r="V4367">
        <v>14</v>
      </c>
      <c r="W4367">
        <v>2.036</v>
      </c>
      <c r="X4367">
        <v>3.2890000000000001</v>
      </c>
      <c r="Y4367" s="110">
        <v>43777</v>
      </c>
      <c r="Z4367">
        <v>408798.38158016198</v>
      </c>
      <c r="AA4367">
        <v>3660447.9509969102</v>
      </c>
    </row>
    <row r="4368" spans="1:27" x14ac:dyDescent="0.25">
      <c r="A4368">
        <v>-111.97716683</v>
      </c>
      <c r="B4368">
        <v>33.07882377</v>
      </c>
      <c r="C4368" t="s">
        <v>968</v>
      </c>
      <c r="D4368" t="s">
        <v>967</v>
      </c>
      <c r="E4368" t="s">
        <v>966</v>
      </c>
      <c r="F4368">
        <v>2801</v>
      </c>
      <c r="G4368">
        <v>359</v>
      </c>
      <c r="H4368">
        <v>13.33</v>
      </c>
      <c r="I4368">
        <v>2.7890000000000001</v>
      </c>
      <c r="J4368">
        <v>1</v>
      </c>
      <c r="K4368">
        <v>1172.7260000000001</v>
      </c>
      <c r="L4368" t="s">
        <v>965</v>
      </c>
      <c r="M4368" t="s">
        <v>964</v>
      </c>
      <c r="N4368" s="110">
        <v>43777</v>
      </c>
      <c r="O4368">
        <v>0</v>
      </c>
      <c r="P4368">
        <v>0</v>
      </c>
      <c r="Q4368">
        <v>13289.594999999899</v>
      </c>
      <c r="R4368">
        <v>1427.508</v>
      </c>
      <c r="S4368">
        <v>2.9740000000000002</v>
      </c>
      <c r="T4368">
        <v>33</v>
      </c>
      <c r="U4368">
        <v>4325.7830000000004</v>
      </c>
      <c r="V4368">
        <v>14</v>
      </c>
      <c r="W4368">
        <v>1.901</v>
      </c>
      <c r="X4368">
        <v>3.0720000000000001</v>
      </c>
      <c r="Y4368" s="110">
        <v>43777</v>
      </c>
      <c r="Z4368">
        <v>408798.38983680902</v>
      </c>
      <c r="AA4368">
        <v>3660448.8379414501</v>
      </c>
    </row>
    <row r="4369" spans="1:27" x14ac:dyDescent="0.25">
      <c r="A4369">
        <v>-111.97716649</v>
      </c>
      <c r="B4369">
        <v>33.078831780000002</v>
      </c>
      <c r="C4369" t="s">
        <v>968</v>
      </c>
      <c r="D4369" t="s">
        <v>967</v>
      </c>
      <c r="E4369" t="s">
        <v>966</v>
      </c>
      <c r="F4369">
        <v>2802</v>
      </c>
      <c r="G4369">
        <v>357</v>
      </c>
      <c r="H4369">
        <v>13.33</v>
      </c>
      <c r="I4369">
        <v>2.8220000000000001</v>
      </c>
      <c r="J4369">
        <v>1</v>
      </c>
      <c r="K4369">
        <v>1172.68</v>
      </c>
      <c r="L4369" t="s">
        <v>965</v>
      </c>
      <c r="M4369" t="s">
        <v>964</v>
      </c>
      <c r="N4369" s="110">
        <v>43777</v>
      </c>
      <c r="O4369">
        <v>0</v>
      </c>
      <c r="P4369">
        <v>0</v>
      </c>
      <c r="Q4369">
        <v>14131.323</v>
      </c>
      <c r="R4369">
        <v>1500.2729999999899</v>
      </c>
      <c r="S4369">
        <v>3.1259999999999999</v>
      </c>
      <c r="T4369">
        <v>33</v>
      </c>
      <c r="U4369">
        <v>4546.2809999999899</v>
      </c>
      <c r="V4369">
        <v>14</v>
      </c>
      <c r="W4369">
        <v>1.9239999999999999</v>
      </c>
      <c r="X4369">
        <v>3.1080000000000001</v>
      </c>
      <c r="Y4369" s="110">
        <v>43777</v>
      </c>
      <c r="Z4369">
        <v>408798.42983877199</v>
      </c>
      <c r="AA4369">
        <v>3660449.7256992501</v>
      </c>
    </row>
    <row r="4370" spans="1:27" x14ac:dyDescent="0.25">
      <c r="A4370">
        <v>-111.97716683</v>
      </c>
      <c r="B4370">
        <v>33.078839770000002</v>
      </c>
      <c r="C4370" t="s">
        <v>968</v>
      </c>
      <c r="D4370" t="s">
        <v>967</v>
      </c>
      <c r="E4370" t="s">
        <v>966</v>
      </c>
      <c r="F4370">
        <v>2803</v>
      </c>
      <c r="G4370">
        <v>359</v>
      </c>
      <c r="H4370">
        <v>13.33</v>
      </c>
      <c r="I4370">
        <v>2.7559999999999998</v>
      </c>
      <c r="J4370">
        <v>1</v>
      </c>
      <c r="K4370">
        <v>1172.7070000000001</v>
      </c>
      <c r="L4370" t="s">
        <v>965</v>
      </c>
      <c r="M4370" t="s">
        <v>964</v>
      </c>
      <c r="N4370" s="110">
        <v>43777</v>
      </c>
      <c r="O4370">
        <v>0</v>
      </c>
      <c r="P4370">
        <v>0</v>
      </c>
      <c r="Q4370">
        <v>12799.644</v>
      </c>
      <c r="R4370">
        <v>1391.248</v>
      </c>
      <c r="S4370">
        <v>2.8980000000000001</v>
      </c>
      <c r="T4370">
        <v>33</v>
      </c>
      <c r="U4370">
        <v>4215.902</v>
      </c>
      <c r="V4370">
        <v>14</v>
      </c>
      <c r="W4370">
        <v>1.879</v>
      </c>
      <c r="X4370">
        <v>3.036</v>
      </c>
      <c r="Y4370" s="110">
        <v>43777</v>
      </c>
      <c r="Z4370">
        <v>408798.40635011002</v>
      </c>
      <c r="AA4370">
        <v>3660450.61183054</v>
      </c>
    </row>
    <row r="4371" spans="1:27" x14ac:dyDescent="0.25">
      <c r="A4371">
        <v>-111.977166999999</v>
      </c>
      <c r="B4371">
        <v>33.078847770000003</v>
      </c>
      <c r="C4371" t="s">
        <v>968</v>
      </c>
      <c r="D4371" t="s">
        <v>967</v>
      </c>
      <c r="E4371" t="s">
        <v>966</v>
      </c>
      <c r="F4371">
        <v>2804</v>
      </c>
      <c r="G4371">
        <v>0</v>
      </c>
      <c r="H4371">
        <v>13.33</v>
      </c>
      <c r="I4371">
        <v>2.8220000000000001</v>
      </c>
      <c r="J4371">
        <v>1</v>
      </c>
      <c r="K4371">
        <v>1172.73</v>
      </c>
      <c r="L4371" t="s">
        <v>965</v>
      </c>
      <c r="M4371" t="s">
        <v>964</v>
      </c>
      <c r="N4371" s="110">
        <v>43777</v>
      </c>
      <c r="O4371">
        <v>0</v>
      </c>
      <c r="P4371">
        <v>0</v>
      </c>
      <c r="Q4371">
        <v>11768.369000000001</v>
      </c>
      <c r="R4371">
        <v>1249.4059999999899</v>
      </c>
      <c r="S4371">
        <v>2.6030000000000002</v>
      </c>
      <c r="T4371">
        <v>33</v>
      </c>
      <c r="U4371">
        <v>3786.0799999999899</v>
      </c>
      <c r="V4371">
        <v>14</v>
      </c>
      <c r="W4371">
        <v>1.9239999999999999</v>
      </c>
      <c r="X4371">
        <v>3.1080000000000001</v>
      </c>
      <c r="Y4371" s="110">
        <v>43777</v>
      </c>
      <c r="Z4371">
        <v>408798.39873927098</v>
      </c>
      <c r="AA4371">
        <v>3660451.4989228002</v>
      </c>
    </row>
    <row r="4372" spans="1:27" x14ac:dyDescent="0.25">
      <c r="A4372">
        <v>-111.97716683</v>
      </c>
      <c r="B4372">
        <v>33.078855769999898</v>
      </c>
      <c r="C4372" t="s">
        <v>968</v>
      </c>
      <c r="D4372" t="s">
        <v>967</v>
      </c>
      <c r="E4372" t="s">
        <v>966</v>
      </c>
      <c r="F4372">
        <v>2805</v>
      </c>
      <c r="G4372">
        <v>359</v>
      </c>
      <c r="H4372">
        <v>13.33</v>
      </c>
      <c r="I4372">
        <v>2.7559999999999998</v>
      </c>
      <c r="J4372">
        <v>1</v>
      </c>
      <c r="K4372">
        <v>1172.71299999999</v>
      </c>
      <c r="L4372" t="s">
        <v>965</v>
      </c>
      <c r="M4372" t="s">
        <v>964</v>
      </c>
      <c r="N4372" s="110">
        <v>43777</v>
      </c>
      <c r="O4372">
        <v>0</v>
      </c>
      <c r="P4372">
        <v>0</v>
      </c>
      <c r="Q4372">
        <v>14236.5249999999</v>
      </c>
      <c r="R4372">
        <v>1547.4280000000001</v>
      </c>
      <c r="S4372">
        <v>3.2240000000000002</v>
      </c>
      <c r="T4372">
        <v>33</v>
      </c>
      <c r="U4372">
        <v>4689.1769999999897</v>
      </c>
      <c r="V4372">
        <v>14</v>
      </c>
      <c r="W4372">
        <v>1.879</v>
      </c>
      <c r="X4372">
        <v>3.036</v>
      </c>
      <c r="Y4372" s="110">
        <v>43777</v>
      </c>
      <c r="Z4372">
        <v>408798.422863418</v>
      </c>
      <c r="AA4372">
        <v>3660452.3857196299</v>
      </c>
    </row>
    <row r="4373" spans="1:27" x14ac:dyDescent="0.25">
      <c r="A4373">
        <v>-111.977166659999</v>
      </c>
      <c r="B4373">
        <v>33.078863779999899</v>
      </c>
      <c r="C4373" t="s">
        <v>968</v>
      </c>
      <c r="D4373" t="s">
        <v>967</v>
      </c>
      <c r="E4373" t="s">
        <v>966</v>
      </c>
      <c r="F4373">
        <v>2806</v>
      </c>
      <c r="G4373">
        <v>358</v>
      </c>
      <c r="H4373">
        <v>13.33</v>
      </c>
      <c r="I4373">
        <v>3.0510000000000002</v>
      </c>
      <c r="J4373">
        <v>1</v>
      </c>
      <c r="K4373">
        <v>1172.6969999999901</v>
      </c>
      <c r="L4373" t="s">
        <v>965</v>
      </c>
      <c r="M4373" t="s">
        <v>964</v>
      </c>
      <c r="N4373" s="110">
        <v>43777</v>
      </c>
      <c r="O4373">
        <v>0</v>
      </c>
      <c r="P4373">
        <v>0</v>
      </c>
      <c r="Q4373">
        <v>15895.809999999899</v>
      </c>
      <c r="R4373">
        <v>1560.57799999999</v>
      </c>
      <c r="S4373">
        <v>3.2509999999999999</v>
      </c>
      <c r="T4373">
        <v>33</v>
      </c>
      <c r="U4373">
        <v>4729.0249999999896</v>
      </c>
      <c r="V4373">
        <v>14</v>
      </c>
      <c r="W4373">
        <v>2.08</v>
      </c>
      <c r="X4373">
        <v>3.3610000000000002</v>
      </c>
      <c r="Y4373" s="110">
        <v>43777</v>
      </c>
      <c r="Z4373">
        <v>408798.44699788699</v>
      </c>
      <c r="AA4373">
        <v>3660453.2736251499</v>
      </c>
    </row>
    <row r="4374" spans="1:27" x14ac:dyDescent="0.25">
      <c r="A4374">
        <v>-111.977167859999</v>
      </c>
      <c r="B4374">
        <v>33.078870799999898</v>
      </c>
      <c r="C4374" t="s">
        <v>968</v>
      </c>
      <c r="D4374" t="s">
        <v>967</v>
      </c>
      <c r="E4374" t="s">
        <v>966</v>
      </c>
      <c r="F4374">
        <v>2807</v>
      </c>
      <c r="G4374">
        <v>5</v>
      </c>
      <c r="H4374">
        <v>13.33</v>
      </c>
      <c r="I4374">
        <v>2.8540000000000001</v>
      </c>
      <c r="J4374">
        <v>1</v>
      </c>
      <c r="K4374">
        <v>1172.71</v>
      </c>
      <c r="L4374" t="s">
        <v>965</v>
      </c>
      <c r="M4374" t="s">
        <v>964</v>
      </c>
      <c r="N4374" s="110">
        <v>43777</v>
      </c>
      <c r="O4374">
        <v>0</v>
      </c>
      <c r="P4374">
        <v>0</v>
      </c>
      <c r="Q4374">
        <v>14947.9089999999</v>
      </c>
      <c r="R4374">
        <v>1568.7260000000001</v>
      </c>
      <c r="S4374">
        <v>3.2679999999999998</v>
      </c>
      <c r="T4374">
        <v>33</v>
      </c>
      <c r="U4374">
        <v>4753.7150000000001</v>
      </c>
      <c r="V4374">
        <v>14</v>
      </c>
      <c r="W4374">
        <v>1.946</v>
      </c>
      <c r="X4374">
        <v>3.1440000000000001</v>
      </c>
      <c r="Y4374" s="110">
        <v>43777</v>
      </c>
      <c r="Z4374">
        <v>408798.34223729803</v>
      </c>
      <c r="AA4374">
        <v>3660454.0529616699</v>
      </c>
    </row>
    <row r="4375" spans="1:27" x14ac:dyDescent="0.25">
      <c r="A4375">
        <v>-111.97716683</v>
      </c>
      <c r="B4375">
        <v>33.078878770000003</v>
      </c>
      <c r="C4375" t="s">
        <v>968</v>
      </c>
      <c r="D4375" t="s">
        <v>967</v>
      </c>
      <c r="E4375" t="s">
        <v>966</v>
      </c>
      <c r="F4375">
        <v>2808</v>
      </c>
      <c r="G4375">
        <v>359</v>
      </c>
      <c r="H4375">
        <v>13.33</v>
      </c>
      <c r="I4375">
        <v>2.625</v>
      </c>
      <c r="J4375">
        <v>1</v>
      </c>
      <c r="K4375">
        <v>1172.73</v>
      </c>
      <c r="L4375" t="s">
        <v>965</v>
      </c>
      <c r="M4375" t="s">
        <v>964</v>
      </c>
      <c r="N4375" s="110">
        <v>43777</v>
      </c>
      <c r="O4375">
        <v>0</v>
      </c>
      <c r="P4375">
        <v>0</v>
      </c>
      <c r="Q4375">
        <v>14521.6159999999</v>
      </c>
      <c r="R4375">
        <v>1657.33699999999</v>
      </c>
      <c r="S4375">
        <v>3.4529999999999998</v>
      </c>
      <c r="T4375">
        <v>33</v>
      </c>
      <c r="U4375">
        <v>5022.2330000000002</v>
      </c>
      <c r="V4375">
        <v>14</v>
      </c>
      <c r="W4375">
        <v>1.79</v>
      </c>
      <c r="X4375">
        <v>2.891</v>
      </c>
      <c r="Y4375" s="110">
        <v>43777</v>
      </c>
      <c r="Z4375">
        <v>408798.44660131098</v>
      </c>
      <c r="AA4375">
        <v>3660454.9356852099</v>
      </c>
    </row>
    <row r="4376" spans="1:27" x14ac:dyDescent="0.25">
      <c r="A4376">
        <v>-111.97716669</v>
      </c>
      <c r="B4376">
        <v>33.078886789999899</v>
      </c>
      <c r="C4376" t="s">
        <v>968</v>
      </c>
      <c r="D4376" t="s">
        <v>967</v>
      </c>
      <c r="E4376" t="s">
        <v>966</v>
      </c>
      <c r="F4376">
        <v>2809</v>
      </c>
      <c r="G4376">
        <v>4</v>
      </c>
      <c r="H4376">
        <v>13.33</v>
      </c>
      <c r="I4376">
        <v>2.7229999999999999</v>
      </c>
      <c r="J4376">
        <v>1</v>
      </c>
      <c r="K4376">
        <v>1172.69299999999</v>
      </c>
      <c r="L4376" t="s">
        <v>965</v>
      </c>
      <c r="M4376" t="s">
        <v>964</v>
      </c>
      <c r="N4376" s="110">
        <v>43777</v>
      </c>
      <c r="O4376">
        <v>0</v>
      </c>
      <c r="P4376">
        <v>0</v>
      </c>
      <c r="Q4376">
        <v>17250.746999999901</v>
      </c>
      <c r="R4376">
        <v>1897.6479999999899</v>
      </c>
      <c r="S4376">
        <v>3.9529999999999998</v>
      </c>
      <c r="T4376">
        <v>33</v>
      </c>
      <c r="U4376">
        <v>5750.4489999999896</v>
      </c>
      <c r="V4376">
        <v>14</v>
      </c>
      <c r="W4376">
        <v>1.857</v>
      </c>
      <c r="X4376">
        <v>3</v>
      </c>
      <c r="Y4376" s="110">
        <v>43777</v>
      </c>
      <c r="Z4376">
        <v>408798.46794595598</v>
      </c>
      <c r="AA4376">
        <v>3660455.8247254798</v>
      </c>
    </row>
    <row r="4377" spans="1:27" x14ac:dyDescent="0.25">
      <c r="A4377">
        <v>-111.977167859999</v>
      </c>
      <c r="B4377">
        <v>33.078893800000003</v>
      </c>
      <c r="C4377" t="s">
        <v>968</v>
      </c>
      <c r="D4377" t="s">
        <v>967</v>
      </c>
      <c r="E4377" t="s">
        <v>966</v>
      </c>
      <c r="F4377">
        <v>2810</v>
      </c>
      <c r="G4377">
        <v>5</v>
      </c>
      <c r="H4377">
        <v>13.33</v>
      </c>
      <c r="I4377">
        <v>2.887</v>
      </c>
      <c r="J4377">
        <v>1</v>
      </c>
      <c r="K4377">
        <v>1172.7</v>
      </c>
      <c r="L4377" t="s">
        <v>965</v>
      </c>
      <c r="M4377" t="s">
        <v>964</v>
      </c>
      <c r="N4377" s="110">
        <v>43777</v>
      </c>
      <c r="O4377">
        <v>0</v>
      </c>
      <c r="P4377">
        <v>0</v>
      </c>
      <c r="Q4377">
        <v>16140.672</v>
      </c>
      <c r="R4377">
        <v>1674.653</v>
      </c>
      <c r="S4377">
        <v>3.4889999999999999</v>
      </c>
      <c r="T4377">
        <v>33</v>
      </c>
      <c r="U4377">
        <v>5074.7060000000001</v>
      </c>
      <c r="V4377">
        <v>14</v>
      </c>
      <c r="W4377">
        <v>1.9690000000000001</v>
      </c>
      <c r="X4377">
        <v>3.181</v>
      </c>
      <c r="Y4377" s="110">
        <v>43777</v>
      </c>
      <c r="Z4377">
        <v>408798.365975225</v>
      </c>
      <c r="AA4377">
        <v>3660456.6029272499</v>
      </c>
    </row>
    <row r="4378" spans="1:27" x14ac:dyDescent="0.25">
      <c r="A4378">
        <v>-111.97716549</v>
      </c>
      <c r="B4378">
        <v>33.078901780000002</v>
      </c>
      <c r="C4378" t="s">
        <v>968</v>
      </c>
      <c r="D4378" t="s">
        <v>967</v>
      </c>
      <c r="E4378" t="s">
        <v>966</v>
      </c>
      <c r="F4378">
        <v>2811</v>
      </c>
      <c r="G4378">
        <v>357</v>
      </c>
      <c r="H4378">
        <v>13.33</v>
      </c>
      <c r="I4378">
        <v>2.8220000000000001</v>
      </c>
      <c r="J4378">
        <v>1</v>
      </c>
      <c r="K4378">
        <v>1172.7560000000001</v>
      </c>
      <c r="L4378" t="s">
        <v>965</v>
      </c>
      <c r="M4378" t="s">
        <v>964</v>
      </c>
      <c r="N4378" s="110">
        <v>43777</v>
      </c>
      <c r="O4378">
        <v>0</v>
      </c>
      <c r="P4378">
        <v>0</v>
      </c>
      <c r="Q4378">
        <v>14203.039000000001</v>
      </c>
      <c r="R4378">
        <v>1507.8869999999899</v>
      </c>
      <c r="S4378">
        <v>3.141</v>
      </c>
      <c r="T4378">
        <v>33</v>
      </c>
      <c r="U4378">
        <v>4569.3530000000001</v>
      </c>
      <c r="V4378">
        <v>14</v>
      </c>
      <c r="W4378">
        <v>1.9239999999999999</v>
      </c>
      <c r="X4378">
        <v>3.1080000000000001</v>
      </c>
      <c r="Y4378" s="110">
        <v>43777</v>
      </c>
      <c r="Z4378">
        <v>408798.59542264597</v>
      </c>
      <c r="AA4378">
        <v>3660457.4855951602</v>
      </c>
    </row>
    <row r="4379" spans="1:27" x14ac:dyDescent="0.25">
      <c r="A4379">
        <v>-111.97716617</v>
      </c>
      <c r="B4379">
        <v>33.078909770000003</v>
      </c>
      <c r="C4379" t="s">
        <v>968</v>
      </c>
      <c r="D4379" t="s">
        <v>967</v>
      </c>
      <c r="E4379" t="s">
        <v>966</v>
      </c>
      <c r="F4379">
        <v>2812</v>
      </c>
      <c r="G4379">
        <v>1</v>
      </c>
      <c r="H4379">
        <v>13.33</v>
      </c>
      <c r="I4379">
        <v>2.887</v>
      </c>
      <c r="J4379">
        <v>1</v>
      </c>
      <c r="K4379">
        <v>1172.7070000000001</v>
      </c>
      <c r="L4379" t="s">
        <v>965</v>
      </c>
      <c r="M4379" t="s">
        <v>964</v>
      </c>
      <c r="N4379" s="110">
        <v>43777</v>
      </c>
      <c r="O4379">
        <v>0</v>
      </c>
      <c r="P4379">
        <v>0</v>
      </c>
      <c r="Q4379">
        <v>16615.993999999901</v>
      </c>
      <c r="R4379">
        <v>1723.9690000000001</v>
      </c>
      <c r="S4379">
        <v>3.5920000000000001</v>
      </c>
      <c r="T4379">
        <v>33</v>
      </c>
      <c r="U4379">
        <v>5224.1490000000003</v>
      </c>
      <c r="V4379">
        <v>14</v>
      </c>
      <c r="W4379">
        <v>1.9690000000000001</v>
      </c>
      <c r="X4379">
        <v>3.181</v>
      </c>
      <c r="Y4379" s="110">
        <v>43777</v>
      </c>
      <c r="Z4379">
        <v>408798.54019905202</v>
      </c>
      <c r="AA4379">
        <v>3660458.3720218898</v>
      </c>
    </row>
    <row r="4380" spans="1:27" x14ac:dyDescent="0.25">
      <c r="A4380">
        <v>-111.97716651</v>
      </c>
      <c r="B4380">
        <v>33.078917779999898</v>
      </c>
      <c r="C4380" t="s">
        <v>968</v>
      </c>
      <c r="D4380" t="s">
        <v>967</v>
      </c>
      <c r="E4380" t="s">
        <v>966</v>
      </c>
      <c r="F4380">
        <v>2813</v>
      </c>
      <c r="G4380">
        <v>3</v>
      </c>
      <c r="H4380">
        <v>13.33</v>
      </c>
      <c r="I4380">
        <v>2.69</v>
      </c>
      <c r="J4380">
        <v>1</v>
      </c>
      <c r="K4380">
        <v>1172.73</v>
      </c>
      <c r="L4380" t="s">
        <v>965</v>
      </c>
      <c r="M4380" t="s">
        <v>964</v>
      </c>
      <c r="N4380" s="110">
        <v>43777</v>
      </c>
      <c r="O4380">
        <v>0</v>
      </c>
      <c r="P4380">
        <v>0</v>
      </c>
      <c r="Q4380">
        <v>16719.253000000001</v>
      </c>
      <c r="R4380">
        <v>1861.6110000000001</v>
      </c>
      <c r="S4380">
        <v>3.8780000000000001</v>
      </c>
      <c r="T4380">
        <v>33</v>
      </c>
      <c r="U4380">
        <v>5641.2449999999899</v>
      </c>
      <c r="V4380">
        <v>14</v>
      </c>
      <c r="W4380">
        <v>1.8340000000000001</v>
      </c>
      <c r="X4380">
        <v>2.964</v>
      </c>
      <c r="Y4380" s="110">
        <v>43777</v>
      </c>
      <c r="Z4380">
        <v>408798.51673107402</v>
      </c>
      <c r="AA4380">
        <v>3660459.2603705502</v>
      </c>
    </row>
    <row r="4381" spans="1:27" x14ac:dyDescent="0.25">
      <c r="A4381">
        <v>-111.977165999999</v>
      </c>
      <c r="B4381">
        <v>33.078925769999898</v>
      </c>
      <c r="C4381" t="s">
        <v>968</v>
      </c>
      <c r="D4381" t="s">
        <v>967</v>
      </c>
      <c r="E4381" t="s">
        <v>966</v>
      </c>
      <c r="F4381">
        <v>2814</v>
      </c>
      <c r="G4381">
        <v>360</v>
      </c>
      <c r="H4381">
        <v>13.33</v>
      </c>
      <c r="I4381">
        <v>3.117</v>
      </c>
      <c r="J4381">
        <v>1</v>
      </c>
      <c r="K4381">
        <v>1172.7460000000001</v>
      </c>
      <c r="L4381" t="s">
        <v>965</v>
      </c>
      <c r="M4381" t="s">
        <v>964</v>
      </c>
      <c r="N4381" s="110">
        <v>43777</v>
      </c>
      <c r="O4381">
        <v>0</v>
      </c>
      <c r="P4381">
        <v>0</v>
      </c>
      <c r="Q4381">
        <v>11726.94</v>
      </c>
      <c r="R4381">
        <v>1127.0599999999899</v>
      </c>
      <c r="S4381">
        <v>2.3479999999999999</v>
      </c>
      <c r="T4381">
        <v>33</v>
      </c>
      <c r="U4381">
        <v>3415.3330000000001</v>
      </c>
      <c r="V4381">
        <v>14</v>
      </c>
      <c r="W4381">
        <v>2.125</v>
      </c>
      <c r="X4381">
        <v>3.4340000000000002</v>
      </c>
      <c r="Y4381" s="110">
        <v>43777</v>
      </c>
      <c r="Z4381">
        <v>408798.572579859</v>
      </c>
      <c r="AA4381">
        <v>3660460.1457632901</v>
      </c>
    </row>
    <row r="4382" spans="1:27" x14ac:dyDescent="0.25">
      <c r="A4382">
        <v>-111.97716651</v>
      </c>
      <c r="B4382">
        <v>33.078932780000002</v>
      </c>
      <c r="C4382" t="s">
        <v>968</v>
      </c>
      <c r="D4382" t="s">
        <v>967</v>
      </c>
      <c r="E4382" t="s">
        <v>966</v>
      </c>
      <c r="F4382">
        <v>2815</v>
      </c>
      <c r="G4382">
        <v>3</v>
      </c>
      <c r="H4382">
        <v>13.33</v>
      </c>
      <c r="I4382">
        <v>2.8220000000000001</v>
      </c>
      <c r="J4382">
        <v>1</v>
      </c>
      <c r="K4382">
        <v>1172.7519999999899</v>
      </c>
      <c r="L4382" t="s">
        <v>965</v>
      </c>
      <c r="M4382" t="s">
        <v>964</v>
      </c>
      <c r="N4382" s="110">
        <v>43777</v>
      </c>
      <c r="O4382">
        <v>0</v>
      </c>
      <c r="P4382">
        <v>0</v>
      </c>
      <c r="Q4382">
        <v>12548.6679999999</v>
      </c>
      <c r="R4382">
        <v>1332.248</v>
      </c>
      <c r="S4382">
        <v>2.7759999999999998</v>
      </c>
      <c r="T4382">
        <v>33</v>
      </c>
      <c r="U4382">
        <v>4037.1149999999898</v>
      </c>
      <c r="V4382">
        <v>14</v>
      </c>
      <c r="W4382">
        <v>1.9239999999999999</v>
      </c>
      <c r="X4382">
        <v>3.1080000000000001</v>
      </c>
      <c r="Y4382" s="110">
        <v>43777</v>
      </c>
      <c r="Z4382">
        <v>408798.532212327</v>
      </c>
      <c r="AA4382">
        <v>3660460.9233915899</v>
      </c>
    </row>
    <row r="4383" spans="1:27" x14ac:dyDescent="0.25">
      <c r="A4383">
        <v>-111.977165999999</v>
      </c>
      <c r="B4383">
        <v>33.078940770000003</v>
      </c>
      <c r="C4383" t="s">
        <v>968</v>
      </c>
      <c r="D4383" t="s">
        <v>967</v>
      </c>
      <c r="E4383" t="s">
        <v>966</v>
      </c>
      <c r="F4383">
        <v>2816</v>
      </c>
      <c r="G4383">
        <v>0</v>
      </c>
      <c r="H4383">
        <v>13.33</v>
      </c>
      <c r="I4383">
        <v>2.8540000000000001</v>
      </c>
      <c r="J4383">
        <v>1</v>
      </c>
      <c r="K4383">
        <v>1172.7519999999899</v>
      </c>
      <c r="L4383" t="s">
        <v>965</v>
      </c>
      <c r="M4383" t="s">
        <v>964</v>
      </c>
      <c r="N4383" s="110">
        <v>43777</v>
      </c>
      <c r="O4383">
        <v>0</v>
      </c>
      <c r="P4383">
        <v>0</v>
      </c>
      <c r="Q4383">
        <v>11212.816999999901</v>
      </c>
      <c r="R4383">
        <v>1176.74199999999</v>
      </c>
      <c r="S4383">
        <v>2.452</v>
      </c>
      <c r="T4383">
        <v>33</v>
      </c>
      <c r="U4383">
        <v>3565.88599999999</v>
      </c>
      <c r="V4383">
        <v>14</v>
      </c>
      <c r="W4383">
        <v>1.946</v>
      </c>
      <c r="X4383">
        <v>3.1440000000000001</v>
      </c>
      <c r="Y4383" s="110">
        <v>43777</v>
      </c>
      <c r="Z4383">
        <v>408798.58806110802</v>
      </c>
      <c r="AA4383">
        <v>3660461.8087843298</v>
      </c>
    </row>
    <row r="4384" spans="1:27" x14ac:dyDescent="0.25">
      <c r="A4384">
        <v>-111.977165659999</v>
      </c>
      <c r="B4384">
        <v>33.078948779999898</v>
      </c>
      <c r="C4384" t="s">
        <v>968</v>
      </c>
      <c r="D4384" t="s">
        <v>967</v>
      </c>
      <c r="E4384" t="s">
        <v>966</v>
      </c>
      <c r="F4384">
        <v>2817</v>
      </c>
      <c r="G4384">
        <v>358</v>
      </c>
      <c r="H4384">
        <v>13.33</v>
      </c>
      <c r="I4384">
        <v>2.9860000000000002</v>
      </c>
      <c r="J4384">
        <v>1</v>
      </c>
      <c r="K4384">
        <v>1172.72299999999</v>
      </c>
      <c r="L4384" t="s">
        <v>965</v>
      </c>
      <c r="M4384" t="s">
        <v>964</v>
      </c>
      <c r="N4384" s="110">
        <v>43777</v>
      </c>
      <c r="O4384">
        <v>0</v>
      </c>
      <c r="P4384">
        <v>0</v>
      </c>
      <c r="Q4384">
        <v>8521.0580000000009</v>
      </c>
      <c r="R4384">
        <v>854.94500000000005</v>
      </c>
      <c r="S4384">
        <v>1.7809999999999999</v>
      </c>
      <c r="T4384">
        <v>33</v>
      </c>
      <c r="U4384">
        <v>2590.74099999999</v>
      </c>
      <c r="V4384">
        <v>14</v>
      </c>
      <c r="W4384">
        <v>2.036</v>
      </c>
      <c r="X4384">
        <v>3.2890000000000001</v>
      </c>
      <c r="Y4384" s="110">
        <v>43777</v>
      </c>
      <c r="Z4384">
        <v>408798.628063048</v>
      </c>
      <c r="AA4384">
        <v>3660462.6965421499</v>
      </c>
    </row>
    <row r="4385" spans="1:27" x14ac:dyDescent="0.25">
      <c r="A4385">
        <v>-111.97716651</v>
      </c>
      <c r="B4385">
        <v>33.078956779999899</v>
      </c>
      <c r="C4385" t="s">
        <v>968</v>
      </c>
      <c r="D4385" t="s">
        <v>967</v>
      </c>
      <c r="E4385" t="s">
        <v>966</v>
      </c>
      <c r="F4385">
        <v>2818</v>
      </c>
      <c r="G4385">
        <v>3</v>
      </c>
      <c r="H4385">
        <v>13.33</v>
      </c>
      <c r="I4385">
        <v>2.887</v>
      </c>
      <c r="J4385">
        <v>1</v>
      </c>
      <c r="K4385">
        <v>1172.7560000000001</v>
      </c>
      <c r="L4385" t="s">
        <v>965</v>
      </c>
      <c r="M4385" t="s">
        <v>964</v>
      </c>
      <c r="N4385" s="110">
        <v>43777</v>
      </c>
      <c r="O4385">
        <v>0</v>
      </c>
      <c r="P4385">
        <v>0</v>
      </c>
      <c r="Q4385">
        <v>12771.585999999899</v>
      </c>
      <c r="R4385">
        <v>1325.09799999999</v>
      </c>
      <c r="S4385">
        <v>2.7610000000000001</v>
      </c>
      <c r="T4385">
        <v>33</v>
      </c>
      <c r="U4385">
        <v>4015.4490000000001</v>
      </c>
      <c r="V4385">
        <v>14</v>
      </c>
      <c r="W4385">
        <v>1.9690000000000001</v>
      </c>
      <c r="X4385">
        <v>3.181</v>
      </c>
      <c r="Y4385" s="110">
        <v>43777</v>
      </c>
      <c r="Z4385">
        <v>408798.556982346</v>
      </c>
      <c r="AA4385">
        <v>3660463.58422527</v>
      </c>
    </row>
    <row r="4386" spans="1:27" x14ac:dyDescent="0.25">
      <c r="A4386">
        <v>-111.977165999999</v>
      </c>
      <c r="B4386">
        <v>33.078964769999899</v>
      </c>
      <c r="C4386" t="s">
        <v>968</v>
      </c>
      <c r="D4386" t="s">
        <v>967</v>
      </c>
      <c r="E4386" t="s">
        <v>966</v>
      </c>
      <c r="F4386">
        <v>2819</v>
      </c>
      <c r="G4386">
        <v>360</v>
      </c>
      <c r="H4386">
        <v>13.33</v>
      </c>
      <c r="I4386">
        <v>2.8540000000000001</v>
      </c>
      <c r="J4386">
        <v>1</v>
      </c>
      <c r="K4386">
        <v>1172.6510000000001</v>
      </c>
      <c r="L4386" t="s">
        <v>965</v>
      </c>
      <c r="M4386" t="s">
        <v>964</v>
      </c>
      <c r="N4386" s="110">
        <v>43777</v>
      </c>
      <c r="O4386">
        <v>0</v>
      </c>
      <c r="P4386">
        <v>0</v>
      </c>
      <c r="Q4386">
        <v>14891.5079999999</v>
      </c>
      <c r="R4386">
        <v>1562.807</v>
      </c>
      <c r="S4386">
        <v>3.2559999999999998</v>
      </c>
      <c r="T4386">
        <v>33</v>
      </c>
      <c r="U4386">
        <v>4735.7780000000002</v>
      </c>
      <c r="V4386">
        <v>14</v>
      </c>
      <c r="W4386">
        <v>1.946</v>
      </c>
      <c r="X4386">
        <v>3.1440000000000001</v>
      </c>
      <c r="Y4386" s="110">
        <v>43777</v>
      </c>
      <c r="Z4386">
        <v>408798.61283111898</v>
      </c>
      <c r="AA4386">
        <v>3660464.4696180201</v>
      </c>
    </row>
    <row r="4387" spans="1:27" x14ac:dyDescent="0.25">
      <c r="A4387">
        <v>-111.977165999999</v>
      </c>
      <c r="B4387">
        <v>33.07897277</v>
      </c>
      <c r="C4387" t="s">
        <v>968</v>
      </c>
      <c r="D4387" t="s">
        <v>967</v>
      </c>
      <c r="E4387" t="s">
        <v>966</v>
      </c>
      <c r="F4387">
        <v>2820</v>
      </c>
      <c r="G4387">
        <v>360</v>
      </c>
      <c r="H4387">
        <v>13.33</v>
      </c>
      <c r="I4387">
        <v>3.15</v>
      </c>
      <c r="J4387">
        <v>1</v>
      </c>
      <c r="K4387">
        <v>1172.6310000000001</v>
      </c>
      <c r="L4387" t="s">
        <v>965</v>
      </c>
      <c r="M4387" t="s">
        <v>964</v>
      </c>
      <c r="N4387" s="110">
        <v>43777</v>
      </c>
      <c r="O4387">
        <v>0</v>
      </c>
      <c r="P4387">
        <v>0</v>
      </c>
      <c r="Q4387">
        <v>15007.566999999901</v>
      </c>
      <c r="R4387">
        <v>1427.3320000000001</v>
      </c>
      <c r="S4387">
        <v>2.9740000000000002</v>
      </c>
      <c r="T4387">
        <v>33</v>
      </c>
      <c r="U4387">
        <v>4325.2479999999896</v>
      </c>
      <c r="V4387">
        <v>14</v>
      </c>
      <c r="W4387">
        <v>2.1469999999999998</v>
      </c>
      <c r="X4387">
        <v>3.47</v>
      </c>
      <c r="Y4387" s="110">
        <v>43777</v>
      </c>
      <c r="Z4387">
        <v>408798.62108779303</v>
      </c>
      <c r="AA4387">
        <v>3660465.35656258</v>
      </c>
    </row>
    <row r="4388" spans="1:27" x14ac:dyDescent="0.25">
      <c r="A4388">
        <v>-111.97716531</v>
      </c>
      <c r="B4388">
        <v>33.07898179</v>
      </c>
      <c r="C4388" t="s">
        <v>968</v>
      </c>
      <c r="D4388" t="s">
        <v>967</v>
      </c>
      <c r="E4388" t="s">
        <v>966</v>
      </c>
      <c r="F4388">
        <v>2821</v>
      </c>
      <c r="G4388">
        <v>356</v>
      </c>
      <c r="H4388">
        <v>13.33</v>
      </c>
      <c r="I4388">
        <v>3.0179999999999998</v>
      </c>
      <c r="J4388">
        <v>1</v>
      </c>
      <c r="K4388">
        <v>1172.5789999999899</v>
      </c>
      <c r="L4388" t="s">
        <v>965</v>
      </c>
      <c r="M4388" t="s">
        <v>964</v>
      </c>
      <c r="N4388" s="110">
        <v>43777</v>
      </c>
      <c r="O4388">
        <v>0</v>
      </c>
      <c r="P4388">
        <v>0</v>
      </c>
      <c r="Q4388">
        <v>16112.842000000001</v>
      </c>
      <c r="R4388">
        <v>1599.0799999999899</v>
      </c>
      <c r="S4388">
        <v>3.331</v>
      </c>
      <c r="T4388">
        <v>33</v>
      </c>
      <c r="U4388">
        <v>4845.6970000000001</v>
      </c>
      <c r="V4388">
        <v>14</v>
      </c>
      <c r="W4388">
        <v>2.0579999999999998</v>
      </c>
      <c r="X4388">
        <v>3.3250000000000002</v>
      </c>
      <c r="Y4388" s="110">
        <v>43777</v>
      </c>
      <c r="Z4388">
        <v>408798.69480045198</v>
      </c>
      <c r="AA4388">
        <v>3660466.3559930399</v>
      </c>
    </row>
    <row r="4389" spans="1:27" x14ac:dyDescent="0.25">
      <c r="A4389">
        <v>-111.977166339999</v>
      </c>
      <c r="B4389">
        <v>33.078989780000001</v>
      </c>
      <c r="C4389" t="s">
        <v>968</v>
      </c>
      <c r="D4389" t="s">
        <v>967</v>
      </c>
      <c r="E4389" t="s">
        <v>966</v>
      </c>
      <c r="F4389">
        <v>2822</v>
      </c>
      <c r="G4389">
        <v>2</v>
      </c>
      <c r="H4389">
        <v>13.33</v>
      </c>
      <c r="I4389">
        <v>2.92</v>
      </c>
      <c r="J4389">
        <v>1</v>
      </c>
      <c r="K4389">
        <v>1172.5260000000001</v>
      </c>
      <c r="L4389" t="s">
        <v>965</v>
      </c>
      <c r="M4389" t="s">
        <v>964</v>
      </c>
      <c r="N4389" s="110">
        <v>43777</v>
      </c>
      <c r="O4389">
        <v>0</v>
      </c>
      <c r="P4389">
        <v>0</v>
      </c>
      <c r="Q4389">
        <v>15029.452999999899</v>
      </c>
      <c r="R4389">
        <v>1541.8389999999899</v>
      </c>
      <c r="S4389">
        <v>3.2120000000000002</v>
      </c>
      <c r="T4389">
        <v>33</v>
      </c>
      <c r="U4389">
        <v>4672.2389999999896</v>
      </c>
      <c r="V4389">
        <v>14</v>
      </c>
      <c r="W4389">
        <v>1.9910000000000001</v>
      </c>
      <c r="X4389">
        <v>3.2170000000000001</v>
      </c>
      <c r="Y4389" s="110">
        <v>43777</v>
      </c>
      <c r="Z4389">
        <v>408798.60690861702</v>
      </c>
      <c r="AA4389">
        <v>3660467.2427238901</v>
      </c>
    </row>
    <row r="4390" spans="1:27" x14ac:dyDescent="0.25">
      <c r="A4390">
        <v>-111.977165999999</v>
      </c>
      <c r="B4390">
        <v>33.078997770000001</v>
      </c>
      <c r="C4390" t="s">
        <v>968</v>
      </c>
      <c r="D4390" t="s">
        <v>967</v>
      </c>
      <c r="E4390" t="s">
        <v>966</v>
      </c>
      <c r="F4390">
        <v>2823</v>
      </c>
      <c r="G4390">
        <v>360</v>
      </c>
      <c r="H4390">
        <v>13.33</v>
      </c>
      <c r="I4390">
        <v>2.8540000000000001</v>
      </c>
      <c r="J4390">
        <v>1</v>
      </c>
      <c r="K4390">
        <v>1172.5650000000001</v>
      </c>
      <c r="L4390" t="s">
        <v>965</v>
      </c>
      <c r="M4390" t="s">
        <v>964</v>
      </c>
      <c r="N4390" s="110">
        <v>43777</v>
      </c>
      <c r="O4390">
        <v>0</v>
      </c>
      <c r="P4390">
        <v>0</v>
      </c>
      <c r="Q4390">
        <v>15674.207</v>
      </c>
      <c r="R4390">
        <v>1644.9480000000001</v>
      </c>
      <c r="S4390">
        <v>3.427</v>
      </c>
      <c r="T4390">
        <v>33</v>
      </c>
      <c r="U4390">
        <v>4984.6909999999898</v>
      </c>
      <c r="V4390">
        <v>14</v>
      </c>
      <c r="W4390">
        <v>1.946</v>
      </c>
      <c r="X4390">
        <v>3.1440000000000001</v>
      </c>
      <c r="Y4390" s="110">
        <v>43777</v>
      </c>
      <c r="Z4390">
        <v>408798.64688991098</v>
      </c>
      <c r="AA4390">
        <v>3660468.1282643499</v>
      </c>
    </row>
    <row r="4391" spans="1:27" x14ac:dyDescent="0.25">
      <c r="A4391">
        <v>-111.977165999999</v>
      </c>
      <c r="B4391">
        <v>33.079005770000002</v>
      </c>
      <c r="C4391" t="s">
        <v>968</v>
      </c>
      <c r="D4391" t="s">
        <v>967</v>
      </c>
      <c r="E4391" t="s">
        <v>966</v>
      </c>
      <c r="F4391">
        <v>2824</v>
      </c>
      <c r="G4391">
        <v>360</v>
      </c>
      <c r="H4391">
        <v>13.33</v>
      </c>
      <c r="I4391">
        <v>2.9529999999999998</v>
      </c>
      <c r="J4391">
        <v>1</v>
      </c>
      <c r="K4391">
        <v>1172.5920000000001</v>
      </c>
      <c r="L4391" t="s">
        <v>965</v>
      </c>
      <c r="M4391" t="s">
        <v>964</v>
      </c>
      <c r="N4391" s="110">
        <v>43777</v>
      </c>
      <c r="O4391">
        <v>0</v>
      </c>
      <c r="P4391">
        <v>0</v>
      </c>
      <c r="Q4391">
        <v>18768.315999999901</v>
      </c>
      <c r="R4391">
        <v>1904.0070000000001</v>
      </c>
      <c r="S4391">
        <v>3.9670000000000001</v>
      </c>
      <c r="T4391">
        <v>33</v>
      </c>
      <c r="U4391">
        <v>5769.72</v>
      </c>
      <c r="V4391">
        <v>14</v>
      </c>
      <c r="W4391">
        <v>2.0129999999999999</v>
      </c>
      <c r="X4391">
        <v>3.2530000000000001</v>
      </c>
      <c r="Y4391" s="110">
        <v>43777</v>
      </c>
      <c r="Z4391">
        <v>408798.65514659201</v>
      </c>
      <c r="AA4391">
        <v>3660469.0152089102</v>
      </c>
    </row>
    <row r="4392" spans="1:27" x14ac:dyDescent="0.25">
      <c r="A4392">
        <v>-111.97716651</v>
      </c>
      <c r="B4392">
        <v>33.079013779999897</v>
      </c>
      <c r="C4392" t="s">
        <v>968</v>
      </c>
      <c r="D4392" t="s">
        <v>967</v>
      </c>
      <c r="E4392" t="s">
        <v>966</v>
      </c>
      <c r="F4392">
        <v>2825</v>
      </c>
      <c r="G4392">
        <v>3</v>
      </c>
      <c r="H4392">
        <v>13.33</v>
      </c>
      <c r="I4392">
        <v>2.8220000000000001</v>
      </c>
      <c r="J4392">
        <v>1</v>
      </c>
      <c r="K4392">
        <v>1172.575</v>
      </c>
      <c r="L4392" t="s">
        <v>965</v>
      </c>
      <c r="M4392" t="s">
        <v>964</v>
      </c>
      <c r="N4392" s="110">
        <v>43777</v>
      </c>
      <c r="O4392">
        <v>0</v>
      </c>
      <c r="P4392">
        <v>0</v>
      </c>
      <c r="Q4392">
        <v>16003.983</v>
      </c>
      <c r="R4392">
        <v>1699.08699999999</v>
      </c>
      <c r="S4392">
        <v>3.54</v>
      </c>
      <c r="T4392">
        <v>33</v>
      </c>
      <c r="U4392">
        <v>5148.7470000000003</v>
      </c>
      <c r="V4392">
        <v>14</v>
      </c>
      <c r="W4392">
        <v>1.9239999999999999</v>
      </c>
      <c r="X4392">
        <v>3.1080000000000001</v>
      </c>
      <c r="Y4392" s="110">
        <v>43777</v>
      </c>
      <c r="Z4392">
        <v>408798.61581120401</v>
      </c>
      <c r="AA4392">
        <v>3660469.9037052998</v>
      </c>
    </row>
    <row r="4393" spans="1:27" x14ac:dyDescent="0.25">
      <c r="A4393">
        <v>-111.977165999999</v>
      </c>
      <c r="B4393">
        <v>33.079021769999898</v>
      </c>
      <c r="C4393" t="s">
        <v>968</v>
      </c>
      <c r="D4393" t="s">
        <v>967</v>
      </c>
      <c r="E4393" t="s">
        <v>966</v>
      </c>
      <c r="F4393">
        <v>2826</v>
      </c>
      <c r="G4393">
        <v>0</v>
      </c>
      <c r="H4393">
        <v>13.33</v>
      </c>
      <c r="I4393">
        <v>2.92</v>
      </c>
      <c r="J4393">
        <v>1</v>
      </c>
      <c r="K4393">
        <v>1172.6310000000001</v>
      </c>
      <c r="L4393" t="s">
        <v>965</v>
      </c>
      <c r="M4393" t="s">
        <v>964</v>
      </c>
      <c r="N4393" s="110">
        <v>43777</v>
      </c>
      <c r="O4393">
        <v>0</v>
      </c>
      <c r="P4393">
        <v>0</v>
      </c>
      <c r="Q4393">
        <v>15563.69</v>
      </c>
      <c r="R4393">
        <v>1596.64499999999</v>
      </c>
      <c r="S4393">
        <v>3.3260000000000001</v>
      </c>
      <c r="T4393">
        <v>33</v>
      </c>
      <c r="U4393">
        <v>4838.3190000000004</v>
      </c>
      <c r="V4393">
        <v>14</v>
      </c>
      <c r="W4393">
        <v>1.9910000000000001</v>
      </c>
      <c r="X4393">
        <v>3.2170000000000001</v>
      </c>
      <c r="Y4393" s="110">
        <v>43777</v>
      </c>
      <c r="Z4393">
        <v>408798.67165996</v>
      </c>
      <c r="AA4393">
        <v>3660470.78909805</v>
      </c>
    </row>
    <row r="4394" spans="1:27" x14ac:dyDescent="0.25">
      <c r="A4394">
        <v>-111.977165659999</v>
      </c>
      <c r="B4394">
        <v>33.079028780000002</v>
      </c>
      <c r="C4394" t="s">
        <v>968</v>
      </c>
      <c r="D4394" t="s">
        <v>967</v>
      </c>
      <c r="E4394" t="s">
        <v>966</v>
      </c>
      <c r="F4394">
        <v>2827</v>
      </c>
      <c r="G4394">
        <v>358</v>
      </c>
      <c r="H4394">
        <v>13.33</v>
      </c>
      <c r="I4394">
        <v>2.8540000000000001</v>
      </c>
      <c r="J4394">
        <v>1</v>
      </c>
      <c r="K4394">
        <v>1172.7519999999899</v>
      </c>
      <c r="L4394" t="s">
        <v>965</v>
      </c>
      <c r="M4394" t="s">
        <v>964</v>
      </c>
      <c r="N4394" s="110">
        <v>43777</v>
      </c>
      <c r="O4394">
        <v>0</v>
      </c>
      <c r="P4394">
        <v>0</v>
      </c>
      <c r="Q4394">
        <v>13565.6</v>
      </c>
      <c r="R4394">
        <v>1423.6579999999899</v>
      </c>
      <c r="S4394">
        <v>2.9660000000000002</v>
      </c>
      <c r="T4394">
        <v>33</v>
      </c>
      <c r="U4394">
        <v>4314.1139999999896</v>
      </c>
      <c r="V4394">
        <v>14</v>
      </c>
      <c r="W4394">
        <v>1.946</v>
      </c>
      <c r="X4394">
        <v>3.1440000000000001</v>
      </c>
      <c r="Y4394" s="110">
        <v>43777</v>
      </c>
      <c r="Z4394">
        <v>408798.71062980301</v>
      </c>
      <c r="AA4394">
        <v>3660471.56598781</v>
      </c>
    </row>
    <row r="4395" spans="1:27" x14ac:dyDescent="0.25">
      <c r="A4395">
        <v>-111.97716617</v>
      </c>
      <c r="B4395">
        <v>33.0790377699999</v>
      </c>
      <c r="C4395" t="s">
        <v>968</v>
      </c>
      <c r="D4395" t="s">
        <v>967</v>
      </c>
      <c r="E4395" t="s">
        <v>966</v>
      </c>
      <c r="F4395">
        <v>2828</v>
      </c>
      <c r="G4395">
        <v>1</v>
      </c>
      <c r="H4395">
        <v>13.33</v>
      </c>
      <c r="I4395">
        <v>2.7890000000000001</v>
      </c>
      <c r="J4395">
        <v>1</v>
      </c>
      <c r="K4395">
        <v>1172.71299999999</v>
      </c>
      <c r="L4395" t="s">
        <v>965</v>
      </c>
      <c r="M4395" t="s">
        <v>964</v>
      </c>
      <c r="N4395" s="110">
        <v>43777</v>
      </c>
      <c r="O4395">
        <v>0</v>
      </c>
      <c r="P4395">
        <v>0</v>
      </c>
      <c r="Q4395">
        <v>14779.277</v>
      </c>
      <c r="R4395">
        <v>1587.5229999999899</v>
      </c>
      <c r="S4395">
        <v>3.3069999999999999</v>
      </c>
      <c r="T4395">
        <v>33</v>
      </c>
      <c r="U4395">
        <v>4810.6769999999897</v>
      </c>
      <c r="V4395">
        <v>14</v>
      </c>
      <c r="W4395">
        <v>1.901</v>
      </c>
      <c r="X4395">
        <v>3.0720000000000001</v>
      </c>
      <c r="Y4395" s="110">
        <v>43777</v>
      </c>
      <c r="Z4395">
        <v>408798.67230587598</v>
      </c>
      <c r="AA4395">
        <v>3660472.5631349101</v>
      </c>
    </row>
    <row r="4396" spans="1:27" x14ac:dyDescent="0.25">
      <c r="A4396">
        <v>-111.97716617</v>
      </c>
      <c r="B4396">
        <v>33.07904577</v>
      </c>
      <c r="C4396" t="s">
        <v>968</v>
      </c>
      <c r="D4396" t="s">
        <v>967</v>
      </c>
      <c r="E4396" t="s">
        <v>966</v>
      </c>
      <c r="F4396">
        <v>2829</v>
      </c>
      <c r="G4396">
        <v>1</v>
      </c>
      <c r="H4396">
        <v>13.33</v>
      </c>
      <c r="I4396">
        <v>2.9529999999999998</v>
      </c>
      <c r="J4396">
        <v>1</v>
      </c>
      <c r="K4396">
        <v>1172.67</v>
      </c>
      <c r="L4396" t="s">
        <v>965</v>
      </c>
      <c r="M4396" t="s">
        <v>964</v>
      </c>
      <c r="N4396" s="110">
        <v>43777</v>
      </c>
      <c r="O4396">
        <v>0</v>
      </c>
      <c r="P4396">
        <v>0</v>
      </c>
      <c r="Q4396">
        <v>15544.7759999999</v>
      </c>
      <c r="R4396">
        <v>1576.9860000000001</v>
      </c>
      <c r="S4396">
        <v>3.2850000000000001</v>
      </c>
      <c r="T4396">
        <v>33</v>
      </c>
      <c r="U4396">
        <v>4778.7449999999899</v>
      </c>
      <c r="V4396">
        <v>14</v>
      </c>
      <c r="W4396">
        <v>2.0129999999999999</v>
      </c>
      <c r="X4396">
        <v>3.2530000000000001</v>
      </c>
      <c r="Y4396" s="110">
        <v>43777</v>
      </c>
      <c r="Z4396">
        <v>408798.68056256702</v>
      </c>
      <c r="AA4396">
        <v>3660473.4500794802</v>
      </c>
    </row>
    <row r="4397" spans="1:27" x14ac:dyDescent="0.25">
      <c r="A4397">
        <v>-111.977165339999</v>
      </c>
      <c r="B4397">
        <v>33.079053780000002</v>
      </c>
      <c r="C4397" t="s">
        <v>968</v>
      </c>
      <c r="D4397" t="s">
        <v>967</v>
      </c>
      <c r="E4397" t="s">
        <v>966</v>
      </c>
      <c r="F4397">
        <v>2830</v>
      </c>
      <c r="G4397">
        <v>2</v>
      </c>
      <c r="H4397">
        <v>13.33</v>
      </c>
      <c r="I4397">
        <v>2.92</v>
      </c>
      <c r="J4397">
        <v>1</v>
      </c>
      <c r="K4397">
        <v>1172.6610000000001</v>
      </c>
      <c r="L4397" t="s">
        <v>965</v>
      </c>
      <c r="M4397" t="s">
        <v>964</v>
      </c>
      <c r="N4397" s="110">
        <v>43777</v>
      </c>
      <c r="O4397">
        <v>0</v>
      </c>
      <c r="P4397">
        <v>0</v>
      </c>
      <c r="Q4397">
        <v>14838.077999999899</v>
      </c>
      <c r="R4397">
        <v>1522.2059999999899</v>
      </c>
      <c r="S4397">
        <v>3.1709999999999998</v>
      </c>
      <c r="T4397">
        <v>33</v>
      </c>
      <c r="U4397">
        <v>4612.7460000000001</v>
      </c>
      <c r="V4397">
        <v>14</v>
      </c>
      <c r="W4397">
        <v>1.9910000000000001</v>
      </c>
      <c r="X4397">
        <v>3.2170000000000001</v>
      </c>
      <c r="Y4397" s="110">
        <v>43777</v>
      </c>
      <c r="Z4397">
        <v>408798.76630010398</v>
      </c>
      <c r="AA4397">
        <v>3660474.3374115499</v>
      </c>
    </row>
    <row r="4398" spans="1:27" x14ac:dyDescent="0.25">
      <c r="A4398">
        <v>-111.977164999999</v>
      </c>
      <c r="B4398">
        <v>33.07907823</v>
      </c>
      <c r="C4398" t="s">
        <v>968</v>
      </c>
      <c r="D4398" t="s">
        <v>967</v>
      </c>
      <c r="E4398" t="s">
        <v>966</v>
      </c>
      <c r="F4398">
        <v>2831</v>
      </c>
      <c r="G4398">
        <v>180</v>
      </c>
      <c r="H4398">
        <v>13.33</v>
      </c>
      <c r="I4398">
        <v>2.7229999999999999</v>
      </c>
      <c r="J4398">
        <v>1</v>
      </c>
      <c r="K4398">
        <v>1172.625</v>
      </c>
      <c r="L4398" t="s">
        <v>965</v>
      </c>
      <c r="M4398" t="s">
        <v>964</v>
      </c>
      <c r="N4398" s="110">
        <v>43777</v>
      </c>
      <c r="O4398">
        <v>0</v>
      </c>
      <c r="P4398">
        <v>0</v>
      </c>
      <c r="Q4398">
        <v>14891.108</v>
      </c>
      <c r="R4398">
        <v>1638.0789999999899</v>
      </c>
      <c r="S4398">
        <v>3.4129999999999998</v>
      </c>
      <c r="T4398">
        <v>33</v>
      </c>
      <c r="U4398">
        <v>4963.875</v>
      </c>
      <c r="V4398">
        <v>14</v>
      </c>
      <c r="W4398">
        <v>1.857</v>
      </c>
      <c r="X4398">
        <v>3</v>
      </c>
      <c r="Y4398" s="110">
        <v>43777</v>
      </c>
      <c r="Z4398">
        <v>408798.823269516</v>
      </c>
      <c r="AA4398">
        <v>3660477.04784049</v>
      </c>
    </row>
    <row r="4399" spans="1:27" x14ac:dyDescent="0.25">
      <c r="A4399">
        <v>-111.977164999999</v>
      </c>
      <c r="B4399">
        <v>33.079078240000001</v>
      </c>
      <c r="C4399" t="s">
        <v>968</v>
      </c>
      <c r="D4399" t="s">
        <v>967</v>
      </c>
      <c r="E4399" t="s">
        <v>966</v>
      </c>
      <c r="F4399">
        <v>2832</v>
      </c>
      <c r="G4399">
        <v>180</v>
      </c>
      <c r="H4399">
        <v>13.33</v>
      </c>
      <c r="I4399">
        <v>3.0179999999999998</v>
      </c>
      <c r="J4399">
        <v>1</v>
      </c>
      <c r="K4399">
        <v>1172.6079999999899</v>
      </c>
      <c r="L4399" t="s">
        <v>965</v>
      </c>
      <c r="M4399" t="s">
        <v>964</v>
      </c>
      <c r="N4399" s="110">
        <v>43777</v>
      </c>
      <c r="O4399">
        <v>0</v>
      </c>
      <c r="P4399">
        <v>0</v>
      </c>
      <c r="Q4399">
        <v>14891.108</v>
      </c>
      <c r="R4399">
        <v>1477.8320000000001</v>
      </c>
      <c r="S4399">
        <v>3.0790000000000002</v>
      </c>
      <c r="T4399">
        <v>33</v>
      </c>
      <c r="U4399">
        <v>4478.2780000000002</v>
      </c>
      <c r="V4399">
        <v>14</v>
      </c>
      <c r="W4399">
        <v>2.0579999999999998</v>
      </c>
      <c r="X4399">
        <v>3.3250000000000002</v>
      </c>
      <c r="Y4399" s="110">
        <v>43777</v>
      </c>
      <c r="Z4399">
        <v>408798.82327983697</v>
      </c>
      <c r="AA4399">
        <v>3660477.0489491699</v>
      </c>
    </row>
    <row r="4400" spans="1:27" x14ac:dyDescent="0.25">
      <c r="A4400">
        <v>-111.977164139999</v>
      </c>
      <c r="B4400">
        <v>33.0790778</v>
      </c>
      <c r="C4400" t="s">
        <v>968</v>
      </c>
      <c r="D4400" t="s">
        <v>967</v>
      </c>
      <c r="E4400" t="s">
        <v>966</v>
      </c>
      <c r="F4400">
        <v>2833</v>
      </c>
      <c r="G4400">
        <v>355</v>
      </c>
      <c r="H4400">
        <v>13.33</v>
      </c>
      <c r="I4400">
        <v>2.8220000000000001</v>
      </c>
      <c r="J4400">
        <v>1</v>
      </c>
      <c r="K4400">
        <v>1172.6179999999899</v>
      </c>
      <c r="L4400" t="s">
        <v>965</v>
      </c>
      <c r="M4400" t="s">
        <v>964</v>
      </c>
      <c r="N4400" s="110">
        <v>43777</v>
      </c>
      <c r="O4400">
        <v>0</v>
      </c>
      <c r="P4400">
        <v>0</v>
      </c>
      <c r="Q4400">
        <v>16334.7319999999</v>
      </c>
      <c r="R4400">
        <v>1734.201</v>
      </c>
      <c r="S4400">
        <v>3.613</v>
      </c>
      <c r="T4400">
        <v>33</v>
      </c>
      <c r="U4400">
        <v>5255.1540000000005</v>
      </c>
      <c r="V4400">
        <v>14</v>
      </c>
      <c r="W4400">
        <v>1.9239999999999999</v>
      </c>
      <c r="X4400">
        <v>3.1080000000000001</v>
      </c>
      <c r="Y4400" s="110">
        <v>43777</v>
      </c>
      <c r="Z4400">
        <v>408798.90309635899</v>
      </c>
      <c r="AA4400">
        <v>3660476.99941997</v>
      </c>
    </row>
    <row r="4401" spans="1:27" x14ac:dyDescent="0.25">
      <c r="A4401">
        <v>-111.97716483000001</v>
      </c>
      <c r="B4401">
        <v>33.079085769999899</v>
      </c>
      <c r="C4401" t="s">
        <v>968</v>
      </c>
      <c r="D4401" t="s">
        <v>967</v>
      </c>
      <c r="E4401" t="s">
        <v>966</v>
      </c>
      <c r="F4401">
        <v>2834</v>
      </c>
      <c r="G4401">
        <v>359</v>
      </c>
      <c r="H4401">
        <v>13.33</v>
      </c>
      <c r="I4401">
        <v>2.887</v>
      </c>
      <c r="J4401">
        <v>1</v>
      </c>
      <c r="K4401">
        <v>1172.615</v>
      </c>
      <c r="L4401" t="s">
        <v>965</v>
      </c>
      <c r="M4401" t="s">
        <v>964</v>
      </c>
      <c r="N4401" s="110">
        <v>43777</v>
      </c>
      <c r="O4401">
        <v>0</v>
      </c>
      <c r="P4401">
        <v>0</v>
      </c>
      <c r="Q4401">
        <v>16114.156999999899</v>
      </c>
      <c r="R4401">
        <v>1671.902</v>
      </c>
      <c r="S4401">
        <v>3.4830000000000001</v>
      </c>
      <c r="T4401">
        <v>33</v>
      </c>
      <c r="U4401">
        <v>5066.3689999999897</v>
      </c>
      <c r="V4401">
        <v>14</v>
      </c>
      <c r="W4401">
        <v>1.9690000000000001</v>
      </c>
      <c r="X4401">
        <v>3.181</v>
      </c>
      <c r="Y4401" s="110">
        <v>43777</v>
      </c>
      <c r="Z4401">
        <v>408798.846918897</v>
      </c>
      <c r="AA4401">
        <v>3660477.8836380402</v>
      </c>
    </row>
    <row r="4402" spans="1:27" x14ac:dyDescent="0.25">
      <c r="A4402">
        <v>-111.977165859999</v>
      </c>
      <c r="B4402">
        <v>33.079093800000003</v>
      </c>
      <c r="C4402" t="s">
        <v>968</v>
      </c>
      <c r="D4402" t="s">
        <v>967</v>
      </c>
      <c r="E4402" t="s">
        <v>966</v>
      </c>
      <c r="F4402">
        <v>2835</v>
      </c>
      <c r="G4402">
        <v>5</v>
      </c>
      <c r="H4402">
        <v>13.33</v>
      </c>
      <c r="I4402">
        <v>2.8220000000000001</v>
      </c>
      <c r="J4402">
        <v>1</v>
      </c>
      <c r="K4402">
        <v>1172.6669999999899</v>
      </c>
      <c r="L4402" t="s">
        <v>965</v>
      </c>
      <c r="M4402" t="s">
        <v>964</v>
      </c>
      <c r="N4402" s="110">
        <v>43777</v>
      </c>
      <c r="O4402">
        <v>0</v>
      </c>
      <c r="P4402">
        <v>0</v>
      </c>
      <c r="Q4402">
        <v>15497.174999999899</v>
      </c>
      <c r="R4402">
        <v>1645.27999999999</v>
      </c>
      <c r="S4402">
        <v>3.4279999999999999</v>
      </c>
      <c r="T4402">
        <v>33</v>
      </c>
      <c r="U4402">
        <v>4985.6980000000003</v>
      </c>
      <c r="V4402">
        <v>14</v>
      </c>
      <c r="W4402">
        <v>1.9239999999999999</v>
      </c>
      <c r="X4402">
        <v>3.1080000000000001</v>
      </c>
      <c r="Y4402" s="110">
        <v>43777</v>
      </c>
      <c r="Z4402">
        <v>408798.75906847703</v>
      </c>
      <c r="AA4402">
        <v>3660478.7748036301</v>
      </c>
    </row>
    <row r="4403" spans="1:27" x14ac:dyDescent="0.25">
      <c r="A4403">
        <v>-111.97716449000001</v>
      </c>
      <c r="B4403">
        <v>33.079101780000002</v>
      </c>
      <c r="C4403" t="s">
        <v>968</v>
      </c>
      <c r="D4403" t="s">
        <v>967</v>
      </c>
      <c r="E4403" t="s">
        <v>966</v>
      </c>
      <c r="F4403">
        <v>2836</v>
      </c>
      <c r="G4403">
        <v>357</v>
      </c>
      <c r="H4403">
        <v>13.33</v>
      </c>
      <c r="I4403">
        <v>2.8540000000000001</v>
      </c>
      <c r="J4403">
        <v>1</v>
      </c>
      <c r="K4403">
        <v>1172.71</v>
      </c>
      <c r="L4403" t="s">
        <v>965</v>
      </c>
      <c r="M4403" t="s">
        <v>964</v>
      </c>
      <c r="N4403" s="110">
        <v>43777</v>
      </c>
      <c r="O4403">
        <v>0</v>
      </c>
      <c r="P4403">
        <v>0</v>
      </c>
      <c r="Q4403">
        <v>15801.637000000001</v>
      </c>
      <c r="R4403">
        <v>1658.3209999999899</v>
      </c>
      <c r="S4403">
        <v>3.4550000000000001</v>
      </c>
      <c r="T4403">
        <v>33</v>
      </c>
      <c r="U4403">
        <v>5025.2160000000003</v>
      </c>
      <c r="V4403">
        <v>14</v>
      </c>
      <c r="W4403">
        <v>1.946</v>
      </c>
      <c r="X4403">
        <v>3.1440000000000001</v>
      </c>
      <c r="Y4403" s="110">
        <v>43777</v>
      </c>
      <c r="Z4403">
        <v>408798.89517749602</v>
      </c>
      <c r="AA4403">
        <v>3660479.6583404602</v>
      </c>
    </row>
    <row r="4404" spans="1:27" x14ac:dyDescent="0.25">
      <c r="A4404">
        <v>-111.977164999999</v>
      </c>
      <c r="B4404">
        <v>33.079109770000002</v>
      </c>
      <c r="C4404" t="s">
        <v>968</v>
      </c>
      <c r="D4404" t="s">
        <v>967</v>
      </c>
      <c r="E4404" t="s">
        <v>966</v>
      </c>
      <c r="F4404">
        <v>2837</v>
      </c>
      <c r="G4404">
        <v>360</v>
      </c>
      <c r="H4404">
        <v>13.33</v>
      </c>
      <c r="I4404">
        <v>2.9529999999999998</v>
      </c>
      <c r="J4404">
        <v>1</v>
      </c>
      <c r="K4404">
        <v>1172.6510000000001</v>
      </c>
      <c r="L4404" t="s">
        <v>965</v>
      </c>
      <c r="M4404" t="s">
        <v>964</v>
      </c>
      <c r="N4404" s="110">
        <v>43777</v>
      </c>
      <c r="O4404">
        <v>0</v>
      </c>
      <c r="P4404">
        <v>0</v>
      </c>
      <c r="Q4404">
        <v>16485.4199999999</v>
      </c>
      <c r="R4404">
        <v>1672.412</v>
      </c>
      <c r="S4404">
        <v>3.484</v>
      </c>
      <c r="T4404">
        <v>33</v>
      </c>
      <c r="U4404">
        <v>5067.9160000000002</v>
      </c>
      <c r="V4404">
        <v>14</v>
      </c>
      <c r="W4404">
        <v>2.0129999999999999</v>
      </c>
      <c r="X4404">
        <v>3.2530000000000001</v>
      </c>
      <c r="Y4404" s="110">
        <v>43777</v>
      </c>
      <c r="Z4404">
        <v>408798.85582152999</v>
      </c>
      <c r="AA4404">
        <v>3660480.5446195002</v>
      </c>
    </row>
    <row r="4405" spans="1:27" x14ac:dyDescent="0.25">
      <c r="A4405">
        <v>-111.97716569000001</v>
      </c>
      <c r="B4405">
        <v>33.079117789999898</v>
      </c>
      <c r="C4405" t="s">
        <v>968</v>
      </c>
      <c r="D4405" t="s">
        <v>967</v>
      </c>
      <c r="E4405" t="s">
        <v>966</v>
      </c>
      <c r="F4405">
        <v>2838</v>
      </c>
      <c r="G4405">
        <v>4</v>
      </c>
      <c r="H4405">
        <v>13.33</v>
      </c>
      <c r="I4405">
        <v>3.0179999999999998</v>
      </c>
      <c r="J4405">
        <v>1</v>
      </c>
      <c r="K4405">
        <v>1172.6669999999899</v>
      </c>
      <c r="L4405" t="s">
        <v>965</v>
      </c>
      <c r="M4405" t="s">
        <v>964</v>
      </c>
      <c r="N4405" s="110">
        <v>43777</v>
      </c>
      <c r="O4405">
        <v>0</v>
      </c>
      <c r="P4405">
        <v>0</v>
      </c>
      <c r="Q4405">
        <v>16051.299000000001</v>
      </c>
      <c r="R4405">
        <v>1592.97199999999</v>
      </c>
      <c r="S4405">
        <v>3.319</v>
      </c>
      <c r="T4405">
        <v>33</v>
      </c>
      <c r="U4405">
        <v>4827.1890000000003</v>
      </c>
      <c r="V4405">
        <v>14</v>
      </c>
      <c r="W4405">
        <v>2.0579999999999998</v>
      </c>
      <c r="X4405">
        <v>3.3250000000000002</v>
      </c>
      <c r="Y4405" s="110">
        <v>43777</v>
      </c>
      <c r="Z4405">
        <v>408798.79969571001</v>
      </c>
      <c r="AA4405">
        <v>3660481.4343809802</v>
      </c>
    </row>
    <row r="4406" spans="1:27" x14ac:dyDescent="0.25">
      <c r="A4406">
        <v>-111.977164999999</v>
      </c>
      <c r="B4406">
        <v>33.079125769999898</v>
      </c>
      <c r="C4406" t="s">
        <v>968</v>
      </c>
      <c r="D4406" t="s">
        <v>967</v>
      </c>
      <c r="E4406" t="s">
        <v>966</v>
      </c>
      <c r="F4406">
        <v>2839</v>
      </c>
      <c r="G4406">
        <v>0</v>
      </c>
      <c r="H4406">
        <v>13.33</v>
      </c>
      <c r="I4406">
        <v>2.92</v>
      </c>
      <c r="J4406">
        <v>1</v>
      </c>
      <c r="K4406">
        <v>1172.6610000000001</v>
      </c>
      <c r="L4406" t="s">
        <v>965</v>
      </c>
      <c r="M4406" t="s">
        <v>964</v>
      </c>
      <c r="N4406" s="110">
        <v>43777</v>
      </c>
      <c r="O4406">
        <v>0</v>
      </c>
      <c r="P4406">
        <v>0</v>
      </c>
      <c r="Q4406">
        <v>15347.514999999899</v>
      </c>
      <c r="R4406">
        <v>1574.4680000000001</v>
      </c>
      <c r="S4406">
        <v>3.28</v>
      </c>
      <c r="T4406">
        <v>33</v>
      </c>
      <c r="U4406">
        <v>4771.11599999999</v>
      </c>
      <c r="V4406">
        <v>14</v>
      </c>
      <c r="W4406">
        <v>1.9910000000000001</v>
      </c>
      <c r="X4406">
        <v>3.2170000000000001</v>
      </c>
      <c r="Y4406" s="110">
        <v>43777</v>
      </c>
      <c r="Z4406">
        <v>408798.87233492697</v>
      </c>
      <c r="AA4406">
        <v>3660482.3185086702</v>
      </c>
    </row>
    <row r="4407" spans="1:27" x14ac:dyDescent="0.25">
      <c r="A4407">
        <v>-111.97716466</v>
      </c>
      <c r="B4407">
        <v>33.0791337799999</v>
      </c>
      <c r="C4407" t="s">
        <v>968</v>
      </c>
      <c r="D4407" t="s">
        <v>967</v>
      </c>
      <c r="E4407" t="s">
        <v>966</v>
      </c>
      <c r="F4407">
        <v>2840</v>
      </c>
      <c r="G4407">
        <v>358</v>
      </c>
      <c r="H4407">
        <v>13.33</v>
      </c>
      <c r="I4407">
        <v>2.9860000000000002</v>
      </c>
      <c r="J4407">
        <v>1</v>
      </c>
      <c r="K4407">
        <v>1172.5650000000001</v>
      </c>
      <c r="L4407" t="s">
        <v>965</v>
      </c>
      <c r="M4407" t="s">
        <v>964</v>
      </c>
      <c r="N4407" s="110">
        <v>43777</v>
      </c>
      <c r="O4407">
        <v>0</v>
      </c>
      <c r="P4407">
        <v>0</v>
      </c>
      <c r="Q4407">
        <v>17360.977999999901</v>
      </c>
      <c r="R4407">
        <v>1741.8820000000001</v>
      </c>
      <c r="S4407">
        <v>3.629</v>
      </c>
      <c r="T4407">
        <v>33</v>
      </c>
      <c r="U4407">
        <v>5278.4290000000001</v>
      </c>
      <c r="V4407">
        <v>14</v>
      </c>
      <c r="W4407">
        <v>2.036</v>
      </c>
      <c r="X4407">
        <v>3.2890000000000001</v>
      </c>
      <c r="Y4407" s="110">
        <v>43777</v>
      </c>
      <c r="Z4407">
        <v>408798.91233683302</v>
      </c>
      <c r="AA4407">
        <v>3660483.2062665098</v>
      </c>
    </row>
    <row r="4408" spans="1:27" x14ac:dyDescent="0.25">
      <c r="A4408">
        <v>-111.97716551000001</v>
      </c>
      <c r="B4408">
        <v>33.07914178</v>
      </c>
      <c r="C4408" t="s">
        <v>968</v>
      </c>
      <c r="D4408" t="s">
        <v>967</v>
      </c>
      <c r="E4408" t="s">
        <v>966</v>
      </c>
      <c r="F4408">
        <v>2841</v>
      </c>
      <c r="G4408">
        <v>3</v>
      </c>
      <c r="H4408">
        <v>13.33</v>
      </c>
      <c r="I4408">
        <v>2.7559999999999998</v>
      </c>
      <c r="J4408">
        <v>1</v>
      </c>
      <c r="K4408">
        <v>1172.6479999999899</v>
      </c>
      <c r="L4408" t="s">
        <v>965</v>
      </c>
      <c r="M4408" t="s">
        <v>964</v>
      </c>
      <c r="N4408" s="110">
        <v>43777</v>
      </c>
      <c r="O4408">
        <v>0</v>
      </c>
      <c r="P4408">
        <v>0</v>
      </c>
      <c r="Q4408">
        <v>16487.306</v>
      </c>
      <c r="R4408">
        <v>1792.075</v>
      </c>
      <c r="S4408">
        <v>3.7330000000000001</v>
      </c>
      <c r="T4408">
        <v>33</v>
      </c>
      <c r="U4408">
        <v>5430.5309999999899</v>
      </c>
      <c r="V4408">
        <v>14</v>
      </c>
      <c r="W4408">
        <v>1.879</v>
      </c>
      <c r="X4408">
        <v>3.036</v>
      </c>
      <c r="Y4408" s="110">
        <v>43777</v>
      </c>
      <c r="Z4408">
        <v>408798.84125633002</v>
      </c>
      <c r="AA4408">
        <v>3660484.0939496602</v>
      </c>
    </row>
    <row r="4409" spans="1:27" x14ac:dyDescent="0.25">
      <c r="A4409">
        <v>-111.97716483000001</v>
      </c>
      <c r="B4409">
        <v>33.079150769999899</v>
      </c>
      <c r="C4409" t="s">
        <v>968</v>
      </c>
      <c r="D4409" t="s">
        <v>967</v>
      </c>
      <c r="E4409" t="s">
        <v>966</v>
      </c>
      <c r="F4409">
        <v>2842</v>
      </c>
      <c r="G4409">
        <v>359</v>
      </c>
      <c r="H4409">
        <v>13.33</v>
      </c>
      <c r="I4409">
        <v>3.0510000000000002</v>
      </c>
      <c r="J4409">
        <v>1</v>
      </c>
      <c r="K4409">
        <v>1172.6110000000001</v>
      </c>
      <c r="L4409" t="s">
        <v>965</v>
      </c>
      <c r="M4409" t="s">
        <v>964</v>
      </c>
      <c r="N4409" s="110">
        <v>43777</v>
      </c>
      <c r="O4409">
        <v>0</v>
      </c>
      <c r="P4409">
        <v>0</v>
      </c>
      <c r="Q4409">
        <v>16142.386</v>
      </c>
      <c r="R4409">
        <v>1584.7860000000001</v>
      </c>
      <c r="S4409">
        <v>3.302</v>
      </c>
      <c r="T4409">
        <v>33</v>
      </c>
      <c r="U4409">
        <v>4802.3819999999896</v>
      </c>
      <c r="V4409">
        <v>14</v>
      </c>
      <c r="W4409">
        <v>2.08</v>
      </c>
      <c r="X4409">
        <v>3.3610000000000002</v>
      </c>
      <c r="Y4409" s="110">
        <v>43777</v>
      </c>
      <c r="Z4409">
        <v>408798.91400456202</v>
      </c>
      <c r="AA4409">
        <v>3660485.0900627901</v>
      </c>
    </row>
    <row r="4410" spans="1:27" x14ac:dyDescent="0.25">
      <c r="A4410">
        <v>-111.977164999999</v>
      </c>
      <c r="B4410">
        <v>33.0791587699999</v>
      </c>
      <c r="C4410" t="s">
        <v>968</v>
      </c>
      <c r="D4410" t="s">
        <v>967</v>
      </c>
      <c r="E4410" t="s">
        <v>966</v>
      </c>
      <c r="F4410">
        <v>2843</v>
      </c>
      <c r="G4410">
        <v>0</v>
      </c>
      <c r="H4410">
        <v>13.33</v>
      </c>
      <c r="I4410">
        <v>2.7559999999999998</v>
      </c>
      <c r="J4410">
        <v>1</v>
      </c>
      <c r="K4410">
        <v>1172.6020000000001</v>
      </c>
      <c r="L4410" t="s">
        <v>965</v>
      </c>
      <c r="M4410" t="s">
        <v>964</v>
      </c>
      <c r="N4410" s="110">
        <v>43777</v>
      </c>
      <c r="O4410">
        <v>0</v>
      </c>
      <c r="P4410">
        <v>0</v>
      </c>
      <c r="Q4410">
        <v>15553.175999999899</v>
      </c>
      <c r="R4410">
        <v>1690.5409999999899</v>
      </c>
      <c r="S4410">
        <v>3.5219999999999998</v>
      </c>
      <c r="T4410">
        <v>33</v>
      </c>
      <c r="U4410">
        <v>5122.8509999999897</v>
      </c>
      <c r="V4410">
        <v>14</v>
      </c>
      <c r="W4410">
        <v>1.879</v>
      </c>
      <c r="X4410">
        <v>3.036</v>
      </c>
      <c r="Y4410" s="110">
        <v>43777</v>
      </c>
      <c r="Z4410">
        <v>408798.90639383101</v>
      </c>
      <c r="AA4410">
        <v>3660485.9771550898</v>
      </c>
    </row>
    <row r="4411" spans="1:27" x14ac:dyDescent="0.25">
      <c r="A4411">
        <v>-111.97716449000001</v>
      </c>
      <c r="B4411">
        <v>33.079166780000001</v>
      </c>
      <c r="C4411" t="s">
        <v>968</v>
      </c>
      <c r="D4411" t="s">
        <v>967</v>
      </c>
      <c r="E4411" t="s">
        <v>966</v>
      </c>
      <c r="F4411">
        <v>2844</v>
      </c>
      <c r="G4411">
        <v>357</v>
      </c>
      <c r="H4411">
        <v>13.33</v>
      </c>
      <c r="I4411">
        <v>2.9529999999999998</v>
      </c>
      <c r="J4411">
        <v>1</v>
      </c>
      <c r="K4411">
        <v>1172.6079999999899</v>
      </c>
      <c r="L4411" t="s">
        <v>965</v>
      </c>
      <c r="M4411" t="s">
        <v>964</v>
      </c>
      <c r="N4411" s="110">
        <v>43777</v>
      </c>
      <c r="O4411">
        <v>0</v>
      </c>
      <c r="P4411">
        <v>0</v>
      </c>
      <c r="Q4411">
        <v>15010.367</v>
      </c>
      <c r="R4411">
        <v>1522.77099999999</v>
      </c>
      <c r="S4411">
        <v>3.1720000000000002</v>
      </c>
      <c r="T4411">
        <v>33</v>
      </c>
      <c r="U4411">
        <v>4614.4579999999896</v>
      </c>
      <c r="V4411">
        <v>14</v>
      </c>
      <c r="W4411">
        <v>2.0129999999999999</v>
      </c>
      <c r="X4411">
        <v>3.2530000000000001</v>
      </c>
      <c r="Y4411" s="110">
        <v>43777</v>
      </c>
      <c r="Z4411">
        <v>408798.96226316702</v>
      </c>
      <c r="AA4411">
        <v>3660486.8647652199</v>
      </c>
    </row>
    <row r="4412" spans="1:27" x14ac:dyDescent="0.25">
      <c r="A4412">
        <v>-111.97716517000001</v>
      </c>
      <c r="B4412">
        <v>33.079174770000002</v>
      </c>
      <c r="C4412" t="s">
        <v>968</v>
      </c>
      <c r="D4412" t="s">
        <v>967</v>
      </c>
      <c r="E4412" t="s">
        <v>966</v>
      </c>
      <c r="F4412">
        <v>2845</v>
      </c>
      <c r="G4412">
        <v>1</v>
      </c>
      <c r="H4412">
        <v>13.33</v>
      </c>
      <c r="I4412">
        <v>2.887</v>
      </c>
      <c r="J4412">
        <v>1</v>
      </c>
      <c r="K4412">
        <v>1172.6969999999901</v>
      </c>
      <c r="L4412" t="s">
        <v>965</v>
      </c>
      <c r="M4412" t="s">
        <v>964</v>
      </c>
      <c r="N4412" s="110">
        <v>43777</v>
      </c>
      <c r="O4412">
        <v>0</v>
      </c>
      <c r="P4412">
        <v>0</v>
      </c>
      <c r="Q4412">
        <v>11788.37</v>
      </c>
      <c r="R4412">
        <v>1223.086</v>
      </c>
      <c r="S4412">
        <v>2.548</v>
      </c>
      <c r="T4412">
        <v>33</v>
      </c>
      <c r="U4412">
        <v>3706.3209999999899</v>
      </c>
      <c r="V4412">
        <v>14</v>
      </c>
      <c r="W4412">
        <v>1.9690000000000001</v>
      </c>
      <c r="X4412">
        <v>3.181</v>
      </c>
      <c r="Y4412" s="110">
        <v>43777</v>
      </c>
      <c r="Z4412">
        <v>408798.90703981498</v>
      </c>
      <c r="AA4412">
        <v>3660487.7511919802</v>
      </c>
    </row>
    <row r="4413" spans="1:27" x14ac:dyDescent="0.25">
      <c r="A4413">
        <v>-111.97716483000001</v>
      </c>
      <c r="B4413">
        <v>33.079182770000003</v>
      </c>
      <c r="C4413" t="s">
        <v>968</v>
      </c>
      <c r="D4413" t="s">
        <v>967</v>
      </c>
      <c r="E4413" t="s">
        <v>966</v>
      </c>
      <c r="F4413">
        <v>2846</v>
      </c>
      <c r="G4413">
        <v>359</v>
      </c>
      <c r="H4413">
        <v>13.33</v>
      </c>
      <c r="I4413">
        <v>2.9860000000000002</v>
      </c>
      <c r="J4413">
        <v>1</v>
      </c>
      <c r="K4413">
        <v>1172.71</v>
      </c>
      <c r="L4413" t="s">
        <v>965</v>
      </c>
      <c r="M4413" t="s">
        <v>964</v>
      </c>
      <c r="N4413" s="110">
        <v>43777</v>
      </c>
      <c r="O4413">
        <v>0</v>
      </c>
      <c r="P4413">
        <v>0</v>
      </c>
      <c r="Q4413">
        <v>11953.4009999999</v>
      </c>
      <c r="R4413">
        <v>1199.3219999999901</v>
      </c>
      <c r="S4413">
        <v>2.4990000000000001</v>
      </c>
      <c r="T4413">
        <v>33</v>
      </c>
      <c r="U4413">
        <v>3634.3099999999899</v>
      </c>
      <c r="V4413">
        <v>14</v>
      </c>
      <c r="W4413">
        <v>2.036</v>
      </c>
      <c r="X4413">
        <v>3.2890000000000001</v>
      </c>
      <c r="Y4413" s="110">
        <v>43777</v>
      </c>
      <c r="Z4413">
        <v>408798.94703139499</v>
      </c>
      <c r="AA4413">
        <v>3660488.6378411502</v>
      </c>
    </row>
    <row r="4414" spans="1:27" x14ac:dyDescent="0.25">
      <c r="A4414">
        <v>-111.977165339999</v>
      </c>
      <c r="B4414">
        <v>33.079190779999898</v>
      </c>
      <c r="C4414" t="s">
        <v>968</v>
      </c>
      <c r="D4414" t="s">
        <v>967</v>
      </c>
      <c r="E4414" t="s">
        <v>966</v>
      </c>
      <c r="F4414">
        <v>2847</v>
      </c>
      <c r="G4414">
        <v>2</v>
      </c>
      <c r="H4414">
        <v>13.33</v>
      </c>
      <c r="I4414">
        <v>3.0179999999999998</v>
      </c>
      <c r="J4414">
        <v>1</v>
      </c>
      <c r="K4414">
        <v>1172.65399999999</v>
      </c>
      <c r="L4414" t="s">
        <v>965</v>
      </c>
      <c r="M4414" t="s">
        <v>964</v>
      </c>
      <c r="N4414" s="110">
        <v>43777</v>
      </c>
      <c r="O4414">
        <v>0</v>
      </c>
      <c r="P4414">
        <v>0</v>
      </c>
      <c r="Q4414">
        <v>14539.4449999999</v>
      </c>
      <c r="R4414">
        <v>1442.932</v>
      </c>
      <c r="S4414">
        <v>3.0059999999999998</v>
      </c>
      <c r="T4414">
        <v>33</v>
      </c>
      <c r="U4414">
        <v>4372.5209999999897</v>
      </c>
      <c r="V4414">
        <v>14</v>
      </c>
      <c r="W4414">
        <v>2.0579999999999998</v>
      </c>
      <c r="X4414">
        <v>3.3250000000000002</v>
      </c>
      <c r="Y4414" s="110">
        <v>43777</v>
      </c>
      <c r="Z4414">
        <v>408798.907696134</v>
      </c>
      <c r="AA4414">
        <v>3660489.5263375598</v>
      </c>
    </row>
    <row r="4415" spans="1:27" x14ac:dyDescent="0.25">
      <c r="A4415">
        <v>-111.977164169999</v>
      </c>
      <c r="B4415">
        <v>33.079198769999898</v>
      </c>
      <c r="C4415" t="s">
        <v>968</v>
      </c>
      <c r="D4415" t="s">
        <v>967</v>
      </c>
      <c r="E4415" t="s">
        <v>966</v>
      </c>
      <c r="F4415">
        <v>2848</v>
      </c>
      <c r="G4415">
        <v>1</v>
      </c>
      <c r="H4415">
        <v>13.33</v>
      </c>
      <c r="I4415">
        <v>3.0179999999999998</v>
      </c>
      <c r="J4415">
        <v>1</v>
      </c>
      <c r="K4415">
        <v>1172.6110000000001</v>
      </c>
      <c r="L4415" t="s">
        <v>965</v>
      </c>
      <c r="M4415" t="s">
        <v>964</v>
      </c>
      <c r="N4415" s="110">
        <v>43777</v>
      </c>
      <c r="O4415">
        <v>0</v>
      </c>
      <c r="P4415">
        <v>0</v>
      </c>
      <c r="Q4415">
        <v>14582.36</v>
      </c>
      <c r="R4415">
        <v>1447.191</v>
      </c>
      <c r="S4415">
        <v>3.0150000000000001</v>
      </c>
      <c r="T4415">
        <v>33</v>
      </c>
      <c r="U4415">
        <v>4385.4269999999897</v>
      </c>
      <c r="V4415">
        <v>14</v>
      </c>
      <c r="W4415">
        <v>2.0579999999999998</v>
      </c>
      <c r="X4415">
        <v>3.3250000000000002</v>
      </c>
      <c r="Y4415" s="110">
        <v>43777</v>
      </c>
      <c r="Z4415">
        <v>408799.02514778799</v>
      </c>
      <c r="AA4415">
        <v>3660490.41115687</v>
      </c>
    </row>
    <row r="4416" spans="1:27" x14ac:dyDescent="0.25">
      <c r="A4416">
        <v>-111.97716483000001</v>
      </c>
      <c r="B4416">
        <v>33.0792067699999</v>
      </c>
      <c r="C4416" t="s">
        <v>968</v>
      </c>
      <c r="D4416" t="s">
        <v>967</v>
      </c>
      <c r="E4416" t="s">
        <v>966</v>
      </c>
      <c r="F4416">
        <v>2849</v>
      </c>
      <c r="G4416">
        <v>359</v>
      </c>
      <c r="H4416">
        <v>13.33</v>
      </c>
      <c r="I4416">
        <v>2.8540000000000001</v>
      </c>
      <c r="J4416">
        <v>1</v>
      </c>
      <c r="K4416">
        <v>1172.585</v>
      </c>
      <c r="L4416" t="s">
        <v>965</v>
      </c>
      <c r="M4416" t="s">
        <v>964</v>
      </c>
      <c r="N4416" s="110">
        <v>43777</v>
      </c>
      <c r="O4416">
        <v>0</v>
      </c>
      <c r="P4416">
        <v>0</v>
      </c>
      <c r="Q4416">
        <v>14463.3289999999</v>
      </c>
      <c r="R4416">
        <v>1517.8710000000001</v>
      </c>
      <c r="S4416">
        <v>3.1619999999999999</v>
      </c>
      <c r="T4416">
        <v>33</v>
      </c>
      <c r="U4416">
        <v>4599.6090000000004</v>
      </c>
      <c r="V4416">
        <v>14</v>
      </c>
      <c r="W4416">
        <v>1.946</v>
      </c>
      <c r="X4416">
        <v>3.1440000000000001</v>
      </c>
      <c r="Y4416" s="110">
        <v>43777</v>
      </c>
      <c r="Z4416">
        <v>408798.97180153802</v>
      </c>
      <c r="AA4416">
        <v>3660491.2986749299</v>
      </c>
    </row>
    <row r="4417" spans="1:27" x14ac:dyDescent="0.25">
      <c r="A4417">
        <v>-111.97716551000001</v>
      </c>
      <c r="B4417">
        <v>33.079214780000001</v>
      </c>
      <c r="C4417" t="s">
        <v>968</v>
      </c>
      <c r="D4417" t="s">
        <v>967</v>
      </c>
      <c r="E4417" t="s">
        <v>966</v>
      </c>
      <c r="F4417">
        <v>2850</v>
      </c>
      <c r="G4417">
        <v>3</v>
      </c>
      <c r="H4417">
        <v>13.33</v>
      </c>
      <c r="I4417">
        <v>3.117</v>
      </c>
      <c r="J4417">
        <v>1</v>
      </c>
      <c r="K4417">
        <v>1172.585</v>
      </c>
      <c r="L4417" t="s">
        <v>965</v>
      </c>
      <c r="M4417" t="s">
        <v>964</v>
      </c>
      <c r="N4417" s="110">
        <v>43777</v>
      </c>
      <c r="O4417">
        <v>0</v>
      </c>
      <c r="P4417">
        <v>0</v>
      </c>
      <c r="Q4417">
        <v>12450.380999999899</v>
      </c>
      <c r="R4417">
        <v>1196.5889999999899</v>
      </c>
      <c r="S4417">
        <v>2.4929999999999999</v>
      </c>
      <c r="T4417">
        <v>33</v>
      </c>
      <c r="U4417">
        <v>3626.0259999999898</v>
      </c>
      <c r="V4417">
        <v>14</v>
      </c>
      <c r="W4417">
        <v>2.125</v>
      </c>
      <c r="X4417">
        <v>3.4340000000000002</v>
      </c>
      <c r="Y4417" s="110">
        <v>43777</v>
      </c>
      <c r="Z4417">
        <v>408798.91659886698</v>
      </c>
      <c r="AA4417">
        <v>3660492.1873190599</v>
      </c>
    </row>
    <row r="4418" spans="1:27" x14ac:dyDescent="0.25">
      <c r="A4418">
        <v>-111.97716466</v>
      </c>
      <c r="B4418">
        <v>33.079222780000002</v>
      </c>
      <c r="C4418" t="s">
        <v>968</v>
      </c>
      <c r="D4418" t="s">
        <v>967</v>
      </c>
      <c r="E4418" t="s">
        <v>966</v>
      </c>
      <c r="F4418">
        <v>2851</v>
      </c>
      <c r="G4418">
        <v>358</v>
      </c>
      <c r="H4418">
        <v>13.33</v>
      </c>
      <c r="I4418">
        <v>2.92</v>
      </c>
      <c r="J4418">
        <v>1</v>
      </c>
      <c r="K4418">
        <v>1172.58799999999</v>
      </c>
      <c r="L4418" t="s">
        <v>965</v>
      </c>
      <c r="M4418" t="s">
        <v>964</v>
      </c>
      <c r="N4418" s="110">
        <v>43777</v>
      </c>
      <c r="O4418">
        <v>0</v>
      </c>
      <c r="P4418">
        <v>0</v>
      </c>
      <c r="Q4418">
        <v>13280.509</v>
      </c>
      <c r="R4418">
        <v>1362.4190000000001</v>
      </c>
      <c r="S4418">
        <v>2.8380000000000001</v>
      </c>
      <c r="T4418">
        <v>33</v>
      </c>
      <c r="U4418">
        <v>4128.5410000000002</v>
      </c>
      <c r="V4418">
        <v>14</v>
      </c>
      <c r="W4418">
        <v>1.9910000000000001</v>
      </c>
      <c r="X4418">
        <v>3.2170000000000001</v>
      </c>
      <c r="Y4418" s="110">
        <v>43777</v>
      </c>
      <c r="Z4418">
        <v>408799.00419272302</v>
      </c>
      <c r="AA4418">
        <v>3660493.0735251</v>
      </c>
    </row>
    <row r="4419" spans="1:27" x14ac:dyDescent="0.25">
      <c r="A4419">
        <v>-111.97716431000001</v>
      </c>
      <c r="B4419">
        <v>33.079230789999897</v>
      </c>
      <c r="C4419" t="s">
        <v>968</v>
      </c>
      <c r="D4419" t="s">
        <v>967</v>
      </c>
      <c r="E4419" t="s">
        <v>966</v>
      </c>
      <c r="F4419">
        <v>2852</v>
      </c>
      <c r="G4419">
        <v>356</v>
      </c>
      <c r="H4419">
        <v>13.33</v>
      </c>
      <c r="I4419">
        <v>2.9860000000000002</v>
      </c>
      <c r="J4419">
        <v>1</v>
      </c>
      <c r="K4419">
        <v>1172.59799999999</v>
      </c>
      <c r="L4419" t="s">
        <v>965</v>
      </c>
      <c r="M4419" t="s">
        <v>964</v>
      </c>
      <c r="N4419" s="110">
        <v>43777</v>
      </c>
      <c r="O4419">
        <v>0</v>
      </c>
      <c r="P4419">
        <v>0</v>
      </c>
      <c r="Q4419">
        <v>10215.5429999999</v>
      </c>
      <c r="R4419">
        <v>1024.9580000000001</v>
      </c>
      <c r="S4419">
        <v>2.1349999999999998</v>
      </c>
      <c r="T4419">
        <v>33</v>
      </c>
      <c r="U4419">
        <v>3105.9319999999898</v>
      </c>
      <c r="V4419">
        <v>14</v>
      </c>
      <c r="W4419">
        <v>2.036</v>
      </c>
      <c r="X4419">
        <v>3.2890000000000001</v>
      </c>
      <c r="Y4419" s="110">
        <v>43777</v>
      </c>
      <c r="Z4419">
        <v>408799.04512799002</v>
      </c>
      <c r="AA4419">
        <v>3660493.9612742602</v>
      </c>
    </row>
    <row r="4420" spans="1:27" x14ac:dyDescent="0.25">
      <c r="A4420">
        <v>-111.977165339999</v>
      </c>
      <c r="B4420">
        <v>33.079238779999898</v>
      </c>
      <c r="C4420" t="s">
        <v>968</v>
      </c>
      <c r="D4420" t="s">
        <v>967</v>
      </c>
      <c r="E4420" t="s">
        <v>966</v>
      </c>
      <c r="F4420">
        <v>2853</v>
      </c>
      <c r="G4420">
        <v>2</v>
      </c>
      <c r="H4420">
        <v>13.33</v>
      </c>
      <c r="I4420">
        <v>2.8540000000000001</v>
      </c>
      <c r="J4420">
        <v>1</v>
      </c>
      <c r="K4420">
        <v>1172.59799999999</v>
      </c>
      <c r="L4420" t="s">
        <v>965</v>
      </c>
      <c r="M4420" t="s">
        <v>964</v>
      </c>
      <c r="N4420" s="110">
        <v>43777</v>
      </c>
      <c r="O4420">
        <v>0</v>
      </c>
      <c r="P4420">
        <v>0</v>
      </c>
      <c r="Q4420">
        <v>14614.531999999899</v>
      </c>
      <c r="R4420">
        <v>1533.739</v>
      </c>
      <c r="S4420">
        <v>3.1949999999999998</v>
      </c>
      <c r="T4420">
        <v>33</v>
      </c>
      <c r="U4420">
        <v>4647.6940000000004</v>
      </c>
      <c r="V4420">
        <v>14</v>
      </c>
      <c r="W4420">
        <v>1.946</v>
      </c>
      <c r="X4420">
        <v>3.1440000000000001</v>
      </c>
      <c r="Y4420" s="110">
        <v>43777</v>
      </c>
      <c r="Z4420">
        <v>408798.95723647298</v>
      </c>
      <c r="AA4420">
        <v>3660494.8480051402</v>
      </c>
    </row>
    <row r="4421" spans="1:27" x14ac:dyDescent="0.25">
      <c r="A4421">
        <v>-111.977163829999</v>
      </c>
      <c r="B4421">
        <v>33.079247770000002</v>
      </c>
      <c r="C4421" t="s">
        <v>968</v>
      </c>
      <c r="D4421" t="s">
        <v>967</v>
      </c>
      <c r="E4421" t="s">
        <v>966</v>
      </c>
      <c r="F4421">
        <v>2854</v>
      </c>
      <c r="G4421">
        <v>359</v>
      </c>
      <c r="H4421">
        <v>13.33</v>
      </c>
      <c r="I4421">
        <v>2.8220000000000001</v>
      </c>
      <c r="J4421">
        <v>1</v>
      </c>
      <c r="K4421">
        <v>1172.6079999999899</v>
      </c>
      <c r="L4421" t="s">
        <v>965</v>
      </c>
      <c r="M4421" t="s">
        <v>964</v>
      </c>
      <c r="N4421" s="110">
        <v>43777</v>
      </c>
      <c r="O4421">
        <v>0</v>
      </c>
      <c r="P4421">
        <v>0</v>
      </c>
      <c r="Q4421">
        <v>16854.684000000001</v>
      </c>
      <c r="R4421">
        <v>1789.402</v>
      </c>
      <c r="S4421">
        <v>3.7280000000000002</v>
      </c>
      <c r="T4421">
        <v>33</v>
      </c>
      <c r="U4421">
        <v>5422.4309999999896</v>
      </c>
      <c r="V4421">
        <v>14</v>
      </c>
      <c r="W4421">
        <v>1.9239999999999999</v>
      </c>
      <c r="X4421">
        <v>3.1080000000000001</v>
      </c>
      <c r="Y4421" s="110">
        <v>43777</v>
      </c>
      <c r="Z4421">
        <v>408799.10745501</v>
      </c>
      <c r="AA4421">
        <v>3660495.8433971</v>
      </c>
    </row>
    <row r="4422" spans="1:27" x14ac:dyDescent="0.25">
      <c r="A4422">
        <v>-111.977164</v>
      </c>
      <c r="B4422">
        <v>33.079255770000003</v>
      </c>
      <c r="C4422" t="s">
        <v>968</v>
      </c>
      <c r="D4422" t="s">
        <v>967</v>
      </c>
      <c r="E4422" t="s">
        <v>966</v>
      </c>
      <c r="F4422">
        <v>2855</v>
      </c>
      <c r="G4422">
        <v>0</v>
      </c>
      <c r="H4422">
        <v>13.33</v>
      </c>
      <c r="I4422">
        <v>3.117</v>
      </c>
      <c r="J4422">
        <v>1</v>
      </c>
      <c r="K4422">
        <v>1172.5920000000001</v>
      </c>
      <c r="L4422" t="s">
        <v>965</v>
      </c>
      <c r="M4422" t="s">
        <v>964</v>
      </c>
      <c r="N4422" s="110">
        <v>43777</v>
      </c>
      <c r="O4422">
        <v>0</v>
      </c>
      <c r="P4422">
        <v>0</v>
      </c>
      <c r="Q4422">
        <v>14900.879000000001</v>
      </c>
      <c r="R4422">
        <v>1432.1030000000001</v>
      </c>
      <c r="S4422">
        <v>2.984</v>
      </c>
      <c r="T4422">
        <v>33</v>
      </c>
      <c r="U4422">
        <v>4339.7049999999899</v>
      </c>
      <c r="V4422">
        <v>14</v>
      </c>
      <c r="W4422">
        <v>2.125</v>
      </c>
      <c r="X4422">
        <v>3.4340000000000002</v>
      </c>
      <c r="Y4422" s="110">
        <v>43777</v>
      </c>
      <c r="Z4422">
        <v>408799.09984430799</v>
      </c>
      <c r="AA4422">
        <v>3660496.7304894198</v>
      </c>
    </row>
    <row r="4423" spans="1:27" x14ac:dyDescent="0.25">
      <c r="A4423">
        <v>-111.977165339999</v>
      </c>
      <c r="B4423">
        <v>33.079262780000001</v>
      </c>
      <c r="C4423" t="s">
        <v>968</v>
      </c>
      <c r="D4423" t="s">
        <v>967</v>
      </c>
      <c r="E4423" t="s">
        <v>966</v>
      </c>
      <c r="F4423">
        <v>2856</v>
      </c>
      <c r="G4423">
        <v>2</v>
      </c>
      <c r="H4423">
        <v>13.33</v>
      </c>
      <c r="I4423">
        <v>2.8220000000000001</v>
      </c>
      <c r="J4423">
        <v>1</v>
      </c>
      <c r="K4423">
        <v>1172.6479999999899</v>
      </c>
      <c r="L4423" t="s">
        <v>965</v>
      </c>
      <c r="M4423" t="s">
        <v>964</v>
      </c>
      <c r="N4423" s="110">
        <v>43777</v>
      </c>
      <c r="O4423">
        <v>0</v>
      </c>
      <c r="P4423">
        <v>0</v>
      </c>
      <c r="Q4423">
        <v>14670.018</v>
      </c>
      <c r="R4423">
        <v>1557.4639999999899</v>
      </c>
      <c r="S4423">
        <v>3.2450000000000001</v>
      </c>
      <c r="T4423">
        <v>33</v>
      </c>
      <c r="U4423">
        <v>4719.5879999999897</v>
      </c>
      <c r="V4423">
        <v>14</v>
      </c>
      <c r="W4423">
        <v>1.9239999999999999</v>
      </c>
      <c r="X4423">
        <v>3.1080000000000001</v>
      </c>
      <c r="Y4423" s="110">
        <v>43777</v>
      </c>
      <c r="Z4423">
        <v>408798.98200666602</v>
      </c>
      <c r="AA4423">
        <v>3660497.5088389502</v>
      </c>
    </row>
    <row r="4424" spans="1:27" x14ac:dyDescent="0.25">
      <c r="A4424">
        <v>-111.977164169999</v>
      </c>
      <c r="B4424">
        <v>33.079271769999899</v>
      </c>
      <c r="C4424" t="s">
        <v>968</v>
      </c>
      <c r="D4424" t="s">
        <v>967</v>
      </c>
      <c r="E4424" t="s">
        <v>966</v>
      </c>
      <c r="F4424">
        <v>2857</v>
      </c>
      <c r="G4424">
        <v>1</v>
      </c>
      <c r="H4424">
        <v>13.33</v>
      </c>
      <c r="I4424">
        <v>3.0179999999999998</v>
      </c>
      <c r="J4424">
        <v>1</v>
      </c>
      <c r="K4424">
        <v>1172.634</v>
      </c>
      <c r="L4424" t="s">
        <v>965</v>
      </c>
      <c r="M4424" t="s">
        <v>964</v>
      </c>
      <c r="N4424" s="110">
        <v>43777</v>
      </c>
      <c r="O4424">
        <v>0</v>
      </c>
      <c r="P4424">
        <v>0</v>
      </c>
      <c r="Q4424">
        <v>11827.456</v>
      </c>
      <c r="R4424">
        <v>1173.787</v>
      </c>
      <c r="S4424">
        <v>2.4449999999999998</v>
      </c>
      <c r="T4424">
        <v>33</v>
      </c>
      <c r="U4424">
        <v>3556.931</v>
      </c>
      <c r="V4424">
        <v>14</v>
      </c>
      <c r="W4424">
        <v>2.0579999999999998</v>
      </c>
      <c r="X4424">
        <v>3.3250000000000002</v>
      </c>
      <c r="Y4424" s="110">
        <v>43777</v>
      </c>
      <c r="Z4424">
        <v>408799.100490337</v>
      </c>
      <c r="AA4424">
        <v>3660498.5045263399</v>
      </c>
    </row>
    <row r="4425" spans="1:27" x14ac:dyDescent="0.25">
      <c r="A4425">
        <v>-111.977162629999</v>
      </c>
      <c r="B4425">
        <v>33.079279849999899</v>
      </c>
      <c r="C4425" t="s">
        <v>968</v>
      </c>
      <c r="D4425" t="s">
        <v>967</v>
      </c>
      <c r="E4425" t="s">
        <v>966</v>
      </c>
      <c r="F4425">
        <v>2858</v>
      </c>
      <c r="G4425">
        <v>352</v>
      </c>
      <c r="H4425">
        <v>13.33</v>
      </c>
      <c r="I4425">
        <v>3.2810000000000001</v>
      </c>
      <c r="J4425">
        <v>1</v>
      </c>
      <c r="K4425">
        <v>1172.625</v>
      </c>
      <c r="L4425" t="s">
        <v>965</v>
      </c>
      <c r="M4425" t="s">
        <v>964</v>
      </c>
      <c r="N4425" s="110">
        <v>43777</v>
      </c>
      <c r="O4425">
        <v>0</v>
      </c>
      <c r="P4425">
        <v>0</v>
      </c>
      <c r="Q4425">
        <v>15685.291999999899</v>
      </c>
      <c r="R4425">
        <v>1432.11699999999</v>
      </c>
      <c r="S4425">
        <v>2.984</v>
      </c>
      <c r="T4425">
        <v>33</v>
      </c>
      <c r="U4425">
        <v>4339.7479999999896</v>
      </c>
      <c r="V4425">
        <v>14</v>
      </c>
      <c r="W4425">
        <v>2.2370000000000001</v>
      </c>
      <c r="X4425">
        <v>3.6139999999999999</v>
      </c>
      <c r="Y4425" s="110">
        <v>43777</v>
      </c>
      <c r="Z4425">
        <v>408799.25256974902</v>
      </c>
      <c r="AA4425">
        <v>3660499.3990022899</v>
      </c>
    </row>
    <row r="4426" spans="1:27" x14ac:dyDescent="0.25">
      <c r="A4426">
        <v>-111.977164689999</v>
      </c>
      <c r="B4426">
        <v>33.079287790000002</v>
      </c>
      <c r="C4426" t="s">
        <v>968</v>
      </c>
      <c r="D4426" t="s">
        <v>967</v>
      </c>
      <c r="E4426" t="s">
        <v>966</v>
      </c>
      <c r="F4426">
        <v>2859</v>
      </c>
      <c r="G4426">
        <v>4</v>
      </c>
      <c r="H4426">
        <v>13.33</v>
      </c>
      <c r="I4426">
        <v>2.887</v>
      </c>
      <c r="J4426">
        <v>1</v>
      </c>
      <c r="K4426">
        <v>1172.6769999999899</v>
      </c>
      <c r="L4426" t="s">
        <v>965</v>
      </c>
      <c r="M4426" t="s">
        <v>964</v>
      </c>
      <c r="N4426" s="110">
        <v>43777</v>
      </c>
      <c r="O4426">
        <v>0</v>
      </c>
      <c r="P4426">
        <v>0</v>
      </c>
      <c r="Q4426">
        <v>14896.593000000001</v>
      </c>
      <c r="R4426">
        <v>1545.575</v>
      </c>
      <c r="S4426">
        <v>3.22</v>
      </c>
      <c r="T4426">
        <v>33</v>
      </c>
      <c r="U4426">
        <v>4683.5609999999897</v>
      </c>
      <c r="V4426">
        <v>14</v>
      </c>
      <c r="W4426">
        <v>1.9690000000000001</v>
      </c>
      <c r="X4426">
        <v>3.181</v>
      </c>
      <c r="Y4426" s="110">
        <v>43777</v>
      </c>
      <c r="Z4426">
        <v>408799.06848881399</v>
      </c>
      <c r="AA4426">
        <v>3660500.2810847401</v>
      </c>
    </row>
    <row r="4427" spans="1:27" x14ac:dyDescent="0.25">
      <c r="A4427">
        <v>-111.97716486</v>
      </c>
      <c r="B4427">
        <v>33.079295799999898</v>
      </c>
      <c r="C4427" t="s">
        <v>968</v>
      </c>
      <c r="D4427" t="s">
        <v>967</v>
      </c>
      <c r="E4427" t="s">
        <v>966</v>
      </c>
      <c r="F4427">
        <v>2860</v>
      </c>
      <c r="G4427">
        <v>5</v>
      </c>
      <c r="H4427">
        <v>13.33</v>
      </c>
      <c r="I4427">
        <v>2.887</v>
      </c>
      <c r="J4427">
        <v>1</v>
      </c>
      <c r="K4427">
        <v>1172.6110000000001</v>
      </c>
      <c r="L4427" t="s">
        <v>965</v>
      </c>
      <c r="M4427" t="s">
        <v>964</v>
      </c>
      <c r="N4427" s="110">
        <v>43777</v>
      </c>
      <c r="O4427">
        <v>0</v>
      </c>
      <c r="P4427">
        <v>0</v>
      </c>
      <c r="Q4427">
        <v>13271.538</v>
      </c>
      <c r="R4427">
        <v>1376.97</v>
      </c>
      <c r="S4427">
        <v>2.8690000000000002</v>
      </c>
      <c r="T4427">
        <v>33</v>
      </c>
      <c r="U4427">
        <v>4172.6360000000004</v>
      </c>
      <c r="V4427">
        <v>14</v>
      </c>
      <c r="W4427">
        <v>1.9690000000000001</v>
      </c>
      <c r="X4427">
        <v>3.181</v>
      </c>
      <c r="Y4427" s="110">
        <v>43777</v>
      </c>
      <c r="Z4427">
        <v>408799.06088845601</v>
      </c>
      <c r="AA4427">
        <v>3660501.1692857398</v>
      </c>
    </row>
    <row r="4428" spans="1:27" x14ac:dyDescent="0.25">
      <c r="A4428">
        <v>-111.977163829999</v>
      </c>
      <c r="B4428">
        <v>33.079303770000003</v>
      </c>
      <c r="C4428" t="s">
        <v>968</v>
      </c>
      <c r="D4428" t="s">
        <v>967</v>
      </c>
      <c r="E4428" t="s">
        <v>966</v>
      </c>
      <c r="F4428">
        <v>2861</v>
      </c>
      <c r="G4428">
        <v>359</v>
      </c>
      <c r="H4428">
        <v>13.33</v>
      </c>
      <c r="I4428">
        <v>2.9529999999999998</v>
      </c>
      <c r="J4428">
        <v>1</v>
      </c>
      <c r="K4428">
        <v>1172.6179999999899</v>
      </c>
      <c r="L4428" t="s">
        <v>965</v>
      </c>
      <c r="M4428" t="s">
        <v>964</v>
      </c>
      <c r="N4428" s="110">
        <v>43777</v>
      </c>
      <c r="O4428">
        <v>0</v>
      </c>
      <c r="P4428">
        <v>0</v>
      </c>
      <c r="Q4428">
        <v>15825.923000000001</v>
      </c>
      <c r="R4428">
        <v>1605.508</v>
      </c>
      <c r="S4428">
        <v>3.3450000000000002</v>
      </c>
      <c r="T4428">
        <v>33</v>
      </c>
      <c r="U4428">
        <v>4865.1750000000002</v>
      </c>
      <c r="V4428">
        <v>14</v>
      </c>
      <c r="W4428">
        <v>2.0129999999999999</v>
      </c>
      <c r="X4428">
        <v>3.2530000000000001</v>
      </c>
      <c r="Y4428" s="110">
        <v>43777</v>
      </c>
      <c r="Z4428">
        <v>408799.16525207798</v>
      </c>
      <c r="AA4428">
        <v>3660502.0520093399</v>
      </c>
    </row>
    <row r="4429" spans="1:27" x14ac:dyDescent="0.25">
      <c r="A4429">
        <v>-111.9771628</v>
      </c>
      <c r="B4429">
        <v>33.079311830000002</v>
      </c>
      <c r="C4429" t="s">
        <v>968</v>
      </c>
      <c r="D4429" t="s">
        <v>967</v>
      </c>
      <c r="E4429" t="s">
        <v>966</v>
      </c>
      <c r="F4429">
        <v>2862</v>
      </c>
      <c r="G4429">
        <v>353</v>
      </c>
      <c r="H4429">
        <v>13.33</v>
      </c>
      <c r="I4429">
        <v>2.92</v>
      </c>
      <c r="J4429">
        <v>1</v>
      </c>
      <c r="K4429">
        <v>1172.6310000000001</v>
      </c>
      <c r="L4429" t="s">
        <v>965</v>
      </c>
      <c r="M4429" t="s">
        <v>964</v>
      </c>
      <c r="N4429" s="110">
        <v>43777</v>
      </c>
      <c r="O4429">
        <v>0</v>
      </c>
      <c r="P4429">
        <v>0</v>
      </c>
      <c r="Q4429">
        <v>14238.2399999999</v>
      </c>
      <c r="R4429">
        <v>1460.67</v>
      </c>
      <c r="S4429">
        <v>3.0430000000000001</v>
      </c>
      <c r="T4429">
        <v>33</v>
      </c>
      <c r="U4429">
        <v>4426.2730000000001</v>
      </c>
      <c r="V4429">
        <v>14</v>
      </c>
      <c r="W4429">
        <v>1.9910000000000001</v>
      </c>
      <c r="X4429">
        <v>3.2170000000000001</v>
      </c>
      <c r="Y4429" s="110">
        <v>43777</v>
      </c>
      <c r="Z4429">
        <v>408799.26970856998</v>
      </c>
      <c r="AA4429">
        <v>3660502.94471107</v>
      </c>
    </row>
    <row r="4430" spans="1:27" x14ac:dyDescent="0.25">
      <c r="A4430">
        <v>-111.9771652</v>
      </c>
      <c r="B4430">
        <v>33.079319830000003</v>
      </c>
      <c r="C4430" t="s">
        <v>968</v>
      </c>
      <c r="D4430" t="s">
        <v>967</v>
      </c>
      <c r="E4430" t="s">
        <v>966</v>
      </c>
      <c r="F4430">
        <v>2863</v>
      </c>
      <c r="G4430">
        <v>7</v>
      </c>
      <c r="H4430">
        <v>13.33</v>
      </c>
      <c r="I4430">
        <v>2.7229999999999999</v>
      </c>
      <c r="J4430">
        <v>1</v>
      </c>
      <c r="K4430">
        <v>1172.6569999999899</v>
      </c>
      <c r="L4430" t="s">
        <v>965</v>
      </c>
      <c r="M4430" t="s">
        <v>964</v>
      </c>
      <c r="N4430" s="110">
        <v>43777</v>
      </c>
      <c r="O4430">
        <v>0</v>
      </c>
      <c r="P4430">
        <v>0</v>
      </c>
      <c r="Q4430">
        <v>13982.349</v>
      </c>
      <c r="R4430">
        <v>1538.1120000000001</v>
      </c>
      <c r="S4430">
        <v>3.2040000000000002</v>
      </c>
      <c r="T4430">
        <v>33</v>
      </c>
      <c r="U4430">
        <v>4660.9449999999897</v>
      </c>
      <c r="V4430">
        <v>14</v>
      </c>
      <c r="W4430">
        <v>1.857</v>
      </c>
      <c r="X4430">
        <v>3</v>
      </c>
      <c r="Y4430" s="110">
        <v>43777</v>
      </c>
      <c r="Z4430">
        <v>408799.05395482102</v>
      </c>
      <c r="AA4430">
        <v>3660503.83374104</v>
      </c>
    </row>
    <row r="4431" spans="1:27" x14ac:dyDescent="0.25">
      <c r="A4431">
        <v>-111.97716366</v>
      </c>
      <c r="B4431">
        <v>33.07932778</v>
      </c>
      <c r="C4431" t="s">
        <v>968</v>
      </c>
      <c r="D4431" t="s">
        <v>967</v>
      </c>
      <c r="E4431" t="s">
        <v>966</v>
      </c>
      <c r="F4431">
        <v>2864</v>
      </c>
      <c r="G4431">
        <v>358</v>
      </c>
      <c r="H4431">
        <v>13.33</v>
      </c>
      <c r="I4431">
        <v>3.0840000000000001</v>
      </c>
      <c r="J4431">
        <v>1</v>
      </c>
      <c r="K4431">
        <v>1172.6110000000001</v>
      </c>
      <c r="L4431" t="s">
        <v>965</v>
      </c>
      <c r="M4431" t="s">
        <v>964</v>
      </c>
      <c r="N4431" s="110">
        <v>43777</v>
      </c>
      <c r="O4431">
        <v>0</v>
      </c>
      <c r="P4431">
        <v>0</v>
      </c>
      <c r="Q4431">
        <v>15374.43</v>
      </c>
      <c r="R4431">
        <v>1493.3340000000001</v>
      </c>
      <c r="S4431">
        <v>3.1110000000000002</v>
      </c>
      <c r="T4431">
        <v>33</v>
      </c>
      <c r="U4431">
        <v>4525.2550000000001</v>
      </c>
      <c r="V4431">
        <v>14</v>
      </c>
      <c r="W4431">
        <v>2.1030000000000002</v>
      </c>
      <c r="X4431">
        <v>3.3969999999999998</v>
      </c>
      <c r="Y4431" s="110">
        <v>43777</v>
      </c>
      <c r="Z4431">
        <v>408799.20590000303</v>
      </c>
      <c r="AA4431">
        <v>3660504.7138041402</v>
      </c>
    </row>
    <row r="4432" spans="1:27" x14ac:dyDescent="0.25">
      <c r="A4432">
        <v>-111.977163169999</v>
      </c>
      <c r="B4432">
        <v>33.07933577</v>
      </c>
      <c r="C4432" t="s">
        <v>968</v>
      </c>
      <c r="D4432" t="s">
        <v>967</v>
      </c>
      <c r="E4432" t="s">
        <v>966</v>
      </c>
      <c r="F4432">
        <v>2865</v>
      </c>
      <c r="G4432">
        <v>1</v>
      </c>
      <c r="H4432">
        <v>13.33</v>
      </c>
      <c r="I4432">
        <v>2.8220000000000001</v>
      </c>
      <c r="J4432">
        <v>1</v>
      </c>
      <c r="K4432">
        <v>1172.6479999999899</v>
      </c>
      <c r="L4432" t="s">
        <v>965</v>
      </c>
      <c r="M4432" t="s">
        <v>964</v>
      </c>
      <c r="N4432" s="110">
        <v>43777</v>
      </c>
      <c r="O4432">
        <v>0</v>
      </c>
      <c r="P4432">
        <v>0</v>
      </c>
      <c r="Q4432">
        <v>15422.316999999901</v>
      </c>
      <c r="R4432">
        <v>1637.3330000000001</v>
      </c>
      <c r="S4432">
        <v>3.411</v>
      </c>
      <c r="T4432">
        <v>33</v>
      </c>
      <c r="U4432">
        <v>4961.6149999999898</v>
      </c>
      <c r="V4432">
        <v>14</v>
      </c>
      <c r="W4432">
        <v>1.9239999999999999</v>
      </c>
      <c r="X4432">
        <v>3.1080000000000001</v>
      </c>
      <c r="Y4432" s="110">
        <v>43777</v>
      </c>
      <c r="Z4432">
        <v>408799.25988188101</v>
      </c>
      <c r="AA4432">
        <v>3660505.5992143201</v>
      </c>
    </row>
    <row r="4433" spans="1:27" x14ac:dyDescent="0.25">
      <c r="A4433">
        <v>-111.977163</v>
      </c>
      <c r="B4433">
        <v>33.079343770000001</v>
      </c>
      <c r="C4433" t="s">
        <v>968</v>
      </c>
      <c r="D4433" t="s">
        <v>967</v>
      </c>
      <c r="E4433" t="s">
        <v>966</v>
      </c>
      <c r="F4433">
        <v>2866</v>
      </c>
      <c r="G4433">
        <v>360</v>
      </c>
      <c r="H4433">
        <v>13.33</v>
      </c>
      <c r="I4433">
        <v>2.887</v>
      </c>
      <c r="J4433">
        <v>1</v>
      </c>
      <c r="K4433">
        <v>1172.6610000000001</v>
      </c>
      <c r="L4433" t="s">
        <v>965</v>
      </c>
      <c r="M4433" t="s">
        <v>964</v>
      </c>
      <c r="N4433" s="110">
        <v>43777</v>
      </c>
      <c r="O4433">
        <v>0</v>
      </c>
      <c r="P4433">
        <v>0</v>
      </c>
      <c r="Q4433">
        <v>14228.582</v>
      </c>
      <c r="R4433">
        <v>1476.2670000000001</v>
      </c>
      <c r="S4433">
        <v>3.0760000000000001</v>
      </c>
      <c r="T4433">
        <v>33</v>
      </c>
      <c r="U4433">
        <v>4473.5349999999899</v>
      </c>
      <c r="V4433">
        <v>14</v>
      </c>
      <c r="W4433">
        <v>1.9690000000000001</v>
      </c>
      <c r="X4433">
        <v>3.181</v>
      </c>
      <c r="Y4433" s="110">
        <v>43777</v>
      </c>
      <c r="Z4433">
        <v>408799.28400601703</v>
      </c>
      <c r="AA4433">
        <v>3660506.4860112201</v>
      </c>
    </row>
    <row r="4434" spans="1:27" x14ac:dyDescent="0.25">
      <c r="A4434">
        <v>-111.977164509999</v>
      </c>
      <c r="B4434">
        <v>33.079352780000001</v>
      </c>
      <c r="C4434" t="s">
        <v>968</v>
      </c>
      <c r="D4434" t="s">
        <v>967</v>
      </c>
      <c r="E4434" t="s">
        <v>966</v>
      </c>
      <c r="F4434">
        <v>2867</v>
      </c>
      <c r="G4434">
        <v>3</v>
      </c>
      <c r="H4434">
        <v>13.33</v>
      </c>
      <c r="I4434">
        <v>2.9529999999999998</v>
      </c>
      <c r="J4434">
        <v>1</v>
      </c>
      <c r="K4434">
        <v>1172.6279999999899</v>
      </c>
      <c r="L4434" t="s">
        <v>965</v>
      </c>
      <c r="M4434" t="s">
        <v>964</v>
      </c>
      <c r="N4434" s="110">
        <v>43777</v>
      </c>
      <c r="O4434">
        <v>0</v>
      </c>
      <c r="P4434">
        <v>0</v>
      </c>
      <c r="Q4434">
        <v>15465.459999999901</v>
      </c>
      <c r="R4434">
        <v>1568.94</v>
      </c>
      <c r="S4434">
        <v>3.2690000000000001</v>
      </c>
      <c r="T4434">
        <v>33</v>
      </c>
      <c r="U4434">
        <v>4754.3620000000001</v>
      </c>
      <c r="V4434">
        <v>14</v>
      </c>
      <c r="W4434">
        <v>2.0129999999999999</v>
      </c>
      <c r="X4434">
        <v>3.2530000000000001</v>
      </c>
      <c r="Y4434" s="110">
        <v>43777</v>
      </c>
      <c r="Z4434">
        <v>408799.15236529399</v>
      </c>
      <c r="AA4434">
        <v>3660507.4862446301</v>
      </c>
    </row>
    <row r="4435" spans="1:27" x14ac:dyDescent="0.25">
      <c r="A4435">
        <v>-111.97716266</v>
      </c>
      <c r="B4435">
        <v>33.079359779999898</v>
      </c>
      <c r="C4435" t="s">
        <v>968</v>
      </c>
      <c r="D4435" t="s">
        <v>967</v>
      </c>
      <c r="E4435" t="s">
        <v>966</v>
      </c>
      <c r="F4435">
        <v>2868</v>
      </c>
      <c r="G4435">
        <v>358</v>
      </c>
      <c r="H4435">
        <v>13.33</v>
      </c>
      <c r="I4435">
        <v>2.7559999999999998</v>
      </c>
      <c r="J4435">
        <v>1</v>
      </c>
      <c r="K4435">
        <v>1172.68</v>
      </c>
      <c r="L4435" t="s">
        <v>965</v>
      </c>
      <c r="M4435" t="s">
        <v>964</v>
      </c>
      <c r="N4435" s="110">
        <v>43777</v>
      </c>
      <c r="O4435">
        <v>0</v>
      </c>
      <c r="P4435">
        <v>0</v>
      </c>
      <c r="Q4435">
        <v>16263.5879999999</v>
      </c>
      <c r="R4435">
        <v>1767.759</v>
      </c>
      <c r="S4435">
        <v>3.6829999999999998</v>
      </c>
      <c r="T4435">
        <v>33</v>
      </c>
      <c r="U4435">
        <v>5356.8440000000001</v>
      </c>
      <c r="V4435">
        <v>14</v>
      </c>
      <c r="W4435">
        <v>1.879</v>
      </c>
      <c r="X4435">
        <v>3.036</v>
      </c>
      <c r="Y4435" s="110">
        <v>43777</v>
      </c>
      <c r="Z4435">
        <v>408799.33226460801</v>
      </c>
      <c r="AA4435">
        <v>3660508.26071371</v>
      </c>
    </row>
    <row r="4436" spans="1:27" x14ac:dyDescent="0.25">
      <c r="A4436">
        <v>-111.97716334</v>
      </c>
      <c r="B4436">
        <v>33.079368780000003</v>
      </c>
      <c r="C4436" t="s">
        <v>968</v>
      </c>
      <c r="D4436" t="s">
        <v>967</v>
      </c>
      <c r="E4436" t="s">
        <v>966</v>
      </c>
      <c r="F4436">
        <v>2869</v>
      </c>
      <c r="G4436">
        <v>2</v>
      </c>
      <c r="H4436">
        <v>13.33</v>
      </c>
      <c r="I4436">
        <v>2.887</v>
      </c>
      <c r="J4436">
        <v>1</v>
      </c>
      <c r="K4436">
        <v>1172.634</v>
      </c>
      <c r="L4436" t="s">
        <v>965</v>
      </c>
      <c r="M4436" t="s">
        <v>964</v>
      </c>
      <c r="N4436" s="110">
        <v>43777</v>
      </c>
      <c r="O4436">
        <v>0</v>
      </c>
      <c r="P4436">
        <v>0</v>
      </c>
      <c r="Q4436">
        <v>17213.2609999999</v>
      </c>
      <c r="R4436">
        <v>1785.9380000000001</v>
      </c>
      <c r="S4436">
        <v>3.7210000000000001</v>
      </c>
      <c r="T4436">
        <v>33</v>
      </c>
      <c r="U4436">
        <v>5411.93299999999</v>
      </c>
      <c r="V4436">
        <v>14</v>
      </c>
      <c r="W4436">
        <v>1.9690000000000001</v>
      </c>
      <c r="X4436">
        <v>3.181</v>
      </c>
      <c r="Y4436" s="110">
        <v>43777</v>
      </c>
      <c r="Z4436">
        <v>408799.27808383497</v>
      </c>
      <c r="AA4436">
        <v>3660509.2591172499</v>
      </c>
    </row>
    <row r="4437" spans="1:27" x14ac:dyDescent="0.25">
      <c r="A4437">
        <v>-111.977163509999</v>
      </c>
      <c r="B4437">
        <v>33.079376779999897</v>
      </c>
      <c r="C4437" t="s">
        <v>968</v>
      </c>
      <c r="D4437" t="s">
        <v>967</v>
      </c>
      <c r="E4437" t="s">
        <v>966</v>
      </c>
      <c r="F4437">
        <v>2870</v>
      </c>
      <c r="G4437">
        <v>3</v>
      </c>
      <c r="H4437">
        <v>13.33</v>
      </c>
      <c r="I4437">
        <v>2.92</v>
      </c>
      <c r="J4437">
        <v>1</v>
      </c>
      <c r="K4437">
        <v>1172.65399999999</v>
      </c>
      <c r="L4437" t="s">
        <v>965</v>
      </c>
      <c r="M4437" t="s">
        <v>964</v>
      </c>
      <c r="N4437" s="110">
        <v>43777</v>
      </c>
      <c r="O4437">
        <v>0</v>
      </c>
      <c r="P4437">
        <v>0</v>
      </c>
      <c r="Q4437">
        <v>15584.376</v>
      </c>
      <c r="R4437">
        <v>1598.7670000000001</v>
      </c>
      <c r="S4437">
        <v>3.331</v>
      </c>
      <c r="T4437">
        <v>33</v>
      </c>
      <c r="U4437">
        <v>4844.75</v>
      </c>
      <c r="V4437">
        <v>14</v>
      </c>
      <c r="W4437">
        <v>1.9910000000000001</v>
      </c>
      <c r="X4437">
        <v>3.2170000000000001</v>
      </c>
      <c r="Y4437" s="110">
        <v>43777</v>
      </c>
      <c r="Z4437">
        <v>408799.27047317801</v>
      </c>
      <c r="AA4437">
        <v>3660510.1462095799</v>
      </c>
    </row>
    <row r="4438" spans="1:27" x14ac:dyDescent="0.25">
      <c r="A4438">
        <v>-111.977164509999</v>
      </c>
      <c r="B4438">
        <v>33.079384779999899</v>
      </c>
      <c r="C4438" t="s">
        <v>968</v>
      </c>
      <c r="D4438" t="s">
        <v>967</v>
      </c>
      <c r="E4438" t="s">
        <v>966</v>
      </c>
      <c r="F4438">
        <v>2871</v>
      </c>
      <c r="G4438">
        <v>3</v>
      </c>
      <c r="H4438">
        <v>13.33</v>
      </c>
      <c r="I4438">
        <v>2.8540000000000001</v>
      </c>
      <c r="J4438">
        <v>1</v>
      </c>
      <c r="K4438">
        <v>1172.68399999999</v>
      </c>
      <c r="L4438" t="s">
        <v>965</v>
      </c>
      <c r="M4438" t="s">
        <v>964</v>
      </c>
      <c r="N4438" s="110">
        <v>43777</v>
      </c>
      <c r="O4438">
        <v>0</v>
      </c>
      <c r="P4438">
        <v>0</v>
      </c>
      <c r="Q4438">
        <v>15363.287</v>
      </c>
      <c r="R4438">
        <v>1612.31799999999</v>
      </c>
      <c r="S4438">
        <v>3.359</v>
      </c>
      <c r="T4438">
        <v>33</v>
      </c>
      <c r="U4438">
        <v>4885.8130000000001</v>
      </c>
      <c r="V4438">
        <v>14</v>
      </c>
      <c r="W4438">
        <v>1.946</v>
      </c>
      <c r="X4438">
        <v>3.1440000000000001</v>
      </c>
      <c r="Y4438" s="110">
        <v>43777</v>
      </c>
      <c r="Z4438">
        <v>408799.18539229501</v>
      </c>
      <c r="AA4438">
        <v>3660511.0340231</v>
      </c>
    </row>
    <row r="4439" spans="1:27" x14ac:dyDescent="0.25">
      <c r="A4439">
        <v>-111.977163</v>
      </c>
      <c r="B4439">
        <v>33.079392769999899</v>
      </c>
      <c r="C4439" t="s">
        <v>968</v>
      </c>
      <c r="D4439" t="s">
        <v>967</v>
      </c>
      <c r="E4439" t="s">
        <v>966</v>
      </c>
      <c r="F4439">
        <v>2872</v>
      </c>
      <c r="G4439">
        <v>360</v>
      </c>
      <c r="H4439">
        <v>13.33</v>
      </c>
      <c r="I4439">
        <v>3.0510000000000002</v>
      </c>
      <c r="J4439">
        <v>1</v>
      </c>
      <c r="K4439">
        <v>1172.59799999999</v>
      </c>
      <c r="L4439" t="s">
        <v>965</v>
      </c>
      <c r="M4439" t="s">
        <v>964</v>
      </c>
      <c r="N4439" s="110">
        <v>43777</v>
      </c>
      <c r="O4439">
        <v>0</v>
      </c>
      <c r="P4439">
        <v>0</v>
      </c>
      <c r="Q4439">
        <v>16058.326999999899</v>
      </c>
      <c r="R4439">
        <v>1576.5340000000001</v>
      </c>
      <c r="S4439">
        <v>3.2839999999999998</v>
      </c>
      <c r="T4439">
        <v>33</v>
      </c>
      <c r="U4439">
        <v>4777.3739999999898</v>
      </c>
      <c r="V4439">
        <v>14</v>
      </c>
      <c r="W4439">
        <v>2.08</v>
      </c>
      <c r="X4439">
        <v>3.3610000000000002</v>
      </c>
      <c r="Y4439" s="110">
        <v>43777</v>
      </c>
      <c r="Z4439">
        <v>408799.33457853401</v>
      </c>
      <c r="AA4439">
        <v>3660511.9185469998</v>
      </c>
    </row>
    <row r="4440" spans="1:27" x14ac:dyDescent="0.25">
      <c r="A4440">
        <v>-111.977163509999</v>
      </c>
      <c r="B4440">
        <v>33.07940078</v>
      </c>
      <c r="C4440" t="s">
        <v>968</v>
      </c>
      <c r="D4440" t="s">
        <v>967</v>
      </c>
      <c r="E4440" t="s">
        <v>966</v>
      </c>
      <c r="F4440">
        <v>2873</v>
      </c>
      <c r="G4440">
        <v>3</v>
      </c>
      <c r="H4440">
        <v>13.33</v>
      </c>
      <c r="I4440">
        <v>3.0179999999999998</v>
      </c>
      <c r="J4440">
        <v>1</v>
      </c>
      <c r="K4440">
        <v>1172.5650000000001</v>
      </c>
      <c r="L4440" t="s">
        <v>965</v>
      </c>
      <c r="M4440" t="s">
        <v>964</v>
      </c>
      <c r="N4440" s="110">
        <v>43777</v>
      </c>
      <c r="O4440">
        <v>0</v>
      </c>
      <c r="P4440">
        <v>0</v>
      </c>
      <c r="Q4440">
        <v>15988.897999999899</v>
      </c>
      <c r="R4440">
        <v>1586.77899999999</v>
      </c>
      <c r="S4440">
        <v>3.306</v>
      </c>
      <c r="T4440">
        <v>33</v>
      </c>
      <c r="U4440">
        <v>4808.4219999999896</v>
      </c>
      <c r="V4440">
        <v>14</v>
      </c>
      <c r="W4440">
        <v>2.0579999999999998</v>
      </c>
      <c r="X4440">
        <v>3.3250000000000002</v>
      </c>
      <c r="Y4440" s="110">
        <v>43777</v>
      </c>
      <c r="Z4440">
        <v>408799.29524341697</v>
      </c>
      <c r="AA4440">
        <v>3660512.80704345</v>
      </c>
    </row>
    <row r="4441" spans="1:27" x14ac:dyDescent="0.25">
      <c r="A4441">
        <v>-111.97716266</v>
      </c>
      <c r="B4441">
        <v>33.079408780000001</v>
      </c>
      <c r="C4441" t="s">
        <v>968</v>
      </c>
      <c r="D4441" t="s">
        <v>967</v>
      </c>
      <c r="E4441" t="s">
        <v>966</v>
      </c>
      <c r="F4441">
        <v>2874</v>
      </c>
      <c r="G4441">
        <v>358</v>
      </c>
      <c r="H4441">
        <v>13.33</v>
      </c>
      <c r="I4441">
        <v>2.7229999999999999</v>
      </c>
      <c r="J4441">
        <v>1</v>
      </c>
      <c r="K4441">
        <v>1172.59799999999</v>
      </c>
      <c r="L4441" t="s">
        <v>965</v>
      </c>
      <c r="M4441" t="s">
        <v>964</v>
      </c>
      <c r="N4441" s="110">
        <v>43777</v>
      </c>
      <c r="O4441">
        <v>0</v>
      </c>
      <c r="P4441">
        <v>0</v>
      </c>
      <c r="Q4441">
        <v>16016.326999999899</v>
      </c>
      <c r="R4441">
        <v>1761.85699999999</v>
      </c>
      <c r="S4441">
        <v>3.6709999999999998</v>
      </c>
      <c r="T4441">
        <v>33</v>
      </c>
      <c r="U4441">
        <v>5338.9610000000002</v>
      </c>
      <c r="V4441">
        <v>14</v>
      </c>
      <c r="W4441">
        <v>1.857</v>
      </c>
      <c r="X4441">
        <v>3</v>
      </c>
      <c r="Y4441" s="110">
        <v>43777</v>
      </c>
      <c r="Z4441">
        <v>408799.382837129</v>
      </c>
      <c r="AA4441">
        <v>3660513.6932495101</v>
      </c>
    </row>
    <row r="4442" spans="1:27" x14ac:dyDescent="0.25">
      <c r="A4442">
        <v>-111.977163689999</v>
      </c>
      <c r="B4442">
        <v>33.079416790000003</v>
      </c>
      <c r="C4442" t="s">
        <v>968</v>
      </c>
      <c r="D4442" t="s">
        <v>967</v>
      </c>
      <c r="E4442" t="s">
        <v>966</v>
      </c>
      <c r="F4442">
        <v>2875</v>
      </c>
      <c r="G4442">
        <v>4</v>
      </c>
      <c r="H4442">
        <v>13.33</v>
      </c>
      <c r="I4442">
        <v>3.117</v>
      </c>
      <c r="J4442">
        <v>1</v>
      </c>
      <c r="K4442">
        <v>1172.53899999999</v>
      </c>
      <c r="L4442" t="s">
        <v>965</v>
      </c>
      <c r="M4442" t="s">
        <v>964</v>
      </c>
      <c r="N4442" s="110">
        <v>43777</v>
      </c>
      <c r="O4442">
        <v>0</v>
      </c>
      <c r="P4442">
        <v>0</v>
      </c>
      <c r="Q4442">
        <v>16662.622999999901</v>
      </c>
      <c r="R4442">
        <v>1601.421</v>
      </c>
      <c r="S4442">
        <v>3.3359999999999999</v>
      </c>
      <c r="T4442">
        <v>33</v>
      </c>
      <c r="U4442">
        <v>4852.7920000000004</v>
      </c>
      <c r="V4442">
        <v>14</v>
      </c>
      <c r="W4442">
        <v>2.125</v>
      </c>
      <c r="X4442">
        <v>3.4340000000000002</v>
      </c>
      <c r="Y4442" s="110">
        <v>43777</v>
      </c>
      <c r="Z4442">
        <v>408799.29496647202</v>
      </c>
      <c r="AA4442">
        <v>3660514.5821977798</v>
      </c>
    </row>
    <row r="4443" spans="1:27" x14ac:dyDescent="0.25">
      <c r="A4443">
        <v>-111.97716266</v>
      </c>
      <c r="B4443">
        <v>33.079424779999897</v>
      </c>
      <c r="C4443" t="s">
        <v>968</v>
      </c>
      <c r="D4443" t="s">
        <v>967</v>
      </c>
      <c r="E4443" t="s">
        <v>966</v>
      </c>
      <c r="F4443">
        <v>2876</v>
      </c>
      <c r="G4443">
        <v>358</v>
      </c>
      <c r="H4443">
        <v>13.33</v>
      </c>
      <c r="I4443">
        <v>2.92</v>
      </c>
      <c r="J4443">
        <v>1</v>
      </c>
      <c r="K4443">
        <v>1172.6310000000001</v>
      </c>
      <c r="L4443" t="s">
        <v>965</v>
      </c>
      <c r="M4443" t="s">
        <v>964</v>
      </c>
      <c r="N4443" s="110">
        <v>43777</v>
      </c>
      <c r="O4443">
        <v>0</v>
      </c>
      <c r="P4443">
        <v>0</v>
      </c>
      <c r="Q4443">
        <v>14089.379999999899</v>
      </c>
      <c r="R4443">
        <v>1445.3989999999901</v>
      </c>
      <c r="S4443">
        <v>3.0110000000000001</v>
      </c>
      <c r="T4443">
        <v>33</v>
      </c>
      <c r="U4443">
        <v>4379.9970000000003</v>
      </c>
      <c r="V4443">
        <v>14</v>
      </c>
      <c r="W4443">
        <v>1.9910000000000001</v>
      </c>
      <c r="X4443">
        <v>3.2170000000000001</v>
      </c>
      <c r="Y4443" s="110">
        <v>43777</v>
      </c>
      <c r="Z4443">
        <v>408799.39935061999</v>
      </c>
      <c r="AA4443">
        <v>3660515.46713875</v>
      </c>
    </row>
    <row r="4444" spans="1:27" x14ac:dyDescent="0.25">
      <c r="A4444">
        <v>-111.977163</v>
      </c>
      <c r="B4444">
        <v>33.079432769999897</v>
      </c>
      <c r="C4444" t="s">
        <v>968</v>
      </c>
      <c r="D4444" t="s">
        <v>967</v>
      </c>
      <c r="E4444" t="s">
        <v>966</v>
      </c>
      <c r="F4444">
        <v>2877</v>
      </c>
      <c r="G4444">
        <v>0</v>
      </c>
      <c r="H4444">
        <v>13.33</v>
      </c>
      <c r="I4444">
        <v>2.8220000000000001</v>
      </c>
      <c r="J4444">
        <v>1</v>
      </c>
      <c r="K4444">
        <v>1172.68399999999</v>
      </c>
      <c r="L4444" t="s">
        <v>965</v>
      </c>
      <c r="M4444" t="s">
        <v>964</v>
      </c>
      <c r="N4444" s="110">
        <v>43777</v>
      </c>
      <c r="O4444">
        <v>0</v>
      </c>
      <c r="P4444">
        <v>0</v>
      </c>
      <c r="Q4444">
        <v>16496.105999999902</v>
      </c>
      <c r="R4444">
        <v>1751.3330000000001</v>
      </c>
      <c r="S4444">
        <v>3.649</v>
      </c>
      <c r="T4444">
        <v>33</v>
      </c>
      <c r="U4444">
        <v>5307.0709999999899</v>
      </c>
      <c r="V4444">
        <v>14</v>
      </c>
      <c r="W4444">
        <v>1.9239999999999999</v>
      </c>
      <c r="X4444">
        <v>3.1080000000000001</v>
      </c>
      <c r="Y4444" s="110">
        <v>43777</v>
      </c>
      <c r="Z4444">
        <v>408799.375862271</v>
      </c>
      <c r="AA4444">
        <v>3660516.3532701302</v>
      </c>
    </row>
    <row r="4445" spans="1:27" x14ac:dyDescent="0.25">
      <c r="A4445">
        <v>-111.9771642</v>
      </c>
      <c r="B4445">
        <v>33.079440830000003</v>
      </c>
      <c r="C4445" t="s">
        <v>968</v>
      </c>
      <c r="D4445" t="s">
        <v>967</v>
      </c>
      <c r="E4445" t="s">
        <v>966</v>
      </c>
      <c r="F4445">
        <v>2878</v>
      </c>
      <c r="G4445">
        <v>7</v>
      </c>
      <c r="H4445">
        <v>13.33</v>
      </c>
      <c r="I4445">
        <v>2.92</v>
      </c>
      <c r="J4445">
        <v>1</v>
      </c>
      <c r="K4445">
        <v>1172.5820000000001</v>
      </c>
      <c r="L4445" t="s">
        <v>965</v>
      </c>
      <c r="M4445" t="s">
        <v>964</v>
      </c>
      <c r="N4445" s="110">
        <v>43777</v>
      </c>
      <c r="O4445">
        <v>0</v>
      </c>
      <c r="P4445">
        <v>0</v>
      </c>
      <c r="Q4445">
        <v>16003.3549999999</v>
      </c>
      <c r="R4445">
        <v>1641.749</v>
      </c>
      <c r="S4445">
        <v>3.42</v>
      </c>
      <c r="T4445">
        <v>33</v>
      </c>
      <c r="U4445">
        <v>4974.9979999999896</v>
      </c>
      <c r="V4445">
        <v>14</v>
      </c>
      <c r="W4445">
        <v>1.9910000000000001</v>
      </c>
      <c r="X4445">
        <v>3.2170000000000001</v>
      </c>
      <c r="Y4445" s="110">
        <v>43777</v>
      </c>
      <c r="Z4445">
        <v>408799.272175866</v>
      </c>
      <c r="AA4445">
        <v>3660517.2479095198</v>
      </c>
    </row>
    <row r="4446" spans="1:27" x14ac:dyDescent="0.25">
      <c r="A4446">
        <v>-111.977162489999</v>
      </c>
      <c r="B4446">
        <v>33.07944878</v>
      </c>
      <c r="C4446" t="s">
        <v>968</v>
      </c>
      <c r="D4446" t="s">
        <v>967</v>
      </c>
      <c r="E4446" t="s">
        <v>966</v>
      </c>
      <c r="F4446">
        <v>2879</v>
      </c>
      <c r="G4446">
        <v>357</v>
      </c>
      <c r="H4446">
        <v>13.33</v>
      </c>
      <c r="I4446">
        <v>2.887</v>
      </c>
      <c r="J4446">
        <v>1</v>
      </c>
      <c r="K4446">
        <v>1172.6110000000001</v>
      </c>
      <c r="L4446" t="s">
        <v>965</v>
      </c>
      <c r="M4446" t="s">
        <v>964</v>
      </c>
      <c r="N4446" s="110">
        <v>43777</v>
      </c>
      <c r="O4446">
        <v>0</v>
      </c>
      <c r="P4446">
        <v>0</v>
      </c>
      <c r="Q4446">
        <v>16910.569999999901</v>
      </c>
      <c r="R4446">
        <v>1754.5329999999899</v>
      </c>
      <c r="S4446">
        <v>3.6549999999999998</v>
      </c>
      <c r="T4446">
        <v>33</v>
      </c>
      <c r="U4446">
        <v>5316.7650000000003</v>
      </c>
      <c r="V4446">
        <v>14</v>
      </c>
      <c r="W4446">
        <v>1.9690000000000001</v>
      </c>
      <c r="X4446">
        <v>3.181</v>
      </c>
      <c r="Y4446" s="110">
        <v>43777</v>
      </c>
      <c r="Z4446">
        <v>408799.43998825498</v>
      </c>
      <c r="AA4446">
        <v>3660518.12782493</v>
      </c>
    </row>
    <row r="4447" spans="1:27" x14ac:dyDescent="0.25">
      <c r="A4447">
        <v>-111.9771618</v>
      </c>
      <c r="B4447">
        <v>33.079456829999899</v>
      </c>
      <c r="C4447" t="s">
        <v>968</v>
      </c>
      <c r="D4447" t="s">
        <v>967</v>
      </c>
      <c r="E4447" t="s">
        <v>966</v>
      </c>
      <c r="F4447">
        <v>2880</v>
      </c>
      <c r="G4447">
        <v>353</v>
      </c>
      <c r="H4447">
        <v>13.33</v>
      </c>
      <c r="I4447">
        <v>3.117</v>
      </c>
      <c r="J4447">
        <v>1</v>
      </c>
      <c r="K4447">
        <v>1172.6079999999899</v>
      </c>
      <c r="L4447" t="s">
        <v>965</v>
      </c>
      <c r="M4447" t="s">
        <v>964</v>
      </c>
      <c r="N4447" s="110">
        <v>43777</v>
      </c>
      <c r="O4447">
        <v>0</v>
      </c>
      <c r="P4447">
        <v>0</v>
      </c>
      <c r="Q4447">
        <v>15580.147999999899</v>
      </c>
      <c r="R4447">
        <v>1497.38599999999</v>
      </c>
      <c r="S4447">
        <v>3.12</v>
      </c>
      <c r="T4447">
        <v>33</v>
      </c>
      <c r="U4447">
        <v>4537.5339999999896</v>
      </c>
      <c r="V4447">
        <v>14</v>
      </c>
      <c r="W4447">
        <v>2.125</v>
      </c>
      <c r="X4447">
        <v>3.4340000000000002</v>
      </c>
      <c r="Y4447" s="110">
        <v>43777</v>
      </c>
      <c r="Z4447">
        <v>408799.51269952301</v>
      </c>
      <c r="AA4447">
        <v>3660519.01971342</v>
      </c>
    </row>
    <row r="4448" spans="1:27" x14ac:dyDescent="0.25">
      <c r="A4448">
        <v>-111.97716386</v>
      </c>
      <c r="B4448">
        <v>33.079464799999897</v>
      </c>
      <c r="C4448" t="s">
        <v>968</v>
      </c>
      <c r="D4448" t="s">
        <v>967</v>
      </c>
      <c r="E4448" t="s">
        <v>966</v>
      </c>
      <c r="F4448">
        <v>2881</v>
      </c>
      <c r="G4448">
        <v>5</v>
      </c>
      <c r="H4448">
        <v>13.33</v>
      </c>
      <c r="I4448">
        <v>2.657</v>
      </c>
      <c r="J4448">
        <v>1</v>
      </c>
      <c r="K4448">
        <v>1172.67</v>
      </c>
      <c r="L4448" t="s">
        <v>965</v>
      </c>
      <c r="M4448" t="s">
        <v>964</v>
      </c>
      <c r="N4448" s="110">
        <v>43777</v>
      </c>
      <c r="O4448">
        <v>0</v>
      </c>
      <c r="P4448">
        <v>0</v>
      </c>
      <c r="Q4448">
        <v>15955.5259999999</v>
      </c>
      <c r="R4448">
        <v>1798.5060000000001</v>
      </c>
      <c r="S4448">
        <v>3.7469999999999999</v>
      </c>
      <c r="T4448">
        <v>33</v>
      </c>
      <c r="U4448">
        <v>5450.0190000000002</v>
      </c>
      <c r="V4448">
        <v>14</v>
      </c>
      <c r="W4448">
        <v>1.8120000000000001</v>
      </c>
      <c r="X4448">
        <v>2.9279999999999999</v>
      </c>
      <c r="Y4448" s="110">
        <v>43777</v>
      </c>
      <c r="Z4448">
        <v>408799.32864996803</v>
      </c>
      <c r="AA4448">
        <v>3660519.9051219402</v>
      </c>
    </row>
    <row r="4449" spans="1:27" x14ac:dyDescent="0.25">
      <c r="A4449">
        <v>-111.97716386</v>
      </c>
      <c r="B4449">
        <v>33.079472799999898</v>
      </c>
      <c r="C4449" t="s">
        <v>968</v>
      </c>
      <c r="D4449" t="s">
        <v>967</v>
      </c>
      <c r="E4449" t="s">
        <v>966</v>
      </c>
      <c r="F4449">
        <v>2882</v>
      </c>
      <c r="G4449">
        <v>5</v>
      </c>
      <c r="H4449">
        <v>13.33</v>
      </c>
      <c r="I4449">
        <v>2.887</v>
      </c>
      <c r="J4449">
        <v>1</v>
      </c>
      <c r="K4449">
        <v>1172.6410000000001</v>
      </c>
      <c r="L4449" t="s">
        <v>965</v>
      </c>
      <c r="M4449" t="s">
        <v>964</v>
      </c>
      <c r="N4449" s="110">
        <v>43777</v>
      </c>
      <c r="O4449">
        <v>0</v>
      </c>
      <c r="P4449">
        <v>0</v>
      </c>
      <c r="Q4449">
        <v>16057.755999999899</v>
      </c>
      <c r="R4449">
        <v>1666.04999999999</v>
      </c>
      <c r="S4449">
        <v>3.4710000000000001</v>
      </c>
      <c r="T4449">
        <v>33</v>
      </c>
      <c r="U4449">
        <v>5048.6360000000004</v>
      </c>
      <c r="V4449">
        <v>14</v>
      </c>
      <c r="W4449">
        <v>1.9690000000000001</v>
      </c>
      <c r="X4449">
        <v>3.181</v>
      </c>
      <c r="Y4449" s="110">
        <v>43777</v>
      </c>
      <c r="Z4449">
        <v>408799.33690673503</v>
      </c>
      <c r="AA4449">
        <v>3660520.7920665699</v>
      </c>
    </row>
    <row r="4450" spans="1:27" x14ac:dyDescent="0.25">
      <c r="A4450">
        <v>-111.977162829999</v>
      </c>
      <c r="B4450">
        <v>33.079481770000001</v>
      </c>
      <c r="C4450" t="s">
        <v>968</v>
      </c>
      <c r="D4450" t="s">
        <v>967</v>
      </c>
      <c r="E4450" t="s">
        <v>966</v>
      </c>
      <c r="F4450">
        <v>2883</v>
      </c>
      <c r="G4450">
        <v>359</v>
      </c>
      <c r="H4450">
        <v>13.33</v>
      </c>
      <c r="I4450">
        <v>2.9529999999999998</v>
      </c>
      <c r="J4450">
        <v>1</v>
      </c>
      <c r="K4450">
        <v>1172.66399999999</v>
      </c>
      <c r="L4450" t="s">
        <v>965</v>
      </c>
      <c r="M4450" t="s">
        <v>964</v>
      </c>
      <c r="N4450" s="110">
        <v>43777</v>
      </c>
      <c r="O4450">
        <v>0</v>
      </c>
      <c r="P4450">
        <v>0</v>
      </c>
      <c r="Q4450">
        <v>15967.068999999899</v>
      </c>
      <c r="R4450">
        <v>1619.82699999999</v>
      </c>
      <c r="S4450">
        <v>3.375</v>
      </c>
      <c r="T4450">
        <v>33</v>
      </c>
      <c r="U4450">
        <v>4908.5659999999898</v>
      </c>
      <c r="V4450">
        <v>14</v>
      </c>
      <c r="W4450">
        <v>2.0129999999999999</v>
      </c>
      <c r="X4450">
        <v>3.2530000000000001</v>
      </c>
      <c r="Y4450" s="110">
        <v>43777</v>
      </c>
      <c r="Z4450">
        <v>408799.44230228901</v>
      </c>
      <c r="AA4450">
        <v>3660521.7856582701</v>
      </c>
    </row>
    <row r="4451" spans="1:27" x14ac:dyDescent="0.25">
      <c r="A4451">
        <v>-111.977162509999</v>
      </c>
      <c r="B4451">
        <v>33.079489780000003</v>
      </c>
      <c r="C4451" t="s">
        <v>968</v>
      </c>
      <c r="D4451" t="s">
        <v>967</v>
      </c>
      <c r="E4451" t="s">
        <v>966</v>
      </c>
      <c r="F4451">
        <v>2884</v>
      </c>
      <c r="G4451">
        <v>3</v>
      </c>
      <c r="H4451">
        <v>13.33</v>
      </c>
      <c r="I4451">
        <v>2.9529999999999998</v>
      </c>
      <c r="J4451">
        <v>1</v>
      </c>
      <c r="K4451">
        <v>1172.5429999999899</v>
      </c>
      <c r="L4451" t="s">
        <v>965</v>
      </c>
      <c r="M4451" t="s">
        <v>964</v>
      </c>
      <c r="N4451" s="110">
        <v>43777</v>
      </c>
      <c r="O4451">
        <v>0</v>
      </c>
      <c r="P4451">
        <v>0</v>
      </c>
      <c r="Q4451">
        <v>16723.596000000001</v>
      </c>
      <c r="R4451">
        <v>1696.575</v>
      </c>
      <c r="S4451">
        <v>3.5350000000000001</v>
      </c>
      <c r="T4451">
        <v>33</v>
      </c>
      <c r="U4451">
        <v>5141.1360000000004</v>
      </c>
      <c r="V4451">
        <v>14</v>
      </c>
      <c r="W4451">
        <v>2.0129999999999999</v>
      </c>
      <c r="X4451">
        <v>3.2530000000000001</v>
      </c>
      <c r="Y4451" s="110">
        <v>43777</v>
      </c>
      <c r="Z4451">
        <v>408799.48043737799</v>
      </c>
      <c r="AA4451">
        <v>3660522.6734335399</v>
      </c>
    </row>
    <row r="4452" spans="1:27" x14ac:dyDescent="0.25">
      <c r="A4452">
        <v>-111.97716286000001</v>
      </c>
      <c r="B4452">
        <v>33.079497799999899</v>
      </c>
      <c r="C4452" t="s">
        <v>968</v>
      </c>
      <c r="D4452" t="s">
        <v>967</v>
      </c>
      <c r="E4452" t="s">
        <v>966</v>
      </c>
      <c r="F4452">
        <v>2885</v>
      </c>
      <c r="G4452">
        <v>5</v>
      </c>
      <c r="H4452">
        <v>13.33</v>
      </c>
      <c r="I4452">
        <v>2.9860000000000002</v>
      </c>
      <c r="J4452">
        <v>1</v>
      </c>
      <c r="K4452">
        <v>1172.58799999999</v>
      </c>
      <c r="L4452" t="s">
        <v>965</v>
      </c>
      <c r="M4452" t="s">
        <v>964</v>
      </c>
      <c r="N4452" s="110">
        <v>43777</v>
      </c>
      <c r="O4452">
        <v>0</v>
      </c>
      <c r="P4452">
        <v>0</v>
      </c>
      <c r="Q4452">
        <v>16224.558999999899</v>
      </c>
      <c r="R4452">
        <v>1627.8610000000001</v>
      </c>
      <c r="S4452">
        <v>3.391</v>
      </c>
      <c r="T4452">
        <v>33</v>
      </c>
      <c r="U4452">
        <v>4932.9129999999896</v>
      </c>
      <c r="V4452">
        <v>14</v>
      </c>
      <c r="W4452">
        <v>2.036</v>
      </c>
      <c r="X4452">
        <v>3.2890000000000001</v>
      </c>
      <c r="Y4452" s="110">
        <v>43777</v>
      </c>
      <c r="Z4452">
        <v>408799.45604665199</v>
      </c>
      <c r="AA4452">
        <v>3660523.5628996501</v>
      </c>
    </row>
    <row r="4453" spans="1:27" x14ac:dyDescent="0.25">
      <c r="A4453">
        <v>-111.97716131</v>
      </c>
      <c r="B4453">
        <v>33.079505789999899</v>
      </c>
      <c r="C4453" t="s">
        <v>968</v>
      </c>
      <c r="D4453" t="s">
        <v>967</v>
      </c>
      <c r="E4453" t="s">
        <v>966</v>
      </c>
      <c r="F4453">
        <v>2886</v>
      </c>
      <c r="G4453">
        <v>356</v>
      </c>
      <c r="H4453">
        <v>13.33</v>
      </c>
      <c r="I4453">
        <v>2.8220000000000001</v>
      </c>
      <c r="J4453">
        <v>1</v>
      </c>
      <c r="K4453">
        <v>1172.5619999999899</v>
      </c>
      <c r="L4453" t="s">
        <v>965</v>
      </c>
      <c r="M4453" t="s">
        <v>964</v>
      </c>
      <c r="N4453" s="110">
        <v>43777</v>
      </c>
      <c r="O4453">
        <v>0</v>
      </c>
      <c r="P4453">
        <v>0</v>
      </c>
      <c r="Q4453">
        <v>16096.099</v>
      </c>
      <c r="R4453">
        <v>1708.86599999999</v>
      </c>
      <c r="S4453">
        <v>3.56</v>
      </c>
      <c r="T4453">
        <v>33</v>
      </c>
      <c r="U4453">
        <v>5178.3819999999896</v>
      </c>
      <c r="V4453">
        <v>14</v>
      </c>
      <c r="W4453">
        <v>1.9239999999999999</v>
      </c>
      <c r="X4453">
        <v>3.1080000000000001</v>
      </c>
      <c r="Y4453" s="110">
        <v>43777</v>
      </c>
      <c r="Z4453">
        <v>408799.60896622401</v>
      </c>
      <c r="AA4453">
        <v>3660524.4473888199</v>
      </c>
    </row>
    <row r="4454" spans="1:27" x14ac:dyDescent="0.25">
      <c r="A4454">
        <v>-111.97716386</v>
      </c>
      <c r="B4454">
        <v>33.079513800000001</v>
      </c>
      <c r="C4454" t="s">
        <v>968</v>
      </c>
      <c r="D4454" t="s">
        <v>967</v>
      </c>
      <c r="E4454" t="s">
        <v>966</v>
      </c>
      <c r="F4454">
        <v>2887</v>
      </c>
      <c r="G4454">
        <v>5</v>
      </c>
      <c r="H4454">
        <v>13.33</v>
      </c>
      <c r="I4454">
        <v>2.887</v>
      </c>
      <c r="J4454">
        <v>1</v>
      </c>
      <c r="K4454">
        <v>1172.556</v>
      </c>
      <c r="L4454" t="s">
        <v>965</v>
      </c>
      <c r="M4454" t="s">
        <v>964</v>
      </c>
      <c r="N4454" s="110">
        <v>43777</v>
      </c>
      <c r="O4454">
        <v>0</v>
      </c>
      <c r="P4454">
        <v>0</v>
      </c>
      <c r="Q4454">
        <v>16560.620999999901</v>
      </c>
      <c r="R4454">
        <v>1718.2239999999899</v>
      </c>
      <c r="S4454">
        <v>3.58</v>
      </c>
      <c r="T4454">
        <v>33</v>
      </c>
      <c r="U4454">
        <v>5206.7399999999898</v>
      </c>
      <c r="V4454">
        <v>14</v>
      </c>
      <c r="W4454">
        <v>1.9690000000000001</v>
      </c>
      <c r="X4454">
        <v>3.181</v>
      </c>
      <c r="Y4454" s="110">
        <v>43777</v>
      </c>
      <c r="Z4454">
        <v>408799.37922269403</v>
      </c>
      <c r="AA4454">
        <v>3660525.3376578302</v>
      </c>
    </row>
    <row r="4455" spans="1:27" x14ac:dyDescent="0.25">
      <c r="A4455">
        <v>-111.977162829999</v>
      </c>
      <c r="B4455">
        <v>33.0795217699999</v>
      </c>
      <c r="C4455" t="s">
        <v>968</v>
      </c>
      <c r="D4455" t="s">
        <v>967</v>
      </c>
      <c r="E4455" t="s">
        <v>966</v>
      </c>
      <c r="F4455">
        <v>2888</v>
      </c>
      <c r="G4455">
        <v>359</v>
      </c>
      <c r="H4455">
        <v>13.33</v>
      </c>
      <c r="I4455">
        <v>2.9860000000000002</v>
      </c>
      <c r="J4455">
        <v>1</v>
      </c>
      <c r="K4455">
        <v>1172.615</v>
      </c>
      <c r="L4455" t="s">
        <v>965</v>
      </c>
      <c r="M4455" t="s">
        <v>964</v>
      </c>
      <c r="N4455" s="110">
        <v>43777</v>
      </c>
      <c r="O4455">
        <v>0</v>
      </c>
      <c r="P4455">
        <v>0</v>
      </c>
      <c r="Q4455">
        <v>15475.6319999999</v>
      </c>
      <c r="R4455">
        <v>1552.7190000000001</v>
      </c>
      <c r="S4455">
        <v>3.2349999999999999</v>
      </c>
      <c r="T4455">
        <v>33</v>
      </c>
      <c r="U4455">
        <v>4705.2089999999898</v>
      </c>
      <c r="V4455">
        <v>14</v>
      </c>
      <c r="W4455">
        <v>2.036</v>
      </c>
      <c r="X4455">
        <v>3.2890000000000001</v>
      </c>
      <c r="Y4455" s="110">
        <v>43777</v>
      </c>
      <c r="Z4455">
        <v>408799.48358611698</v>
      </c>
      <c r="AA4455">
        <v>3660526.2203814602</v>
      </c>
    </row>
    <row r="4456" spans="1:27" x14ac:dyDescent="0.25">
      <c r="A4456">
        <v>-111.977162489999</v>
      </c>
      <c r="B4456">
        <v>33.079529780000001</v>
      </c>
      <c r="C4456" t="s">
        <v>968</v>
      </c>
      <c r="D4456" t="s">
        <v>967</v>
      </c>
      <c r="E4456" t="s">
        <v>966</v>
      </c>
      <c r="F4456">
        <v>2889</v>
      </c>
      <c r="G4456">
        <v>357</v>
      </c>
      <c r="H4456">
        <v>13.33</v>
      </c>
      <c r="I4456">
        <v>2.8540000000000001</v>
      </c>
      <c r="J4456">
        <v>1</v>
      </c>
      <c r="K4456">
        <v>1172.605</v>
      </c>
      <c r="L4456" t="s">
        <v>965</v>
      </c>
      <c r="M4456" t="s">
        <v>964</v>
      </c>
      <c r="N4456" s="110">
        <v>43777</v>
      </c>
      <c r="O4456">
        <v>0</v>
      </c>
      <c r="P4456">
        <v>0</v>
      </c>
      <c r="Q4456">
        <v>15355.173000000001</v>
      </c>
      <c r="R4456">
        <v>1611.4670000000001</v>
      </c>
      <c r="S4456">
        <v>3.3570000000000002</v>
      </c>
      <c r="T4456">
        <v>33</v>
      </c>
      <c r="U4456">
        <v>4883.23199999999</v>
      </c>
      <c r="V4456">
        <v>14</v>
      </c>
      <c r="W4456">
        <v>1.946</v>
      </c>
      <c r="X4456">
        <v>3.1440000000000001</v>
      </c>
      <c r="Y4456" s="110">
        <v>43777</v>
      </c>
      <c r="Z4456">
        <v>408799.52358795097</v>
      </c>
      <c r="AA4456">
        <v>3660527.1081393501</v>
      </c>
    </row>
    <row r="4457" spans="1:27" x14ac:dyDescent="0.25">
      <c r="A4457">
        <v>-111.97716234000001</v>
      </c>
      <c r="B4457">
        <v>33.079537780000003</v>
      </c>
      <c r="C4457" t="s">
        <v>968</v>
      </c>
      <c r="D4457" t="s">
        <v>967</v>
      </c>
      <c r="E4457" t="s">
        <v>966</v>
      </c>
      <c r="F4457">
        <v>2890</v>
      </c>
      <c r="G4457">
        <v>2</v>
      </c>
      <c r="H4457">
        <v>13.33</v>
      </c>
      <c r="I4457">
        <v>2.887</v>
      </c>
      <c r="J4457">
        <v>1</v>
      </c>
      <c r="K4457">
        <v>1172.5719999999901</v>
      </c>
      <c r="L4457" t="s">
        <v>965</v>
      </c>
      <c r="M4457" t="s">
        <v>964</v>
      </c>
      <c r="N4457" s="110">
        <v>43777</v>
      </c>
      <c r="O4457">
        <v>0</v>
      </c>
      <c r="P4457">
        <v>0</v>
      </c>
      <c r="Q4457">
        <v>17013.657999999901</v>
      </c>
      <c r="R4457">
        <v>1765.2280000000001</v>
      </c>
      <c r="S4457">
        <v>3.6779999999999999</v>
      </c>
      <c r="T4457">
        <v>33</v>
      </c>
      <c r="U4457">
        <v>5349.1769999999897</v>
      </c>
      <c r="V4457">
        <v>14</v>
      </c>
      <c r="W4457">
        <v>1.9690000000000001</v>
      </c>
      <c r="X4457">
        <v>3.181</v>
      </c>
      <c r="Y4457" s="110">
        <v>43777</v>
      </c>
      <c r="Z4457">
        <v>408799.54584534001</v>
      </c>
      <c r="AA4457">
        <v>3660527.9949536598</v>
      </c>
    </row>
    <row r="4458" spans="1:27" x14ac:dyDescent="0.25">
      <c r="A4458">
        <v>-111.97716303</v>
      </c>
      <c r="B4458">
        <v>33.07954582</v>
      </c>
      <c r="C4458" t="s">
        <v>968</v>
      </c>
      <c r="D4458" t="s">
        <v>967</v>
      </c>
      <c r="E4458" t="s">
        <v>966</v>
      </c>
      <c r="F4458">
        <v>2891</v>
      </c>
      <c r="G4458">
        <v>6</v>
      </c>
      <c r="H4458">
        <v>13.33</v>
      </c>
      <c r="I4458">
        <v>2.5920000000000001</v>
      </c>
      <c r="J4458">
        <v>1</v>
      </c>
      <c r="K4458">
        <v>1172.625</v>
      </c>
      <c r="L4458" t="s">
        <v>965</v>
      </c>
      <c r="M4458" t="s">
        <v>964</v>
      </c>
      <c r="N4458" s="110">
        <v>43777</v>
      </c>
      <c r="O4458">
        <v>0</v>
      </c>
      <c r="P4458">
        <v>0</v>
      </c>
      <c r="Q4458">
        <v>15387.058999999899</v>
      </c>
      <c r="R4458">
        <v>1778.33799999999</v>
      </c>
      <c r="S4458">
        <v>3.7050000000000001</v>
      </c>
      <c r="T4458">
        <v>33</v>
      </c>
      <c r="U4458">
        <v>5388.9040000000005</v>
      </c>
      <c r="V4458">
        <v>14</v>
      </c>
      <c r="W4458">
        <v>1.7669999999999999</v>
      </c>
      <c r="X4458">
        <v>2.855</v>
      </c>
      <c r="Y4458" s="110">
        <v>43777</v>
      </c>
      <c r="Z4458">
        <v>408799.48974054999</v>
      </c>
      <c r="AA4458">
        <v>3660528.88693257</v>
      </c>
    </row>
    <row r="4459" spans="1:27" x14ac:dyDescent="0.25">
      <c r="A4459">
        <v>-111.97715979</v>
      </c>
      <c r="B4459">
        <v>33.07955398</v>
      </c>
      <c r="C4459" t="s">
        <v>968</v>
      </c>
      <c r="D4459" t="s">
        <v>967</v>
      </c>
      <c r="E4459" t="s">
        <v>966</v>
      </c>
      <c r="F4459">
        <v>2892</v>
      </c>
      <c r="G4459">
        <v>347</v>
      </c>
      <c r="H4459">
        <v>13.33</v>
      </c>
      <c r="I4459">
        <v>2.8220000000000001</v>
      </c>
      <c r="J4459">
        <v>1</v>
      </c>
      <c r="K4459">
        <v>1172.58799999999</v>
      </c>
      <c r="L4459" t="s">
        <v>965</v>
      </c>
      <c r="M4459" t="s">
        <v>964</v>
      </c>
      <c r="N4459" s="110">
        <v>43777</v>
      </c>
      <c r="O4459">
        <v>0</v>
      </c>
      <c r="P4459">
        <v>0</v>
      </c>
      <c r="Q4459">
        <v>16662.5089999999</v>
      </c>
      <c r="R4459">
        <v>1769</v>
      </c>
      <c r="S4459">
        <v>3.6850000000000001</v>
      </c>
      <c r="T4459">
        <v>33</v>
      </c>
      <c r="U4459">
        <v>5360.6059999999898</v>
      </c>
      <c r="V4459">
        <v>14</v>
      </c>
      <c r="W4459">
        <v>1.9239999999999999</v>
      </c>
      <c r="X4459">
        <v>3.1080000000000001</v>
      </c>
      <c r="Y4459" s="110">
        <v>43777</v>
      </c>
      <c r="Z4459">
        <v>408799.80057580001</v>
      </c>
      <c r="AA4459">
        <v>3660529.7888008701</v>
      </c>
    </row>
    <row r="4460" spans="1:27" x14ac:dyDescent="0.25">
      <c r="A4460">
        <v>-111.97716354000001</v>
      </c>
      <c r="B4460">
        <v>33.0795618699999</v>
      </c>
      <c r="C4460" t="s">
        <v>968</v>
      </c>
      <c r="D4460" t="s">
        <v>967</v>
      </c>
      <c r="E4460" t="s">
        <v>966</v>
      </c>
      <c r="F4460">
        <v>2893</v>
      </c>
      <c r="G4460">
        <v>9</v>
      </c>
      <c r="H4460">
        <v>13.33</v>
      </c>
      <c r="I4460">
        <v>2.887</v>
      </c>
      <c r="J4460">
        <v>1</v>
      </c>
      <c r="K4460">
        <v>1172.615</v>
      </c>
      <c r="L4460" t="s">
        <v>965</v>
      </c>
      <c r="M4460" t="s">
        <v>964</v>
      </c>
      <c r="N4460" s="110">
        <v>43777</v>
      </c>
      <c r="O4460">
        <v>0</v>
      </c>
      <c r="P4460">
        <v>0</v>
      </c>
      <c r="Q4460">
        <v>15453.174000000001</v>
      </c>
      <c r="R4460">
        <v>1603.3230000000001</v>
      </c>
      <c r="S4460">
        <v>3.34</v>
      </c>
      <c r="T4460">
        <v>33</v>
      </c>
      <c r="U4460">
        <v>4858.5529999999899</v>
      </c>
      <c r="V4460">
        <v>14</v>
      </c>
      <c r="W4460">
        <v>1.9690000000000001</v>
      </c>
      <c r="X4460">
        <v>3.181</v>
      </c>
      <c r="Y4460" s="110">
        <v>43777</v>
      </c>
      <c r="Z4460">
        <v>408799.45870361698</v>
      </c>
      <c r="AA4460">
        <v>3660530.6668083998</v>
      </c>
    </row>
    <row r="4461" spans="1:27" x14ac:dyDescent="0.25">
      <c r="A4461">
        <v>-111.97716183</v>
      </c>
      <c r="B4461">
        <v>33.0795697699999</v>
      </c>
      <c r="C4461" t="s">
        <v>968</v>
      </c>
      <c r="D4461" t="s">
        <v>967</v>
      </c>
      <c r="E4461" t="s">
        <v>966</v>
      </c>
      <c r="F4461">
        <v>2894</v>
      </c>
      <c r="G4461">
        <v>359</v>
      </c>
      <c r="H4461">
        <v>13.33</v>
      </c>
      <c r="I4461">
        <v>2.92</v>
      </c>
      <c r="J4461">
        <v>1</v>
      </c>
      <c r="K4461">
        <v>1172.615</v>
      </c>
      <c r="L4461" t="s">
        <v>965</v>
      </c>
      <c r="M4461" t="s">
        <v>964</v>
      </c>
      <c r="N4461" s="110">
        <v>43777</v>
      </c>
      <c r="O4461">
        <v>0</v>
      </c>
      <c r="P4461">
        <v>0</v>
      </c>
      <c r="Q4461">
        <v>16820.054</v>
      </c>
      <c r="R4461">
        <v>1725.5329999999899</v>
      </c>
      <c r="S4461">
        <v>3.5950000000000002</v>
      </c>
      <c r="T4461">
        <v>33</v>
      </c>
      <c r="U4461">
        <v>5228.8879999999899</v>
      </c>
      <c r="V4461">
        <v>14</v>
      </c>
      <c r="W4461">
        <v>1.9910000000000001</v>
      </c>
      <c r="X4461">
        <v>3.2170000000000001</v>
      </c>
      <c r="Y4461" s="110">
        <v>43777</v>
      </c>
      <c r="Z4461">
        <v>408799.62646420399</v>
      </c>
      <c r="AA4461">
        <v>3660531.54118041</v>
      </c>
    </row>
    <row r="4462" spans="1:27" x14ac:dyDescent="0.25">
      <c r="A4462">
        <v>-111.97716149</v>
      </c>
      <c r="B4462">
        <v>33.079577780000001</v>
      </c>
      <c r="C4462" t="s">
        <v>968</v>
      </c>
      <c r="D4462" t="s">
        <v>967</v>
      </c>
      <c r="E4462" t="s">
        <v>966</v>
      </c>
      <c r="F4462">
        <v>2895</v>
      </c>
      <c r="G4462">
        <v>357</v>
      </c>
      <c r="H4462">
        <v>13.33</v>
      </c>
      <c r="I4462">
        <v>2.9860000000000002</v>
      </c>
      <c r="J4462">
        <v>1</v>
      </c>
      <c r="K4462">
        <v>1172.5329999999899</v>
      </c>
      <c r="L4462" t="s">
        <v>965</v>
      </c>
      <c r="M4462" t="s">
        <v>964</v>
      </c>
      <c r="N4462" s="110">
        <v>43777</v>
      </c>
      <c r="O4462">
        <v>0</v>
      </c>
      <c r="P4462">
        <v>0</v>
      </c>
      <c r="Q4462">
        <v>14775.906000000001</v>
      </c>
      <c r="R4462">
        <v>1482.5129999999899</v>
      </c>
      <c r="S4462">
        <v>3.089</v>
      </c>
      <c r="T4462">
        <v>33</v>
      </c>
      <c r="U4462">
        <v>4492.4639999999899</v>
      </c>
      <c r="V4462">
        <v>14</v>
      </c>
      <c r="W4462">
        <v>2.036</v>
      </c>
      <c r="X4462">
        <v>3.2890000000000001</v>
      </c>
      <c r="Y4462" s="110">
        <v>43777</v>
      </c>
      <c r="Z4462">
        <v>408799.66646602203</v>
      </c>
      <c r="AA4462">
        <v>3660532.4289383199</v>
      </c>
    </row>
    <row r="4463" spans="1:27" x14ac:dyDescent="0.25">
      <c r="A4463">
        <v>-111.977163709999</v>
      </c>
      <c r="B4463">
        <v>33.079586900000002</v>
      </c>
      <c r="C4463" t="s">
        <v>968</v>
      </c>
      <c r="D4463" t="s">
        <v>967</v>
      </c>
      <c r="E4463" t="s">
        <v>966</v>
      </c>
      <c r="F4463">
        <v>2896</v>
      </c>
      <c r="G4463">
        <v>10</v>
      </c>
      <c r="H4463">
        <v>13.33</v>
      </c>
      <c r="I4463">
        <v>3.0510000000000002</v>
      </c>
      <c r="J4463">
        <v>1</v>
      </c>
      <c r="K4463">
        <v>1172.5260000000001</v>
      </c>
      <c r="L4463" t="s">
        <v>965</v>
      </c>
      <c r="M4463" t="s">
        <v>964</v>
      </c>
      <c r="N4463" s="110">
        <v>43777</v>
      </c>
      <c r="O4463">
        <v>0</v>
      </c>
      <c r="P4463">
        <v>0</v>
      </c>
      <c r="Q4463">
        <v>11827.056</v>
      </c>
      <c r="R4463">
        <v>1161.1269999999899</v>
      </c>
      <c r="S4463">
        <v>2.419</v>
      </c>
      <c r="T4463">
        <v>33</v>
      </c>
      <c r="U4463">
        <v>3518.5650000000001</v>
      </c>
      <c r="V4463">
        <v>14</v>
      </c>
      <c r="W4463">
        <v>2.08</v>
      </c>
      <c r="X4463">
        <v>3.3610000000000002</v>
      </c>
      <c r="Y4463" s="110">
        <v>43777</v>
      </c>
      <c r="Z4463">
        <v>408799.46866968099</v>
      </c>
      <c r="AA4463">
        <v>3660533.4419841701</v>
      </c>
    </row>
    <row r="4464" spans="1:27" x14ac:dyDescent="0.25">
      <c r="A4464">
        <v>-111.97716269</v>
      </c>
      <c r="B4464">
        <v>33.079593789999898</v>
      </c>
      <c r="C4464" t="s">
        <v>968</v>
      </c>
      <c r="D4464" t="s">
        <v>967</v>
      </c>
      <c r="E4464" t="s">
        <v>966</v>
      </c>
      <c r="F4464">
        <v>2897</v>
      </c>
      <c r="G4464">
        <v>4</v>
      </c>
      <c r="H4464">
        <v>13.33</v>
      </c>
      <c r="I4464">
        <v>2.9529999999999998</v>
      </c>
      <c r="J4464">
        <v>1</v>
      </c>
      <c r="K4464">
        <v>1172.575</v>
      </c>
      <c r="L4464" t="s">
        <v>965</v>
      </c>
      <c r="M4464" t="s">
        <v>964</v>
      </c>
      <c r="N4464" s="110">
        <v>43777</v>
      </c>
      <c r="O4464">
        <v>0</v>
      </c>
      <c r="P4464">
        <v>0</v>
      </c>
      <c r="Q4464">
        <v>16597.365000000002</v>
      </c>
      <c r="R4464">
        <v>1683.769</v>
      </c>
      <c r="S4464">
        <v>3.508</v>
      </c>
      <c r="T4464">
        <v>33</v>
      </c>
      <c r="U4464">
        <v>5102.3299999999899</v>
      </c>
      <c r="V4464">
        <v>14</v>
      </c>
      <c r="W4464">
        <v>2.0129999999999999</v>
      </c>
      <c r="X4464">
        <v>3.2530000000000001</v>
      </c>
      <c r="Y4464" s="110">
        <v>43777</v>
      </c>
      <c r="Z4464">
        <v>408799.570985</v>
      </c>
      <c r="AA4464">
        <v>3660534.2049789699</v>
      </c>
    </row>
    <row r="4465" spans="1:27" x14ac:dyDescent="0.25">
      <c r="A4465">
        <v>-111.977161659999</v>
      </c>
      <c r="B4465">
        <v>33.079601779999898</v>
      </c>
      <c r="C4465" t="s">
        <v>968</v>
      </c>
      <c r="D4465" t="s">
        <v>967</v>
      </c>
      <c r="E4465" t="s">
        <v>966</v>
      </c>
      <c r="F4465">
        <v>2898</v>
      </c>
      <c r="G4465">
        <v>358</v>
      </c>
      <c r="H4465">
        <v>13.33</v>
      </c>
      <c r="I4465">
        <v>2.7229999999999999</v>
      </c>
      <c r="J4465">
        <v>1</v>
      </c>
      <c r="K4465">
        <v>1172.5619999999899</v>
      </c>
      <c r="L4465" t="s">
        <v>965</v>
      </c>
      <c r="M4465" t="s">
        <v>964</v>
      </c>
      <c r="N4465" s="110">
        <v>43777</v>
      </c>
      <c r="O4465">
        <v>0</v>
      </c>
      <c r="P4465">
        <v>0</v>
      </c>
      <c r="Q4465">
        <v>16478.333999999901</v>
      </c>
      <c r="R4465">
        <v>1812.68</v>
      </c>
      <c r="S4465">
        <v>3.7759999999999998</v>
      </c>
      <c r="T4465">
        <v>33</v>
      </c>
      <c r="U4465">
        <v>5492.9690000000001</v>
      </c>
      <c r="V4465">
        <v>14</v>
      </c>
      <c r="W4465">
        <v>1.857</v>
      </c>
      <c r="X4465">
        <v>3</v>
      </c>
      <c r="Y4465" s="110">
        <v>43777</v>
      </c>
      <c r="Z4465">
        <v>408799.67536898702</v>
      </c>
      <c r="AA4465">
        <v>3660535.0899199699</v>
      </c>
    </row>
    <row r="4466" spans="1:27" x14ac:dyDescent="0.25">
      <c r="A4466">
        <v>-111.97716149</v>
      </c>
      <c r="B4466">
        <v>33.079609779999899</v>
      </c>
      <c r="C4466" t="s">
        <v>968</v>
      </c>
      <c r="D4466" t="s">
        <v>967</v>
      </c>
      <c r="E4466" t="s">
        <v>966</v>
      </c>
      <c r="F4466">
        <v>2899</v>
      </c>
      <c r="G4466">
        <v>357</v>
      </c>
      <c r="H4466">
        <v>13.33</v>
      </c>
      <c r="I4466">
        <v>2.9860000000000002</v>
      </c>
      <c r="J4466">
        <v>1</v>
      </c>
      <c r="K4466">
        <v>1172.5719999999901</v>
      </c>
      <c r="L4466" t="s">
        <v>965</v>
      </c>
      <c r="M4466" t="s">
        <v>964</v>
      </c>
      <c r="N4466" s="110">
        <v>43777</v>
      </c>
      <c r="O4466">
        <v>0</v>
      </c>
      <c r="P4466">
        <v>0</v>
      </c>
      <c r="Q4466">
        <v>16005.3549999999</v>
      </c>
      <c r="R4466">
        <v>1605.8679999999899</v>
      </c>
      <c r="S4466">
        <v>3.3460000000000001</v>
      </c>
      <c r="T4466">
        <v>33</v>
      </c>
      <c r="U4466">
        <v>4866.2659999999896</v>
      </c>
      <c r="V4466">
        <v>14</v>
      </c>
      <c r="W4466">
        <v>2.036</v>
      </c>
      <c r="X4466">
        <v>3.2890000000000001</v>
      </c>
      <c r="Y4466" s="110">
        <v>43777</v>
      </c>
      <c r="Z4466">
        <v>408799.699493122</v>
      </c>
      <c r="AA4466">
        <v>3660535.97671691</v>
      </c>
    </row>
    <row r="4467" spans="1:27" x14ac:dyDescent="0.25">
      <c r="A4467">
        <v>-111.97716183</v>
      </c>
      <c r="B4467">
        <v>33.079617769999899</v>
      </c>
      <c r="C4467" t="s">
        <v>968</v>
      </c>
      <c r="D4467" t="s">
        <v>967</v>
      </c>
      <c r="E4467" t="s">
        <v>966</v>
      </c>
      <c r="F4467">
        <v>2900</v>
      </c>
      <c r="G4467">
        <v>359</v>
      </c>
      <c r="H4467">
        <v>13.33</v>
      </c>
      <c r="I4467">
        <v>2.92</v>
      </c>
      <c r="J4467">
        <v>1</v>
      </c>
      <c r="K4467">
        <v>1172.575</v>
      </c>
      <c r="L4467" t="s">
        <v>965</v>
      </c>
      <c r="M4467" t="s">
        <v>964</v>
      </c>
      <c r="N4467" s="110">
        <v>43777</v>
      </c>
      <c r="O4467">
        <v>0</v>
      </c>
      <c r="P4467">
        <v>0</v>
      </c>
      <c r="Q4467">
        <v>16427.076000000001</v>
      </c>
      <c r="R4467">
        <v>1685.2180000000001</v>
      </c>
      <c r="S4467">
        <v>3.5110000000000001</v>
      </c>
      <c r="T4467">
        <v>33</v>
      </c>
      <c r="U4467">
        <v>5106.7219999999897</v>
      </c>
      <c r="V4467">
        <v>14</v>
      </c>
      <c r="W4467">
        <v>1.9910000000000001</v>
      </c>
      <c r="X4467">
        <v>3.2170000000000001</v>
      </c>
      <c r="Y4467" s="110">
        <v>43777</v>
      </c>
      <c r="Z4467">
        <v>408799.67600486998</v>
      </c>
      <c r="AA4467">
        <v>3660536.8628483098</v>
      </c>
    </row>
    <row r="4468" spans="1:27" x14ac:dyDescent="0.25">
      <c r="A4468">
        <v>-111.97716183</v>
      </c>
      <c r="B4468">
        <v>33.079626769999898</v>
      </c>
      <c r="C4468" t="s">
        <v>968</v>
      </c>
      <c r="D4468" t="s">
        <v>967</v>
      </c>
      <c r="E4468" t="s">
        <v>966</v>
      </c>
      <c r="F4468">
        <v>2901</v>
      </c>
      <c r="G4468">
        <v>359</v>
      </c>
      <c r="H4468">
        <v>13.33</v>
      </c>
      <c r="I4468">
        <v>2.7890000000000001</v>
      </c>
      <c r="J4468">
        <v>1</v>
      </c>
      <c r="K4468">
        <v>1172.6379999999899</v>
      </c>
      <c r="L4468" t="s">
        <v>965</v>
      </c>
      <c r="M4468" t="s">
        <v>964</v>
      </c>
      <c r="N4468" s="110">
        <v>43777</v>
      </c>
      <c r="O4468">
        <v>0</v>
      </c>
      <c r="P4468">
        <v>0</v>
      </c>
      <c r="Q4468">
        <v>15073.682000000001</v>
      </c>
      <c r="R4468">
        <v>1619.1469999999899</v>
      </c>
      <c r="S4468">
        <v>3.3730000000000002</v>
      </c>
      <c r="T4468">
        <v>33</v>
      </c>
      <c r="U4468">
        <v>4906.5060000000003</v>
      </c>
      <c r="V4468">
        <v>14</v>
      </c>
      <c r="W4468">
        <v>1.901</v>
      </c>
      <c r="X4468">
        <v>3.0720000000000001</v>
      </c>
      <c r="Y4468" s="110">
        <v>43777</v>
      </c>
      <c r="Z4468">
        <v>408799.68529375299</v>
      </c>
      <c r="AA4468">
        <v>3660537.8606610401</v>
      </c>
    </row>
    <row r="4469" spans="1:27" x14ac:dyDescent="0.25">
      <c r="A4469">
        <v>-111.97716217</v>
      </c>
      <c r="B4469">
        <v>33.079634769999899</v>
      </c>
      <c r="C4469" t="s">
        <v>968</v>
      </c>
      <c r="D4469" t="s">
        <v>967</v>
      </c>
      <c r="E4469" t="s">
        <v>966</v>
      </c>
      <c r="F4469">
        <v>2902</v>
      </c>
      <c r="G4469">
        <v>1</v>
      </c>
      <c r="H4469">
        <v>13.33</v>
      </c>
      <c r="I4469">
        <v>3.2149999999999999</v>
      </c>
      <c r="J4469">
        <v>1</v>
      </c>
      <c r="K4469">
        <v>1172.53899999999</v>
      </c>
      <c r="L4469" t="s">
        <v>965</v>
      </c>
      <c r="M4469" t="s">
        <v>964</v>
      </c>
      <c r="N4469" s="110">
        <v>43777</v>
      </c>
      <c r="O4469">
        <v>0</v>
      </c>
      <c r="P4469">
        <v>0</v>
      </c>
      <c r="Q4469">
        <v>12459.066999999901</v>
      </c>
      <c r="R4469">
        <v>1160.768</v>
      </c>
      <c r="S4469">
        <v>2.4180000000000001</v>
      </c>
      <c r="T4469">
        <v>33</v>
      </c>
      <c r="U4469">
        <v>3517.4780000000001</v>
      </c>
      <c r="V4469">
        <v>14</v>
      </c>
      <c r="W4469">
        <v>2.1920000000000002</v>
      </c>
      <c r="X4469">
        <v>3.5419999999999998</v>
      </c>
      <c r="Y4469" s="110">
        <v>43777</v>
      </c>
      <c r="Z4469">
        <v>408799.66181583499</v>
      </c>
      <c r="AA4469">
        <v>3660538.7479011202</v>
      </c>
    </row>
    <row r="4470" spans="1:27" x14ac:dyDescent="0.25">
      <c r="A4470">
        <v>-111.97716217</v>
      </c>
      <c r="B4470">
        <v>33.07964277</v>
      </c>
      <c r="C4470" t="s">
        <v>968</v>
      </c>
      <c r="D4470" t="s">
        <v>967</v>
      </c>
      <c r="E4470" t="s">
        <v>966</v>
      </c>
      <c r="F4470">
        <v>2903</v>
      </c>
      <c r="G4470">
        <v>1</v>
      </c>
      <c r="H4470">
        <v>13.33</v>
      </c>
      <c r="I4470">
        <v>3.0179999999999998</v>
      </c>
      <c r="J4470">
        <v>1</v>
      </c>
      <c r="K4470">
        <v>1172.56899999999</v>
      </c>
      <c r="L4470" t="s">
        <v>965</v>
      </c>
      <c r="M4470" t="s">
        <v>964</v>
      </c>
      <c r="N4470" s="110">
        <v>43777</v>
      </c>
      <c r="O4470">
        <v>0</v>
      </c>
      <c r="P4470">
        <v>0</v>
      </c>
      <c r="Q4470">
        <v>15086.5969999999</v>
      </c>
      <c r="R4470">
        <v>1497.2329999999899</v>
      </c>
      <c r="S4470">
        <v>3.1190000000000002</v>
      </c>
      <c r="T4470">
        <v>33</v>
      </c>
      <c r="U4470">
        <v>4537.0690000000004</v>
      </c>
      <c r="V4470">
        <v>14</v>
      </c>
      <c r="W4470">
        <v>2.0579999999999998</v>
      </c>
      <c r="X4470">
        <v>3.3250000000000002</v>
      </c>
      <c r="Y4470" s="110">
        <v>43777</v>
      </c>
      <c r="Z4470">
        <v>408799.67007262597</v>
      </c>
      <c r="AA4470">
        <v>3660539.6348457802</v>
      </c>
    </row>
    <row r="4471" spans="1:27" x14ac:dyDescent="0.25">
      <c r="A4471">
        <v>-111.97716200000001</v>
      </c>
      <c r="B4471">
        <v>33.079650770000001</v>
      </c>
      <c r="C4471" t="s">
        <v>968</v>
      </c>
      <c r="D4471" t="s">
        <v>967</v>
      </c>
      <c r="E4471" t="s">
        <v>966</v>
      </c>
      <c r="F4471">
        <v>2904</v>
      </c>
      <c r="G4471">
        <v>0</v>
      </c>
      <c r="H4471">
        <v>13.33</v>
      </c>
      <c r="I4471">
        <v>2.7229999999999999</v>
      </c>
      <c r="J4471">
        <v>1</v>
      </c>
      <c r="K4471">
        <v>1172.625</v>
      </c>
      <c r="L4471" t="s">
        <v>965</v>
      </c>
      <c r="M4471" t="s">
        <v>964</v>
      </c>
      <c r="N4471" s="110">
        <v>43777</v>
      </c>
      <c r="O4471">
        <v>0</v>
      </c>
      <c r="P4471">
        <v>0</v>
      </c>
      <c r="Q4471">
        <v>14573.788</v>
      </c>
      <c r="R4471">
        <v>1603.172</v>
      </c>
      <c r="S4471">
        <v>3.34</v>
      </c>
      <c r="T4471">
        <v>33</v>
      </c>
      <c r="U4471">
        <v>4858.09799999999</v>
      </c>
      <c r="V4471">
        <v>14</v>
      </c>
      <c r="W4471">
        <v>1.857</v>
      </c>
      <c r="X4471">
        <v>3</v>
      </c>
      <c r="Y4471" s="110">
        <v>43777</v>
      </c>
      <c r="Z4471">
        <v>408799.69419676601</v>
      </c>
      <c r="AA4471">
        <v>3660540.5216427199</v>
      </c>
    </row>
    <row r="4472" spans="1:27" x14ac:dyDescent="0.25">
      <c r="A4472">
        <v>-111.97716286000001</v>
      </c>
      <c r="B4472">
        <v>33.079658799999898</v>
      </c>
      <c r="C4472" t="s">
        <v>968</v>
      </c>
      <c r="D4472" t="s">
        <v>967</v>
      </c>
      <c r="E4472" t="s">
        <v>966</v>
      </c>
      <c r="F4472">
        <v>2905</v>
      </c>
      <c r="G4472">
        <v>5</v>
      </c>
      <c r="H4472">
        <v>13.33</v>
      </c>
      <c r="I4472">
        <v>3.2149999999999999</v>
      </c>
      <c r="J4472">
        <v>1</v>
      </c>
      <c r="K4472">
        <v>1172.556</v>
      </c>
      <c r="L4472" t="s">
        <v>965</v>
      </c>
      <c r="M4472" t="s">
        <v>964</v>
      </c>
      <c r="N4472" s="110">
        <v>43777</v>
      </c>
      <c r="O4472">
        <v>0</v>
      </c>
      <c r="P4472">
        <v>0</v>
      </c>
      <c r="Q4472">
        <v>13790.003000000001</v>
      </c>
      <c r="R4472">
        <v>1284.7660000000001</v>
      </c>
      <c r="S4472">
        <v>2.677</v>
      </c>
      <c r="T4472">
        <v>33</v>
      </c>
      <c r="U4472">
        <v>3893.2310000000002</v>
      </c>
      <c r="V4472">
        <v>14</v>
      </c>
      <c r="W4472">
        <v>2.1920000000000002</v>
      </c>
      <c r="X4472">
        <v>3.5419999999999998</v>
      </c>
      <c r="Y4472" s="110">
        <v>43777</v>
      </c>
      <c r="Z4472">
        <v>408799.62221440999</v>
      </c>
      <c r="AA4472">
        <v>3660541.4126606798</v>
      </c>
    </row>
    <row r="4473" spans="1:27" x14ac:dyDescent="0.25">
      <c r="A4473">
        <v>-111.977160999999</v>
      </c>
      <c r="B4473">
        <v>33.079666770000003</v>
      </c>
      <c r="C4473" t="s">
        <v>968</v>
      </c>
      <c r="D4473" t="s">
        <v>967</v>
      </c>
      <c r="E4473" t="s">
        <v>966</v>
      </c>
      <c r="F4473">
        <v>2906</v>
      </c>
      <c r="G4473">
        <v>0</v>
      </c>
      <c r="H4473">
        <v>13.33</v>
      </c>
      <c r="I4473">
        <v>2.8220000000000001</v>
      </c>
      <c r="J4473">
        <v>1</v>
      </c>
      <c r="K4473">
        <v>1172.634</v>
      </c>
      <c r="L4473" t="s">
        <v>965</v>
      </c>
      <c r="M4473" t="s">
        <v>964</v>
      </c>
      <c r="N4473" s="110">
        <v>43777</v>
      </c>
      <c r="O4473">
        <v>0</v>
      </c>
      <c r="P4473">
        <v>0</v>
      </c>
      <c r="Q4473">
        <v>14811.278</v>
      </c>
      <c r="R4473">
        <v>1572.461</v>
      </c>
      <c r="S4473">
        <v>3.2759999999999998</v>
      </c>
      <c r="T4473">
        <v>33</v>
      </c>
      <c r="U4473">
        <v>4765.0339999999896</v>
      </c>
      <c r="V4473">
        <v>14</v>
      </c>
      <c r="W4473">
        <v>1.9239999999999999</v>
      </c>
      <c r="X4473">
        <v>3.1080000000000001</v>
      </c>
      <c r="Y4473" s="110">
        <v>43777</v>
      </c>
      <c r="Z4473">
        <v>408799.804047685</v>
      </c>
      <c r="AA4473">
        <v>3660542.2946631401</v>
      </c>
    </row>
    <row r="4474" spans="1:27" x14ac:dyDescent="0.25">
      <c r="A4474">
        <v>-111.97716269</v>
      </c>
      <c r="B4474">
        <v>33.079674789999899</v>
      </c>
      <c r="C4474" t="s">
        <v>968</v>
      </c>
      <c r="D4474" t="s">
        <v>967</v>
      </c>
      <c r="E4474" t="s">
        <v>966</v>
      </c>
      <c r="F4474">
        <v>2907</v>
      </c>
      <c r="G4474">
        <v>4</v>
      </c>
      <c r="H4474">
        <v>13.33</v>
      </c>
      <c r="I4474">
        <v>2.887</v>
      </c>
      <c r="J4474">
        <v>1</v>
      </c>
      <c r="K4474">
        <v>1172.575</v>
      </c>
      <c r="L4474" t="s">
        <v>965</v>
      </c>
      <c r="M4474" t="s">
        <v>964</v>
      </c>
      <c r="N4474" s="110">
        <v>43777</v>
      </c>
      <c r="O4474">
        <v>0</v>
      </c>
      <c r="P4474">
        <v>0</v>
      </c>
      <c r="Q4474">
        <v>13736.117</v>
      </c>
      <c r="R4474">
        <v>1425.172</v>
      </c>
      <c r="S4474">
        <v>2.9689999999999999</v>
      </c>
      <c r="T4474">
        <v>33</v>
      </c>
      <c r="U4474">
        <v>4318.7020000000002</v>
      </c>
      <c r="V4474">
        <v>14</v>
      </c>
      <c r="W4474">
        <v>1.9690000000000001</v>
      </c>
      <c r="X4474">
        <v>3.181</v>
      </c>
      <c r="Y4474" s="110">
        <v>43777</v>
      </c>
      <c r="Z4474">
        <v>408799.65458504</v>
      </c>
      <c r="AA4474">
        <v>3660543.1852936</v>
      </c>
    </row>
    <row r="4475" spans="1:27" x14ac:dyDescent="0.25">
      <c r="A4475">
        <v>-111.97716117</v>
      </c>
      <c r="B4475">
        <v>33.079682769999899</v>
      </c>
      <c r="C4475" t="s">
        <v>968</v>
      </c>
      <c r="D4475" t="s">
        <v>967</v>
      </c>
      <c r="E4475" t="s">
        <v>966</v>
      </c>
      <c r="F4475">
        <v>2908</v>
      </c>
      <c r="G4475">
        <v>1</v>
      </c>
      <c r="H4475">
        <v>13.33</v>
      </c>
      <c r="I4475">
        <v>3.0510000000000002</v>
      </c>
      <c r="J4475">
        <v>1</v>
      </c>
      <c r="K4475">
        <v>1172.53899999999</v>
      </c>
      <c r="L4475" t="s">
        <v>965</v>
      </c>
      <c r="M4475" t="s">
        <v>964</v>
      </c>
      <c r="N4475" s="110">
        <v>43777</v>
      </c>
      <c r="O4475">
        <v>0</v>
      </c>
      <c r="P4475">
        <v>0</v>
      </c>
      <c r="Q4475">
        <v>16284.617</v>
      </c>
      <c r="R4475">
        <v>1598.75</v>
      </c>
      <c r="S4475">
        <v>3.331</v>
      </c>
      <c r="T4475">
        <v>33</v>
      </c>
      <c r="U4475">
        <v>4844.6959999999899</v>
      </c>
      <c r="V4475">
        <v>14</v>
      </c>
      <c r="W4475">
        <v>2.08</v>
      </c>
      <c r="X4475">
        <v>3.3610000000000002</v>
      </c>
      <c r="Y4475" s="110">
        <v>43777</v>
      </c>
      <c r="Z4475">
        <v>408799.80469391798</v>
      </c>
      <c r="AA4475">
        <v>3660544.0687001701</v>
      </c>
    </row>
    <row r="4476" spans="1:27" x14ac:dyDescent="0.25">
      <c r="A4476">
        <v>-111.977161339999</v>
      </c>
      <c r="B4476">
        <v>33.07969078</v>
      </c>
      <c r="C4476" t="s">
        <v>968</v>
      </c>
      <c r="D4476" t="s">
        <v>967</v>
      </c>
      <c r="E4476" t="s">
        <v>966</v>
      </c>
      <c r="F4476">
        <v>2909</v>
      </c>
      <c r="G4476">
        <v>2</v>
      </c>
      <c r="H4476">
        <v>13.33</v>
      </c>
      <c r="I4476">
        <v>2.625</v>
      </c>
      <c r="J4476">
        <v>1</v>
      </c>
      <c r="K4476">
        <v>1172.625</v>
      </c>
      <c r="L4476" t="s">
        <v>965</v>
      </c>
      <c r="M4476" t="s">
        <v>964</v>
      </c>
      <c r="N4476" s="110">
        <v>43777</v>
      </c>
      <c r="O4476">
        <v>0</v>
      </c>
      <c r="P4476">
        <v>0</v>
      </c>
      <c r="Q4476">
        <v>15380.887000000001</v>
      </c>
      <c r="R4476">
        <v>1755.40499999999</v>
      </c>
      <c r="S4476">
        <v>3.657</v>
      </c>
      <c r="T4476">
        <v>33</v>
      </c>
      <c r="U4476">
        <v>5319.4080000000004</v>
      </c>
      <c r="V4476">
        <v>14</v>
      </c>
      <c r="W4476">
        <v>1.79</v>
      </c>
      <c r="X4476">
        <v>2.891</v>
      </c>
      <c r="Y4476" s="110">
        <v>43777</v>
      </c>
      <c r="Z4476">
        <v>408799.797093692</v>
      </c>
      <c r="AA4476">
        <v>3660544.9569012299</v>
      </c>
    </row>
    <row r="4477" spans="1:27" x14ac:dyDescent="0.25">
      <c r="A4477">
        <v>-111.977158799999</v>
      </c>
      <c r="B4477">
        <v>33.079699830000003</v>
      </c>
      <c r="C4477" t="s">
        <v>968</v>
      </c>
      <c r="D4477" t="s">
        <v>967</v>
      </c>
      <c r="E4477" t="s">
        <v>966</v>
      </c>
      <c r="F4477">
        <v>2910</v>
      </c>
      <c r="G4477">
        <v>353</v>
      </c>
      <c r="H4477">
        <v>13.33</v>
      </c>
      <c r="I4477">
        <v>2.92</v>
      </c>
      <c r="J4477">
        <v>1</v>
      </c>
      <c r="K4477">
        <v>1172.51999999999</v>
      </c>
      <c r="L4477" t="s">
        <v>965</v>
      </c>
      <c r="M4477" t="s">
        <v>964</v>
      </c>
      <c r="N4477" s="110">
        <v>43777</v>
      </c>
      <c r="O4477">
        <v>0</v>
      </c>
      <c r="P4477">
        <v>0</v>
      </c>
      <c r="Q4477">
        <v>16020.326999999899</v>
      </c>
      <c r="R4477">
        <v>1643.49099999999</v>
      </c>
      <c r="S4477">
        <v>3.4239999999999999</v>
      </c>
      <c r="T4477">
        <v>33</v>
      </c>
      <c r="U4477">
        <v>4980.2740000000003</v>
      </c>
      <c r="V4477">
        <v>14</v>
      </c>
      <c r="W4477">
        <v>1.9910000000000001</v>
      </c>
      <c r="X4477">
        <v>3.2170000000000001</v>
      </c>
      <c r="Y4477" s="110">
        <v>43777</v>
      </c>
      <c r="Z4477">
        <v>408800.043510922</v>
      </c>
      <c r="AA4477">
        <v>3660545.9580503702</v>
      </c>
    </row>
    <row r="4478" spans="1:27" x14ac:dyDescent="0.25">
      <c r="A4478">
        <v>-111.97716169</v>
      </c>
      <c r="B4478">
        <v>33.079707790000001</v>
      </c>
      <c r="C4478" t="s">
        <v>968</v>
      </c>
      <c r="D4478" t="s">
        <v>967</v>
      </c>
      <c r="E4478" t="s">
        <v>966</v>
      </c>
      <c r="F4478">
        <v>2911</v>
      </c>
      <c r="G4478">
        <v>4</v>
      </c>
      <c r="H4478">
        <v>13.33</v>
      </c>
      <c r="I4478">
        <v>2.92</v>
      </c>
      <c r="J4478">
        <v>1</v>
      </c>
      <c r="K4478">
        <v>1172.59799999999</v>
      </c>
      <c r="L4478" t="s">
        <v>965</v>
      </c>
      <c r="M4478" t="s">
        <v>964</v>
      </c>
      <c r="N4478" s="110">
        <v>43777</v>
      </c>
      <c r="O4478">
        <v>0</v>
      </c>
      <c r="P4478">
        <v>0</v>
      </c>
      <c r="Q4478">
        <v>12820.501</v>
      </c>
      <c r="R4478">
        <v>1315.2270000000001</v>
      </c>
      <c r="S4478">
        <v>2.74</v>
      </c>
      <c r="T4478">
        <v>33</v>
      </c>
      <c r="U4478">
        <v>3985.538</v>
      </c>
      <c r="V4478">
        <v>14</v>
      </c>
      <c r="W4478">
        <v>1.9910000000000001</v>
      </c>
      <c r="X4478">
        <v>3.2170000000000001</v>
      </c>
      <c r="Y4478" s="110">
        <v>43777</v>
      </c>
      <c r="Z4478">
        <v>408799.781981654</v>
      </c>
      <c r="AA4478">
        <v>3660546.8430714398</v>
      </c>
    </row>
    <row r="4479" spans="1:27" x14ac:dyDescent="0.25">
      <c r="A4479">
        <v>-111.97716083</v>
      </c>
      <c r="B4479">
        <v>33.079714770000002</v>
      </c>
      <c r="C4479" t="s">
        <v>968</v>
      </c>
      <c r="D4479" t="s">
        <v>967</v>
      </c>
      <c r="E4479" t="s">
        <v>966</v>
      </c>
      <c r="F4479">
        <v>2912</v>
      </c>
      <c r="G4479">
        <v>359</v>
      </c>
      <c r="H4479">
        <v>13.33</v>
      </c>
      <c r="I4479">
        <v>2.92</v>
      </c>
      <c r="J4479">
        <v>1</v>
      </c>
      <c r="K4479">
        <v>1172.5920000000001</v>
      </c>
      <c r="L4479" t="s">
        <v>965</v>
      </c>
      <c r="M4479" t="s">
        <v>964</v>
      </c>
      <c r="N4479" s="110">
        <v>43777</v>
      </c>
      <c r="O4479">
        <v>0</v>
      </c>
      <c r="P4479">
        <v>0</v>
      </c>
      <c r="Q4479">
        <v>13653.887000000001</v>
      </c>
      <c r="R4479">
        <v>1400.72299999999</v>
      </c>
      <c r="S4479">
        <v>2.9180000000000001</v>
      </c>
      <c r="T4479">
        <v>33</v>
      </c>
      <c r="U4479">
        <v>4244.6139999999896</v>
      </c>
      <c r="V4479">
        <v>14</v>
      </c>
      <c r="W4479">
        <v>1.9910000000000001</v>
      </c>
      <c r="X4479">
        <v>3.2170000000000001</v>
      </c>
      <c r="Y4479" s="110">
        <v>43777</v>
      </c>
      <c r="Z4479">
        <v>408799.86945577501</v>
      </c>
      <c r="AA4479">
        <v>3660547.6161834002</v>
      </c>
    </row>
    <row r="4480" spans="1:27" x14ac:dyDescent="0.25">
      <c r="A4480">
        <v>-111.97716031</v>
      </c>
      <c r="B4480">
        <v>33.079723790000003</v>
      </c>
      <c r="C4480" t="s">
        <v>968</v>
      </c>
      <c r="D4480" t="s">
        <v>967</v>
      </c>
      <c r="E4480" t="s">
        <v>966</v>
      </c>
      <c r="F4480">
        <v>2913</v>
      </c>
      <c r="G4480">
        <v>356</v>
      </c>
      <c r="H4480">
        <v>13.33</v>
      </c>
      <c r="I4480">
        <v>2.9860000000000002</v>
      </c>
      <c r="J4480">
        <v>1</v>
      </c>
      <c r="K4480">
        <v>1172.55899999999</v>
      </c>
      <c r="L4480" t="s">
        <v>965</v>
      </c>
      <c r="M4480" t="s">
        <v>964</v>
      </c>
      <c r="N4480" s="110">
        <v>43777</v>
      </c>
      <c r="O4480">
        <v>0</v>
      </c>
      <c r="P4480">
        <v>0</v>
      </c>
      <c r="Q4480">
        <v>14098.2939999999</v>
      </c>
      <c r="R4480">
        <v>1414.5260000000001</v>
      </c>
      <c r="S4480">
        <v>2.9470000000000001</v>
      </c>
      <c r="T4480">
        <v>33</v>
      </c>
      <c r="U4480">
        <v>4286.4430000000002</v>
      </c>
      <c r="V4480">
        <v>14</v>
      </c>
      <c r="W4480">
        <v>2.036</v>
      </c>
      <c r="X4480">
        <v>3.2890000000000001</v>
      </c>
      <c r="Y4480" s="110">
        <v>43777</v>
      </c>
      <c r="Z4480">
        <v>408799.92730069498</v>
      </c>
      <c r="AA4480">
        <v>3660548.6157616898</v>
      </c>
    </row>
    <row r="4481" spans="1:27" x14ac:dyDescent="0.25">
      <c r="A4481">
        <v>-111.97716203</v>
      </c>
      <c r="B4481">
        <v>33.0797318199999</v>
      </c>
      <c r="C4481" t="s">
        <v>968</v>
      </c>
      <c r="D4481" t="s">
        <v>967</v>
      </c>
      <c r="E4481" t="s">
        <v>966</v>
      </c>
      <c r="F4481">
        <v>2914</v>
      </c>
      <c r="G4481">
        <v>6</v>
      </c>
      <c r="H4481">
        <v>13.33</v>
      </c>
      <c r="I4481">
        <v>3.15</v>
      </c>
      <c r="J4481">
        <v>1</v>
      </c>
      <c r="K4481">
        <v>1172.5920000000001</v>
      </c>
      <c r="L4481" t="s">
        <v>965</v>
      </c>
      <c r="M4481" t="s">
        <v>964</v>
      </c>
      <c r="N4481" s="110">
        <v>43777</v>
      </c>
      <c r="O4481">
        <v>0</v>
      </c>
      <c r="P4481">
        <v>0</v>
      </c>
      <c r="Q4481">
        <v>14852.021000000001</v>
      </c>
      <c r="R4481">
        <v>1412.538</v>
      </c>
      <c r="S4481">
        <v>2.9430000000000001</v>
      </c>
      <c r="T4481">
        <v>33</v>
      </c>
      <c r="U4481">
        <v>4280.4189999999899</v>
      </c>
      <c r="V4481">
        <v>14</v>
      </c>
      <c r="W4481">
        <v>2.1469999999999998</v>
      </c>
      <c r="X4481">
        <v>3.47</v>
      </c>
      <c r="Y4481" s="110">
        <v>43777</v>
      </c>
      <c r="Z4481">
        <v>408799.77504836197</v>
      </c>
      <c r="AA4481">
        <v>3660549.5075269002</v>
      </c>
    </row>
    <row r="4482" spans="1:27" x14ac:dyDescent="0.25">
      <c r="A4482">
        <v>-111.97716083</v>
      </c>
      <c r="B4482">
        <v>33.079739770000003</v>
      </c>
      <c r="C4482" t="s">
        <v>968</v>
      </c>
      <c r="D4482" t="s">
        <v>967</v>
      </c>
      <c r="E4482" t="s">
        <v>966</v>
      </c>
      <c r="F4482">
        <v>2915</v>
      </c>
      <c r="G4482">
        <v>359</v>
      </c>
      <c r="H4482">
        <v>13.33</v>
      </c>
      <c r="I4482">
        <v>2.9860000000000002</v>
      </c>
      <c r="J4482">
        <v>1</v>
      </c>
      <c r="K4482">
        <v>1172.625</v>
      </c>
      <c r="L4482" t="s">
        <v>965</v>
      </c>
      <c r="M4482" t="s">
        <v>964</v>
      </c>
      <c r="N4482" s="110">
        <v>43777</v>
      </c>
      <c r="O4482">
        <v>0</v>
      </c>
      <c r="P4482">
        <v>0</v>
      </c>
      <c r="Q4482">
        <v>12453.638000000001</v>
      </c>
      <c r="R4482">
        <v>1249.5129999999899</v>
      </c>
      <c r="S4482">
        <v>2.6030000000000002</v>
      </c>
      <c r="T4482">
        <v>33</v>
      </c>
      <c r="U4482">
        <v>3786.402</v>
      </c>
      <c r="V4482">
        <v>14</v>
      </c>
      <c r="W4482">
        <v>2.036</v>
      </c>
      <c r="X4482">
        <v>3.2890000000000001</v>
      </c>
      <c r="Y4482" s="110">
        <v>43777</v>
      </c>
      <c r="Z4482">
        <v>408799.89525827201</v>
      </c>
      <c r="AA4482">
        <v>3660550.38788549</v>
      </c>
    </row>
    <row r="4483" spans="1:27" x14ac:dyDescent="0.25">
      <c r="A4483">
        <v>-111.977160659999</v>
      </c>
      <c r="B4483">
        <v>33.079747779999899</v>
      </c>
      <c r="C4483" t="s">
        <v>968</v>
      </c>
      <c r="D4483" t="s">
        <v>967</v>
      </c>
      <c r="E4483" t="s">
        <v>966</v>
      </c>
      <c r="F4483">
        <v>2916</v>
      </c>
      <c r="G4483">
        <v>358</v>
      </c>
      <c r="H4483">
        <v>13.33</v>
      </c>
      <c r="I4483">
        <v>2.9529999999999998</v>
      </c>
      <c r="J4483">
        <v>1</v>
      </c>
      <c r="K4483">
        <v>1172.6610000000001</v>
      </c>
      <c r="L4483" t="s">
        <v>965</v>
      </c>
      <c r="M4483" t="s">
        <v>964</v>
      </c>
      <c r="N4483" s="110">
        <v>43777</v>
      </c>
      <c r="O4483">
        <v>0</v>
      </c>
      <c r="P4483">
        <v>0</v>
      </c>
      <c r="Q4483">
        <v>12400.037</v>
      </c>
      <c r="R4483">
        <v>1257.9590000000001</v>
      </c>
      <c r="S4483">
        <v>2.621</v>
      </c>
      <c r="T4483">
        <v>33</v>
      </c>
      <c r="U4483">
        <v>3811.9960000000001</v>
      </c>
      <c r="V4483">
        <v>14</v>
      </c>
      <c r="W4483">
        <v>2.0129999999999999</v>
      </c>
      <c r="X4483">
        <v>3.2530000000000001</v>
      </c>
      <c r="Y4483" s="110">
        <v>43777</v>
      </c>
      <c r="Z4483">
        <v>408799.919392729</v>
      </c>
      <c r="AA4483">
        <v>3660551.27579113</v>
      </c>
    </row>
    <row r="4484" spans="1:27" x14ac:dyDescent="0.25">
      <c r="A4484">
        <v>-111.97716031</v>
      </c>
      <c r="B4484">
        <v>33.07975579</v>
      </c>
      <c r="C4484" t="s">
        <v>968</v>
      </c>
      <c r="D4484" t="s">
        <v>967</v>
      </c>
      <c r="E4484" t="s">
        <v>966</v>
      </c>
      <c r="F4484">
        <v>2917</v>
      </c>
      <c r="G4484">
        <v>356</v>
      </c>
      <c r="H4484">
        <v>13.33</v>
      </c>
      <c r="I4484">
        <v>2.887</v>
      </c>
      <c r="J4484">
        <v>1</v>
      </c>
      <c r="K4484">
        <v>1172.65399999999</v>
      </c>
      <c r="L4484" t="s">
        <v>965</v>
      </c>
      <c r="M4484" t="s">
        <v>964</v>
      </c>
      <c r="N4484" s="110">
        <v>43777</v>
      </c>
      <c r="O4484">
        <v>0</v>
      </c>
      <c r="P4484">
        <v>0</v>
      </c>
      <c r="Q4484">
        <v>15271.343000000001</v>
      </c>
      <c r="R4484">
        <v>1584.4570000000001</v>
      </c>
      <c r="S4484">
        <v>3.3010000000000002</v>
      </c>
      <c r="T4484">
        <v>33</v>
      </c>
      <c r="U4484">
        <v>4801.384</v>
      </c>
      <c r="V4484">
        <v>14</v>
      </c>
      <c r="W4484">
        <v>1.9690000000000001</v>
      </c>
      <c r="X4484">
        <v>3.181</v>
      </c>
      <c r="Y4484" s="110">
        <v>43777</v>
      </c>
      <c r="Z4484">
        <v>408799.960327885</v>
      </c>
      <c r="AA4484">
        <v>3660552.1635403601</v>
      </c>
    </row>
    <row r="4485" spans="1:27" x14ac:dyDescent="0.25">
      <c r="A4485">
        <v>-111.97716169</v>
      </c>
      <c r="B4485">
        <v>33.079763790000001</v>
      </c>
      <c r="C4485" t="s">
        <v>968</v>
      </c>
      <c r="D4485" t="s">
        <v>967</v>
      </c>
      <c r="E4485" t="s">
        <v>966</v>
      </c>
      <c r="F4485">
        <v>2918</v>
      </c>
      <c r="G4485">
        <v>4</v>
      </c>
      <c r="H4485">
        <v>13.33</v>
      </c>
      <c r="I4485">
        <v>2.887</v>
      </c>
      <c r="J4485">
        <v>1</v>
      </c>
      <c r="K4485">
        <v>1172.6669999999899</v>
      </c>
      <c r="L4485" t="s">
        <v>965</v>
      </c>
      <c r="M4485" t="s">
        <v>964</v>
      </c>
      <c r="N4485" s="110">
        <v>43777</v>
      </c>
      <c r="O4485">
        <v>0</v>
      </c>
      <c r="P4485">
        <v>0</v>
      </c>
      <c r="Q4485">
        <v>14279.44</v>
      </c>
      <c r="R4485">
        <v>1481.5429999999899</v>
      </c>
      <c r="S4485">
        <v>3.0870000000000002</v>
      </c>
      <c r="T4485">
        <v>33</v>
      </c>
      <c r="U4485">
        <v>4489.5249999999896</v>
      </c>
      <c r="V4485">
        <v>14</v>
      </c>
      <c r="W4485">
        <v>1.9690000000000001</v>
      </c>
      <c r="X4485">
        <v>3.181</v>
      </c>
      <c r="Y4485" s="110">
        <v>43777</v>
      </c>
      <c r="Z4485">
        <v>408799.83977931098</v>
      </c>
      <c r="AA4485">
        <v>3660553.0516841202</v>
      </c>
    </row>
    <row r="4486" spans="1:27" x14ac:dyDescent="0.25">
      <c r="A4486">
        <v>-111.97716083</v>
      </c>
      <c r="B4486">
        <v>33.079771770000001</v>
      </c>
      <c r="C4486" t="s">
        <v>968</v>
      </c>
      <c r="D4486" t="s">
        <v>967</v>
      </c>
      <c r="E4486" t="s">
        <v>966</v>
      </c>
      <c r="F4486">
        <v>2919</v>
      </c>
      <c r="G4486">
        <v>359</v>
      </c>
      <c r="H4486">
        <v>13.33</v>
      </c>
      <c r="I4486">
        <v>2.92</v>
      </c>
      <c r="J4486">
        <v>1</v>
      </c>
      <c r="K4486">
        <v>1172.58799999999</v>
      </c>
      <c r="L4486" t="s">
        <v>965</v>
      </c>
      <c r="M4486" t="s">
        <v>964</v>
      </c>
      <c r="N4486" s="110">
        <v>43777</v>
      </c>
      <c r="O4486">
        <v>0</v>
      </c>
      <c r="P4486">
        <v>0</v>
      </c>
      <c r="Q4486">
        <v>14875.621999999899</v>
      </c>
      <c r="R4486">
        <v>1526.05799999999</v>
      </c>
      <c r="S4486">
        <v>3.1789999999999998</v>
      </c>
      <c r="T4486">
        <v>33</v>
      </c>
      <c r="U4486">
        <v>4624.4179999999897</v>
      </c>
      <c r="V4486">
        <v>14</v>
      </c>
      <c r="W4486">
        <v>1.9910000000000001</v>
      </c>
      <c r="X4486">
        <v>3.2170000000000001</v>
      </c>
      <c r="Y4486" s="110">
        <v>43777</v>
      </c>
      <c r="Z4486">
        <v>408799.92828549398</v>
      </c>
      <c r="AA4486">
        <v>3660553.93566417</v>
      </c>
    </row>
    <row r="4487" spans="1:27" x14ac:dyDescent="0.25">
      <c r="A4487">
        <v>-111.977159999999</v>
      </c>
      <c r="B4487">
        <v>33.0797807699999</v>
      </c>
      <c r="C4487" t="s">
        <v>968</v>
      </c>
      <c r="D4487" t="s">
        <v>967</v>
      </c>
      <c r="E4487" t="s">
        <v>966</v>
      </c>
      <c r="F4487">
        <v>2920</v>
      </c>
      <c r="G4487">
        <v>0</v>
      </c>
      <c r="H4487">
        <v>13.33</v>
      </c>
      <c r="I4487">
        <v>2.9529999999999998</v>
      </c>
      <c r="J4487">
        <v>1</v>
      </c>
      <c r="K4487">
        <v>1172.5360000000001</v>
      </c>
      <c r="L4487" t="s">
        <v>965</v>
      </c>
      <c r="M4487" t="s">
        <v>964</v>
      </c>
      <c r="N4487" s="110">
        <v>43777</v>
      </c>
      <c r="O4487">
        <v>0</v>
      </c>
      <c r="P4487">
        <v>0</v>
      </c>
      <c r="Q4487">
        <v>15037.51</v>
      </c>
      <c r="R4487">
        <v>1525.5250000000001</v>
      </c>
      <c r="S4487">
        <v>3.1779999999999999</v>
      </c>
      <c r="T4487">
        <v>33</v>
      </c>
      <c r="U4487">
        <v>4622.8029999999899</v>
      </c>
      <c r="V4487">
        <v>14</v>
      </c>
      <c r="W4487">
        <v>2.0129999999999999</v>
      </c>
      <c r="X4487">
        <v>3.2530000000000001</v>
      </c>
      <c r="Y4487" s="110">
        <v>43777</v>
      </c>
      <c r="Z4487">
        <v>408800.015044289</v>
      </c>
      <c r="AA4487">
        <v>3660554.9327557501</v>
      </c>
    </row>
    <row r="4488" spans="1:27" x14ac:dyDescent="0.25">
      <c r="A4488">
        <v>-111.97716151</v>
      </c>
      <c r="B4488">
        <v>33.079788780000001</v>
      </c>
      <c r="C4488" t="s">
        <v>968</v>
      </c>
      <c r="D4488" t="s">
        <v>967</v>
      </c>
      <c r="E4488" t="s">
        <v>966</v>
      </c>
      <c r="F4488">
        <v>2921</v>
      </c>
      <c r="G4488">
        <v>3</v>
      </c>
      <c r="H4488">
        <v>13.33</v>
      </c>
      <c r="I4488">
        <v>2.69</v>
      </c>
      <c r="J4488">
        <v>1</v>
      </c>
      <c r="K4488">
        <v>1172.51999999999</v>
      </c>
      <c r="L4488" t="s">
        <v>965</v>
      </c>
      <c r="M4488" t="s">
        <v>964</v>
      </c>
      <c r="N4488" s="110">
        <v>43777</v>
      </c>
      <c r="O4488">
        <v>0</v>
      </c>
      <c r="P4488">
        <v>0</v>
      </c>
      <c r="Q4488">
        <v>16880.113000000001</v>
      </c>
      <c r="R4488">
        <v>1879.5219999999899</v>
      </c>
      <c r="S4488">
        <v>3.9159999999999999</v>
      </c>
      <c r="T4488">
        <v>33</v>
      </c>
      <c r="U4488">
        <v>5695.52</v>
      </c>
      <c r="V4488">
        <v>14</v>
      </c>
      <c r="W4488">
        <v>1.8340000000000001</v>
      </c>
      <c r="X4488">
        <v>2.964</v>
      </c>
      <c r="Y4488" s="110">
        <v>43777</v>
      </c>
      <c r="Z4488">
        <v>408799.882372241</v>
      </c>
      <c r="AA4488">
        <v>3660555.8221211401</v>
      </c>
    </row>
    <row r="4489" spans="1:27" x14ac:dyDescent="0.25">
      <c r="A4489">
        <v>-111.977160659999</v>
      </c>
      <c r="B4489">
        <v>33.079796780000002</v>
      </c>
      <c r="C4489" t="s">
        <v>968</v>
      </c>
      <c r="D4489" t="s">
        <v>967</v>
      </c>
      <c r="E4489" t="s">
        <v>966</v>
      </c>
      <c r="F4489">
        <v>2922</v>
      </c>
      <c r="G4489">
        <v>358</v>
      </c>
      <c r="H4489">
        <v>13.33</v>
      </c>
      <c r="I4489">
        <v>2.657</v>
      </c>
      <c r="J4489">
        <v>1</v>
      </c>
      <c r="K4489">
        <v>1172.5</v>
      </c>
      <c r="L4489" t="s">
        <v>965</v>
      </c>
      <c r="M4489" t="s">
        <v>964</v>
      </c>
      <c r="N4489" s="110">
        <v>43777</v>
      </c>
      <c r="O4489">
        <v>0</v>
      </c>
      <c r="P4489">
        <v>0</v>
      </c>
      <c r="Q4489">
        <v>15666.949000000001</v>
      </c>
      <c r="R4489">
        <v>1765.9780000000001</v>
      </c>
      <c r="S4489">
        <v>3.6789999999999998</v>
      </c>
      <c r="T4489">
        <v>33</v>
      </c>
      <c r="U4489">
        <v>5351.4480000000003</v>
      </c>
      <c r="V4489">
        <v>14</v>
      </c>
      <c r="W4489">
        <v>1.8120000000000001</v>
      </c>
      <c r="X4489">
        <v>2.9279999999999999</v>
      </c>
      <c r="Y4489" s="110">
        <v>43777</v>
      </c>
      <c r="Z4489">
        <v>408799.96996567497</v>
      </c>
      <c r="AA4489">
        <v>3660556.7083272501</v>
      </c>
    </row>
    <row r="4490" spans="1:27" x14ac:dyDescent="0.25">
      <c r="A4490">
        <v>-111.977160859999</v>
      </c>
      <c r="B4490">
        <v>33.079804799999899</v>
      </c>
      <c r="C4490" t="s">
        <v>968</v>
      </c>
      <c r="D4490" t="s">
        <v>967</v>
      </c>
      <c r="E4490" t="s">
        <v>966</v>
      </c>
      <c r="F4490">
        <v>2923</v>
      </c>
      <c r="G4490">
        <v>5</v>
      </c>
      <c r="H4490">
        <v>13.33</v>
      </c>
      <c r="I4490">
        <v>2.92</v>
      </c>
      <c r="J4490">
        <v>1</v>
      </c>
      <c r="K4490">
        <v>1172.5060000000001</v>
      </c>
      <c r="L4490" t="s">
        <v>965</v>
      </c>
      <c r="M4490" t="s">
        <v>964</v>
      </c>
      <c r="N4490" s="110">
        <v>43777</v>
      </c>
      <c r="O4490">
        <v>0</v>
      </c>
      <c r="P4490">
        <v>0</v>
      </c>
      <c r="Q4490">
        <v>15667.064</v>
      </c>
      <c r="R4490">
        <v>1607.25</v>
      </c>
      <c r="S4490">
        <v>3.3479999999999999</v>
      </c>
      <c r="T4490">
        <v>33</v>
      </c>
      <c r="U4490">
        <v>4870.4549999999899</v>
      </c>
      <c r="V4490">
        <v>14</v>
      </c>
      <c r="W4490">
        <v>1.9910000000000001</v>
      </c>
      <c r="X4490">
        <v>3.2170000000000001</v>
      </c>
      <c r="Y4490" s="110">
        <v>43777</v>
      </c>
      <c r="Z4490">
        <v>408799.95957569301</v>
      </c>
      <c r="AA4490">
        <v>3660557.5976630701</v>
      </c>
    </row>
    <row r="4491" spans="1:27" x14ac:dyDescent="0.25">
      <c r="A4491">
        <v>-111.97716017</v>
      </c>
      <c r="B4491">
        <v>33.079812769999897</v>
      </c>
      <c r="C4491" t="s">
        <v>968</v>
      </c>
      <c r="D4491" t="s">
        <v>967</v>
      </c>
      <c r="E4491" t="s">
        <v>966</v>
      </c>
      <c r="F4491">
        <v>2924</v>
      </c>
      <c r="G4491">
        <v>1</v>
      </c>
      <c r="H4491">
        <v>13.33</v>
      </c>
      <c r="I4491">
        <v>2.92</v>
      </c>
      <c r="J4491">
        <v>1</v>
      </c>
      <c r="K4491">
        <v>1172.5719999999901</v>
      </c>
      <c r="L4491" t="s">
        <v>965</v>
      </c>
      <c r="M4491" t="s">
        <v>964</v>
      </c>
      <c r="N4491" s="110">
        <v>43777</v>
      </c>
      <c r="O4491">
        <v>0</v>
      </c>
      <c r="P4491">
        <v>0</v>
      </c>
      <c r="Q4491">
        <v>18231.507000000001</v>
      </c>
      <c r="R4491">
        <v>1870.3309999999899</v>
      </c>
      <c r="S4491">
        <v>3.8969999999999998</v>
      </c>
      <c r="T4491">
        <v>33</v>
      </c>
      <c r="U4491">
        <v>5667.6689999999899</v>
      </c>
      <c r="V4491">
        <v>14</v>
      </c>
      <c r="W4491">
        <v>1.9910000000000001</v>
      </c>
      <c r="X4491">
        <v>3.2170000000000001</v>
      </c>
      <c r="Y4491" s="110">
        <v>43777</v>
      </c>
      <c r="Z4491">
        <v>408800.032204199</v>
      </c>
      <c r="AA4491">
        <v>3660558.48068217</v>
      </c>
    </row>
    <row r="4492" spans="1:27" x14ac:dyDescent="0.25">
      <c r="A4492">
        <v>-111.97715983000001</v>
      </c>
      <c r="B4492">
        <v>33.079820769999898</v>
      </c>
      <c r="C4492" t="s">
        <v>968</v>
      </c>
      <c r="D4492" t="s">
        <v>967</v>
      </c>
      <c r="E4492" t="s">
        <v>966</v>
      </c>
      <c r="F4492">
        <v>2925</v>
      </c>
      <c r="G4492">
        <v>359</v>
      </c>
      <c r="H4492">
        <v>13.33</v>
      </c>
      <c r="I4492">
        <v>2.887</v>
      </c>
      <c r="J4492">
        <v>1</v>
      </c>
      <c r="K4492">
        <v>1172.556</v>
      </c>
      <c r="L4492" t="s">
        <v>965</v>
      </c>
      <c r="M4492" t="s">
        <v>964</v>
      </c>
      <c r="N4492" s="110">
        <v>43777</v>
      </c>
      <c r="O4492">
        <v>0</v>
      </c>
      <c r="P4492">
        <v>0</v>
      </c>
      <c r="Q4492">
        <v>16433.305</v>
      </c>
      <c r="R4492">
        <v>1705.0150000000001</v>
      </c>
      <c r="S4492">
        <v>3.552</v>
      </c>
      <c r="T4492">
        <v>33</v>
      </c>
      <c r="U4492">
        <v>5166.7110000000002</v>
      </c>
      <c r="V4492">
        <v>14</v>
      </c>
      <c r="W4492">
        <v>1.9690000000000001</v>
      </c>
      <c r="X4492">
        <v>3.181</v>
      </c>
      <c r="Y4492" s="110">
        <v>43777</v>
      </c>
      <c r="Z4492">
        <v>408800.07219565002</v>
      </c>
      <c r="AA4492">
        <v>3660559.3673314201</v>
      </c>
    </row>
    <row r="4493" spans="1:27" x14ac:dyDescent="0.25">
      <c r="A4493">
        <v>-111.97716017</v>
      </c>
      <c r="B4493">
        <v>33.079828769999899</v>
      </c>
      <c r="C4493" t="s">
        <v>968</v>
      </c>
      <c r="D4493" t="s">
        <v>967</v>
      </c>
      <c r="E4493" t="s">
        <v>966</v>
      </c>
      <c r="F4493">
        <v>2926</v>
      </c>
      <c r="G4493">
        <v>1</v>
      </c>
      <c r="H4493">
        <v>13.33</v>
      </c>
      <c r="I4493">
        <v>3.0510000000000002</v>
      </c>
      <c r="J4493">
        <v>1</v>
      </c>
      <c r="K4493">
        <v>1172.5519999999899</v>
      </c>
      <c r="L4493" t="s">
        <v>965</v>
      </c>
      <c r="M4493" t="s">
        <v>964</v>
      </c>
      <c r="N4493" s="110">
        <v>43777</v>
      </c>
      <c r="O4493">
        <v>0</v>
      </c>
      <c r="P4493">
        <v>0</v>
      </c>
      <c r="Q4493">
        <v>15937.8109999999</v>
      </c>
      <c r="R4493">
        <v>1564.70199999999</v>
      </c>
      <c r="S4493">
        <v>3.26</v>
      </c>
      <c r="T4493">
        <v>33</v>
      </c>
      <c r="U4493">
        <v>4741.5209999999897</v>
      </c>
      <c r="V4493">
        <v>14</v>
      </c>
      <c r="W4493">
        <v>2.08</v>
      </c>
      <c r="X4493">
        <v>3.3610000000000002</v>
      </c>
      <c r="Y4493" s="110">
        <v>43777</v>
      </c>
      <c r="Z4493">
        <v>408800.048717828</v>
      </c>
      <c r="AA4493">
        <v>3660560.25457153</v>
      </c>
    </row>
    <row r="4494" spans="1:27" x14ac:dyDescent="0.25">
      <c r="A4494">
        <v>-111.97716117</v>
      </c>
      <c r="B4494">
        <v>33.07983677</v>
      </c>
      <c r="C4494" t="s">
        <v>968</v>
      </c>
      <c r="D4494" t="s">
        <v>967</v>
      </c>
      <c r="E4494" t="s">
        <v>966</v>
      </c>
      <c r="F4494">
        <v>2927</v>
      </c>
      <c r="G4494">
        <v>1</v>
      </c>
      <c r="H4494">
        <v>13.33</v>
      </c>
      <c r="I4494">
        <v>2.9860000000000002</v>
      </c>
      <c r="J4494">
        <v>1</v>
      </c>
      <c r="K4494">
        <v>1172.5260000000001</v>
      </c>
      <c r="L4494" t="s">
        <v>965</v>
      </c>
      <c r="M4494" t="s">
        <v>964</v>
      </c>
      <c r="N4494" s="110">
        <v>43777</v>
      </c>
      <c r="O4494">
        <v>0</v>
      </c>
      <c r="P4494">
        <v>0</v>
      </c>
      <c r="Q4494">
        <v>15174.941000000001</v>
      </c>
      <c r="R4494">
        <v>1522.54999999999</v>
      </c>
      <c r="S4494">
        <v>3.1720000000000002</v>
      </c>
      <c r="T4494">
        <v>33</v>
      </c>
      <c r="U4494">
        <v>4613.7870000000003</v>
      </c>
      <c r="V4494">
        <v>14</v>
      </c>
      <c r="W4494">
        <v>2.036</v>
      </c>
      <c r="X4494">
        <v>3.2890000000000001</v>
      </c>
      <c r="Y4494" s="110">
        <v>43777</v>
      </c>
      <c r="Z4494">
        <v>408799.96363749402</v>
      </c>
      <c r="AA4494">
        <v>3660561.1423851098</v>
      </c>
    </row>
    <row r="4495" spans="1:27" x14ac:dyDescent="0.25">
      <c r="A4495">
        <v>-111.97715931</v>
      </c>
      <c r="B4495">
        <v>33.079844790000003</v>
      </c>
      <c r="C4495" t="s">
        <v>968</v>
      </c>
      <c r="D4495" t="s">
        <v>967</v>
      </c>
      <c r="E4495" t="s">
        <v>966</v>
      </c>
      <c r="F4495">
        <v>2928</v>
      </c>
      <c r="G4495">
        <v>356</v>
      </c>
      <c r="H4495">
        <v>13.33</v>
      </c>
      <c r="I4495">
        <v>2.8540000000000001</v>
      </c>
      <c r="J4495">
        <v>1</v>
      </c>
      <c r="K4495">
        <v>1172.58799999999</v>
      </c>
      <c r="L4495" t="s">
        <v>965</v>
      </c>
      <c r="M4495" t="s">
        <v>964</v>
      </c>
      <c r="N4495" s="110">
        <v>43777</v>
      </c>
      <c r="O4495">
        <v>0</v>
      </c>
      <c r="P4495">
        <v>0</v>
      </c>
      <c r="Q4495">
        <v>15845.523999999899</v>
      </c>
      <c r="R4495">
        <v>1662.9269999999899</v>
      </c>
      <c r="S4495">
        <v>3.464</v>
      </c>
      <c r="T4495">
        <v>33</v>
      </c>
      <c r="U4495">
        <v>5039.1729999999898</v>
      </c>
      <c r="V4495">
        <v>14</v>
      </c>
      <c r="W4495">
        <v>1.946</v>
      </c>
      <c r="X4495">
        <v>3.1440000000000001</v>
      </c>
      <c r="Y4495" s="110">
        <v>43777</v>
      </c>
      <c r="Z4495">
        <v>408800.14552204701</v>
      </c>
      <c r="AA4495">
        <v>3660562.029931</v>
      </c>
    </row>
    <row r="4496" spans="1:27" x14ac:dyDescent="0.25">
      <c r="A4496">
        <v>-111.977159999999</v>
      </c>
      <c r="B4496">
        <v>33.079852770000002</v>
      </c>
      <c r="C4496" t="s">
        <v>968</v>
      </c>
      <c r="D4496" t="s">
        <v>967</v>
      </c>
      <c r="E4496" t="s">
        <v>966</v>
      </c>
      <c r="F4496">
        <v>2929</v>
      </c>
      <c r="G4496">
        <v>360</v>
      </c>
      <c r="H4496">
        <v>13.33</v>
      </c>
      <c r="I4496">
        <v>2.887</v>
      </c>
      <c r="J4496">
        <v>1</v>
      </c>
      <c r="K4496">
        <v>1172.6210000000001</v>
      </c>
      <c r="L4496" t="s">
        <v>965</v>
      </c>
      <c r="M4496" t="s">
        <v>964</v>
      </c>
      <c r="N4496" s="110">
        <v>43777</v>
      </c>
      <c r="O4496">
        <v>0</v>
      </c>
      <c r="P4496">
        <v>0</v>
      </c>
      <c r="Q4496">
        <v>16429.133000000002</v>
      </c>
      <c r="R4496">
        <v>1704.5820000000001</v>
      </c>
      <c r="S4496">
        <v>3.5510000000000002</v>
      </c>
      <c r="T4496">
        <v>33</v>
      </c>
      <c r="U4496">
        <v>5165.3990000000003</v>
      </c>
      <c r="V4496">
        <v>14</v>
      </c>
      <c r="W4496">
        <v>1.9690000000000001</v>
      </c>
      <c r="X4496">
        <v>3.181</v>
      </c>
      <c r="Y4496" s="110">
        <v>43777</v>
      </c>
      <c r="Z4496">
        <v>408800.08935559698</v>
      </c>
      <c r="AA4496">
        <v>3660562.91525786</v>
      </c>
    </row>
    <row r="4497" spans="1:27" x14ac:dyDescent="0.25">
      <c r="A4497">
        <v>-111.977161339999</v>
      </c>
      <c r="B4497">
        <v>33.079860779999898</v>
      </c>
      <c r="C4497" t="s">
        <v>968</v>
      </c>
      <c r="D4497" t="s">
        <v>967</v>
      </c>
      <c r="E4497" t="s">
        <v>966</v>
      </c>
      <c r="F4497">
        <v>2930</v>
      </c>
      <c r="G4497">
        <v>2</v>
      </c>
      <c r="H4497">
        <v>13.33</v>
      </c>
      <c r="I4497">
        <v>2.887</v>
      </c>
      <c r="J4497">
        <v>1</v>
      </c>
      <c r="K4497">
        <v>1172.51999999999</v>
      </c>
      <c r="L4497" t="s">
        <v>965</v>
      </c>
      <c r="M4497" t="s">
        <v>964</v>
      </c>
      <c r="N4497" s="110">
        <v>43777</v>
      </c>
      <c r="O4497">
        <v>0</v>
      </c>
      <c r="P4497">
        <v>0</v>
      </c>
      <c r="Q4497">
        <v>16775.195999999902</v>
      </c>
      <c r="R4497">
        <v>1740.4870000000001</v>
      </c>
      <c r="S4497">
        <v>3.6259999999999999</v>
      </c>
      <c r="T4497">
        <v>33</v>
      </c>
      <c r="U4497">
        <v>5274.2030000000004</v>
      </c>
      <c r="V4497">
        <v>14</v>
      </c>
      <c r="W4497">
        <v>1.9690000000000001</v>
      </c>
      <c r="X4497">
        <v>3.181</v>
      </c>
      <c r="Y4497" s="110">
        <v>43777</v>
      </c>
      <c r="Z4497">
        <v>408799.97255099099</v>
      </c>
      <c r="AA4497">
        <v>3660563.8044755599</v>
      </c>
    </row>
    <row r="4498" spans="1:27" x14ac:dyDescent="0.25">
      <c r="A4498">
        <v>-111.97715931</v>
      </c>
      <c r="B4498">
        <v>33.0798687899999</v>
      </c>
      <c r="C4498" t="s">
        <v>968</v>
      </c>
      <c r="D4498" t="s">
        <v>967</v>
      </c>
      <c r="E4498" t="s">
        <v>966</v>
      </c>
      <c r="F4498">
        <v>2931</v>
      </c>
      <c r="G4498">
        <v>356</v>
      </c>
      <c r="H4498">
        <v>13.33</v>
      </c>
      <c r="I4498">
        <v>2.625</v>
      </c>
      <c r="J4498">
        <v>1</v>
      </c>
      <c r="K4498">
        <v>1172.546</v>
      </c>
      <c r="L4498" t="s">
        <v>965</v>
      </c>
      <c r="M4498" t="s">
        <v>964</v>
      </c>
      <c r="N4498" s="110">
        <v>43777</v>
      </c>
      <c r="O4498">
        <v>0</v>
      </c>
      <c r="P4498">
        <v>0</v>
      </c>
      <c r="Q4498">
        <v>16873.426999999901</v>
      </c>
      <c r="R4498">
        <v>1925.7470000000001</v>
      </c>
      <c r="S4498">
        <v>4.0119999999999996</v>
      </c>
      <c r="T4498">
        <v>33</v>
      </c>
      <c r="U4498">
        <v>5835.5959999999905</v>
      </c>
      <c r="V4498">
        <v>14</v>
      </c>
      <c r="W4498">
        <v>1.79</v>
      </c>
      <c r="X4498">
        <v>2.891</v>
      </c>
      <c r="Y4498" s="110">
        <v>43777</v>
      </c>
      <c r="Z4498">
        <v>408800.17029249202</v>
      </c>
      <c r="AA4498">
        <v>3660564.69076506</v>
      </c>
    </row>
    <row r="4499" spans="1:27" x14ac:dyDescent="0.25">
      <c r="A4499">
        <v>-111.977159999999</v>
      </c>
      <c r="B4499">
        <v>33.079876769999899</v>
      </c>
      <c r="C4499" t="s">
        <v>968</v>
      </c>
      <c r="D4499" t="s">
        <v>967</v>
      </c>
      <c r="E4499" t="s">
        <v>966</v>
      </c>
      <c r="F4499">
        <v>2932</v>
      </c>
      <c r="G4499">
        <v>0</v>
      </c>
      <c r="H4499">
        <v>13.33</v>
      </c>
      <c r="I4499">
        <v>2.92</v>
      </c>
      <c r="J4499">
        <v>1</v>
      </c>
      <c r="K4499">
        <v>1172.585</v>
      </c>
      <c r="L4499" t="s">
        <v>965</v>
      </c>
      <c r="M4499" t="s">
        <v>964</v>
      </c>
      <c r="N4499" s="110">
        <v>43777</v>
      </c>
      <c r="O4499">
        <v>0</v>
      </c>
      <c r="P4499">
        <v>0</v>
      </c>
      <c r="Q4499">
        <v>15479.689</v>
      </c>
      <c r="R4499">
        <v>1588.028</v>
      </c>
      <c r="S4499">
        <v>3.3079999999999998</v>
      </c>
      <c r="T4499">
        <v>33</v>
      </c>
      <c r="U4499">
        <v>4812.2049999999899</v>
      </c>
      <c r="V4499">
        <v>14</v>
      </c>
      <c r="W4499">
        <v>1.9910000000000001</v>
      </c>
      <c r="X4499">
        <v>3.2170000000000001</v>
      </c>
      <c r="Y4499" s="110">
        <v>43777</v>
      </c>
      <c r="Z4499">
        <v>408800.114126064</v>
      </c>
      <c r="AA4499">
        <v>3660565.57609192</v>
      </c>
    </row>
    <row r="4500" spans="1:27" x14ac:dyDescent="0.25">
      <c r="A4500">
        <v>-111.97716103</v>
      </c>
      <c r="B4500">
        <v>33.079884819999897</v>
      </c>
      <c r="C4500" t="s">
        <v>968</v>
      </c>
      <c r="D4500" t="s">
        <v>967</v>
      </c>
      <c r="E4500" t="s">
        <v>966</v>
      </c>
      <c r="F4500">
        <v>2933</v>
      </c>
      <c r="G4500">
        <v>6</v>
      </c>
      <c r="H4500">
        <v>13.33</v>
      </c>
      <c r="I4500">
        <v>2.9529999999999998</v>
      </c>
      <c r="J4500">
        <v>1</v>
      </c>
      <c r="K4500">
        <v>1172.55899999999</v>
      </c>
      <c r="L4500" t="s">
        <v>965</v>
      </c>
      <c r="M4500" t="s">
        <v>964</v>
      </c>
      <c r="N4500" s="110">
        <v>43777</v>
      </c>
      <c r="O4500">
        <v>0</v>
      </c>
      <c r="P4500">
        <v>0</v>
      </c>
      <c r="Q4500">
        <v>14655.388999999899</v>
      </c>
      <c r="R4500">
        <v>1486.759</v>
      </c>
      <c r="S4500">
        <v>3.097</v>
      </c>
      <c r="T4500">
        <v>33</v>
      </c>
      <c r="U4500">
        <v>4505.3320000000003</v>
      </c>
      <c r="V4500">
        <v>14</v>
      </c>
      <c r="W4500">
        <v>2.0129999999999999</v>
      </c>
      <c r="X4500">
        <v>3.2530000000000001</v>
      </c>
      <c r="Y4500" s="110">
        <v>43777</v>
      </c>
      <c r="Z4500">
        <v>408800.02629728301</v>
      </c>
      <c r="AA4500">
        <v>3660566.4694749899</v>
      </c>
    </row>
    <row r="4501" spans="1:27" x14ac:dyDescent="0.25">
      <c r="A4501">
        <v>-111.977159999999</v>
      </c>
      <c r="B4501">
        <v>33.079892770000001</v>
      </c>
      <c r="C4501" t="s">
        <v>968</v>
      </c>
      <c r="D4501" t="s">
        <v>967</v>
      </c>
      <c r="E4501" t="s">
        <v>966</v>
      </c>
      <c r="F4501">
        <v>2934</v>
      </c>
      <c r="G4501">
        <v>360</v>
      </c>
      <c r="H4501">
        <v>13.33</v>
      </c>
      <c r="I4501">
        <v>2.7890000000000001</v>
      </c>
      <c r="J4501">
        <v>1</v>
      </c>
      <c r="K4501">
        <v>1172.6020000000001</v>
      </c>
      <c r="L4501" t="s">
        <v>965</v>
      </c>
      <c r="M4501" t="s">
        <v>964</v>
      </c>
      <c r="N4501" s="110">
        <v>43777</v>
      </c>
      <c r="O4501">
        <v>0</v>
      </c>
      <c r="P4501">
        <v>0</v>
      </c>
      <c r="Q4501">
        <v>11488.879000000001</v>
      </c>
      <c r="R4501">
        <v>1234.0840000000001</v>
      </c>
      <c r="S4501">
        <v>2.5710000000000002</v>
      </c>
      <c r="T4501">
        <v>33</v>
      </c>
      <c r="U4501">
        <v>3739.6469999999899</v>
      </c>
      <c r="V4501">
        <v>14</v>
      </c>
      <c r="W4501">
        <v>1.901</v>
      </c>
      <c r="X4501">
        <v>3.0720000000000001</v>
      </c>
      <c r="Y4501" s="110">
        <v>43777</v>
      </c>
      <c r="Z4501">
        <v>408800.13063971902</v>
      </c>
      <c r="AA4501">
        <v>3660567.3499813001</v>
      </c>
    </row>
    <row r="4502" spans="1:27" x14ac:dyDescent="0.25">
      <c r="A4502">
        <v>-111.977158799999</v>
      </c>
      <c r="B4502">
        <v>33.079901829999898</v>
      </c>
      <c r="C4502" t="s">
        <v>968</v>
      </c>
      <c r="D4502" t="s">
        <v>967</v>
      </c>
      <c r="E4502" t="s">
        <v>966</v>
      </c>
      <c r="F4502">
        <v>2935</v>
      </c>
      <c r="G4502">
        <v>353</v>
      </c>
      <c r="H4502">
        <v>13.33</v>
      </c>
      <c r="I4502">
        <v>3.2149999999999999</v>
      </c>
      <c r="J4502">
        <v>1</v>
      </c>
      <c r="K4502">
        <v>1172.5789999999899</v>
      </c>
      <c r="L4502" t="s">
        <v>965</v>
      </c>
      <c r="M4502" t="s">
        <v>964</v>
      </c>
      <c r="N4502" s="110">
        <v>43777</v>
      </c>
      <c r="O4502">
        <v>0</v>
      </c>
      <c r="P4502">
        <v>0</v>
      </c>
      <c r="Q4502">
        <v>13457.084000000001</v>
      </c>
      <c r="R4502">
        <v>1253.749</v>
      </c>
      <c r="S4502">
        <v>2.6120000000000001</v>
      </c>
      <c r="T4502">
        <v>33</v>
      </c>
      <c r="U4502">
        <v>3799.24099999999</v>
      </c>
      <c r="V4502">
        <v>14</v>
      </c>
      <c r="W4502">
        <v>2.1920000000000002</v>
      </c>
      <c r="X4502">
        <v>3.5419999999999998</v>
      </c>
      <c r="Y4502" s="110">
        <v>43777</v>
      </c>
      <c r="Z4502">
        <v>408800.25199507701</v>
      </c>
      <c r="AA4502">
        <v>3660568.3534034798</v>
      </c>
    </row>
    <row r="4503" spans="1:27" x14ac:dyDescent="0.25">
      <c r="A4503">
        <v>-111.97716103</v>
      </c>
      <c r="B4503">
        <v>33.079909819999898</v>
      </c>
      <c r="C4503" t="s">
        <v>968</v>
      </c>
      <c r="D4503" t="s">
        <v>967</v>
      </c>
      <c r="E4503" t="s">
        <v>966</v>
      </c>
      <c r="F4503">
        <v>2936</v>
      </c>
      <c r="G4503">
        <v>6</v>
      </c>
      <c r="H4503">
        <v>13.33</v>
      </c>
      <c r="I4503">
        <v>3.0510000000000002</v>
      </c>
      <c r="J4503">
        <v>1</v>
      </c>
      <c r="K4503">
        <v>1172.59799999999</v>
      </c>
      <c r="L4503" t="s">
        <v>965</v>
      </c>
      <c r="M4503" t="s">
        <v>964</v>
      </c>
      <c r="N4503" s="110">
        <v>43777</v>
      </c>
      <c r="O4503">
        <v>0</v>
      </c>
      <c r="P4503">
        <v>0</v>
      </c>
      <c r="Q4503">
        <v>11107.3299999999</v>
      </c>
      <c r="R4503">
        <v>1090.4670000000001</v>
      </c>
      <c r="S4503">
        <v>2.2719999999999998</v>
      </c>
      <c r="T4503">
        <v>33</v>
      </c>
      <c r="U4503">
        <v>3304.4459999999899</v>
      </c>
      <c r="V4503">
        <v>14</v>
      </c>
      <c r="W4503">
        <v>2.08</v>
      </c>
      <c r="X4503">
        <v>3.3610000000000002</v>
      </c>
      <c r="Y4503" s="110">
        <v>43777</v>
      </c>
      <c r="Z4503">
        <v>408800.052099903</v>
      </c>
      <c r="AA4503">
        <v>3660569.24117715</v>
      </c>
    </row>
    <row r="4504" spans="1:27" x14ac:dyDescent="0.25">
      <c r="A4504">
        <v>-111.977160339999</v>
      </c>
      <c r="B4504">
        <v>33.079917780000002</v>
      </c>
      <c r="C4504" t="s">
        <v>968</v>
      </c>
      <c r="D4504" t="s">
        <v>967</v>
      </c>
      <c r="E4504" t="s">
        <v>966</v>
      </c>
      <c r="F4504">
        <v>2937</v>
      </c>
      <c r="G4504">
        <v>2</v>
      </c>
      <c r="H4504">
        <v>13.33</v>
      </c>
      <c r="I4504">
        <v>2.8220000000000001</v>
      </c>
      <c r="J4504">
        <v>1</v>
      </c>
      <c r="K4504">
        <v>1172.6210000000001</v>
      </c>
      <c r="L4504" t="s">
        <v>965</v>
      </c>
      <c r="M4504" t="s">
        <v>964</v>
      </c>
      <c r="N4504" s="110">
        <v>43777</v>
      </c>
      <c r="O4504">
        <v>0</v>
      </c>
      <c r="P4504">
        <v>0</v>
      </c>
      <c r="Q4504">
        <v>8169.1090000000004</v>
      </c>
      <c r="R4504">
        <v>867.28599999999904</v>
      </c>
      <c r="S4504">
        <v>1.8069999999999999</v>
      </c>
      <c r="T4504">
        <v>33</v>
      </c>
      <c r="U4504">
        <v>2628.1379999999899</v>
      </c>
      <c r="V4504">
        <v>14</v>
      </c>
      <c r="W4504">
        <v>1.9239999999999999</v>
      </c>
      <c r="X4504">
        <v>3.1080000000000001</v>
      </c>
      <c r="Y4504" s="110">
        <v>43777</v>
      </c>
      <c r="Z4504">
        <v>408800.12471803598</v>
      </c>
      <c r="AA4504">
        <v>3660570.1230875701</v>
      </c>
    </row>
    <row r="4505" spans="1:27" x14ac:dyDescent="0.25">
      <c r="A4505">
        <v>-111.977159169999</v>
      </c>
      <c r="B4505">
        <v>33.079925770000003</v>
      </c>
      <c r="C4505" t="s">
        <v>968</v>
      </c>
      <c r="D4505" t="s">
        <v>967</v>
      </c>
      <c r="E4505" t="s">
        <v>966</v>
      </c>
      <c r="F4505">
        <v>2938</v>
      </c>
      <c r="G4505">
        <v>1</v>
      </c>
      <c r="H4505">
        <v>13.33</v>
      </c>
      <c r="I4505">
        <v>2.9860000000000002</v>
      </c>
      <c r="J4505">
        <v>1</v>
      </c>
      <c r="K4505">
        <v>1172.615</v>
      </c>
      <c r="L4505" t="s">
        <v>965</v>
      </c>
      <c r="M4505" t="s">
        <v>964</v>
      </c>
      <c r="N4505" s="110">
        <v>43777</v>
      </c>
      <c r="O4505">
        <v>0</v>
      </c>
      <c r="P4505">
        <v>0</v>
      </c>
      <c r="Q4505">
        <v>7244.9790000000003</v>
      </c>
      <c r="R4505">
        <v>726.91200000000003</v>
      </c>
      <c r="S4505">
        <v>1.514</v>
      </c>
      <c r="T4505">
        <v>33</v>
      </c>
      <c r="U4505">
        <v>2202.7620000000002</v>
      </c>
      <c r="V4505">
        <v>14</v>
      </c>
      <c r="W4505">
        <v>2.036</v>
      </c>
      <c r="X4505">
        <v>3.2890000000000001</v>
      </c>
      <c r="Y4505" s="110">
        <v>43777</v>
      </c>
      <c r="Z4505">
        <v>408800.24216890999</v>
      </c>
      <c r="AA4505">
        <v>3660571.0079069701</v>
      </c>
    </row>
    <row r="4506" spans="1:27" x14ac:dyDescent="0.25">
      <c r="A4506">
        <v>-111.977159169999</v>
      </c>
      <c r="B4506">
        <v>33.079933769999897</v>
      </c>
      <c r="C4506" t="s">
        <v>968</v>
      </c>
      <c r="D4506" t="s">
        <v>967</v>
      </c>
      <c r="E4506" t="s">
        <v>966</v>
      </c>
      <c r="F4506">
        <v>2939</v>
      </c>
      <c r="G4506">
        <v>1</v>
      </c>
      <c r="H4506">
        <v>13.33</v>
      </c>
      <c r="I4506">
        <v>3.0179999999999998</v>
      </c>
      <c r="J4506">
        <v>1</v>
      </c>
      <c r="K4506">
        <v>1172.6310000000001</v>
      </c>
      <c r="L4506" t="s">
        <v>965</v>
      </c>
      <c r="M4506" t="s">
        <v>964</v>
      </c>
      <c r="N4506" s="110">
        <v>43777</v>
      </c>
      <c r="O4506">
        <v>0</v>
      </c>
      <c r="P4506">
        <v>0</v>
      </c>
      <c r="Q4506">
        <v>6923.8310000000001</v>
      </c>
      <c r="R4506">
        <v>687.13900000000001</v>
      </c>
      <c r="S4506">
        <v>1.4319999999999999</v>
      </c>
      <c r="T4506">
        <v>33</v>
      </c>
      <c r="U4506">
        <v>2082.239</v>
      </c>
      <c r="V4506">
        <v>14</v>
      </c>
      <c r="W4506">
        <v>2.0579999999999998</v>
      </c>
      <c r="X4506">
        <v>3.3250000000000002</v>
      </c>
      <c r="Y4506" s="110">
        <v>43777</v>
      </c>
      <c r="Z4506">
        <v>408800.25042574003</v>
      </c>
      <c r="AA4506">
        <v>3660571.8948516701</v>
      </c>
    </row>
    <row r="4507" spans="1:27" x14ac:dyDescent="0.25">
      <c r="A4507">
        <v>-111.97715934</v>
      </c>
      <c r="B4507">
        <v>33.079941779999899</v>
      </c>
      <c r="C4507" t="s">
        <v>968</v>
      </c>
      <c r="D4507" t="s">
        <v>967</v>
      </c>
      <c r="E4507" t="s">
        <v>966</v>
      </c>
      <c r="F4507">
        <v>2940</v>
      </c>
      <c r="G4507">
        <v>2</v>
      </c>
      <c r="H4507">
        <v>13.33</v>
      </c>
      <c r="I4507">
        <v>2.887</v>
      </c>
      <c r="J4507">
        <v>1</v>
      </c>
      <c r="K4507">
        <v>1172.68</v>
      </c>
      <c r="L4507" t="s">
        <v>965</v>
      </c>
      <c r="M4507" t="s">
        <v>964</v>
      </c>
      <c r="N4507" s="110">
        <v>43777</v>
      </c>
      <c r="O4507">
        <v>0</v>
      </c>
      <c r="P4507">
        <v>0</v>
      </c>
      <c r="Q4507">
        <v>6225.1899999999896</v>
      </c>
      <c r="R4507">
        <v>645.88599999999894</v>
      </c>
      <c r="S4507">
        <v>1.3460000000000001</v>
      </c>
      <c r="T4507">
        <v>33</v>
      </c>
      <c r="U4507">
        <v>1957.23</v>
      </c>
      <c r="V4507">
        <v>14</v>
      </c>
      <c r="W4507">
        <v>1.9690000000000001</v>
      </c>
      <c r="X4507">
        <v>3.181</v>
      </c>
      <c r="Y4507" s="110">
        <v>43777</v>
      </c>
      <c r="Z4507">
        <v>408800.24282559601</v>
      </c>
      <c r="AA4507">
        <v>3660572.7830527602</v>
      </c>
    </row>
    <row r="4508" spans="1:27" x14ac:dyDescent="0.25">
      <c r="A4508">
        <v>-111.97715866</v>
      </c>
      <c r="B4508">
        <v>33.07994978</v>
      </c>
      <c r="C4508" t="s">
        <v>968</v>
      </c>
      <c r="D4508" t="s">
        <v>967</v>
      </c>
      <c r="E4508" t="s">
        <v>966</v>
      </c>
      <c r="F4508">
        <v>2941</v>
      </c>
      <c r="G4508">
        <v>358</v>
      </c>
      <c r="H4508">
        <v>13.33</v>
      </c>
      <c r="I4508">
        <v>3.0510000000000002</v>
      </c>
      <c r="J4508">
        <v>1</v>
      </c>
      <c r="K4508">
        <v>1172.6410000000001</v>
      </c>
      <c r="L4508" t="s">
        <v>965</v>
      </c>
      <c r="M4508" t="s">
        <v>964</v>
      </c>
      <c r="N4508" s="110">
        <v>43777</v>
      </c>
      <c r="O4508">
        <v>0</v>
      </c>
      <c r="P4508">
        <v>0</v>
      </c>
      <c r="Q4508">
        <v>5348.3190000000004</v>
      </c>
      <c r="R4508">
        <v>525.07399999999905</v>
      </c>
      <c r="S4508">
        <v>1.0940000000000001</v>
      </c>
      <c r="T4508">
        <v>33</v>
      </c>
      <c r="U4508">
        <v>1591.1320000000001</v>
      </c>
      <c r="V4508">
        <v>14</v>
      </c>
      <c r="W4508">
        <v>2.08</v>
      </c>
      <c r="X4508">
        <v>3.3610000000000002</v>
      </c>
      <c r="Y4508" s="110">
        <v>43777</v>
      </c>
      <c r="Z4508">
        <v>408800.31455161201</v>
      </c>
      <c r="AA4508">
        <v>3660573.6694065998</v>
      </c>
    </row>
    <row r="4509" spans="1:27" x14ac:dyDescent="0.25">
      <c r="A4509">
        <v>-111.97715934</v>
      </c>
      <c r="B4509">
        <v>33.079958779999899</v>
      </c>
      <c r="C4509" t="s">
        <v>968</v>
      </c>
      <c r="D4509" t="s">
        <v>967</v>
      </c>
      <c r="E4509" t="s">
        <v>966</v>
      </c>
      <c r="F4509">
        <v>2942</v>
      </c>
      <c r="G4509">
        <v>2</v>
      </c>
      <c r="H4509">
        <v>13.33</v>
      </c>
      <c r="I4509">
        <v>2.887</v>
      </c>
      <c r="J4509">
        <v>1</v>
      </c>
      <c r="K4509">
        <v>1172.6310000000001</v>
      </c>
      <c r="L4509" t="s">
        <v>965</v>
      </c>
      <c r="M4509" t="s">
        <v>964</v>
      </c>
      <c r="N4509" s="110">
        <v>43777</v>
      </c>
      <c r="O4509">
        <v>0</v>
      </c>
      <c r="P4509">
        <v>0</v>
      </c>
      <c r="Q4509">
        <v>3892.8649999999898</v>
      </c>
      <c r="R4509">
        <v>403.899</v>
      </c>
      <c r="S4509">
        <v>0.84099999999999997</v>
      </c>
      <c r="T4509">
        <v>33</v>
      </c>
      <c r="U4509">
        <v>1223.9359999999899</v>
      </c>
      <c r="V4509">
        <v>14</v>
      </c>
      <c r="W4509">
        <v>1.9690000000000001</v>
      </c>
      <c r="X4509">
        <v>3.181</v>
      </c>
      <c r="Y4509" s="110">
        <v>43777</v>
      </c>
      <c r="Z4509">
        <v>408800.26037137298</v>
      </c>
      <c r="AA4509">
        <v>3660574.6678102398</v>
      </c>
    </row>
    <row r="4510" spans="1:27" x14ac:dyDescent="0.25">
      <c r="A4510">
        <v>-111.977158829999</v>
      </c>
      <c r="B4510">
        <v>33.079966769999899</v>
      </c>
      <c r="C4510" t="s">
        <v>968</v>
      </c>
      <c r="D4510" t="s">
        <v>967</v>
      </c>
      <c r="E4510" t="s">
        <v>966</v>
      </c>
      <c r="F4510">
        <v>2943</v>
      </c>
      <c r="G4510">
        <v>359</v>
      </c>
      <c r="H4510">
        <v>13.33</v>
      </c>
      <c r="I4510">
        <v>2.887</v>
      </c>
      <c r="J4510">
        <v>1</v>
      </c>
      <c r="K4510">
        <v>1172.5619999999899</v>
      </c>
      <c r="L4510" t="s">
        <v>965</v>
      </c>
      <c r="M4510" t="s">
        <v>964</v>
      </c>
      <c r="N4510" s="110">
        <v>43777</v>
      </c>
      <c r="O4510">
        <v>0</v>
      </c>
      <c r="P4510">
        <v>0</v>
      </c>
      <c r="Q4510">
        <v>2181.1219999999898</v>
      </c>
      <c r="R4510">
        <v>226.29900000000001</v>
      </c>
      <c r="S4510">
        <v>0.47099999999999997</v>
      </c>
      <c r="T4510">
        <v>33</v>
      </c>
      <c r="U4510">
        <v>685.75499999999897</v>
      </c>
      <c r="V4510">
        <v>14</v>
      </c>
      <c r="W4510">
        <v>1.9690000000000001</v>
      </c>
      <c r="X4510">
        <v>3.181</v>
      </c>
      <c r="Y4510" s="110">
        <v>43777</v>
      </c>
      <c r="Z4510">
        <v>408800.31621976697</v>
      </c>
      <c r="AA4510">
        <v>3660575.5532031199</v>
      </c>
    </row>
    <row r="4511" spans="1:27" x14ac:dyDescent="0.25">
      <c r="A4511">
        <v>-111.977159689999</v>
      </c>
      <c r="B4511">
        <v>33.079974790000001</v>
      </c>
      <c r="C4511" t="s">
        <v>968</v>
      </c>
      <c r="D4511" t="s">
        <v>967</v>
      </c>
      <c r="E4511" t="s">
        <v>966</v>
      </c>
      <c r="F4511">
        <v>2944</v>
      </c>
      <c r="G4511">
        <v>4</v>
      </c>
      <c r="H4511">
        <v>13.33</v>
      </c>
      <c r="I4511">
        <v>2.8540000000000001</v>
      </c>
      <c r="J4511">
        <v>1</v>
      </c>
      <c r="K4511">
        <v>1172.6210000000001</v>
      </c>
      <c r="L4511" t="s">
        <v>965</v>
      </c>
      <c r="M4511" t="s">
        <v>964</v>
      </c>
      <c r="N4511" s="110">
        <v>43777</v>
      </c>
      <c r="O4511">
        <v>0</v>
      </c>
      <c r="P4511">
        <v>0</v>
      </c>
      <c r="Q4511">
        <v>1953.1189999999899</v>
      </c>
      <c r="R4511">
        <v>204.97200000000001</v>
      </c>
      <c r="S4511">
        <v>0.42699999999999999</v>
      </c>
      <c r="T4511">
        <v>33</v>
      </c>
      <c r="U4511">
        <v>621.12800000000004</v>
      </c>
      <c r="V4511">
        <v>14</v>
      </c>
      <c r="W4511">
        <v>1.946</v>
      </c>
      <c r="X4511">
        <v>3.1440000000000001</v>
      </c>
      <c r="Y4511" s="110">
        <v>43777</v>
      </c>
      <c r="Z4511">
        <v>408800.24422742199</v>
      </c>
      <c r="AA4511">
        <v>3660576.4431124399</v>
      </c>
    </row>
    <row r="4512" spans="1:27" x14ac:dyDescent="0.25">
      <c r="A4512">
        <v>-111.977157309999</v>
      </c>
      <c r="B4512">
        <v>33.07998379</v>
      </c>
      <c r="C4512" t="s">
        <v>968</v>
      </c>
      <c r="D4512" t="s">
        <v>967</v>
      </c>
      <c r="E4512" t="s">
        <v>966</v>
      </c>
      <c r="F4512">
        <v>2945</v>
      </c>
      <c r="G4512">
        <v>356</v>
      </c>
      <c r="H4512">
        <v>13.33</v>
      </c>
      <c r="I4512">
        <v>3.0510000000000002</v>
      </c>
      <c r="J4512">
        <v>1</v>
      </c>
      <c r="K4512">
        <v>1172.6610000000001</v>
      </c>
      <c r="L4512" t="s">
        <v>965</v>
      </c>
      <c r="M4512" t="s">
        <v>964</v>
      </c>
      <c r="N4512" s="110">
        <v>43777</v>
      </c>
      <c r="O4512">
        <v>0</v>
      </c>
      <c r="P4512">
        <v>0</v>
      </c>
      <c r="Q4512">
        <v>722.75499999999897</v>
      </c>
      <c r="R4512">
        <v>70.956999999999894</v>
      </c>
      <c r="S4512">
        <v>0.14799999999999999</v>
      </c>
      <c r="T4512">
        <v>33</v>
      </c>
      <c r="U4512">
        <v>215.02099999999899</v>
      </c>
      <c r="V4512">
        <v>14</v>
      </c>
      <c r="W4512">
        <v>2.08</v>
      </c>
      <c r="X4512">
        <v>3.3610000000000002</v>
      </c>
      <c r="Y4512" s="110">
        <v>43777</v>
      </c>
      <c r="Z4512">
        <v>408800.47565842199</v>
      </c>
      <c r="AA4512">
        <v>3660577.4388572401</v>
      </c>
    </row>
    <row r="4513" spans="1:27" x14ac:dyDescent="0.25">
      <c r="A4513">
        <v>-111.97696654000001</v>
      </c>
      <c r="B4513">
        <v>33.0799871299999</v>
      </c>
      <c r="C4513" t="s">
        <v>968</v>
      </c>
      <c r="D4513" t="s">
        <v>967</v>
      </c>
      <c r="E4513" t="s">
        <v>966</v>
      </c>
      <c r="F4513">
        <v>2946</v>
      </c>
      <c r="G4513">
        <v>171</v>
      </c>
      <c r="H4513">
        <v>13.33</v>
      </c>
      <c r="I4513">
        <v>1.444</v>
      </c>
      <c r="J4513">
        <v>1</v>
      </c>
      <c r="K4513">
        <v>1172.5519999999899</v>
      </c>
      <c r="L4513" t="s">
        <v>965</v>
      </c>
      <c r="M4513" t="s">
        <v>964</v>
      </c>
      <c r="N4513" s="110">
        <v>43777</v>
      </c>
      <c r="O4513">
        <v>0</v>
      </c>
      <c r="P4513">
        <v>0</v>
      </c>
      <c r="Q4513">
        <v>31.943000000000001</v>
      </c>
      <c r="R4513">
        <v>6.6280000000000001</v>
      </c>
      <c r="S4513">
        <v>1.4E-2</v>
      </c>
      <c r="T4513">
        <v>33</v>
      </c>
      <c r="U4513">
        <v>20.085999999999899</v>
      </c>
      <c r="V4513">
        <v>15</v>
      </c>
      <c r="W4513">
        <v>0.98399999999999999</v>
      </c>
      <c r="X4513">
        <v>1.59</v>
      </c>
      <c r="Y4513" s="110">
        <v>43777</v>
      </c>
      <c r="Z4513">
        <v>408818.28500338597</v>
      </c>
      <c r="AA4513">
        <v>3660577.6434125402</v>
      </c>
    </row>
    <row r="4514" spans="1:27" x14ac:dyDescent="0.25">
      <c r="A4514">
        <v>-111.976965539999</v>
      </c>
      <c r="B4514">
        <v>33.079978130000001</v>
      </c>
      <c r="C4514" t="s">
        <v>968</v>
      </c>
      <c r="D4514" t="s">
        <v>967</v>
      </c>
      <c r="E4514" t="s">
        <v>966</v>
      </c>
      <c r="F4514">
        <v>2947</v>
      </c>
      <c r="G4514">
        <v>171</v>
      </c>
      <c r="H4514">
        <v>13.33</v>
      </c>
      <c r="I4514">
        <v>1.7390000000000001</v>
      </c>
      <c r="J4514">
        <v>1</v>
      </c>
      <c r="K4514">
        <v>1172.5229999999899</v>
      </c>
      <c r="L4514" t="s">
        <v>965</v>
      </c>
      <c r="M4514" t="s">
        <v>964</v>
      </c>
      <c r="N4514" s="110">
        <v>43777</v>
      </c>
      <c r="O4514">
        <v>0</v>
      </c>
      <c r="P4514">
        <v>0</v>
      </c>
      <c r="Q4514">
        <v>321.09100000000001</v>
      </c>
      <c r="R4514">
        <v>55.314</v>
      </c>
      <c r="S4514">
        <v>0.115</v>
      </c>
      <c r="T4514">
        <v>33</v>
      </c>
      <c r="U4514">
        <v>167.619</v>
      </c>
      <c r="V4514">
        <v>15</v>
      </c>
      <c r="W4514">
        <v>1.1859999999999999</v>
      </c>
      <c r="X4514">
        <v>1.9159999999999999</v>
      </c>
      <c r="Y4514" s="110">
        <v>43777</v>
      </c>
      <c r="Z4514">
        <v>408818.36905327003</v>
      </c>
      <c r="AA4514">
        <v>3660576.6447310401</v>
      </c>
    </row>
    <row r="4515" spans="1:27" x14ac:dyDescent="0.25">
      <c r="A4515">
        <v>-111.97696417</v>
      </c>
      <c r="B4515">
        <v>33.07997323</v>
      </c>
      <c r="C4515" t="s">
        <v>968</v>
      </c>
      <c r="D4515" t="s">
        <v>967</v>
      </c>
      <c r="E4515" t="s">
        <v>966</v>
      </c>
      <c r="F4515">
        <v>2948</v>
      </c>
      <c r="G4515">
        <v>179</v>
      </c>
      <c r="H4515">
        <v>13.33</v>
      </c>
      <c r="I4515">
        <v>1.9690000000000001</v>
      </c>
      <c r="J4515">
        <v>1</v>
      </c>
      <c r="K4515">
        <v>1172.5619999999899</v>
      </c>
      <c r="L4515" t="s">
        <v>965</v>
      </c>
      <c r="M4515" t="s">
        <v>964</v>
      </c>
      <c r="N4515" s="110">
        <v>43777</v>
      </c>
      <c r="O4515">
        <v>0</v>
      </c>
      <c r="P4515">
        <v>0</v>
      </c>
      <c r="Q4515">
        <v>487.09399999999903</v>
      </c>
      <c r="R4515">
        <v>74.122</v>
      </c>
      <c r="S4515">
        <v>0.154</v>
      </c>
      <c r="T4515">
        <v>33</v>
      </c>
      <c r="U4515">
        <v>224.611999999999</v>
      </c>
      <c r="V4515">
        <v>15</v>
      </c>
      <c r="W4515">
        <v>1.3420000000000001</v>
      </c>
      <c r="X4515">
        <v>2.169</v>
      </c>
      <c r="Y4515" s="110">
        <v>43777</v>
      </c>
      <c r="Z4515">
        <v>408818.49186865397</v>
      </c>
      <c r="AA4515">
        <v>3660576.1002872698</v>
      </c>
    </row>
    <row r="4516" spans="1:27" x14ac:dyDescent="0.25">
      <c r="A4516">
        <v>-111.976963859999</v>
      </c>
      <c r="B4516">
        <v>33.079968200000003</v>
      </c>
      <c r="C4516" t="s">
        <v>968</v>
      </c>
      <c r="D4516" t="s">
        <v>967</v>
      </c>
      <c r="E4516" t="s">
        <v>966</v>
      </c>
      <c r="F4516">
        <v>2949</v>
      </c>
      <c r="G4516">
        <v>175</v>
      </c>
      <c r="H4516">
        <v>13.33</v>
      </c>
      <c r="I4516">
        <v>2.0670000000000002</v>
      </c>
      <c r="J4516">
        <v>1</v>
      </c>
      <c r="K4516">
        <v>1172.5329999999899</v>
      </c>
      <c r="L4516" t="s">
        <v>965</v>
      </c>
      <c r="M4516" t="s">
        <v>964</v>
      </c>
      <c r="N4516" s="110">
        <v>43777</v>
      </c>
      <c r="O4516">
        <v>0</v>
      </c>
      <c r="P4516">
        <v>0</v>
      </c>
      <c r="Q4516">
        <v>624.06799999999896</v>
      </c>
      <c r="R4516">
        <v>90.442999999999898</v>
      </c>
      <c r="S4516">
        <v>0.188</v>
      </c>
      <c r="T4516">
        <v>33</v>
      </c>
      <c r="U4516">
        <v>274.07100000000003</v>
      </c>
      <c r="V4516">
        <v>15</v>
      </c>
      <c r="W4516">
        <v>1.409</v>
      </c>
      <c r="X4516">
        <v>2.2770000000000001</v>
      </c>
      <c r="Y4516" s="110">
        <v>43777</v>
      </c>
      <c r="Z4516">
        <v>408818.51561267598</v>
      </c>
      <c r="AA4516">
        <v>3660575.5423514899</v>
      </c>
    </row>
    <row r="4517" spans="1:27" x14ac:dyDescent="0.25">
      <c r="A4517">
        <v>-111.97696469</v>
      </c>
      <c r="B4517">
        <v>33.079962209999898</v>
      </c>
      <c r="C4517" t="s">
        <v>968</v>
      </c>
      <c r="D4517" t="s">
        <v>967</v>
      </c>
      <c r="E4517" t="s">
        <v>966</v>
      </c>
      <c r="F4517">
        <v>2950</v>
      </c>
      <c r="G4517">
        <v>176</v>
      </c>
      <c r="H4517">
        <v>13.33</v>
      </c>
      <c r="I4517">
        <v>2.2970000000000002</v>
      </c>
      <c r="J4517">
        <v>1</v>
      </c>
      <c r="K4517">
        <v>1172.56899999999</v>
      </c>
      <c r="L4517" t="s">
        <v>965</v>
      </c>
      <c r="M4517" t="s">
        <v>964</v>
      </c>
      <c r="N4517" s="110">
        <v>43777</v>
      </c>
      <c r="O4517">
        <v>0</v>
      </c>
      <c r="P4517">
        <v>0</v>
      </c>
      <c r="Q4517">
        <v>894.98599999999897</v>
      </c>
      <c r="R4517">
        <v>116.736</v>
      </c>
      <c r="S4517">
        <v>0.24299999999999999</v>
      </c>
      <c r="T4517">
        <v>33</v>
      </c>
      <c r="U4517">
        <v>353.745</v>
      </c>
      <c r="V4517">
        <v>15</v>
      </c>
      <c r="W4517">
        <v>1.5660000000000001</v>
      </c>
      <c r="X4517">
        <v>2.5299999999999998</v>
      </c>
      <c r="Y4517" s="110">
        <v>43777</v>
      </c>
      <c r="Z4517">
        <v>408818.431961881</v>
      </c>
      <c r="AA4517">
        <v>3660574.8789727101</v>
      </c>
    </row>
    <row r="4518" spans="1:27" x14ac:dyDescent="0.25">
      <c r="A4518">
        <v>-111.97696263</v>
      </c>
      <c r="B4518">
        <v>33.079956150000001</v>
      </c>
      <c r="C4518" t="s">
        <v>968</v>
      </c>
      <c r="D4518" t="s">
        <v>967</v>
      </c>
      <c r="E4518" t="s">
        <v>966</v>
      </c>
      <c r="F4518">
        <v>2951</v>
      </c>
      <c r="G4518">
        <v>188</v>
      </c>
      <c r="H4518">
        <v>13.33</v>
      </c>
      <c r="I4518">
        <v>2.133</v>
      </c>
      <c r="J4518">
        <v>1</v>
      </c>
      <c r="K4518">
        <v>1172.644</v>
      </c>
      <c r="L4518" t="s">
        <v>965</v>
      </c>
      <c r="M4518" t="s">
        <v>964</v>
      </c>
      <c r="N4518" s="110">
        <v>43777</v>
      </c>
      <c r="O4518">
        <v>0</v>
      </c>
      <c r="P4518">
        <v>0</v>
      </c>
      <c r="Q4518">
        <v>2482.1559999999899</v>
      </c>
      <c r="R4518">
        <v>348.66</v>
      </c>
      <c r="S4518">
        <v>0.72599999999999998</v>
      </c>
      <c r="T4518">
        <v>33</v>
      </c>
      <c r="U4518">
        <v>1056.5440000000001</v>
      </c>
      <c r="V4518">
        <v>15</v>
      </c>
      <c r="W4518">
        <v>1.454</v>
      </c>
      <c r="X4518">
        <v>2.3490000000000002</v>
      </c>
      <c r="Y4518" s="110">
        <v>43777</v>
      </c>
      <c r="Z4518">
        <v>408818.617982839</v>
      </c>
      <c r="AA4518">
        <v>3660574.2053225301</v>
      </c>
    </row>
    <row r="4519" spans="1:27" x14ac:dyDescent="0.25">
      <c r="A4519">
        <v>-111.976964199999</v>
      </c>
      <c r="B4519">
        <v>33.0799491699999</v>
      </c>
      <c r="C4519" t="s">
        <v>968</v>
      </c>
      <c r="D4519" t="s">
        <v>967</v>
      </c>
      <c r="E4519" t="s">
        <v>966</v>
      </c>
      <c r="F4519">
        <v>2952</v>
      </c>
      <c r="G4519">
        <v>173</v>
      </c>
      <c r="H4519">
        <v>13.33</v>
      </c>
      <c r="I4519">
        <v>2.4609999999999999</v>
      </c>
      <c r="J4519">
        <v>1</v>
      </c>
      <c r="K4519">
        <v>1172.6310000000001</v>
      </c>
      <c r="L4519" t="s">
        <v>965</v>
      </c>
      <c r="M4519" t="s">
        <v>964</v>
      </c>
      <c r="N4519" s="110">
        <v>43777</v>
      </c>
      <c r="O4519">
        <v>0</v>
      </c>
      <c r="P4519">
        <v>0</v>
      </c>
      <c r="Q4519">
        <v>4519.78999999999</v>
      </c>
      <c r="R4519">
        <v>550.22799999999904</v>
      </c>
      <c r="S4519">
        <v>1.1459999999999999</v>
      </c>
      <c r="T4519">
        <v>33</v>
      </c>
      <c r="U4519">
        <v>1667.3579999999899</v>
      </c>
      <c r="V4519">
        <v>15</v>
      </c>
      <c r="W4519">
        <v>1.6779999999999999</v>
      </c>
      <c r="X4519">
        <v>2.7109999999999999</v>
      </c>
      <c r="Y4519" s="110">
        <v>43777</v>
      </c>
      <c r="Z4519">
        <v>408818.46424106299</v>
      </c>
      <c r="AA4519">
        <v>3660573.4328272101</v>
      </c>
    </row>
    <row r="4520" spans="1:27" x14ac:dyDescent="0.25">
      <c r="A4520">
        <v>-111.97696349</v>
      </c>
      <c r="B4520">
        <v>33.079943219999898</v>
      </c>
      <c r="C4520" t="s">
        <v>968</v>
      </c>
      <c r="D4520" t="s">
        <v>967</v>
      </c>
      <c r="E4520" t="s">
        <v>966</v>
      </c>
      <c r="F4520">
        <v>2953</v>
      </c>
      <c r="G4520">
        <v>183</v>
      </c>
      <c r="H4520">
        <v>13.33</v>
      </c>
      <c r="I4520">
        <v>2.2309999999999999</v>
      </c>
      <c r="J4520">
        <v>1</v>
      </c>
      <c r="K4520">
        <v>1172.67</v>
      </c>
      <c r="L4520" t="s">
        <v>965</v>
      </c>
      <c r="M4520" t="s">
        <v>964</v>
      </c>
      <c r="N4520" s="110">
        <v>43777</v>
      </c>
      <c r="O4520">
        <v>0</v>
      </c>
      <c r="P4520">
        <v>0</v>
      </c>
      <c r="Q4520">
        <v>5278.7749999999896</v>
      </c>
      <c r="R4520">
        <v>708.77800000000002</v>
      </c>
      <c r="S4520">
        <v>1.4770000000000001</v>
      </c>
      <c r="T4520">
        <v>33</v>
      </c>
      <c r="U4520">
        <v>2147.8110000000001</v>
      </c>
      <c r="V4520">
        <v>15</v>
      </c>
      <c r="W4520">
        <v>1.5209999999999999</v>
      </c>
      <c r="X4520">
        <v>2.4580000000000002</v>
      </c>
      <c r="Y4520" s="110">
        <v>43777</v>
      </c>
      <c r="Z4520">
        <v>408818.52437056397</v>
      </c>
      <c r="AA4520">
        <v>3660572.7725453</v>
      </c>
    </row>
    <row r="4521" spans="1:27" x14ac:dyDescent="0.25">
      <c r="A4521">
        <v>-111.97696349</v>
      </c>
      <c r="B4521">
        <v>33.079937219999898</v>
      </c>
      <c r="C4521" t="s">
        <v>968</v>
      </c>
      <c r="D4521" t="s">
        <v>967</v>
      </c>
      <c r="E4521" t="s">
        <v>966</v>
      </c>
      <c r="F4521">
        <v>2954</v>
      </c>
      <c r="G4521">
        <v>183</v>
      </c>
      <c r="H4521">
        <v>13.33</v>
      </c>
      <c r="I4521">
        <v>2.3290000000000002</v>
      </c>
      <c r="J4521">
        <v>1</v>
      </c>
      <c r="K4521">
        <v>1172.6279999999899</v>
      </c>
      <c r="L4521" t="s">
        <v>965</v>
      </c>
      <c r="M4521" t="s">
        <v>964</v>
      </c>
      <c r="N4521" s="110">
        <v>43777</v>
      </c>
      <c r="O4521">
        <v>0</v>
      </c>
      <c r="P4521">
        <v>0</v>
      </c>
      <c r="Q4521">
        <v>7239.2070000000003</v>
      </c>
      <c r="R4521">
        <v>930.93299999999897</v>
      </c>
      <c r="S4521">
        <v>1.9390000000000001</v>
      </c>
      <c r="T4521">
        <v>33</v>
      </c>
      <c r="U4521">
        <v>2821.01</v>
      </c>
      <c r="V4521">
        <v>15</v>
      </c>
      <c r="W4521">
        <v>1.5880000000000001</v>
      </c>
      <c r="X4521">
        <v>2.5659999999999998</v>
      </c>
      <c r="Y4521" s="110">
        <v>43777</v>
      </c>
      <c r="Z4521">
        <v>408818.51817917998</v>
      </c>
      <c r="AA4521">
        <v>3660572.1073368001</v>
      </c>
    </row>
    <row r="4522" spans="1:27" x14ac:dyDescent="0.25">
      <c r="A4522">
        <v>-111.97696383</v>
      </c>
      <c r="B4522">
        <v>33.079930230000002</v>
      </c>
      <c r="C4522" t="s">
        <v>968</v>
      </c>
      <c r="D4522" t="s">
        <v>967</v>
      </c>
      <c r="E4522" t="s">
        <v>966</v>
      </c>
      <c r="F4522">
        <v>2955</v>
      </c>
      <c r="G4522">
        <v>181</v>
      </c>
      <c r="H4522">
        <v>13.33</v>
      </c>
      <c r="I4522">
        <v>2.2309999999999999</v>
      </c>
      <c r="J4522">
        <v>1</v>
      </c>
      <c r="K4522">
        <v>1172.585</v>
      </c>
      <c r="L4522" t="s">
        <v>965</v>
      </c>
      <c r="M4522" t="s">
        <v>964</v>
      </c>
      <c r="N4522" s="110">
        <v>43777</v>
      </c>
      <c r="O4522">
        <v>0</v>
      </c>
      <c r="P4522">
        <v>0</v>
      </c>
      <c r="Q4522">
        <v>7896.4759999999897</v>
      </c>
      <c r="R4522">
        <v>1060.2550000000001</v>
      </c>
      <c r="S4522">
        <v>2.2090000000000001</v>
      </c>
      <c r="T4522">
        <v>33</v>
      </c>
      <c r="U4522">
        <v>3212.893</v>
      </c>
      <c r="V4522">
        <v>15</v>
      </c>
      <c r="W4522">
        <v>1.5209999999999999</v>
      </c>
      <c r="X4522">
        <v>2.4580000000000002</v>
      </c>
      <c r="Y4522" s="110">
        <v>43777</v>
      </c>
      <c r="Z4522">
        <v>408818.47923162201</v>
      </c>
      <c r="AA4522">
        <v>3660571.3326642602</v>
      </c>
    </row>
    <row r="4523" spans="1:27" x14ac:dyDescent="0.25">
      <c r="A4523">
        <v>-111.97696383</v>
      </c>
      <c r="B4523">
        <v>33.079924230000003</v>
      </c>
      <c r="C4523" t="s">
        <v>968</v>
      </c>
      <c r="D4523" t="s">
        <v>967</v>
      </c>
      <c r="E4523" t="s">
        <v>966</v>
      </c>
      <c r="F4523">
        <v>2956</v>
      </c>
      <c r="G4523">
        <v>181</v>
      </c>
      <c r="H4523">
        <v>13.33</v>
      </c>
      <c r="I4523">
        <v>2.7229999999999999</v>
      </c>
      <c r="J4523">
        <v>1</v>
      </c>
      <c r="K4523">
        <v>1172.546</v>
      </c>
      <c r="L4523" t="s">
        <v>965</v>
      </c>
      <c r="M4523" t="s">
        <v>964</v>
      </c>
      <c r="N4523" s="110">
        <v>43777</v>
      </c>
      <c r="O4523">
        <v>0</v>
      </c>
      <c r="P4523">
        <v>0</v>
      </c>
      <c r="Q4523">
        <v>11384.992</v>
      </c>
      <c r="R4523">
        <v>1252.393</v>
      </c>
      <c r="S4523">
        <v>2.609</v>
      </c>
      <c r="T4523">
        <v>33</v>
      </c>
      <c r="U4523">
        <v>3795.1289999999899</v>
      </c>
      <c r="V4523">
        <v>15</v>
      </c>
      <c r="W4523">
        <v>1.857</v>
      </c>
      <c r="X4523">
        <v>3</v>
      </c>
      <c r="Y4523" s="110">
        <v>43777</v>
      </c>
      <c r="Z4523">
        <v>408818.47304023901</v>
      </c>
      <c r="AA4523">
        <v>3660570.6674557501</v>
      </c>
    </row>
    <row r="4524" spans="1:27" x14ac:dyDescent="0.25">
      <c r="A4524">
        <v>-111.976964339999</v>
      </c>
      <c r="B4524">
        <v>33.079916220000001</v>
      </c>
      <c r="C4524" t="s">
        <v>968</v>
      </c>
      <c r="D4524" t="s">
        <v>967</v>
      </c>
      <c r="E4524" t="s">
        <v>966</v>
      </c>
      <c r="F4524">
        <v>2957</v>
      </c>
      <c r="G4524">
        <v>178</v>
      </c>
      <c r="H4524">
        <v>13.33</v>
      </c>
      <c r="I4524">
        <v>2.657</v>
      </c>
      <c r="J4524">
        <v>1</v>
      </c>
      <c r="K4524">
        <v>1172.5360000000001</v>
      </c>
      <c r="L4524" t="s">
        <v>965</v>
      </c>
      <c r="M4524" t="s">
        <v>964</v>
      </c>
      <c r="N4524" s="110">
        <v>43777</v>
      </c>
      <c r="O4524">
        <v>0</v>
      </c>
      <c r="P4524">
        <v>0</v>
      </c>
      <c r="Q4524">
        <v>11992.201999999899</v>
      </c>
      <c r="R4524">
        <v>1351.76099999999</v>
      </c>
      <c r="S4524">
        <v>2.8159999999999998</v>
      </c>
      <c r="T4524">
        <v>33</v>
      </c>
      <c r="U4524">
        <v>4096.2439999999897</v>
      </c>
      <c r="V4524">
        <v>15</v>
      </c>
      <c r="W4524">
        <v>1.8120000000000001</v>
      </c>
      <c r="X4524">
        <v>2.9279999999999999</v>
      </c>
      <c r="Y4524" s="110">
        <v>43777</v>
      </c>
      <c r="Z4524">
        <v>408818.41717283998</v>
      </c>
      <c r="AA4524">
        <v>3660569.7798454501</v>
      </c>
    </row>
    <row r="4525" spans="1:27" x14ac:dyDescent="0.25">
      <c r="A4525">
        <v>-111.976963999999</v>
      </c>
      <c r="B4525">
        <v>33.079909229999899</v>
      </c>
      <c r="C4525" t="s">
        <v>968</v>
      </c>
      <c r="D4525" t="s">
        <v>967</v>
      </c>
      <c r="E4525" t="s">
        <v>966</v>
      </c>
      <c r="F4525">
        <v>2958</v>
      </c>
      <c r="G4525">
        <v>180</v>
      </c>
      <c r="H4525">
        <v>13.33</v>
      </c>
      <c r="I4525">
        <v>2.7559999999999998</v>
      </c>
      <c r="J4525">
        <v>1</v>
      </c>
      <c r="K4525">
        <v>1172.50999999999</v>
      </c>
      <c r="L4525" t="s">
        <v>965</v>
      </c>
      <c r="M4525" t="s">
        <v>964</v>
      </c>
      <c r="N4525" s="110">
        <v>43777</v>
      </c>
      <c r="O4525">
        <v>0</v>
      </c>
      <c r="P4525">
        <v>0</v>
      </c>
      <c r="Q4525">
        <v>11253.388999999899</v>
      </c>
      <c r="R4525">
        <v>1223.1790000000001</v>
      </c>
      <c r="S4525">
        <v>2.548</v>
      </c>
      <c r="T4525">
        <v>33</v>
      </c>
      <c r="U4525">
        <v>3706.6019999999899</v>
      </c>
      <c r="V4525">
        <v>15</v>
      </c>
      <c r="W4525">
        <v>1.879</v>
      </c>
      <c r="X4525">
        <v>3.036</v>
      </c>
      <c r="Y4525" s="110">
        <v>43777</v>
      </c>
      <c r="Z4525">
        <v>408818.44169448299</v>
      </c>
      <c r="AA4525">
        <v>3660569.0045821699</v>
      </c>
    </row>
    <row r="4526" spans="1:27" x14ac:dyDescent="0.25">
      <c r="A4526">
        <v>-111.97696231</v>
      </c>
      <c r="B4526">
        <v>33.07990221</v>
      </c>
      <c r="C4526" t="s">
        <v>968</v>
      </c>
      <c r="D4526" t="s">
        <v>967</v>
      </c>
      <c r="E4526" t="s">
        <v>966</v>
      </c>
      <c r="F4526">
        <v>2959</v>
      </c>
      <c r="G4526">
        <v>184</v>
      </c>
      <c r="H4526">
        <v>13.33</v>
      </c>
      <c r="I4526">
        <v>2.625</v>
      </c>
      <c r="J4526">
        <v>1</v>
      </c>
      <c r="K4526">
        <v>1172.53899999999</v>
      </c>
      <c r="L4526" t="s">
        <v>965</v>
      </c>
      <c r="M4526" t="s">
        <v>964</v>
      </c>
      <c r="N4526" s="110">
        <v>43777</v>
      </c>
      <c r="O4526">
        <v>0</v>
      </c>
      <c r="P4526">
        <v>0</v>
      </c>
      <c r="Q4526">
        <v>13374.111000000001</v>
      </c>
      <c r="R4526">
        <v>1526.373</v>
      </c>
      <c r="S4526">
        <v>3.18</v>
      </c>
      <c r="T4526">
        <v>33</v>
      </c>
      <c r="U4526">
        <v>4625.3739999999898</v>
      </c>
      <c r="V4526">
        <v>15</v>
      </c>
      <c r="W4526">
        <v>1.79</v>
      </c>
      <c r="X4526">
        <v>2.891</v>
      </c>
      <c r="Y4526" s="110">
        <v>43777</v>
      </c>
      <c r="Z4526">
        <v>408818.59219022898</v>
      </c>
      <c r="AA4526">
        <v>3660568.22482007</v>
      </c>
    </row>
    <row r="4527" spans="1:27" x14ac:dyDescent="0.25">
      <c r="A4527">
        <v>-111.97696317</v>
      </c>
      <c r="B4527">
        <v>33.079895229999899</v>
      </c>
      <c r="C4527" t="s">
        <v>968</v>
      </c>
      <c r="D4527" t="s">
        <v>967</v>
      </c>
      <c r="E4527" t="s">
        <v>966</v>
      </c>
      <c r="F4527">
        <v>2960</v>
      </c>
      <c r="G4527">
        <v>179</v>
      </c>
      <c r="H4527">
        <v>13.33</v>
      </c>
      <c r="I4527">
        <v>2.4929999999999999</v>
      </c>
      <c r="J4527">
        <v>1</v>
      </c>
      <c r="K4527">
        <v>1172.5719999999901</v>
      </c>
      <c r="L4527" t="s">
        <v>965</v>
      </c>
      <c r="M4527" t="s">
        <v>964</v>
      </c>
      <c r="N4527" s="110">
        <v>43777</v>
      </c>
      <c r="O4527">
        <v>0</v>
      </c>
      <c r="P4527">
        <v>0</v>
      </c>
      <c r="Q4527">
        <v>12386.836999999899</v>
      </c>
      <c r="R4527">
        <v>1488.1020000000001</v>
      </c>
      <c r="S4527">
        <v>3.1</v>
      </c>
      <c r="T4527">
        <v>33</v>
      </c>
      <c r="U4527">
        <v>4509.3999999999896</v>
      </c>
      <c r="V4527">
        <v>15</v>
      </c>
      <c r="W4527">
        <v>1.7</v>
      </c>
      <c r="X4527">
        <v>2.7469999999999999</v>
      </c>
      <c r="Y4527" s="110">
        <v>43777</v>
      </c>
      <c r="Z4527">
        <v>408818.50471770798</v>
      </c>
      <c r="AA4527">
        <v>3660567.4517079601</v>
      </c>
    </row>
    <row r="4528" spans="1:27" x14ac:dyDescent="0.25">
      <c r="A4528">
        <v>-111.97696403</v>
      </c>
      <c r="B4528">
        <v>33.079888179999898</v>
      </c>
      <c r="C4528" t="s">
        <v>968</v>
      </c>
      <c r="D4528" t="s">
        <v>967</v>
      </c>
      <c r="E4528" t="s">
        <v>966</v>
      </c>
      <c r="F4528">
        <v>2961</v>
      </c>
      <c r="G4528">
        <v>174</v>
      </c>
      <c r="H4528">
        <v>13.33</v>
      </c>
      <c r="I4528">
        <v>2.7890000000000001</v>
      </c>
      <c r="J4528">
        <v>1</v>
      </c>
      <c r="K4528">
        <v>1172.5429999999899</v>
      </c>
      <c r="L4528" t="s">
        <v>965</v>
      </c>
      <c r="M4528" t="s">
        <v>964</v>
      </c>
      <c r="N4528" s="110">
        <v>43777</v>
      </c>
      <c r="O4528">
        <v>0</v>
      </c>
      <c r="P4528">
        <v>0</v>
      </c>
      <c r="Q4528">
        <v>13365.825000000001</v>
      </c>
      <c r="R4528">
        <v>1435.6969999999901</v>
      </c>
      <c r="S4528">
        <v>2.9910000000000001</v>
      </c>
      <c r="T4528">
        <v>33</v>
      </c>
      <c r="U4528">
        <v>4350.5959999999905</v>
      </c>
      <c r="V4528">
        <v>15</v>
      </c>
      <c r="W4528">
        <v>1.901</v>
      </c>
      <c r="X4528">
        <v>3.0720000000000001</v>
      </c>
      <c r="Y4528" s="110">
        <v>43777</v>
      </c>
      <c r="Z4528">
        <v>408818.417172944</v>
      </c>
      <c r="AA4528">
        <v>3660566.6708350698</v>
      </c>
    </row>
    <row r="4529" spans="1:27" x14ac:dyDescent="0.25">
      <c r="A4529">
        <v>-111.97696331</v>
      </c>
      <c r="B4529">
        <v>33.079881210000003</v>
      </c>
      <c r="C4529" t="s">
        <v>968</v>
      </c>
      <c r="D4529" t="s">
        <v>967</v>
      </c>
      <c r="E4529" t="s">
        <v>966</v>
      </c>
      <c r="F4529">
        <v>2962</v>
      </c>
      <c r="G4529">
        <v>184</v>
      </c>
      <c r="H4529">
        <v>13.33</v>
      </c>
      <c r="I4529">
        <v>2.657</v>
      </c>
      <c r="J4529">
        <v>1</v>
      </c>
      <c r="K4529">
        <v>1172.52899999999</v>
      </c>
      <c r="L4529" t="s">
        <v>965</v>
      </c>
      <c r="M4529" t="s">
        <v>964</v>
      </c>
      <c r="N4529" s="110">
        <v>43777</v>
      </c>
      <c r="O4529">
        <v>0</v>
      </c>
      <c r="P4529">
        <v>0</v>
      </c>
      <c r="Q4529">
        <v>14112.295</v>
      </c>
      <c r="R4529">
        <v>1590.7370000000001</v>
      </c>
      <c r="S4529">
        <v>3.3140000000000001</v>
      </c>
      <c r="T4529">
        <v>33</v>
      </c>
      <c r="U4529">
        <v>4820.4160000000002</v>
      </c>
      <c r="V4529">
        <v>15</v>
      </c>
      <c r="W4529">
        <v>1.8120000000000001</v>
      </c>
      <c r="X4529">
        <v>2.9279999999999999</v>
      </c>
      <c r="Y4529" s="110">
        <v>43777</v>
      </c>
      <c r="Z4529">
        <v>408818.47718334</v>
      </c>
      <c r="AA4529">
        <v>3660565.8974590502</v>
      </c>
    </row>
    <row r="4530" spans="1:27" x14ac:dyDescent="0.25">
      <c r="A4530">
        <v>-111.97696249000001</v>
      </c>
      <c r="B4530">
        <v>33.079873220000003</v>
      </c>
      <c r="C4530" t="s">
        <v>968</v>
      </c>
      <c r="D4530" t="s">
        <v>967</v>
      </c>
      <c r="E4530" t="s">
        <v>966</v>
      </c>
      <c r="F4530">
        <v>2963</v>
      </c>
      <c r="G4530">
        <v>183</v>
      </c>
      <c r="H4530">
        <v>13.33</v>
      </c>
      <c r="I4530">
        <v>2.5259999999999998</v>
      </c>
      <c r="J4530">
        <v>1</v>
      </c>
      <c r="K4530">
        <v>1172.5329999999899</v>
      </c>
      <c r="L4530" t="s">
        <v>965</v>
      </c>
      <c r="M4530" t="s">
        <v>964</v>
      </c>
      <c r="N4530" s="110">
        <v>43777</v>
      </c>
      <c r="O4530">
        <v>0</v>
      </c>
      <c r="P4530">
        <v>0</v>
      </c>
      <c r="Q4530">
        <v>13128.2209999999</v>
      </c>
      <c r="R4530">
        <v>1556.6859999999899</v>
      </c>
      <c r="S4530">
        <v>3.2429999999999999</v>
      </c>
      <c r="T4530">
        <v>33</v>
      </c>
      <c r="U4530">
        <v>4717.2299999999896</v>
      </c>
      <c r="V4530">
        <v>15</v>
      </c>
      <c r="W4530">
        <v>1.722</v>
      </c>
      <c r="X4530">
        <v>2.7829999999999999</v>
      </c>
      <c r="Y4530" s="110">
        <v>43777</v>
      </c>
      <c r="Z4530">
        <v>408818.54547492601</v>
      </c>
      <c r="AA4530">
        <v>3660565.0109107001</v>
      </c>
    </row>
    <row r="4531" spans="1:27" x14ac:dyDescent="0.25">
      <c r="A4531">
        <v>-111.97696451</v>
      </c>
      <c r="B4531">
        <v>33.07986622</v>
      </c>
      <c r="C4531" t="s">
        <v>968</v>
      </c>
      <c r="D4531" t="s">
        <v>967</v>
      </c>
      <c r="E4531" t="s">
        <v>966</v>
      </c>
      <c r="F4531">
        <v>2964</v>
      </c>
      <c r="G4531">
        <v>177</v>
      </c>
      <c r="H4531">
        <v>13.33</v>
      </c>
      <c r="I4531">
        <v>2.8540000000000001</v>
      </c>
      <c r="J4531">
        <v>1</v>
      </c>
      <c r="K4531">
        <v>1172.5129999999899</v>
      </c>
      <c r="L4531" t="s">
        <v>965</v>
      </c>
      <c r="M4531" t="s">
        <v>964</v>
      </c>
      <c r="N4531" s="110">
        <v>43777</v>
      </c>
      <c r="O4531">
        <v>0</v>
      </c>
      <c r="P4531">
        <v>0</v>
      </c>
      <c r="Q4531">
        <v>14604.5889999999</v>
      </c>
      <c r="R4531">
        <v>1532.6959999999899</v>
      </c>
      <c r="S4531">
        <v>3.1930000000000001</v>
      </c>
      <c r="T4531">
        <v>33</v>
      </c>
      <c r="U4531">
        <v>4644.5320000000002</v>
      </c>
      <c r="V4531">
        <v>15</v>
      </c>
      <c r="W4531">
        <v>1.946</v>
      </c>
      <c r="X4531">
        <v>3.1440000000000001</v>
      </c>
      <c r="Y4531" s="110">
        <v>43777</v>
      </c>
      <c r="Z4531">
        <v>408818.34971068898</v>
      </c>
      <c r="AA4531">
        <v>3660564.2365889498</v>
      </c>
    </row>
    <row r="4532" spans="1:27" x14ac:dyDescent="0.25">
      <c r="A4532">
        <v>-111.97696331</v>
      </c>
      <c r="B4532">
        <v>33.079859210000002</v>
      </c>
      <c r="C4532" t="s">
        <v>968</v>
      </c>
      <c r="D4532" t="s">
        <v>967</v>
      </c>
      <c r="E4532" t="s">
        <v>966</v>
      </c>
      <c r="F4532">
        <v>2965</v>
      </c>
      <c r="G4532">
        <v>184</v>
      </c>
      <c r="H4532">
        <v>13.33</v>
      </c>
      <c r="I4532">
        <v>2.5259999999999998</v>
      </c>
      <c r="J4532">
        <v>1</v>
      </c>
      <c r="K4532">
        <v>1172.53899999999</v>
      </c>
      <c r="L4532" t="s">
        <v>965</v>
      </c>
      <c r="M4532" t="s">
        <v>964</v>
      </c>
      <c r="N4532" s="110">
        <v>43777</v>
      </c>
      <c r="O4532">
        <v>0</v>
      </c>
      <c r="P4532">
        <v>0</v>
      </c>
      <c r="Q4532">
        <v>13666.4009999999</v>
      </c>
      <c r="R4532">
        <v>1620.50099999999</v>
      </c>
      <c r="S4532">
        <v>3.3759999999999999</v>
      </c>
      <c r="T4532">
        <v>33</v>
      </c>
      <c r="U4532">
        <v>4910.6090000000004</v>
      </c>
      <c r="V4532">
        <v>15</v>
      </c>
      <c r="W4532">
        <v>1.722</v>
      </c>
      <c r="X4532">
        <v>2.7829999999999999</v>
      </c>
      <c r="Y4532" s="110">
        <v>43777</v>
      </c>
      <c r="Z4532">
        <v>408818.45448164601</v>
      </c>
      <c r="AA4532">
        <v>3660563.4583612098</v>
      </c>
    </row>
    <row r="4533" spans="1:27" x14ac:dyDescent="0.25">
      <c r="A4533">
        <v>-111.976962459999</v>
      </c>
      <c r="B4533">
        <v>33.0798521299999</v>
      </c>
      <c r="C4533" t="s">
        <v>968</v>
      </c>
      <c r="D4533" t="s">
        <v>967</v>
      </c>
      <c r="E4533" t="s">
        <v>966</v>
      </c>
      <c r="F4533">
        <v>2966</v>
      </c>
      <c r="G4533">
        <v>189</v>
      </c>
      <c r="H4533">
        <v>13.33</v>
      </c>
      <c r="I4533">
        <v>2.5590000000000002</v>
      </c>
      <c r="J4533">
        <v>1</v>
      </c>
      <c r="K4533">
        <v>1172.55899999999</v>
      </c>
      <c r="L4533" t="s">
        <v>965</v>
      </c>
      <c r="M4533" t="s">
        <v>964</v>
      </c>
      <c r="N4533" s="110">
        <v>43777</v>
      </c>
      <c r="O4533">
        <v>0</v>
      </c>
      <c r="P4533">
        <v>0</v>
      </c>
      <c r="Q4533">
        <v>14430.7569999999</v>
      </c>
      <c r="R4533">
        <v>1689.1969999999901</v>
      </c>
      <c r="S4533">
        <v>3.5190000000000001</v>
      </c>
      <c r="T4533">
        <v>33</v>
      </c>
      <c r="U4533">
        <v>5118.7799999999897</v>
      </c>
      <c r="V4533">
        <v>15</v>
      </c>
      <c r="W4533">
        <v>1.7450000000000001</v>
      </c>
      <c r="X4533">
        <v>2.819</v>
      </c>
      <c r="Y4533" s="110">
        <v>43777</v>
      </c>
      <c r="Z4533">
        <v>408818.52651239402</v>
      </c>
      <c r="AA4533">
        <v>3660562.67267677</v>
      </c>
    </row>
    <row r="4534" spans="1:27" x14ac:dyDescent="0.25">
      <c r="A4534">
        <v>-111.976963139999</v>
      </c>
      <c r="B4534">
        <v>33.079844199999897</v>
      </c>
      <c r="C4534" t="s">
        <v>968</v>
      </c>
      <c r="D4534" t="s">
        <v>967</v>
      </c>
      <c r="E4534" t="s">
        <v>966</v>
      </c>
      <c r="F4534">
        <v>2967</v>
      </c>
      <c r="G4534">
        <v>185</v>
      </c>
      <c r="H4534">
        <v>13.33</v>
      </c>
      <c r="I4534">
        <v>2.69</v>
      </c>
      <c r="J4534">
        <v>1</v>
      </c>
      <c r="K4534">
        <v>1172.556</v>
      </c>
      <c r="L4534" t="s">
        <v>965</v>
      </c>
      <c r="M4534" t="s">
        <v>964</v>
      </c>
      <c r="N4534" s="110">
        <v>43777</v>
      </c>
      <c r="O4534">
        <v>0</v>
      </c>
      <c r="P4534">
        <v>0</v>
      </c>
      <c r="Q4534">
        <v>14702.7039999999</v>
      </c>
      <c r="R4534">
        <v>1637.07699999999</v>
      </c>
      <c r="S4534">
        <v>3.411</v>
      </c>
      <c r="T4534">
        <v>33</v>
      </c>
      <c r="U4534">
        <v>4960.8410000000003</v>
      </c>
      <c r="V4534">
        <v>15</v>
      </c>
      <c r="W4534">
        <v>1.8340000000000001</v>
      </c>
      <c r="X4534">
        <v>2.964</v>
      </c>
      <c r="Y4534" s="110">
        <v>43777</v>
      </c>
      <c r="Z4534">
        <v>408818.45486022101</v>
      </c>
      <c r="AA4534">
        <v>3660561.7940836102</v>
      </c>
    </row>
    <row r="4535" spans="1:27" x14ac:dyDescent="0.25">
      <c r="A4535">
        <v>-111.97696451</v>
      </c>
      <c r="B4535">
        <v>33.079837220000002</v>
      </c>
      <c r="C4535" t="s">
        <v>968</v>
      </c>
      <c r="D4535" t="s">
        <v>967</v>
      </c>
      <c r="E4535" t="s">
        <v>966</v>
      </c>
      <c r="F4535">
        <v>2968</v>
      </c>
      <c r="G4535">
        <v>177</v>
      </c>
      <c r="H4535">
        <v>13.33</v>
      </c>
      <c r="I4535">
        <v>2.657</v>
      </c>
      <c r="J4535">
        <v>1</v>
      </c>
      <c r="K4535">
        <v>1172.6020000000001</v>
      </c>
      <c r="L4535" t="s">
        <v>965</v>
      </c>
      <c r="M4535" t="s">
        <v>964</v>
      </c>
      <c r="N4535" s="110">
        <v>43777</v>
      </c>
      <c r="O4535">
        <v>0</v>
      </c>
      <c r="P4535">
        <v>0</v>
      </c>
      <c r="Q4535">
        <v>14981.852000000001</v>
      </c>
      <c r="R4535">
        <v>1688.7539999999899</v>
      </c>
      <c r="S4535">
        <v>3.5179999999999998</v>
      </c>
      <c r="T4535">
        <v>33</v>
      </c>
      <c r="U4535">
        <v>5117.4359999999897</v>
      </c>
      <c r="V4535">
        <v>15</v>
      </c>
      <c r="W4535">
        <v>1.8120000000000001</v>
      </c>
      <c r="X4535">
        <v>2.9279999999999999</v>
      </c>
      <c r="Y4535" s="110">
        <v>43777</v>
      </c>
      <c r="Z4535">
        <v>408818.31978570699</v>
      </c>
      <c r="AA4535">
        <v>3660561.0214145398</v>
      </c>
    </row>
    <row r="4536" spans="1:27" x14ac:dyDescent="0.25">
      <c r="A4536">
        <v>-111.976963139999</v>
      </c>
      <c r="B4536">
        <v>33.079830200000004</v>
      </c>
      <c r="C4536" t="s">
        <v>968</v>
      </c>
      <c r="D4536" t="s">
        <v>967</v>
      </c>
      <c r="E4536" t="s">
        <v>966</v>
      </c>
      <c r="F4536">
        <v>2969</v>
      </c>
      <c r="G4536">
        <v>185</v>
      </c>
      <c r="H4536">
        <v>13.33</v>
      </c>
      <c r="I4536">
        <v>2.5259999999999998</v>
      </c>
      <c r="J4536">
        <v>1</v>
      </c>
      <c r="K4536">
        <v>1172.58799999999</v>
      </c>
      <c r="L4536" t="s">
        <v>965</v>
      </c>
      <c r="M4536" t="s">
        <v>964</v>
      </c>
      <c r="N4536" s="110">
        <v>43777</v>
      </c>
      <c r="O4536">
        <v>0</v>
      </c>
      <c r="P4536">
        <v>0</v>
      </c>
      <c r="Q4536">
        <v>14622.3029999999</v>
      </c>
      <c r="R4536">
        <v>1733.84799999999</v>
      </c>
      <c r="S4536">
        <v>3.6120000000000001</v>
      </c>
      <c r="T4536">
        <v>33</v>
      </c>
      <c r="U4536">
        <v>5254.0839999999898</v>
      </c>
      <c r="V4536">
        <v>15</v>
      </c>
      <c r="W4536">
        <v>1.722</v>
      </c>
      <c r="X4536">
        <v>2.7829999999999999</v>
      </c>
      <c r="Y4536" s="110">
        <v>43777</v>
      </c>
      <c r="Z4536">
        <v>408818.44041370502</v>
      </c>
      <c r="AA4536">
        <v>3660560.2419304498</v>
      </c>
    </row>
    <row r="4537" spans="1:27" x14ac:dyDescent="0.25">
      <c r="A4537">
        <v>-111.97696417</v>
      </c>
      <c r="B4537">
        <v>33.079823230000002</v>
      </c>
      <c r="C4537" t="s">
        <v>968</v>
      </c>
      <c r="D4537" t="s">
        <v>967</v>
      </c>
      <c r="E4537" t="s">
        <v>966</v>
      </c>
      <c r="F4537">
        <v>2970</v>
      </c>
      <c r="G4537">
        <v>179</v>
      </c>
      <c r="H4537">
        <v>13.33</v>
      </c>
      <c r="I4537">
        <v>2.5590000000000002</v>
      </c>
      <c r="J4537">
        <v>1</v>
      </c>
      <c r="K4537">
        <v>1172.5820000000001</v>
      </c>
      <c r="L4537" t="s">
        <v>965</v>
      </c>
      <c r="M4537" t="s">
        <v>964</v>
      </c>
      <c r="N4537" s="110">
        <v>43777</v>
      </c>
      <c r="O4537">
        <v>0</v>
      </c>
      <c r="P4537">
        <v>0</v>
      </c>
      <c r="Q4537">
        <v>14871.621999999899</v>
      </c>
      <c r="R4537">
        <v>1740.8030000000001</v>
      </c>
      <c r="S4537">
        <v>3.6269999999999998</v>
      </c>
      <c r="T4537">
        <v>33</v>
      </c>
      <c r="U4537">
        <v>5275.1599999999899</v>
      </c>
      <c r="V4537">
        <v>15</v>
      </c>
      <c r="W4537">
        <v>1.7450000000000001</v>
      </c>
      <c r="X4537">
        <v>2.819</v>
      </c>
      <c r="Y4537" s="110">
        <v>43777</v>
      </c>
      <c r="Z4537">
        <v>408818.33708412701</v>
      </c>
      <c r="AA4537">
        <v>3660559.4700747002</v>
      </c>
    </row>
    <row r="4538" spans="1:27" x14ac:dyDescent="0.25">
      <c r="A4538">
        <v>-111.97696483</v>
      </c>
      <c r="B4538">
        <v>33.079815230000001</v>
      </c>
      <c r="C4538" t="s">
        <v>968</v>
      </c>
      <c r="D4538" t="s">
        <v>967</v>
      </c>
      <c r="E4538" t="s">
        <v>966</v>
      </c>
      <c r="F4538">
        <v>2971</v>
      </c>
      <c r="G4538">
        <v>181</v>
      </c>
      <c r="H4538">
        <v>13.33</v>
      </c>
      <c r="I4538">
        <v>2.625</v>
      </c>
      <c r="J4538">
        <v>1</v>
      </c>
      <c r="K4538">
        <v>1172.546</v>
      </c>
      <c r="L4538" t="s">
        <v>965</v>
      </c>
      <c r="M4538" t="s">
        <v>964</v>
      </c>
      <c r="N4538" s="110">
        <v>43777</v>
      </c>
      <c r="O4538">
        <v>0</v>
      </c>
      <c r="P4538">
        <v>0</v>
      </c>
      <c r="Q4538">
        <v>15916.725</v>
      </c>
      <c r="R4538">
        <v>1816.55899999999</v>
      </c>
      <c r="S4538">
        <v>3.7839999999999998</v>
      </c>
      <c r="T4538">
        <v>33</v>
      </c>
      <c r="U4538">
        <v>5504.7250000000004</v>
      </c>
      <c r="V4538">
        <v>15</v>
      </c>
      <c r="W4538">
        <v>1.79</v>
      </c>
      <c r="X4538">
        <v>2.891</v>
      </c>
      <c r="Y4538" s="110">
        <v>43777</v>
      </c>
      <c r="Z4538">
        <v>408818.26722643798</v>
      </c>
      <c r="AA4538">
        <v>3660558.5837034001</v>
      </c>
    </row>
    <row r="4539" spans="1:27" x14ac:dyDescent="0.25">
      <c r="A4539">
        <v>-111.976964659999</v>
      </c>
      <c r="B4539">
        <v>33.079808219999897</v>
      </c>
      <c r="C4539" t="s">
        <v>968</v>
      </c>
      <c r="D4539" t="s">
        <v>967</v>
      </c>
      <c r="E4539" t="s">
        <v>966</v>
      </c>
      <c r="F4539">
        <v>2972</v>
      </c>
      <c r="G4539">
        <v>182</v>
      </c>
      <c r="H4539">
        <v>13.33</v>
      </c>
      <c r="I4539">
        <v>2.5590000000000002</v>
      </c>
      <c r="J4539">
        <v>1</v>
      </c>
      <c r="K4539">
        <v>1172.5329999999899</v>
      </c>
      <c r="L4539" t="s">
        <v>965</v>
      </c>
      <c r="M4539" t="s">
        <v>964</v>
      </c>
      <c r="N4539" s="110">
        <v>43777</v>
      </c>
      <c r="O4539">
        <v>0</v>
      </c>
      <c r="P4539">
        <v>0</v>
      </c>
      <c r="Q4539">
        <v>15915.5249999999</v>
      </c>
      <c r="R4539">
        <v>1862.9970000000001</v>
      </c>
      <c r="S4539">
        <v>3.8809999999999998</v>
      </c>
      <c r="T4539">
        <v>33</v>
      </c>
      <c r="U4539">
        <v>5645.4459999999899</v>
      </c>
      <c r="V4539">
        <v>15</v>
      </c>
      <c r="W4539">
        <v>1.7450000000000001</v>
      </c>
      <c r="X4539">
        <v>2.819</v>
      </c>
      <c r="Y4539" s="110">
        <v>43777</v>
      </c>
      <c r="Z4539">
        <v>408818.27586017299</v>
      </c>
      <c r="AA4539">
        <v>3660557.80637046</v>
      </c>
    </row>
    <row r="4540" spans="1:27" x14ac:dyDescent="0.25">
      <c r="A4540">
        <v>-111.97696383</v>
      </c>
      <c r="B4540">
        <v>33.079801230000001</v>
      </c>
      <c r="C4540" t="s">
        <v>968</v>
      </c>
      <c r="D4540" t="s">
        <v>967</v>
      </c>
      <c r="E4540" t="s">
        <v>966</v>
      </c>
      <c r="F4540">
        <v>2973</v>
      </c>
      <c r="G4540">
        <v>181</v>
      </c>
      <c r="H4540">
        <v>13.33</v>
      </c>
      <c r="I4540">
        <v>2.7229999999999999</v>
      </c>
      <c r="J4540">
        <v>1</v>
      </c>
      <c r="K4540">
        <v>1172.5429999999899</v>
      </c>
      <c r="L4540" t="s">
        <v>965</v>
      </c>
      <c r="M4540" t="s">
        <v>964</v>
      </c>
      <c r="N4540" s="110">
        <v>43777</v>
      </c>
      <c r="O4540">
        <v>0</v>
      </c>
      <c r="P4540">
        <v>0</v>
      </c>
      <c r="Q4540">
        <v>16459.877</v>
      </c>
      <c r="R4540">
        <v>1810.6489999999901</v>
      </c>
      <c r="S4540">
        <v>3.7719999999999998</v>
      </c>
      <c r="T4540">
        <v>33</v>
      </c>
      <c r="U4540">
        <v>5486.8159999999898</v>
      </c>
      <c r="V4540">
        <v>15</v>
      </c>
      <c r="W4540">
        <v>1.857</v>
      </c>
      <c r="X4540">
        <v>3</v>
      </c>
      <c r="Y4540" s="110">
        <v>43777</v>
      </c>
      <c r="Z4540">
        <v>408818.34611709201</v>
      </c>
      <c r="AA4540">
        <v>3660557.0306815198</v>
      </c>
    </row>
    <row r="4541" spans="1:27" x14ac:dyDescent="0.25">
      <c r="A4541">
        <v>-111.97696451</v>
      </c>
      <c r="B4541">
        <v>33.079794219999897</v>
      </c>
      <c r="C4541" t="s">
        <v>968</v>
      </c>
      <c r="D4541" t="s">
        <v>967</v>
      </c>
      <c r="E4541" t="s">
        <v>966</v>
      </c>
      <c r="F4541">
        <v>2974</v>
      </c>
      <c r="G4541">
        <v>177</v>
      </c>
      <c r="H4541">
        <v>13.33</v>
      </c>
      <c r="I4541">
        <v>2.7559999999999998</v>
      </c>
      <c r="J4541">
        <v>1</v>
      </c>
      <c r="K4541">
        <v>1172.556</v>
      </c>
      <c r="L4541" t="s">
        <v>965</v>
      </c>
      <c r="M4541" t="s">
        <v>964</v>
      </c>
      <c r="N4541" s="110">
        <v>43777</v>
      </c>
      <c r="O4541">
        <v>0</v>
      </c>
      <c r="P4541">
        <v>0</v>
      </c>
      <c r="Q4541">
        <v>14494.586999999899</v>
      </c>
      <c r="R4541">
        <v>1575.4780000000001</v>
      </c>
      <c r="S4541">
        <v>3.282</v>
      </c>
      <c r="T4541">
        <v>33</v>
      </c>
      <c r="U4541">
        <v>4774.1760000000004</v>
      </c>
      <c r="V4541">
        <v>15</v>
      </c>
      <c r="W4541">
        <v>1.879</v>
      </c>
      <c r="X4541">
        <v>3.036</v>
      </c>
      <c r="Y4541" s="110">
        <v>43777</v>
      </c>
      <c r="Z4541">
        <v>408818.27541422599</v>
      </c>
      <c r="AA4541">
        <v>3660556.2540870002</v>
      </c>
    </row>
    <row r="4542" spans="1:27" x14ac:dyDescent="0.25">
      <c r="A4542">
        <v>-111.97696451</v>
      </c>
      <c r="B4542">
        <v>33.07978722</v>
      </c>
      <c r="C4542" t="s">
        <v>968</v>
      </c>
      <c r="D4542" t="s">
        <v>967</v>
      </c>
      <c r="E4542" t="s">
        <v>966</v>
      </c>
      <c r="F4542">
        <v>2975</v>
      </c>
      <c r="G4542">
        <v>177</v>
      </c>
      <c r="H4542">
        <v>13.33</v>
      </c>
      <c r="I4542">
        <v>2.657</v>
      </c>
      <c r="J4542">
        <v>1</v>
      </c>
      <c r="K4542">
        <v>1172.6020000000001</v>
      </c>
      <c r="L4542" t="s">
        <v>965</v>
      </c>
      <c r="M4542" t="s">
        <v>964</v>
      </c>
      <c r="N4542" s="110">
        <v>43777</v>
      </c>
      <c r="O4542">
        <v>0</v>
      </c>
      <c r="P4542">
        <v>0</v>
      </c>
      <c r="Q4542">
        <v>15328.886</v>
      </c>
      <c r="R4542">
        <v>1727.8720000000001</v>
      </c>
      <c r="S4542">
        <v>3.6</v>
      </c>
      <c r="T4542">
        <v>33</v>
      </c>
      <c r="U4542">
        <v>5235.9740000000002</v>
      </c>
      <c r="V4542">
        <v>15</v>
      </c>
      <c r="W4542">
        <v>1.8120000000000001</v>
      </c>
      <c r="X4542">
        <v>2.9279999999999999</v>
      </c>
      <c r="Y4542" s="110">
        <v>43777</v>
      </c>
      <c r="Z4542">
        <v>408818.26819096698</v>
      </c>
      <c r="AA4542">
        <v>3660555.47801043</v>
      </c>
    </row>
    <row r="4543" spans="1:27" x14ac:dyDescent="0.25">
      <c r="A4543">
        <v>-111.97696331</v>
      </c>
      <c r="B4543">
        <v>33.079779209999899</v>
      </c>
      <c r="C4543" t="s">
        <v>968</v>
      </c>
      <c r="D4543" t="s">
        <v>967</v>
      </c>
      <c r="E4543" t="s">
        <v>966</v>
      </c>
      <c r="F4543">
        <v>2976</v>
      </c>
      <c r="G4543">
        <v>184</v>
      </c>
      <c r="H4543">
        <v>13.33</v>
      </c>
      <c r="I4543">
        <v>2.657</v>
      </c>
      <c r="J4543">
        <v>1</v>
      </c>
      <c r="K4543">
        <v>1172.605</v>
      </c>
      <c r="L4543" t="s">
        <v>965</v>
      </c>
      <c r="M4543" t="s">
        <v>964</v>
      </c>
      <c r="N4543" s="110">
        <v>43777</v>
      </c>
      <c r="O4543">
        <v>0</v>
      </c>
      <c r="P4543">
        <v>0</v>
      </c>
      <c r="Q4543">
        <v>16666.7949999999</v>
      </c>
      <c r="R4543">
        <v>1878.68</v>
      </c>
      <c r="S4543">
        <v>3.9140000000000001</v>
      </c>
      <c r="T4543">
        <v>33</v>
      </c>
      <c r="U4543">
        <v>5692.9709999999905</v>
      </c>
      <c r="V4543">
        <v>15</v>
      </c>
      <c r="W4543">
        <v>1.8120000000000001</v>
      </c>
      <c r="X4543">
        <v>2.9279999999999999</v>
      </c>
      <c r="Y4543" s="110">
        <v>43777</v>
      </c>
      <c r="Z4543">
        <v>408818.371930147</v>
      </c>
      <c r="AA4543">
        <v>3660554.5889146202</v>
      </c>
    </row>
    <row r="4544" spans="1:27" x14ac:dyDescent="0.25">
      <c r="A4544">
        <v>-111.97696417</v>
      </c>
      <c r="B4544">
        <v>33.079772230000003</v>
      </c>
      <c r="C4544" t="s">
        <v>968</v>
      </c>
      <c r="D4544" t="s">
        <v>967</v>
      </c>
      <c r="E4544" t="s">
        <v>966</v>
      </c>
      <c r="F4544">
        <v>2977</v>
      </c>
      <c r="G4544">
        <v>179</v>
      </c>
      <c r="H4544">
        <v>13.33</v>
      </c>
      <c r="I4544">
        <v>2.92</v>
      </c>
      <c r="J4544">
        <v>1</v>
      </c>
      <c r="K4544">
        <v>1172.58799999999</v>
      </c>
      <c r="L4544" t="s">
        <v>965</v>
      </c>
      <c r="M4544" t="s">
        <v>964</v>
      </c>
      <c r="N4544" s="110">
        <v>43777</v>
      </c>
      <c r="O4544">
        <v>0</v>
      </c>
      <c r="P4544">
        <v>0</v>
      </c>
      <c r="Q4544">
        <v>16627.823</v>
      </c>
      <c r="R4544">
        <v>1705.8119999999899</v>
      </c>
      <c r="S4544">
        <v>3.5539999999999998</v>
      </c>
      <c r="T4544">
        <v>33</v>
      </c>
      <c r="U4544">
        <v>5169.1279999999897</v>
      </c>
      <c r="V4544">
        <v>15</v>
      </c>
      <c r="W4544">
        <v>1.9910000000000001</v>
      </c>
      <c r="X4544">
        <v>3.2170000000000001</v>
      </c>
      <c r="Y4544" s="110">
        <v>43777</v>
      </c>
      <c r="Z4544">
        <v>408818.284457531</v>
      </c>
      <c r="AA4544">
        <v>3660553.8158025201</v>
      </c>
    </row>
    <row r="4545" spans="1:27" x14ac:dyDescent="0.25">
      <c r="A4545">
        <v>-111.97696586000001</v>
      </c>
      <c r="B4545">
        <v>33.0797642</v>
      </c>
      <c r="C4545" t="s">
        <v>968</v>
      </c>
      <c r="D4545" t="s">
        <v>967</v>
      </c>
      <c r="E4545" t="s">
        <v>966</v>
      </c>
      <c r="F4545">
        <v>2978</v>
      </c>
      <c r="G4545">
        <v>175</v>
      </c>
      <c r="H4545">
        <v>13.33</v>
      </c>
      <c r="I4545">
        <v>2.657</v>
      </c>
      <c r="J4545">
        <v>1</v>
      </c>
      <c r="K4545">
        <v>1172.67399999999</v>
      </c>
      <c r="L4545" t="s">
        <v>965</v>
      </c>
      <c r="M4545" t="s">
        <v>964</v>
      </c>
      <c r="N4545" s="110">
        <v>43777</v>
      </c>
      <c r="O4545">
        <v>0</v>
      </c>
      <c r="P4545">
        <v>0</v>
      </c>
      <c r="Q4545">
        <v>15789.5799999999</v>
      </c>
      <c r="R4545">
        <v>1779.8009999999899</v>
      </c>
      <c r="S4545">
        <v>3.7080000000000002</v>
      </c>
      <c r="T4545">
        <v>33</v>
      </c>
      <c r="U4545">
        <v>5393.3360000000002</v>
      </c>
      <c r="V4545">
        <v>15</v>
      </c>
      <c r="W4545">
        <v>1.8120000000000001</v>
      </c>
      <c r="X4545">
        <v>2.9279999999999999</v>
      </c>
      <c r="Y4545" s="110">
        <v>43777</v>
      </c>
      <c r="Z4545">
        <v>408818.11843151698</v>
      </c>
      <c r="AA4545">
        <v>3660552.9269999699</v>
      </c>
    </row>
    <row r="4546" spans="1:27" x14ac:dyDescent="0.25">
      <c r="A4546">
        <v>-111.976963999999</v>
      </c>
      <c r="B4546">
        <v>33.079756230000001</v>
      </c>
      <c r="C4546" t="s">
        <v>968</v>
      </c>
      <c r="D4546" t="s">
        <v>967</v>
      </c>
      <c r="E4546" t="s">
        <v>966</v>
      </c>
      <c r="F4546">
        <v>2979</v>
      </c>
      <c r="G4546">
        <v>180</v>
      </c>
      <c r="H4546">
        <v>13.33</v>
      </c>
      <c r="I4546">
        <v>2.7229999999999999</v>
      </c>
      <c r="J4546">
        <v>1</v>
      </c>
      <c r="K4546">
        <v>1172.6410000000001</v>
      </c>
      <c r="L4546" t="s">
        <v>965</v>
      </c>
      <c r="M4546" t="s">
        <v>964</v>
      </c>
      <c r="N4546" s="110">
        <v>43777</v>
      </c>
      <c r="O4546">
        <v>0</v>
      </c>
      <c r="P4546">
        <v>0</v>
      </c>
      <c r="Q4546">
        <v>14503.7299999999</v>
      </c>
      <c r="R4546">
        <v>1595.4659999999899</v>
      </c>
      <c r="S4546">
        <v>3.3239999999999998</v>
      </c>
      <c r="T4546">
        <v>33</v>
      </c>
      <c r="U4546">
        <v>4834.7439999999897</v>
      </c>
      <c r="V4546">
        <v>15</v>
      </c>
      <c r="W4546">
        <v>1.857</v>
      </c>
      <c r="X4546">
        <v>3</v>
      </c>
      <c r="Y4546" s="110">
        <v>43777</v>
      </c>
      <c r="Z4546">
        <v>408818.28381457098</v>
      </c>
      <c r="AA4546">
        <v>3660552.0417655301</v>
      </c>
    </row>
    <row r="4547" spans="1:27" x14ac:dyDescent="0.25">
      <c r="A4547">
        <v>-111.976962799999</v>
      </c>
      <c r="B4547">
        <v>33.079748170000002</v>
      </c>
      <c r="C4547" t="s">
        <v>968</v>
      </c>
      <c r="D4547" t="s">
        <v>967</v>
      </c>
      <c r="E4547" t="s">
        <v>966</v>
      </c>
      <c r="F4547">
        <v>2980</v>
      </c>
      <c r="G4547">
        <v>187</v>
      </c>
      <c r="H4547">
        <v>13.33</v>
      </c>
      <c r="I4547">
        <v>2.7559999999999998</v>
      </c>
      <c r="J4547">
        <v>1</v>
      </c>
      <c r="K4547">
        <v>1172.56899999999</v>
      </c>
      <c r="L4547" t="s">
        <v>965</v>
      </c>
      <c r="M4547" t="s">
        <v>964</v>
      </c>
      <c r="N4547" s="110">
        <v>43777</v>
      </c>
      <c r="O4547">
        <v>0</v>
      </c>
      <c r="P4547">
        <v>0</v>
      </c>
      <c r="Q4547">
        <v>16212.673000000001</v>
      </c>
      <c r="R4547">
        <v>1762.2239999999899</v>
      </c>
      <c r="S4547">
        <v>3.6709999999999998</v>
      </c>
      <c r="T4547">
        <v>33</v>
      </c>
      <c r="U4547">
        <v>5340.0739999999896</v>
      </c>
      <c r="V4547">
        <v>15</v>
      </c>
      <c r="W4547">
        <v>1.879</v>
      </c>
      <c r="X4547">
        <v>3.036</v>
      </c>
      <c r="Y4547" s="110">
        <v>43777</v>
      </c>
      <c r="Z4547">
        <v>408818.387502208</v>
      </c>
      <c r="AA4547">
        <v>3660551.1471263301</v>
      </c>
    </row>
    <row r="4548" spans="1:27" x14ac:dyDescent="0.25">
      <c r="A4548">
        <v>-111.976965539999</v>
      </c>
      <c r="B4548">
        <v>33.079741130000002</v>
      </c>
      <c r="C4548" t="s">
        <v>968</v>
      </c>
      <c r="D4548" t="s">
        <v>967</v>
      </c>
      <c r="E4548" t="s">
        <v>966</v>
      </c>
      <c r="F4548">
        <v>2981</v>
      </c>
      <c r="G4548">
        <v>171</v>
      </c>
      <c r="H4548">
        <v>13.33</v>
      </c>
      <c r="I4548">
        <v>2.7229999999999999</v>
      </c>
      <c r="J4548">
        <v>1</v>
      </c>
      <c r="K4548">
        <v>1172.58799999999</v>
      </c>
      <c r="L4548" t="s">
        <v>965</v>
      </c>
      <c r="M4548" t="s">
        <v>964</v>
      </c>
      <c r="N4548" s="110">
        <v>43777</v>
      </c>
      <c r="O4548">
        <v>0</v>
      </c>
      <c r="P4548">
        <v>0</v>
      </c>
      <c r="Q4548">
        <v>16331.5889999999</v>
      </c>
      <c r="R4548">
        <v>1796.537</v>
      </c>
      <c r="S4548">
        <v>3.7429999999999999</v>
      </c>
      <c r="T4548">
        <v>33</v>
      </c>
      <c r="U4548">
        <v>5444.0519999999897</v>
      </c>
      <c r="V4548">
        <v>15</v>
      </c>
      <c r="W4548">
        <v>1.857</v>
      </c>
      <c r="X4548">
        <v>3</v>
      </c>
      <c r="Y4548" s="110">
        <v>43777</v>
      </c>
      <c r="Z4548">
        <v>408818.12449362897</v>
      </c>
      <c r="AA4548">
        <v>3660550.3689953401</v>
      </c>
    </row>
    <row r="4549" spans="1:27" x14ac:dyDescent="0.25">
      <c r="A4549">
        <v>-111.97696517</v>
      </c>
      <c r="B4549">
        <v>33.079733230000002</v>
      </c>
      <c r="C4549" t="s">
        <v>968</v>
      </c>
      <c r="D4549" t="s">
        <v>967</v>
      </c>
      <c r="E4549" t="s">
        <v>966</v>
      </c>
      <c r="F4549">
        <v>2982</v>
      </c>
      <c r="G4549">
        <v>179</v>
      </c>
      <c r="H4549">
        <v>13.33</v>
      </c>
      <c r="I4549">
        <v>2.625</v>
      </c>
      <c r="J4549">
        <v>1</v>
      </c>
      <c r="K4549">
        <v>1172.615</v>
      </c>
      <c r="L4549" t="s">
        <v>965</v>
      </c>
      <c r="M4549" t="s">
        <v>964</v>
      </c>
      <c r="N4549" s="110">
        <v>43777</v>
      </c>
      <c r="O4549">
        <v>0</v>
      </c>
      <c r="P4549">
        <v>0</v>
      </c>
      <c r="Q4549">
        <v>15978.04</v>
      </c>
      <c r="R4549">
        <v>1823.557</v>
      </c>
      <c r="S4549">
        <v>3.7989999999999999</v>
      </c>
      <c r="T4549">
        <v>33</v>
      </c>
      <c r="U4549">
        <v>5525.9309999999896</v>
      </c>
      <c r="V4549">
        <v>15</v>
      </c>
      <c r="W4549">
        <v>1.79</v>
      </c>
      <c r="X4549">
        <v>2.891</v>
      </c>
      <c r="Y4549" s="110">
        <v>43777</v>
      </c>
      <c r="Z4549">
        <v>408818.15087645297</v>
      </c>
      <c r="AA4549">
        <v>3660549.4928160799</v>
      </c>
    </row>
    <row r="4550" spans="1:27" x14ac:dyDescent="0.25">
      <c r="A4550">
        <v>-111.97696431</v>
      </c>
      <c r="B4550">
        <v>33.079726209999897</v>
      </c>
      <c r="C4550" t="s">
        <v>968</v>
      </c>
      <c r="D4550" t="s">
        <v>967</v>
      </c>
      <c r="E4550" t="s">
        <v>966</v>
      </c>
      <c r="F4550">
        <v>2983</v>
      </c>
      <c r="G4550">
        <v>184</v>
      </c>
      <c r="H4550">
        <v>13.33</v>
      </c>
      <c r="I4550">
        <v>2.8220000000000001</v>
      </c>
      <c r="J4550">
        <v>1</v>
      </c>
      <c r="K4550">
        <v>1172.58799999999</v>
      </c>
      <c r="L4550" t="s">
        <v>965</v>
      </c>
      <c r="M4550" t="s">
        <v>964</v>
      </c>
      <c r="N4550" s="110">
        <v>43777</v>
      </c>
      <c r="O4550">
        <v>0</v>
      </c>
      <c r="P4550">
        <v>0</v>
      </c>
      <c r="Q4550">
        <v>15272.771000000001</v>
      </c>
      <c r="R4550">
        <v>1621.4559999999899</v>
      </c>
      <c r="S4550">
        <v>3.3780000000000001</v>
      </c>
      <c r="T4550">
        <v>33</v>
      </c>
      <c r="U4550">
        <v>4913.5039999999899</v>
      </c>
      <c r="V4550">
        <v>15</v>
      </c>
      <c r="W4550">
        <v>1.9239999999999999</v>
      </c>
      <c r="X4550">
        <v>3.1080000000000001</v>
      </c>
      <c r="Y4550" s="110">
        <v>43777</v>
      </c>
      <c r="Z4550">
        <v>408818.223902611</v>
      </c>
      <c r="AA4550">
        <v>3660548.7137750401</v>
      </c>
    </row>
    <row r="4551" spans="1:27" x14ac:dyDescent="0.25">
      <c r="A4551">
        <v>-111.976963659999</v>
      </c>
      <c r="B4551">
        <v>33.079718219999897</v>
      </c>
      <c r="C4551" t="s">
        <v>968</v>
      </c>
      <c r="D4551" t="s">
        <v>967</v>
      </c>
      <c r="E4551" t="s">
        <v>966</v>
      </c>
      <c r="F4551">
        <v>2984</v>
      </c>
      <c r="G4551">
        <v>182</v>
      </c>
      <c r="H4551">
        <v>13.33</v>
      </c>
      <c r="I4551">
        <v>2.7890000000000001</v>
      </c>
      <c r="J4551">
        <v>1</v>
      </c>
      <c r="K4551">
        <v>1172.5260000000001</v>
      </c>
      <c r="L4551" t="s">
        <v>965</v>
      </c>
      <c r="M4551" t="s">
        <v>964</v>
      </c>
      <c r="N4551" s="110">
        <v>43777</v>
      </c>
      <c r="O4551">
        <v>0</v>
      </c>
      <c r="P4551">
        <v>0</v>
      </c>
      <c r="Q4551">
        <v>15238.199000000001</v>
      </c>
      <c r="R4551">
        <v>1636.81899999999</v>
      </c>
      <c r="S4551">
        <v>3.41</v>
      </c>
      <c r="T4551">
        <v>33</v>
      </c>
      <c r="U4551">
        <v>4960.0569999999898</v>
      </c>
      <c r="V4551">
        <v>15</v>
      </c>
      <c r="W4551">
        <v>1.901</v>
      </c>
      <c r="X4551">
        <v>3.0720000000000001</v>
      </c>
      <c r="Y4551" s="110">
        <v>43777</v>
      </c>
      <c r="Z4551">
        <v>408818.276327022</v>
      </c>
      <c r="AA4551">
        <v>3660547.8273744099</v>
      </c>
    </row>
    <row r="4552" spans="1:27" x14ac:dyDescent="0.25">
      <c r="A4552">
        <v>-111.97696517</v>
      </c>
      <c r="B4552">
        <v>33.079711230000001</v>
      </c>
      <c r="C4552" t="s">
        <v>968</v>
      </c>
      <c r="D4552" t="s">
        <v>967</v>
      </c>
      <c r="E4552" t="s">
        <v>966</v>
      </c>
      <c r="F4552">
        <v>2985</v>
      </c>
      <c r="G4552">
        <v>179</v>
      </c>
      <c r="H4552">
        <v>13.33</v>
      </c>
      <c r="I4552">
        <v>2.7890000000000001</v>
      </c>
      <c r="J4552">
        <v>1</v>
      </c>
      <c r="K4552">
        <v>1172.6179999999899</v>
      </c>
      <c r="L4552" t="s">
        <v>965</v>
      </c>
      <c r="M4552" t="s">
        <v>964</v>
      </c>
      <c r="N4552" s="110">
        <v>43777</v>
      </c>
      <c r="O4552">
        <v>0</v>
      </c>
      <c r="P4552">
        <v>0</v>
      </c>
      <c r="Q4552">
        <v>17361.149000000001</v>
      </c>
      <c r="R4552">
        <v>1864.85599999999</v>
      </c>
      <c r="S4552">
        <v>3.8849999999999998</v>
      </c>
      <c r="T4552">
        <v>33</v>
      </c>
      <c r="U4552">
        <v>5651.0799999999899</v>
      </c>
      <c r="V4552">
        <v>15</v>
      </c>
      <c r="W4552">
        <v>1.901</v>
      </c>
      <c r="X4552">
        <v>3.0720000000000001</v>
      </c>
      <c r="Y4552" s="110">
        <v>43777</v>
      </c>
      <c r="Z4552">
        <v>408818.128174807</v>
      </c>
      <c r="AA4552">
        <v>3660547.0537183001</v>
      </c>
    </row>
    <row r="4553" spans="1:27" x14ac:dyDescent="0.25">
      <c r="A4553">
        <v>-111.97696431</v>
      </c>
      <c r="B4553">
        <v>33.079703209999899</v>
      </c>
      <c r="C4553" t="s">
        <v>968</v>
      </c>
      <c r="D4553" t="s">
        <v>967</v>
      </c>
      <c r="E4553" t="s">
        <v>966</v>
      </c>
      <c r="F4553">
        <v>2986</v>
      </c>
      <c r="G4553">
        <v>184</v>
      </c>
      <c r="H4553">
        <v>13.33</v>
      </c>
      <c r="I4553">
        <v>2.7229999999999999</v>
      </c>
      <c r="J4553">
        <v>1</v>
      </c>
      <c r="K4553">
        <v>1172.5360000000001</v>
      </c>
      <c r="L4553" t="s">
        <v>965</v>
      </c>
      <c r="M4553" t="s">
        <v>964</v>
      </c>
      <c r="N4553" s="110">
        <v>43777</v>
      </c>
      <c r="O4553">
        <v>0</v>
      </c>
      <c r="P4553">
        <v>0</v>
      </c>
      <c r="Q4553">
        <v>16078.727999999899</v>
      </c>
      <c r="R4553">
        <v>1768.721</v>
      </c>
      <c r="S4553">
        <v>3.6850000000000001</v>
      </c>
      <c r="T4553">
        <v>33</v>
      </c>
      <c r="U4553">
        <v>5359.7619999999897</v>
      </c>
      <c r="V4553">
        <v>15</v>
      </c>
      <c r="W4553">
        <v>1.857</v>
      </c>
      <c r="X4553">
        <v>3</v>
      </c>
      <c r="Y4553" s="110">
        <v>43777</v>
      </c>
      <c r="Z4553">
        <v>408818.20016909798</v>
      </c>
      <c r="AA4553">
        <v>3660546.16380919</v>
      </c>
    </row>
    <row r="4554" spans="1:27" x14ac:dyDescent="0.25">
      <c r="A4554">
        <v>-111.97696383</v>
      </c>
      <c r="B4554">
        <v>33.079695229999899</v>
      </c>
      <c r="C4554" t="s">
        <v>968</v>
      </c>
      <c r="D4554" t="s">
        <v>967</v>
      </c>
      <c r="E4554" t="s">
        <v>966</v>
      </c>
      <c r="F4554">
        <v>2987</v>
      </c>
      <c r="G4554">
        <v>181</v>
      </c>
      <c r="H4554">
        <v>13.33</v>
      </c>
      <c r="I4554">
        <v>2.4609999999999999</v>
      </c>
      <c r="J4554">
        <v>1</v>
      </c>
      <c r="K4554">
        <v>1172.6079999999899</v>
      </c>
      <c r="L4554" t="s">
        <v>965</v>
      </c>
      <c r="M4554" t="s">
        <v>964</v>
      </c>
      <c r="N4554" s="110">
        <v>43777</v>
      </c>
      <c r="O4554">
        <v>0</v>
      </c>
      <c r="P4554">
        <v>0</v>
      </c>
      <c r="Q4554">
        <v>16187.929</v>
      </c>
      <c r="R4554">
        <v>1970.6790000000001</v>
      </c>
      <c r="S4554">
        <v>4.1059999999999999</v>
      </c>
      <c r="T4554">
        <v>33</v>
      </c>
      <c r="U4554">
        <v>5971.7550000000001</v>
      </c>
      <c r="V4554">
        <v>15</v>
      </c>
      <c r="W4554">
        <v>1.6779999999999999</v>
      </c>
      <c r="X4554">
        <v>2.7109999999999999</v>
      </c>
      <c r="Y4554" s="110">
        <v>43777</v>
      </c>
      <c r="Z4554">
        <v>408818.23673650698</v>
      </c>
      <c r="AA4554">
        <v>3660545.27866492</v>
      </c>
    </row>
    <row r="4555" spans="1:27" x14ac:dyDescent="0.25">
      <c r="A4555">
        <v>-111.97696451</v>
      </c>
      <c r="B4555">
        <v>33.079688220000001</v>
      </c>
      <c r="C4555" t="s">
        <v>968</v>
      </c>
      <c r="D4555" t="s">
        <v>967</v>
      </c>
      <c r="E4555" t="s">
        <v>966</v>
      </c>
      <c r="F4555">
        <v>2988</v>
      </c>
      <c r="G4555">
        <v>177</v>
      </c>
      <c r="H4555">
        <v>13.33</v>
      </c>
      <c r="I4555">
        <v>2.69</v>
      </c>
      <c r="J4555">
        <v>1</v>
      </c>
      <c r="K4555">
        <v>1172.575</v>
      </c>
      <c r="L4555" t="s">
        <v>965</v>
      </c>
      <c r="M4555" t="s">
        <v>964</v>
      </c>
      <c r="N4555" s="110">
        <v>43777</v>
      </c>
      <c r="O4555">
        <v>0</v>
      </c>
      <c r="P4555">
        <v>0</v>
      </c>
      <c r="Q4555">
        <v>15892.8389999999</v>
      </c>
      <c r="R4555">
        <v>1769.5930000000001</v>
      </c>
      <c r="S4555">
        <v>3.6869999999999998</v>
      </c>
      <c r="T4555">
        <v>33</v>
      </c>
      <c r="U4555">
        <v>5362.4040000000005</v>
      </c>
      <c r="V4555">
        <v>15</v>
      </c>
      <c r="W4555">
        <v>1.8340000000000001</v>
      </c>
      <c r="X4555">
        <v>2.964</v>
      </c>
      <c r="Y4555" s="110">
        <v>43777</v>
      </c>
      <c r="Z4555">
        <v>408818.16603358602</v>
      </c>
      <c r="AA4555">
        <v>3660544.5020704102</v>
      </c>
    </row>
    <row r="4556" spans="1:27" x14ac:dyDescent="0.25">
      <c r="A4556">
        <v>-111.976963999999</v>
      </c>
      <c r="B4556">
        <v>33.079680230000001</v>
      </c>
      <c r="C4556" t="s">
        <v>968</v>
      </c>
      <c r="D4556" t="s">
        <v>967</v>
      </c>
      <c r="E4556" t="s">
        <v>966</v>
      </c>
      <c r="F4556">
        <v>2989</v>
      </c>
      <c r="G4556">
        <v>180</v>
      </c>
      <c r="H4556">
        <v>13.33</v>
      </c>
      <c r="I4556">
        <v>2.69</v>
      </c>
      <c r="J4556">
        <v>1</v>
      </c>
      <c r="K4556">
        <v>1172.58799999999</v>
      </c>
      <c r="L4556" t="s">
        <v>965</v>
      </c>
      <c r="M4556" t="s">
        <v>964</v>
      </c>
      <c r="N4556" s="110">
        <v>43777</v>
      </c>
      <c r="O4556">
        <v>0</v>
      </c>
      <c r="P4556">
        <v>0</v>
      </c>
      <c r="Q4556">
        <v>14134.6949999999</v>
      </c>
      <c r="R4556">
        <v>1573.8320000000001</v>
      </c>
      <c r="S4556">
        <v>3.2789999999999999</v>
      </c>
      <c r="T4556">
        <v>33</v>
      </c>
      <c r="U4556">
        <v>4769.1890000000003</v>
      </c>
      <c r="V4556">
        <v>15</v>
      </c>
      <c r="W4556">
        <v>1.8340000000000001</v>
      </c>
      <c r="X4556">
        <v>2.964</v>
      </c>
      <c r="Y4556" s="110">
        <v>43777</v>
      </c>
      <c r="Z4556">
        <v>408818.20539080602</v>
      </c>
      <c r="AA4556">
        <v>3660543.6157914</v>
      </c>
    </row>
    <row r="4557" spans="1:27" x14ac:dyDescent="0.25">
      <c r="A4557">
        <v>-111.976964659999</v>
      </c>
      <c r="B4557">
        <v>33.0796722199999</v>
      </c>
      <c r="C4557" t="s">
        <v>968</v>
      </c>
      <c r="D4557" t="s">
        <v>967</v>
      </c>
      <c r="E4557" t="s">
        <v>966</v>
      </c>
      <c r="F4557">
        <v>2990</v>
      </c>
      <c r="G4557">
        <v>182</v>
      </c>
      <c r="H4557">
        <v>13.33</v>
      </c>
      <c r="I4557">
        <v>2.8540000000000001</v>
      </c>
      <c r="J4557">
        <v>1</v>
      </c>
      <c r="K4557">
        <v>1172.5820000000001</v>
      </c>
      <c r="L4557" t="s">
        <v>965</v>
      </c>
      <c r="M4557" t="s">
        <v>964</v>
      </c>
      <c r="N4557" s="110">
        <v>43777</v>
      </c>
      <c r="O4557">
        <v>0</v>
      </c>
      <c r="P4557">
        <v>0</v>
      </c>
      <c r="Q4557">
        <v>15202.77</v>
      </c>
      <c r="R4557">
        <v>1595.47299999999</v>
      </c>
      <c r="S4557">
        <v>3.3239999999999998</v>
      </c>
      <c r="T4557">
        <v>33</v>
      </c>
      <c r="U4557">
        <v>4834.7650000000003</v>
      </c>
      <c r="V4557">
        <v>15</v>
      </c>
      <c r="W4557">
        <v>1.946</v>
      </c>
      <c r="X4557">
        <v>3.1440000000000001</v>
      </c>
      <c r="Y4557" s="110">
        <v>43777</v>
      </c>
      <c r="Z4557">
        <v>408818.13552272902</v>
      </c>
      <c r="AA4557">
        <v>3660542.72831144</v>
      </c>
    </row>
    <row r="4558" spans="1:27" x14ac:dyDescent="0.25">
      <c r="A4558">
        <v>-111.97696500000001</v>
      </c>
      <c r="B4558">
        <v>33.079665230000003</v>
      </c>
      <c r="C4558" t="s">
        <v>968</v>
      </c>
      <c r="D4558" t="s">
        <v>967</v>
      </c>
      <c r="E4558" t="s">
        <v>966</v>
      </c>
      <c r="F4558">
        <v>2991</v>
      </c>
      <c r="G4558">
        <v>180</v>
      </c>
      <c r="H4558">
        <v>13.33</v>
      </c>
      <c r="I4558">
        <v>2.887</v>
      </c>
      <c r="J4558">
        <v>1</v>
      </c>
      <c r="K4558">
        <v>1172.625</v>
      </c>
      <c r="L4558" t="s">
        <v>965</v>
      </c>
      <c r="M4558" t="s">
        <v>964</v>
      </c>
      <c r="N4558" s="110">
        <v>43777</v>
      </c>
      <c r="O4558">
        <v>0</v>
      </c>
      <c r="P4558">
        <v>0</v>
      </c>
      <c r="Q4558">
        <v>13893.262000000001</v>
      </c>
      <c r="R4558">
        <v>1441.4760000000001</v>
      </c>
      <c r="S4558">
        <v>3.0030000000000001</v>
      </c>
      <c r="T4558">
        <v>33</v>
      </c>
      <c r="U4558">
        <v>4368.1090000000004</v>
      </c>
      <c r="V4558">
        <v>15</v>
      </c>
      <c r="W4558">
        <v>1.9690000000000001</v>
      </c>
      <c r="X4558">
        <v>3.181</v>
      </c>
      <c r="Y4558" s="110">
        <v>43777</v>
      </c>
      <c r="Z4558">
        <v>408818.09657511802</v>
      </c>
      <c r="AA4558">
        <v>3660541.9536389299</v>
      </c>
    </row>
    <row r="4559" spans="1:27" x14ac:dyDescent="0.25">
      <c r="A4559">
        <v>-111.976966169999</v>
      </c>
      <c r="B4559">
        <v>33.079657230000002</v>
      </c>
      <c r="C4559" t="s">
        <v>968</v>
      </c>
      <c r="D4559" t="s">
        <v>967</v>
      </c>
      <c r="E4559" t="s">
        <v>966</v>
      </c>
      <c r="F4559">
        <v>2992</v>
      </c>
      <c r="G4559">
        <v>179</v>
      </c>
      <c r="H4559">
        <v>13.33</v>
      </c>
      <c r="I4559">
        <v>2.887</v>
      </c>
      <c r="J4559">
        <v>1</v>
      </c>
      <c r="K4559">
        <v>1172.644</v>
      </c>
      <c r="L4559" t="s">
        <v>965</v>
      </c>
      <c r="M4559" t="s">
        <v>964</v>
      </c>
      <c r="N4559" s="110">
        <v>43777</v>
      </c>
      <c r="O4559">
        <v>0</v>
      </c>
      <c r="P4559">
        <v>0</v>
      </c>
      <c r="Q4559">
        <v>15766.836999999899</v>
      </c>
      <c r="R4559">
        <v>1635.86599999999</v>
      </c>
      <c r="S4559">
        <v>3.4079999999999999</v>
      </c>
      <c r="T4559">
        <v>33</v>
      </c>
      <c r="U4559">
        <v>4957.17</v>
      </c>
      <c r="V4559">
        <v>15</v>
      </c>
      <c r="W4559">
        <v>1.9690000000000001</v>
      </c>
      <c r="X4559">
        <v>3.181</v>
      </c>
      <c r="Y4559" s="110">
        <v>43777</v>
      </c>
      <c r="Z4559">
        <v>408817.97911530401</v>
      </c>
      <c r="AA4559">
        <v>3660541.0677107</v>
      </c>
    </row>
    <row r="4560" spans="1:27" x14ac:dyDescent="0.25">
      <c r="A4560">
        <v>-111.97696449</v>
      </c>
      <c r="B4560">
        <v>33.07964922</v>
      </c>
      <c r="C4560" t="s">
        <v>968</v>
      </c>
      <c r="D4560" t="s">
        <v>967</v>
      </c>
      <c r="E4560" t="s">
        <v>966</v>
      </c>
      <c r="F4560">
        <v>2993</v>
      </c>
      <c r="G4560">
        <v>183</v>
      </c>
      <c r="H4560">
        <v>13.33</v>
      </c>
      <c r="I4560">
        <v>2.5590000000000002</v>
      </c>
      <c r="J4560">
        <v>1</v>
      </c>
      <c r="K4560">
        <v>1172.585</v>
      </c>
      <c r="L4560" t="s">
        <v>965</v>
      </c>
      <c r="M4560" t="s">
        <v>964</v>
      </c>
      <c r="N4560" s="110">
        <v>43777</v>
      </c>
      <c r="O4560">
        <v>0</v>
      </c>
      <c r="P4560">
        <v>0</v>
      </c>
      <c r="Q4560">
        <v>16179.358</v>
      </c>
      <c r="R4560">
        <v>1893.88</v>
      </c>
      <c r="S4560">
        <v>3.9460000000000002</v>
      </c>
      <c r="T4560">
        <v>33</v>
      </c>
      <c r="U4560">
        <v>5739.0309999999899</v>
      </c>
      <c r="V4560">
        <v>15</v>
      </c>
      <c r="W4560">
        <v>1.7450000000000001</v>
      </c>
      <c r="X4560">
        <v>2.819</v>
      </c>
      <c r="Y4560" s="110">
        <v>43777</v>
      </c>
      <c r="Z4560">
        <v>408818.12765659101</v>
      </c>
      <c r="AA4560">
        <v>3660540.1781979301</v>
      </c>
    </row>
    <row r="4561" spans="1:27" x14ac:dyDescent="0.25">
      <c r="A4561">
        <v>-111.97696569</v>
      </c>
      <c r="B4561">
        <v>33.079642210000003</v>
      </c>
      <c r="C4561" t="s">
        <v>968</v>
      </c>
      <c r="D4561" t="s">
        <v>967</v>
      </c>
      <c r="E4561" t="s">
        <v>966</v>
      </c>
      <c r="F4561">
        <v>2994</v>
      </c>
      <c r="G4561">
        <v>176</v>
      </c>
      <c r="H4561">
        <v>13.33</v>
      </c>
      <c r="I4561">
        <v>2.7890000000000001</v>
      </c>
      <c r="J4561">
        <v>1</v>
      </c>
      <c r="K4561">
        <v>1172.5360000000001</v>
      </c>
      <c r="L4561" t="s">
        <v>965</v>
      </c>
      <c r="M4561" t="s">
        <v>964</v>
      </c>
      <c r="N4561" s="110">
        <v>43777</v>
      </c>
      <c r="O4561">
        <v>0</v>
      </c>
      <c r="P4561">
        <v>0</v>
      </c>
      <c r="Q4561">
        <v>13354.852999999899</v>
      </c>
      <c r="R4561">
        <v>1434.518</v>
      </c>
      <c r="S4561">
        <v>2.9889999999999999</v>
      </c>
      <c r="T4561">
        <v>33</v>
      </c>
      <c r="U4561">
        <v>4347.0249999999896</v>
      </c>
      <c r="V4561">
        <v>15</v>
      </c>
      <c r="W4561">
        <v>1.901</v>
      </c>
      <c r="X4561">
        <v>3.0720000000000001</v>
      </c>
      <c r="Y4561" s="110">
        <v>43777</v>
      </c>
      <c r="Z4561">
        <v>408818.00841821602</v>
      </c>
      <c r="AA4561">
        <v>3660539.4020551601</v>
      </c>
    </row>
    <row r="4562" spans="1:27" x14ac:dyDescent="0.25">
      <c r="A4562">
        <v>-111.976965829999</v>
      </c>
      <c r="B4562">
        <v>33.079634230000003</v>
      </c>
      <c r="C4562" t="s">
        <v>968</v>
      </c>
      <c r="D4562" t="s">
        <v>967</v>
      </c>
      <c r="E4562" t="s">
        <v>966</v>
      </c>
      <c r="F4562">
        <v>2995</v>
      </c>
      <c r="G4562">
        <v>181</v>
      </c>
      <c r="H4562">
        <v>13.33</v>
      </c>
      <c r="I4562">
        <v>2.7890000000000001</v>
      </c>
      <c r="J4562">
        <v>1</v>
      </c>
      <c r="K4562">
        <v>1172.5789999999899</v>
      </c>
      <c r="L4562" t="s">
        <v>965</v>
      </c>
      <c r="M4562" t="s">
        <v>964</v>
      </c>
      <c r="N4562" s="110">
        <v>43777</v>
      </c>
      <c r="O4562">
        <v>0</v>
      </c>
      <c r="P4562">
        <v>0</v>
      </c>
      <c r="Q4562">
        <v>15444.316999999901</v>
      </c>
      <c r="R4562">
        <v>1658.9590000000001</v>
      </c>
      <c r="S4562">
        <v>3.456</v>
      </c>
      <c r="T4562">
        <v>33</v>
      </c>
      <c r="U4562">
        <v>5027.1480000000001</v>
      </c>
      <c r="V4562">
        <v>15</v>
      </c>
      <c r="W4562">
        <v>1.901</v>
      </c>
      <c r="X4562">
        <v>3.0720000000000001</v>
      </c>
      <c r="Y4562" s="110">
        <v>43777</v>
      </c>
      <c r="Z4562">
        <v>408817.98711649299</v>
      </c>
      <c r="AA4562">
        <v>3660538.5174495098</v>
      </c>
    </row>
    <row r="4563" spans="1:27" x14ac:dyDescent="0.25">
      <c r="A4563">
        <v>-111.97696666</v>
      </c>
      <c r="B4563">
        <v>33.079626220000002</v>
      </c>
      <c r="C4563" t="s">
        <v>968</v>
      </c>
      <c r="D4563" t="s">
        <v>967</v>
      </c>
      <c r="E4563" t="s">
        <v>966</v>
      </c>
      <c r="F4563">
        <v>2996</v>
      </c>
      <c r="G4563">
        <v>182</v>
      </c>
      <c r="H4563">
        <v>13.33</v>
      </c>
      <c r="I4563">
        <v>2.7229999999999999</v>
      </c>
      <c r="J4563">
        <v>1</v>
      </c>
      <c r="K4563">
        <v>1172.53899999999</v>
      </c>
      <c r="L4563" t="s">
        <v>965</v>
      </c>
      <c r="M4563" t="s">
        <v>964</v>
      </c>
      <c r="N4563" s="110">
        <v>43777</v>
      </c>
      <c r="O4563">
        <v>0</v>
      </c>
      <c r="P4563">
        <v>0</v>
      </c>
      <c r="Q4563">
        <v>14957.2229999999</v>
      </c>
      <c r="R4563">
        <v>1645.3520000000001</v>
      </c>
      <c r="S4563">
        <v>3.4279999999999999</v>
      </c>
      <c r="T4563">
        <v>33</v>
      </c>
      <c r="U4563">
        <v>4985.9139999999898</v>
      </c>
      <c r="V4563">
        <v>15</v>
      </c>
      <c r="W4563">
        <v>1.857</v>
      </c>
      <c r="X4563">
        <v>3</v>
      </c>
      <c r="Y4563" s="110">
        <v>43777</v>
      </c>
      <c r="Z4563">
        <v>408817.90138102602</v>
      </c>
      <c r="AA4563">
        <v>3660537.6301172399</v>
      </c>
    </row>
    <row r="4564" spans="1:27" x14ac:dyDescent="0.25">
      <c r="A4564">
        <v>-111.97696514</v>
      </c>
      <c r="B4564">
        <v>33.079619200000003</v>
      </c>
      <c r="C4564" t="s">
        <v>968</v>
      </c>
      <c r="D4564" t="s">
        <v>967</v>
      </c>
      <c r="E4564" t="s">
        <v>966</v>
      </c>
      <c r="F4564">
        <v>2997</v>
      </c>
      <c r="G4564">
        <v>185</v>
      </c>
      <c r="H4564">
        <v>13.33</v>
      </c>
      <c r="I4564">
        <v>2.657</v>
      </c>
      <c r="J4564">
        <v>1</v>
      </c>
      <c r="K4564">
        <v>1172.6179999999899</v>
      </c>
      <c r="L4564" t="s">
        <v>965</v>
      </c>
      <c r="M4564" t="s">
        <v>964</v>
      </c>
      <c r="N4564" s="110">
        <v>43777</v>
      </c>
      <c r="O4564">
        <v>0</v>
      </c>
      <c r="P4564">
        <v>0</v>
      </c>
      <c r="Q4564">
        <v>13788.975</v>
      </c>
      <c r="R4564">
        <v>1554.2929999999899</v>
      </c>
      <c r="S4564">
        <v>3.238</v>
      </c>
      <c r="T4564">
        <v>33</v>
      </c>
      <c r="U4564">
        <v>4709.9780000000001</v>
      </c>
      <c r="V4564">
        <v>15</v>
      </c>
      <c r="W4564">
        <v>1.8120000000000001</v>
      </c>
      <c r="X4564">
        <v>2.9279999999999999</v>
      </c>
      <c r="Y4564" s="110">
        <v>43777</v>
      </c>
      <c r="Z4564">
        <v>408818.03600996098</v>
      </c>
      <c r="AA4564">
        <v>3660536.8505028598</v>
      </c>
    </row>
    <row r="4565" spans="1:27" x14ac:dyDescent="0.25">
      <c r="A4565">
        <v>-111.97696634</v>
      </c>
      <c r="B4565">
        <v>33.079611219999897</v>
      </c>
      <c r="C4565" t="s">
        <v>968</v>
      </c>
      <c r="D4565" t="s">
        <v>967</v>
      </c>
      <c r="E4565" t="s">
        <v>966</v>
      </c>
      <c r="F4565">
        <v>2998</v>
      </c>
      <c r="G4565">
        <v>178</v>
      </c>
      <c r="H4565">
        <v>13.33</v>
      </c>
      <c r="I4565">
        <v>2.657</v>
      </c>
      <c r="J4565">
        <v>1</v>
      </c>
      <c r="K4565">
        <v>1172.595</v>
      </c>
      <c r="L4565" t="s">
        <v>965</v>
      </c>
      <c r="M4565" t="s">
        <v>964</v>
      </c>
      <c r="N4565" s="110">
        <v>43777</v>
      </c>
      <c r="O4565">
        <v>0</v>
      </c>
      <c r="P4565">
        <v>0</v>
      </c>
      <c r="Q4565">
        <v>14073.208000000001</v>
      </c>
      <c r="R4565">
        <v>1586.3320000000001</v>
      </c>
      <c r="S4565">
        <v>3.3050000000000002</v>
      </c>
      <c r="T4565">
        <v>33</v>
      </c>
      <c r="U4565">
        <v>4807.0649999999896</v>
      </c>
      <c r="V4565">
        <v>15</v>
      </c>
      <c r="W4565">
        <v>1.8120000000000001</v>
      </c>
      <c r="X4565">
        <v>2.9279999999999999</v>
      </c>
      <c r="Y4565" s="110">
        <v>43777</v>
      </c>
      <c r="Z4565">
        <v>408817.915770614</v>
      </c>
      <c r="AA4565">
        <v>3660535.9668180598</v>
      </c>
    </row>
    <row r="4566" spans="1:27" x14ac:dyDescent="0.25">
      <c r="A4566">
        <v>-111.976966509999</v>
      </c>
      <c r="B4566">
        <v>33.07960422</v>
      </c>
      <c r="C4566" t="s">
        <v>968</v>
      </c>
      <c r="D4566" t="s">
        <v>967</v>
      </c>
      <c r="E4566" t="s">
        <v>966</v>
      </c>
      <c r="F4566">
        <v>2999</v>
      </c>
      <c r="G4566">
        <v>177</v>
      </c>
      <c r="H4566">
        <v>13.33</v>
      </c>
      <c r="I4566">
        <v>2.7559999999999998</v>
      </c>
      <c r="J4566">
        <v>1</v>
      </c>
      <c r="K4566">
        <v>1172.605</v>
      </c>
      <c r="L4566" t="s">
        <v>965</v>
      </c>
      <c r="M4566" t="s">
        <v>964</v>
      </c>
      <c r="N4566" s="110">
        <v>43777</v>
      </c>
      <c r="O4566">
        <v>0</v>
      </c>
      <c r="P4566">
        <v>0</v>
      </c>
      <c r="Q4566">
        <v>15399.002</v>
      </c>
      <c r="R4566">
        <v>1673.7829999999899</v>
      </c>
      <c r="S4566">
        <v>3.4870000000000001</v>
      </c>
      <c r="T4566">
        <v>33</v>
      </c>
      <c r="U4566">
        <v>5072.0699999999897</v>
      </c>
      <c r="V4566">
        <v>15</v>
      </c>
      <c r="W4566">
        <v>1.879</v>
      </c>
      <c r="X4566">
        <v>3.036</v>
      </c>
      <c r="Y4566" s="110">
        <v>43777</v>
      </c>
      <c r="Z4566">
        <v>408817.892680021</v>
      </c>
      <c r="AA4566">
        <v>3660535.19088919</v>
      </c>
    </row>
    <row r="4567" spans="1:27" x14ac:dyDescent="0.25">
      <c r="A4567">
        <v>-111.97696634</v>
      </c>
      <c r="B4567">
        <v>33.0795962199999</v>
      </c>
      <c r="C4567" t="s">
        <v>968</v>
      </c>
      <c r="D4567" t="s">
        <v>967</v>
      </c>
      <c r="E4567" t="s">
        <v>966</v>
      </c>
      <c r="F4567">
        <v>3000</v>
      </c>
      <c r="G4567">
        <v>178</v>
      </c>
      <c r="H4567">
        <v>13.33</v>
      </c>
      <c r="I4567">
        <v>2.8220000000000001</v>
      </c>
      <c r="J4567">
        <v>1</v>
      </c>
      <c r="K4567">
        <v>1172.5920000000001</v>
      </c>
      <c r="L4567" t="s">
        <v>965</v>
      </c>
      <c r="M4567" t="s">
        <v>964</v>
      </c>
      <c r="N4567" s="110">
        <v>43777</v>
      </c>
      <c r="O4567">
        <v>0</v>
      </c>
      <c r="P4567">
        <v>0</v>
      </c>
      <c r="Q4567">
        <v>16981.143</v>
      </c>
      <c r="R4567">
        <v>1802.82799999999</v>
      </c>
      <c r="S4567">
        <v>3.7559999999999998</v>
      </c>
      <c r="T4567">
        <v>33</v>
      </c>
      <c r="U4567">
        <v>5463.11599999999</v>
      </c>
      <c r="V4567">
        <v>15</v>
      </c>
      <c r="W4567">
        <v>1.9239999999999999</v>
      </c>
      <c r="X4567">
        <v>3.1080000000000001</v>
      </c>
      <c r="Y4567" s="110">
        <v>43777</v>
      </c>
      <c r="Z4567">
        <v>408817.90029224998</v>
      </c>
      <c r="AA4567">
        <v>3660534.3037968799</v>
      </c>
    </row>
    <row r="4568" spans="1:27" x14ac:dyDescent="0.25">
      <c r="A4568">
        <v>-111.976966</v>
      </c>
      <c r="B4568">
        <v>33.079588229999899</v>
      </c>
      <c r="C4568" t="s">
        <v>968</v>
      </c>
      <c r="D4568" t="s">
        <v>967</v>
      </c>
      <c r="E4568" t="s">
        <v>966</v>
      </c>
      <c r="F4568">
        <v>3001</v>
      </c>
      <c r="G4568">
        <v>180</v>
      </c>
      <c r="H4568">
        <v>13.33</v>
      </c>
      <c r="I4568">
        <v>2.8220000000000001</v>
      </c>
      <c r="J4568">
        <v>1</v>
      </c>
      <c r="K4568">
        <v>1172.605</v>
      </c>
      <c r="L4568" t="s">
        <v>965</v>
      </c>
      <c r="M4568" t="s">
        <v>964</v>
      </c>
      <c r="N4568" s="110">
        <v>43777</v>
      </c>
      <c r="O4568">
        <v>0</v>
      </c>
      <c r="P4568">
        <v>0</v>
      </c>
      <c r="Q4568">
        <v>15198.084000000001</v>
      </c>
      <c r="R4568">
        <v>1613.527</v>
      </c>
      <c r="S4568">
        <v>3.3620000000000001</v>
      </c>
      <c r="T4568">
        <v>33</v>
      </c>
      <c r="U4568">
        <v>4889.4759999999897</v>
      </c>
      <c r="V4568">
        <v>15</v>
      </c>
      <c r="W4568">
        <v>1.9239999999999999</v>
      </c>
      <c r="X4568">
        <v>3.1080000000000001</v>
      </c>
      <c r="Y4568" s="110">
        <v>43777</v>
      </c>
      <c r="Z4568">
        <v>408817.92378216301</v>
      </c>
      <c r="AA4568">
        <v>3660533.41766557</v>
      </c>
    </row>
    <row r="4569" spans="1:27" x14ac:dyDescent="0.25">
      <c r="A4569">
        <v>-111.976966169999</v>
      </c>
      <c r="B4569">
        <v>33.079581230000002</v>
      </c>
      <c r="C4569" t="s">
        <v>968</v>
      </c>
      <c r="D4569" t="s">
        <v>967</v>
      </c>
      <c r="E4569" t="s">
        <v>966</v>
      </c>
      <c r="F4569">
        <v>3002</v>
      </c>
      <c r="G4569">
        <v>179</v>
      </c>
      <c r="H4569">
        <v>13.33</v>
      </c>
      <c r="I4569">
        <v>2.92</v>
      </c>
      <c r="J4569">
        <v>1</v>
      </c>
      <c r="K4569">
        <v>1172.5360000000001</v>
      </c>
      <c r="L4569" t="s">
        <v>965</v>
      </c>
      <c r="M4569" t="s">
        <v>964</v>
      </c>
      <c r="N4569" s="110">
        <v>43777</v>
      </c>
      <c r="O4569">
        <v>0</v>
      </c>
      <c r="P4569">
        <v>0</v>
      </c>
      <c r="Q4569">
        <v>15790.208000000001</v>
      </c>
      <c r="R4569">
        <v>1619.883</v>
      </c>
      <c r="S4569">
        <v>3.375</v>
      </c>
      <c r="T4569">
        <v>33</v>
      </c>
      <c r="U4569">
        <v>4908.7370000000001</v>
      </c>
      <c r="V4569">
        <v>15</v>
      </c>
      <c r="W4569">
        <v>1.9910000000000001</v>
      </c>
      <c r="X4569">
        <v>3.2170000000000001</v>
      </c>
      <c r="Y4569" s="110">
        <v>43777</v>
      </c>
      <c r="Z4569">
        <v>408817.90069157298</v>
      </c>
      <c r="AA4569">
        <v>3660532.6417367002</v>
      </c>
    </row>
    <row r="4570" spans="1:27" x14ac:dyDescent="0.25">
      <c r="A4570">
        <v>-111.976965489999</v>
      </c>
      <c r="B4570">
        <v>33.07957322</v>
      </c>
      <c r="C4570" t="s">
        <v>968</v>
      </c>
      <c r="D4570" t="s">
        <v>967</v>
      </c>
      <c r="E4570" t="s">
        <v>966</v>
      </c>
      <c r="F4570">
        <v>3003</v>
      </c>
      <c r="G4570">
        <v>183</v>
      </c>
      <c r="H4570">
        <v>13.33</v>
      </c>
      <c r="I4570">
        <v>2.5920000000000001</v>
      </c>
      <c r="J4570">
        <v>1</v>
      </c>
      <c r="K4570">
        <v>1172.58799999999</v>
      </c>
      <c r="L4570" t="s">
        <v>965</v>
      </c>
      <c r="M4570" t="s">
        <v>964</v>
      </c>
      <c r="N4570" s="110">
        <v>43777</v>
      </c>
      <c r="O4570">
        <v>0</v>
      </c>
      <c r="P4570">
        <v>0</v>
      </c>
      <c r="Q4570">
        <v>16928.056</v>
      </c>
      <c r="R4570">
        <v>1956.4369999999899</v>
      </c>
      <c r="S4570">
        <v>4.0759999999999996</v>
      </c>
      <c r="T4570">
        <v>33</v>
      </c>
      <c r="U4570">
        <v>5928.5969999999897</v>
      </c>
      <c r="V4570">
        <v>15</v>
      </c>
      <c r="W4570">
        <v>1.7669999999999999</v>
      </c>
      <c r="X4570">
        <v>2.855</v>
      </c>
      <c r="Y4570" s="110">
        <v>43777</v>
      </c>
      <c r="Z4570">
        <v>408817.95589558402</v>
      </c>
      <c r="AA4570">
        <v>3660531.7530926601</v>
      </c>
    </row>
    <row r="4571" spans="1:27" x14ac:dyDescent="0.25">
      <c r="A4571">
        <v>-111.97696566</v>
      </c>
      <c r="B4571">
        <v>33.079566219999897</v>
      </c>
      <c r="C4571" t="s">
        <v>968</v>
      </c>
      <c r="D4571" t="s">
        <v>967</v>
      </c>
      <c r="E4571" t="s">
        <v>966</v>
      </c>
      <c r="F4571">
        <v>3004</v>
      </c>
      <c r="G4571">
        <v>182</v>
      </c>
      <c r="H4571">
        <v>13.33</v>
      </c>
      <c r="I4571">
        <v>2.657</v>
      </c>
      <c r="J4571">
        <v>1</v>
      </c>
      <c r="K4571">
        <v>1172.595</v>
      </c>
      <c r="L4571" t="s">
        <v>965</v>
      </c>
      <c r="M4571" t="s">
        <v>964</v>
      </c>
      <c r="N4571" s="110">
        <v>43777</v>
      </c>
      <c r="O4571">
        <v>0</v>
      </c>
      <c r="P4571">
        <v>0</v>
      </c>
      <c r="Q4571">
        <v>15266.370999999899</v>
      </c>
      <c r="R4571">
        <v>1720.825</v>
      </c>
      <c r="S4571">
        <v>3.585</v>
      </c>
      <c r="T4571">
        <v>33</v>
      </c>
      <c r="U4571">
        <v>5214.6210000000001</v>
      </c>
      <c r="V4571">
        <v>15</v>
      </c>
      <c r="W4571">
        <v>1.8120000000000001</v>
      </c>
      <c r="X4571">
        <v>2.9279999999999999</v>
      </c>
      <c r="Y4571" s="110">
        <v>43777</v>
      </c>
      <c r="Z4571">
        <v>408817.93280499597</v>
      </c>
      <c r="AA4571">
        <v>3660530.9771638</v>
      </c>
    </row>
    <row r="4572" spans="1:27" x14ac:dyDescent="0.25">
      <c r="A4572">
        <v>-111.97696446</v>
      </c>
      <c r="B4572">
        <v>33.079558130000002</v>
      </c>
      <c r="C4572" t="s">
        <v>968</v>
      </c>
      <c r="D4572" t="s">
        <v>967</v>
      </c>
      <c r="E4572" t="s">
        <v>966</v>
      </c>
      <c r="F4572">
        <v>3005</v>
      </c>
      <c r="G4572">
        <v>189</v>
      </c>
      <c r="H4572">
        <v>13.33</v>
      </c>
      <c r="I4572">
        <v>2.7229999999999999</v>
      </c>
      <c r="J4572">
        <v>1</v>
      </c>
      <c r="K4572">
        <v>1172.6079999999899</v>
      </c>
      <c r="L4572" t="s">
        <v>965</v>
      </c>
      <c r="M4572" t="s">
        <v>964</v>
      </c>
      <c r="N4572" s="110">
        <v>43777</v>
      </c>
      <c r="O4572">
        <v>0</v>
      </c>
      <c r="P4572">
        <v>0</v>
      </c>
      <c r="Q4572">
        <v>16724.681</v>
      </c>
      <c r="R4572">
        <v>1839.77899999999</v>
      </c>
      <c r="S4572">
        <v>3.8330000000000002</v>
      </c>
      <c r="T4572">
        <v>33</v>
      </c>
      <c r="U4572">
        <v>5575.0870000000004</v>
      </c>
      <c r="V4572">
        <v>15</v>
      </c>
      <c r="W4572">
        <v>1.857</v>
      </c>
      <c r="X4572">
        <v>3</v>
      </c>
      <c r="Y4572" s="110">
        <v>43777</v>
      </c>
      <c r="Z4572">
        <v>408818.03646194498</v>
      </c>
      <c r="AA4572">
        <v>3660530.0791985798</v>
      </c>
    </row>
    <row r="4573" spans="1:27" x14ac:dyDescent="0.25">
      <c r="A4573">
        <v>-111.97696686</v>
      </c>
      <c r="B4573">
        <v>33.0795502</v>
      </c>
      <c r="C4573" t="s">
        <v>968</v>
      </c>
      <c r="D4573" t="s">
        <v>967</v>
      </c>
      <c r="E4573" t="s">
        <v>966</v>
      </c>
      <c r="F4573">
        <v>3006</v>
      </c>
      <c r="G4573">
        <v>175</v>
      </c>
      <c r="H4573">
        <v>13.33</v>
      </c>
      <c r="I4573">
        <v>2.69</v>
      </c>
      <c r="J4573">
        <v>1</v>
      </c>
      <c r="K4573">
        <v>1172.5820000000001</v>
      </c>
      <c r="L4573" t="s">
        <v>965</v>
      </c>
      <c r="M4573" t="s">
        <v>964</v>
      </c>
      <c r="N4573" s="110">
        <v>43777</v>
      </c>
      <c r="O4573">
        <v>0</v>
      </c>
      <c r="P4573">
        <v>0</v>
      </c>
      <c r="Q4573">
        <v>16519.7059999999</v>
      </c>
      <c r="R4573">
        <v>1839.3920000000001</v>
      </c>
      <c r="S4573">
        <v>3.8319999999999999</v>
      </c>
      <c r="T4573">
        <v>33</v>
      </c>
      <c r="U4573">
        <v>5573.9160000000002</v>
      </c>
      <c r="V4573">
        <v>15</v>
      </c>
      <c r="W4573">
        <v>1.8340000000000001</v>
      </c>
      <c r="X4573">
        <v>2.964</v>
      </c>
      <c r="Y4573" s="110">
        <v>43777</v>
      </c>
      <c r="Z4573">
        <v>408817.80426919402</v>
      </c>
      <c r="AA4573">
        <v>3660529.2020996599</v>
      </c>
    </row>
    <row r="4574" spans="1:27" x14ac:dyDescent="0.25">
      <c r="A4574">
        <v>-111.976966689999</v>
      </c>
      <c r="B4574">
        <v>33.079543209999898</v>
      </c>
      <c r="C4574" t="s">
        <v>968</v>
      </c>
      <c r="D4574" t="s">
        <v>967</v>
      </c>
      <c r="E4574" t="s">
        <v>966</v>
      </c>
      <c r="F4574">
        <v>3007</v>
      </c>
      <c r="G4574">
        <v>176</v>
      </c>
      <c r="H4574">
        <v>13.33</v>
      </c>
      <c r="I4574">
        <v>2.625</v>
      </c>
      <c r="J4574">
        <v>1</v>
      </c>
      <c r="K4574">
        <v>1172.6079999999899</v>
      </c>
      <c r="L4574" t="s">
        <v>965</v>
      </c>
      <c r="M4574" t="s">
        <v>964</v>
      </c>
      <c r="N4574" s="110">
        <v>43777</v>
      </c>
      <c r="O4574">
        <v>0</v>
      </c>
      <c r="P4574">
        <v>0</v>
      </c>
      <c r="Q4574">
        <v>15302.5429999999</v>
      </c>
      <c r="R4574">
        <v>1746.46299999999</v>
      </c>
      <c r="S4574">
        <v>3.6379999999999999</v>
      </c>
      <c r="T4574">
        <v>33</v>
      </c>
      <c r="U4574">
        <v>5292.3130000000001</v>
      </c>
      <c r="V4574">
        <v>15</v>
      </c>
      <c r="W4574">
        <v>1.79</v>
      </c>
      <c r="X4574">
        <v>2.891</v>
      </c>
      <c r="Y4574" s="110">
        <v>43777</v>
      </c>
      <c r="Z4574">
        <v>408817.81292365101</v>
      </c>
      <c r="AA4574">
        <v>3660528.4269841099</v>
      </c>
    </row>
    <row r="4575" spans="1:27" x14ac:dyDescent="0.25">
      <c r="A4575">
        <v>-111.97696634</v>
      </c>
      <c r="B4575">
        <v>33.079535219999897</v>
      </c>
      <c r="C4575" t="s">
        <v>968</v>
      </c>
      <c r="D4575" t="s">
        <v>967</v>
      </c>
      <c r="E4575" t="s">
        <v>966</v>
      </c>
      <c r="F4575">
        <v>3008</v>
      </c>
      <c r="G4575">
        <v>178</v>
      </c>
      <c r="H4575">
        <v>13.33</v>
      </c>
      <c r="I4575">
        <v>2.9529999999999998</v>
      </c>
      <c r="J4575">
        <v>1</v>
      </c>
      <c r="K4575">
        <v>1172.58799999999</v>
      </c>
      <c r="L4575" t="s">
        <v>965</v>
      </c>
      <c r="M4575" t="s">
        <v>964</v>
      </c>
      <c r="N4575" s="110">
        <v>43777</v>
      </c>
      <c r="O4575">
        <v>0</v>
      </c>
      <c r="P4575">
        <v>0</v>
      </c>
      <c r="Q4575">
        <v>15128.654</v>
      </c>
      <c r="R4575">
        <v>1534.77099999999</v>
      </c>
      <c r="S4575">
        <v>3.1970000000000001</v>
      </c>
      <c r="T4575">
        <v>33</v>
      </c>
      <c r="U4575">
        <v>4650.8220000000001</v>
      </c>
      <c r="V4575">
        <v>15</v>
      </c>
      <c r="W4575">
        <v>2.0129999999999999</v>
      </c>
      <c r="X4575">
        <v>3.2530000000000001</v>
      </c>
      <c r="Y4575" s="110">
        <v>43777</v>
      </c>
      <c r="Z4575">
        <v>408817.83734696702</v>
      </c>
      <c r="AA4575">
        <v>3660527.5408441201</v>
      </c>
    </row>
    <row r="4576" spans="1:27" x14ac:dyDescent="0.25">
      <c r="A4576">
        <v>-111.976964969999</v>
      </c>
      <c r="B4576">
        <v>33.079528179999897</v>
      </c>
      <c r="C4576" t="s">
        <v>968</v>
      </c>
      <c r="D4576" t="s">
        <v>967</v>
      </c>
      <c r="E4576" t="s">
        <v>966</v>
      </c>
      <c r="F4576">
        <v>3009</v>
      </c>
      <c r="G4576">
        <v>186</v>
      </c>
      <c r="H4576">
        <v>13.33</v>
      </c>
      <c r="I4576">
        <v>2.9529999999999998</v>
      </c>
      <c r="J4576">
        <v>1</v>
      </c>
      <c r="K4576">
        <v>1172.5619999999899</v>
      </c>
      <c r="L4576" t="s">
        <v>965</v>
      </c>
      <c r="M4576" t="s">
        <v>964</v>
      </c>
      <c r="N4576" s="110">
        <v>43777</v>
      </c>
      <c r="O4576">
        <v>0</v>
      </c>
      <c r="P4576">
        <v>0</v>
      </c>
      <c r="Q4576">
        <v>16045.698</v>
      </c>
      <c r="R4576">
        <v>1627.8040000000001</v>
      </c>
      <c r="S4576">
        <v>3.391</v>
      </c>
      <c r="T4576">
        <v>33</v>
      </c>
      <c r="U4576">
        <v>4932.7380000000003</v>
      </c>
      <c r="V4576">
        <v>15</v>
      </c>
      <c r="W4576">
        <v>2.0129999999999999</v>
      </c>
      <c r="X4576">
        <v>3.2530000000000001</v>
      </c>
      <c r="Y4576" s="110">
        <v>43777</v>
      </c>
      <c r="Z4576">
        <v>408817.95795481</v>
      </c>
      <c r="AA4576">
        <v>3660526.7591427001</v>
      </c>
    </row>
    <row r="4577" spans="1:27" x14ac:dyDescent="0.25">
      <c r="A4577">
        <v>-111.976966</v>
      </c>
      <c r="B4577">
        <v>33.07952023</v>
      </c>
      <c r="C4577" t="s">
        <v>968</v>
      </c>
      <c r="D4577" t="s">
        <v>967</v>
      </c>
      <c r="E4577" t="s">
        <v>966</v>
      </c>
      <c r="F4577">
        <v>3010</v>
      </c>
      <c r="G4577">
        <v>180</v>
      </c>
      <c r="H4577">
        <v>13.33</v>
      </c>
      <c r="I4577">
        <v>2.8220000000000001</v>
      </c>
      <c r="J4577">
        <v>1</v>
      </c>
      <c r="K4577">
        <v>1172.6279999999899</v>
      </c>
      <c r="L4577" t="s">
        <v>965</v>
      </c>
      <c r="M4577" t="s">
        <v>964</v>
      </c>
      <c r="N4577" s="110">
        <v>43777</v>
      </c>
      <c r="O4577">
        <v>0</v>
      </c>
      <c r="P4577">
        <v>0</v>
      </c>
      <c r="Q4577">
        <v>18760.258000000002</v>
      </c>
      <c r="R4577">
        <v>1991.711</v>
      </c>
      <c r="S4577">
        <v>4.149</v>
      </c>
      <c r="T4577">
        <v>33</v>
      </c>
      <c r="U4577">
        <v>6035.4870000000001</v>
      </c>
      <c r="V4577">
        <v>15</v>
      </c>
      <c r="W4577">
        <v>1.9239999999999999</v>
      </c>
      <c r="X4577">
        <v>3.1080000000000001</v>
      </c>
      <c r="Y4577" s="110">
        <v>43777</v>
      </c>
      <c r="Z4577">
        <v>408817.85361369699</v>
      </c>
      <c r="AA4577">
        <v>3660525.8786362698</v>
      </c>
    </row>
    <row r="4578" spans="1:27" x14ac:dyDescent="0.25">
      <c r="A4578">
        <v>-111.976967689999</v>
      </c>
      <c r="B4578">
        <v>33.079512209999898</v>
      </c>
      <c r="C4578" t="s">
        <v>968</v>
      </c>
      <c r="D4578" t="s">
        <v>967</v>
      </c>
      <c r="E4578" t="s">
        <v>966</v>
      </c>
      <c r="F4578">
        <v>3011</v>
      </c>
      <c r="G4578">
        <v>176</v>
      </c>
      <c r="H4578">
        <v>13.33</v>
      </c>
      <c r="I4578">
        <v>2.8220000000000001</v>
      </c>
      <c r="J4578">
        <v>1</v>
      </c>
      <c r="K4578">
        <v>1172.6079999999899</v>
      </c>
      <c r="L4578" t="s">
        <v>965</v>
      </c>
      <c r="M4578" t="s">
        <v>964</v>
      </c>
      <c r="N4578" s="110">
        <v>43777</v>
      </c>
      <c r="O4578">
        <v>0</v>
      </c>
      <c r="P4578">
        <v>0</v>
      </c>
      <c r="Q4578">
        <v>16350.332</v>
      </c>
      <c r="R4578">
        <v>1735.85699999999</v>
      </c>
      <c r="S4578">
        <v>3.6160000000000001</v>
      </c>
      <c r="T4578">
        <v>33</v>
      </c>
      <c r="U4578">
        <v>5260.1729999999898</v>
      </c>
      <c r="V4578">
        <v>15</v>
      </c>
      <c r="W4578">
        <v>1.9239999999999999</v>
      </c>
      <c r="X4578">
        <v>3.1080000000000001</v>
      </c>
      <c r="Y4578" s="110">
        <v>43777</v>
      </c>
      <c r="Z4578">
        <v>408817.68759759498</v>
      </c>
      <c r="AA4578">
        <v>3660524.99094244</v>
      </c>
    </row>
    <row r="4579" spans="1:27" x14ac:dyDescent="0.25">
      <c r="A4579">
        <v>-111.976965829999</v>
      </c>
      <c r="B4579">
        <v>33.079505230000002</v>
      </c>
      <c r="C4579" t="s">
        <v>968</v>
      </c>
      <c r="D4579" t="s">
        <v>967</v>
      </c>
      <c r="E4579" t="s">
        <v>966</v>
      </c>
      <c r="F4579">
        <v>3012</v>
      </c>
      <c r="G4579">
        <v>181</v>
      </c>
      <c r="H4579">
        <v>13.33</v>
      </c>
      <c r="I4579">
        <v>2.7559999999999998</v>
      </c>
      <c r="J4579">
        <v>1</v>
      </c>
      <c r="K4579">
        <v>1172.6210000000001</v>
      </c>
      <c r="L4579" t="s">
        <v>965</v>
      </c>
      <c r="M4579" t="s">
        <v>964</v>
      </c>
      <c r="N4579" s="110">
        <v>43777</v>
      </c>
      <c r="O4579">
        <v>0</v>
      </c>
      <c r="P4579">
        <v>0</v>
      </c>
      <c r="Q4579">
        <v>14442.299999999899</v>
      </c>
      <c r="R4579">
        <v>1569.7950000000001</v>
      </c>
      <c r="S4579">
        <v>3.27</v>
      </c>
      <c r="T4579">
        <v>33</v>
      </c>
      <c r="U4579">
        <v>4756.9549999999899</v>
      </c>
      <c r="V4579">
        <v>15</v>
      </c>
      <c r="W4579">
        <v>1.879</v>
      </c>
      <c r="X4579">
        <v>3.036</v>
      </c>
      <c r="Y4579" s="110">
        <v>43777</v>
      </c>
      <c r="Z4579">
        <v>408817.85400275199</v>
      </c>
      <c r="AA4579">
        <v>3660524.2154674302</v>
      </c>
    </row>
    <row r="4580" spans="1:27" x14ac:dyDescent="0.25">
      <c r="A4580">
        <v>-111.976965829999</v>
      </c>
      <c r="B4580">
        <v>33.079497230000001</v>
      </c>
      <c r="C4580" t="s">
        <v>968</v>
      </c>
      <c r="D4580" t="s">
        <v>967</v>
      </c>
      <c r="E4580" t="s">
        <v>966</v>
      </c>
      <c r="F4580">
        <v>3013</v>
      </c>
      <c r="G4580">
        <v>181</v>
      </c>
      <c r="H4580">
        <v>13.33</v>
      </c>
      <c r="I4580">
        <v>2.7559999999999998</v>
      </c>
      <c r="J4580">
        <v>1</v>
      </c>
      <c r="K4580">
        <v>1172.5789999999899</v>
      </c>
      <c r="L4580" t="s">
        <v>965</v>
      </c>
      <c r="M4580" t="s">
        <v>964</v>
      </c>
      <c r="N4580" s="110">
        <v>43777</v>
      </c>
      <c r="O4580">
        <v>0</v>
      </c>
      <c r="P4580">
        <v>0</v>
      </c>
      <c r="Q4580">
        <v>14579.7309999999</v>
      </c>
      <c r="R4580">
        <v>1584.7329999999899</v>
      </c>
      <c r="S4580">
        <v>3.302</v>
      </c>
      <c r="T4580">
        <v>33</v>
      </c>
      <c r="U4580">
        <v>4802.2209999999905</v>
      </c>
      <c r="V4580">
        <v>15</v>
      </c>
      <c r="W4580">
        <v>1.879</v>
      </c>
      <c r="X4580">
        <v>3.036</v>
      </c>
      <c r="Y4580" s="110">
        <v>43777</v>
      </c>
      <c r="Z4580">
        <v>408817.845747652</v>
      </c>
      <c r="AA4580">
        <v>3660523.32852282</v>
      </c>
    </row>
    <row r="4581" spans="1:27" x14ac:dyDescent="0.25">
      <c r="A4581">
        <v>-111.976966829999</v>
      </c>
      <c r="B4581">
        <v>33.07948923</v>
      </c>
      <c r="C4581" t="s">
        <v>968</v>
      </c>
      <c r="D4581" t="s">
        <v>967</v>
      </c>
      <c r="E4581" t="s">
        <v>966</v>
      </c>
      <c r="F4581">
        <v>3014</v>
      </c>
      <c r="G4581">
        <v>181</v>
      </c>
      <c r="H4581">
        <v>13.33</v>
      </c>
      <c r="I4581">
        <v>2.7559999999999998</v>
      </c>
      <c r="J4581">
        <v>1</v>
      </c>
      <c r="K4581">
        <v>1172.59799999999</v>
      </c>
      <c r="L4581" t="s">
        <v>965</v>
      </c>
      <c r="M4581" t="s">
        <v>964</v>
      </c>
      <c r="N4581" s="110">
        <v>43777</v>
      </c>
      <c r="O4581">
        <v>0</v>
      </c>
      <c r="P4581">
        <v>0</v>
      </c>
      <c r="Q4581">
        <v>17733.327000000001</v>
      </c>
      <c r="R4581">
        <v>1927.51099999999</v>
      </c>
      <c r="S4581">
        <v>4.016</v>
      </c>
      <c r="T4581">
        <v>33</v>
      </c>
      <c r="U4581">
        <v>5840.9409999999898</v>
      </c>
      <c r="V4581">
        <v>15</v>
      </c>
      <c r="W4581">
        <v>1.879</v>
      </c>
      <c r="X4581">
        <v>3.036</v>
      </c>
      <c r="Y4581" s="110">
        <v>43777</v>
      </c>
      <c r="Z4581">
        <v>408817.74415503797</v>
      </c>
      <c r="AA4581">
        <v>3660522.4424469299</v>
      </c>
    </row>
    <row r="4582" spans="1:27" x14ac:dyDescent="0.25">
      <c r="A4582">
        <v>-111.97696734</v>
      </c>
      <c r="B4582">
        <v>33.079482220000003</v>
      </c>
      <c r="C4582" t="s">
        <v>968</v>
      </c>
      <c r="D4582" t="s">
        <v>967</v>
      </c>
      <c r="E4582" t="s">
        <v>966</v>
      </c>
      <c r="F4582">
        <v>3015</v>
      </c>
      <c r="G4582">
        <v>178</v>
      </c>
      <c r="H4582">
        <v>13.33</v>
      </c>
      <c r="I4582">
        <v>2.8220000000000001</v>
      </c>
      <c r="J4582">
        <v>1</v>
      </c>
      <c r="K4582">
        <v>1172.53899999999</v>
      </c>
      <c r="L4582" t="s">
        <v>965</v>
      </c>
      <c r="M4582" t="s">
        <v>964</v>
      </c>
      <c r="N4582" s="110">
        <v>43777</v>
      </c>
      <c r="O4582">
        <v>0</v>
      </c>
      <c r="P4582">
        <v>0</v>
      </c>
      <c r="Q4582">
        <v>15999.754999999899</v>
      </c>
      <c r="R4582">
        <v>1698.6379999999899</v>
      </c>
      <c r="S4582">
        <v>3.5390000000000001</v>
      </c>
      <c r="T4582">
        <v>33</v>
      </c>
      <c r="U4582">
        <v>5147.3869999999897</v>
      </c>
      <c r="V4582">
        <v>15</v>
      </c>
      <c r="W4582">
        <v>1.9239999999999999</v>
      </c>
      <c r="X4582">
        <v>3.1080000000000001</v>
      </c>
      <c r="Y4582" s="110">
        <v>43777</v>
      </c>
      <c r="Z4582">
        <v>408817.68931936403</v>
      </c>
      <c r="AA4582">
        <v>3660521.6657047598</v>
      </c>
    </row>
    <row r="4583" spans="1:27" x14ac:dyDescent="0.25">
      <c r="A4583">
        <v>-111.976966309999</v>
      </c>
      <c r="B4583">
        <v>33.079474210000001</v>
      </c>
      <c r="C4583" t="s">
        <v>968</v>
      </c>
      <c r="D4583" t="s">
        <v>967</v>
      </c>
      <c r="E4583" t="s">
        <v>966</v>
      </c>
      <c r="F4583">
        <v>3016</v>
      </c>
      <c r="G4583">
        <v>184</v>
      </c>
      <c r="H4583">
        <v>13.33</v>
      </c>
      <c r="I4583">
        <v>2.7890000000000001</v>
      </c>
      <c r="J4583">
        <v>1</v>
      </c>
      <c r="K4583">
        <v>1172.6079999999899</v>
      </c>
      <c r="L4583" t="s">
        <v>965</v>
      </c>
      <c r="M4583" t="s">
        <v>964</v>
      </c>
      <c r="N4583" s="110">
        <v>43777</v>
      </c>
      <c r="O4583">
        <v>0</v>
      </c>
      <c r="P4583">
        <v>0</v>
      </c>
      <c r="Q4583">
        <v>17233.5469999999</v>
      </c>
      <c r="R4583">
        <v>1851.15</v>
      </c>
      <c r="S4583">
        <v>3.8570000000000002</v>
      </c>
      <c r="T4583">
        <v>33</v>
      </c>
      <c r="U4583">
        <v>5609.5450000000001</v>
      </c>
      <c r="V4583">
        <v>15</v>
      </c>
      <c r="W4583">
        <v>1.901</v>
      </c>
      <c r="X4583">
        <v>3.0720000000000001</v>
      </c>
      <c r="Y4583" s="110">
        <v>43777</v>
      </c>
      <c r="Z4583">
        <v>408817.777191595</v>
      </c>
      <c r="AA4583">
        <v>3660520.7767566801</v>
      </c>
    </row>
    <row r="4584" spans="1:27" x14ac:dyDescent="0.25">
      <c r="A4584">
        <v>-111.97696734</v>
      </c>
      <c r="B4584">
        <v>33.07946622</v>
      </c>
      <c r="C4584" t="s">
        <v>968</v>
      </c>
      <c r="D4584" t="s">
        <v>967</v>
      </c>
      <c r="E4584" t="s">
        <v>966</v>
      </c>
      <c r="F4584">
        <v>3017</v>
      </c>
      <c r="G4584">
        <v>178</v>
      </c>
      <c r="H4584">
        <v>13.33</v>
      </c>
      <c r="I4584">
        <v>2.7229999999999999</v>
      </c>
      <c r="J4584">
        <v>1</v>
      </c>
      <c r="K4584">
        <v>1172.6079999999899</v>
      </c>
      <c r="L4584" t="s">
        <v>965</v>
      </c>
      <c r="M4584" t="s">
        <v>964</v>
      </c>
      <c r="N4584" s="110">
        <v>43777</v>
      </c>
      <c r="O4584">
        <v>0</v>
      </c>
      <c r="P4584">
        <v>0</v>
      </c>
      <c r="Q4584">
        <v>17002.1719999999</v>
      </c>
      <c r="R4584">
        <v>1870.3040000000001</v>
      </c>
      <c r="S4584">
        <v>3.8959999999999999</v>
      </c>
      <c r="T4584">
        <v>33</v>
      </c>
      <c r="U4584">
        <v>5667.5870000000004</v>
      </c>
      <c r="V4584">
        <v>15</v>
      </c>
      <c r="W4584">
        <v>1.857</v>
      </c>
      <c r="X4584">
        <v>3</v>
      </c>
      <c r="Y4584" s="110">
        <v>43777</v>
      </c>
      <c r="Z4584">
        <v>408817.67280915001</v>
      </c>
      <c r="AA4584">
        <v>3660519.8918155399</v>
      </c>
    </row>
    <row r="4585" spans="1:27" x14ac:dyDescent="0.25">
      <c r="A4585">
        <v>-111.976966309999</v>
      </c>
      <c r="B4585">
        <v>33.079459210000003</v>
      </c>
      <c r="C4585" t="s">
        <v>968</v>
      </c>
      <c r="D4585" t="s">
        <v>967</v>
      </c>
      <c r="E4585" t="s">
        <v>966</v>
      </c>
      <c r="F4585">
        <v>3018</v>
      </c>
      <c r="G4585">
        <v>184</v>
      </c>
      <c r="H4585">
        <v>13.33</v>
      </c>
      <c r="I4585">
        <v>2.4929999999999999</v>
      </c>
      <c r="J4585">
        <v>1</v>
      </c>
      <c r="K4585">
        <v>1172.6210000000001</v>
      </c>
      <c r="L4585" t="s">
        <v>965</v>
      </c>
      <c r="M4585" t="s">
        <v>964</v>
      </c>
      <c r="N4585" s="110">
        <v>43777</v>
      </c>
      <c r="O4585">
        <v>0</v>
      </c>
      <c r="P4585">
        <v>0</v>
      </c>
      <c r="Q4585">
        <v>17388.292000000001</v>
      </c>
      <c r="R4585">
        <v>2088.9560000000001</v>
      </c>
      <c r="S4585">
        <v>4.3520000000000003</v>
      </c>
      <c r="T4585">
        <v>33</v>
      </c>
      <c r="U4585">
        <v>6330.1679999999897</v>
      </c>
      <c r="V4585">
        <v>15</v>
      </c>
      <c r="W4585">
        <v>1.7</v>
      </c>
      <c r="X4585">
        <v>2.7469999999999999</v>
      </c>
      <c r="Y4585" s="110">
        <v>43777</v>
      </c>
      <c r="Z4585">
        <v>408817.76171328803</v>
      </c>
      <c r="AA4585">
        <v>3660519.1137355398</v>
      </c>
    </row>
    <row r="4586" spans="1:27" x14ac:dyDescent="0.25">
      <c r="A4586">
        <v>-111.97696734</v>
      </c>
      <c r="B4586">
        <v>33.079451220000003</v>
      </c>
      <c r="C4586" t="s">
        <v>968</v>
      </c>
      <c r="D4586" t="s">
        <v>967</v>
      </c>
      <c r="E4586" t="s">
        <v>966</v>
      </c>
      <c r="F4586">
        <v>3019</v>
      </c>
      <c r="G4586">
        <v>178</v>
      </c>
      <c r="H4586">
        <v>13.33</v>
      </c>
      <c r="I4586">
        <v>2.7229999999999999</v>
      </c>
      <c r="J4586">
        <v>1</v>
      </c>
      <c r="K4586">
        <v>1172.56899999999</v>
      </c>
      <c r="L4586" t="s">
        <v>965</v>
      </c>
      <c r="M4586" t="s">
        <v>964</v>
      </c>
      <c r="N4586" s="110">
        <v>43777</v>
      </c>
      <c r="O4586">
        <v>0</v>
      </c>
      <c r="P4586">
        <v>0</v>
      </c>
      <c r="Q4586">
        <v>15865.638000000001</v>
      </c>
      <c r="R4586">
        <v>1745.2809999999899</v>
      </c>
      <c r="S4586">
        <v>3.6360000000000001</v>
      </c>
      <c r="T4586">
        <v>33</v>
      </c>
      <c r="U4586">
        <v>5288.7299999999896</v>
      </c>
      <c r="V4586">
        <v>15</v>
      </c>
      <c r="W4586">
        <v>1.857</v>
      </c>
      <c r="X4586">
        <v>3</v>
      </c>
      <c r="Y4586" s="110">
        <v>43777</v>
      </c>
      <c r="Z4586">
        <v>408817.65733083</v>
      </c>
      <c r="AA4586">
        <v>3660518.2287943899</v>
      </c>
    </row>
    <row r="4587" spans="1:27" x14ac:dyDescent="0.25">
      <c r="A4587">
        <v>-111.976967169999</v>
      </c>
      <c r="B4587">
        <v>33.07944423</v>
      </c>
      <c r="C4587" t="s">
        <v>968</v>
      </c>
      <c r="D4587" t="s">
        <v>967</v>
      </c>
      <c r="E4587" t="s">
        <v>966</v>
      </c>
      <c r="F4587">
        <v>3020</v>
      </c>
      <c r="G4587">
        <v>179</v>
      </c>
      <c r="H4587">
        <v>13.33</v>
      </c>
      <c r="I4587">
        <v>2.625</v>
      </c>
      <c r="J4587">
        <v>1</v>
      </c>
      <c r="K4587">
        <v>1172.5789999999899</v>
      </c>
      <c r="L4587" t="s">
        <v>965</v>
      </c>
      <c r="M4587" t="s">
        <v>964</v>
      </c>
      <c r="N4587" s="110">
        <v>43777</v>
      </c>
      <c r="O4587">
        <v>0</v>
      </c>
      <c r="P4587">
        <v>0</v>
      </c>
      <c r="Q4587">
        <v>15664.492</v>
      </c>
      <c r="R4587">
        <v>1787.7719999999899</v>
      </c>
      <c r="S4587">
        <v>3.7250000000000001</v>
      </c>
      <c r="T4587">
        <v>33</v>
      </c>
      <c r="U4587">
        <v>5417.4920000000002</v>
      </c>
      <c r="V4587">
        <v>15</v>
      </c>
      <c r="W4587">
        <v>1.79</v>
      </c>
      <c r="X4587">
        <v>2.891</v>
      </c>
      <c r="Y4587" s="110">
        <v>43777</v>
      </c>
      <c r="Z4587">
        <v>408817.66598532099</v>
      </c>
      <c r="AA4587">
        <v>3660517.4536788599</v>
      </c>
    </row>
    <row r="4588" spans="1:27" x14ac:dyDescent="0.25">
      <c r="A4588">
        <v>-111.976967169999</v>
      </c>
      <c r="B4588">
        <v>33.079436229999899</v>
      </c>
      <c r="C4588" t="s">
        <v>968</v>
      </c>
      <c r="D4588" t="s">
        <v>967</v>
      </c>
      <c r="E4588" t="s">
        <v>966</v>
      </c>
      <c r="F4588">
        <v>3021</v>
      </c>
      <c r="G4588">
        <v>179</v>
      </c>
      <c r="H4588">
        <v>13.33</v>
      </c>
      <c r="I4588">
        <v>2.7229999999999999</v>
      </c>
      <c r="J4588">
        <v>1</v>
      </c>
      <c r="K4588">
        <v>1172.605</v>
      </c>
      <c r="L4588" t="s">
        <v>965</v>
      </c>
      <c r="M4588" t="s">
        <v>964</v>
      </c>
      <c r="N4588" s="110">
        <v>43777</v>
      </c>
      <c r="O4588">
        <v>0</v>
      </c>
      <c r="P4588">
        <v>0</v>
      </c>
      <c r="Q4588">
        <v>14941.907999999899</v>
      </c>
      <c r="R4588">
        <v>1643.6669999999899</v>
      </c>
      <c r="S4588">
        <v>3.4239999999999999</v>
      </c>
      <c r="T4588">
        <v>33</v>
      </c>
      <c r="U4588">
        <v>4980.8090000000002</v>
      </c>
      <c r="V4588">
        <v>15</v>
      </c>
      <c r="W4588">
        <v>1.857</v>
      </c>
      <c r="X4588">
        <v>3</v>
      </c>
      <c r="Y4588" s="110">
        <v>43777</v>
      </c>
      <c r="Z4588">
        <v>408817.65773022303</v>
      </c>
      <c r="AA4588">
        <v>3660516.5667342502</v>
      </c>
    </row>
    <row r="4589" spans="1:27" x14ac:dyDescent="0.25">
      <c r="A4589">
        <v>-111.97696851000001</v>
      </c>
      <c r="B4589">
        <v>33.079428219999897</v>
      </c>
      <c r="C4589" t="s">
        <v>968</v>
      </c>
      <c r="D4589" t="s">
        <v>967</v>
      </c>
      <c r="E4589" t="s">
        <v>966</v>
      </c>
      <c r="F4589">
        <v>3022</v>
      </c>
      <c r="G4589">
        <v>177</v>
      </c>
      <c r="H4589">
        <v>13.33</v>
      </c>
      <c r="I4589">
        <v>2.5590000000000002</v>
      </c>
      <c r="J4589">
        <v>1</v>
      </c>
      <c r="K4589">
        <v>1172.53899999999</v>
      </c>
      <c r="L4589" t="s">
        <v>965</v>
      </c>
      <c r="M4589" t="s">
        <v>964</v>
      </c>
      <c r="N4589" s="110">
        <v>43777</v>
      </c>
      <c r="O4589">
        <v>0</v>
      </c>
      <c r="P4589">
        <v>0</v>
      </c>
      <c r="Q4589">
        <v>17520.580000000002</v>
      </c>
      <c r="R4589">
        <v>2050.8780000000002</v>
      </c>
      <c r="S4589">
        <v>4.2729999999999997</v>
      </c>
      <c r="T4589">
        <v>33</v>
      </c>
      <c r="U4589">
        <v>6214.7809999999899</v>
      </c>
      <c r="V4589">
        <v>15</v>
      </c>
      <c r="W4589">
        <v>1.7450000000000001</v>
      </c>
      <c r="X4589">
        <v>2.819</v>
      </c>
      <c r="Y4589" s="110">
        <v>43777</v>
      </c>
      <c r="Z4589">
        <v>408817.52439245</v>
      </c>
      <c r="AA4589">
        <v>3660515.6798450602</v>
      </c>
    </row>
    <row r="4590" spans="1:27" x14ac:dyDescent="0.25">
      <c r="A4590">
        <v>-111.976966309999</v>
      </c>
      <c r="B4590">
        <v>33.07942121</v>
      </c>
      <c r="C4590" t="s">
        <v>968</v>
      </c>
      <c r="D4590" t="s">
        <v>967</v>
      </c>
      <c r="E4590" t="s">
        <v>966</v>
      </c>
      <c r="F4590">
        <v>3023</v>
      </c>
      <c r="G4590">
        <v>184</v>
      </c>
      <c r="H4590">
        <v>13.33</v>
      </c>
      <c r="I4590">
        <v>2.887</v>
      </c>
      <c r="J4590">
        <v>1</v>
      </c>
      <c r="K4590">
        <v>1172.5789999999899</v>
      </c>
      <c r="L4590" t="s">
        <v>965</v>
      </c>
      <c r="M4590" t="s">
        <v>964</v>
      </c>
      <c r="N4590" s="110">
        <v>43777</v>
      </c>
      <c r="O4590">
        <v>0</v>
      </c>
      <c r="P4590">
        <v>0</v>
      </c>
      <c r="Q4590">
        <v>18233.8499999999</v>
      </c>
      <c r="R4590">
        <v>1891.82799999999</v>
      </c>
      <c r="S4590">
        <v>3.9409999999999998</v>
      </c>
      <c r="T4590">
        <v>33</v>
      </c>
      <c r="U4590">
        <v>5732.8109999999897</v>
      </c>
      <c r="V4590">
        <v>15</v>
      </c>
      <c r="W4590">
        <v>1.9690000000000001</v>
      </c>
      <c r="X4590">
        <v>3.181</v>
      </c>
      <c r="Y4590" s="110">
        <v>43777</v>
      </c>
      <c r="Z4590">
        <v>408817.72250160598</v>
      </c>
      <c r="AA4590">
        <v>3660514.9007486501</v>
      </c>
    </row>
    <row r="4591" spans="1:27" x14ac:dyDescent="0.25">
      <c r="A4591">
        <v>-111.976966489999</v>
      </c>
      <c r="B4591">
        <v>33.0794132199999</v>
      </c>
      <c r="C4591" t="s">
        <v>968</v>
      </c>
      <c r="D4591" t="s">
        <v>967</v>
      </c>
      <c r="E4591" t="s">
        <v>966</v>
      </c>
      <c r="F4591">
        <v>3024</v>
      </c>
      <c r="G4591">
        <v>183</v>
      </c>
      <c r="H4591">
        <v>13.33</v>
      </c>
      <c r="I4591">
        <v>2.69</v>
      </c>
      <c r="J4591">
        <v>1</v>
      </c>
      <c r="K4591">
        <v>1172.605</v>
      </c>
      <c r="L4591" t="s">
        <v>965</v>
      </c>
      <c r="M4591" t="s">
        <v>964</v>
      </c>
      <c r="N4591" s="110">
        <v>43777</v>
      </c>
      <c r="O4591">
        <v>0</v>
      </c>
      <c r="P4591">
        <v>0</v>
      </c>
      <c r="Q4591">
        <v>17727.154999999901</v>
      </c>
      <c r="R4591">
        <v>1973.836</v>
      </c>
      <c r="S4591">
        <v>4.1120000000000001</v>
      </c>
      <c r="T4591">
        <v>33</v>
      </c>
      <c r="U4591">
        <v>5981.3209999999899</v>
      </c>
      <c r="V4591">
        <v>15</v>
      </c>
      <c r="W4591">
        <v>1.8340000000000001</v>
      </c>
      <c r="X4591">
        <v>2.964</v>
      </c>
      <c r="Y4591" s="110">
        <v>43777</v>
      </c>
      <c r="Z4591">
        <v>408817.69745607203</v>
      </c>
      <c r="AA4591">
        <v>3660514.0150691001</v>
      </c>
    </row>
    <row r="4592" spans="1:27" x14ac:dyDescent="0.25">
      <c r="A4592">
        <v>-111.976967689999</v>
      </c>
      <c r="B4592">
        <v>33.079406210000002</v>
      </c>
      <c r="C4592" t="s">
        <v>968</v>
      </c>
      <c r="D4592" t="s">
        <v>967</v>
      </c>
      <c r="E4592" t="s">
        <v>966</v>
      </c>
      <c r="F4592">
        <v>3025</v>
      </c>
      <c r="G4592">
        <v>176</v>
      </c>
      <c r="H4592">
        <v>13.33</v>
      </c>
      <c r="I4592">
        <v>2.8220000000000001</v>
      </c>
      <c r="J4592">
        <v>1</v>
      </c>
      <c r="K4592">
        <v>1172.6079999999899</v>
      </c>
      <c r="L4592" t="s">
        <v>965</v>
      </c>
      <c r="M4592" t="s">
        <v>964</v>
      </c>
      <c r="N4592" s="110">
        <v>43777</v>
      </c>
      <c r="O4592">
        <v>0</v>
      </c>
      <c r="P4592">
        <v>0</v>
      </c>
      <c r="Q4592">
        <v>16006.4979999999</v>
      </c>
      <c r="R4592">
        <v>1699.3530000000001</v>
      </c>
      <c r="S4592">
        <v>3.54</v>
      </c>
      <c r="T4592">
        <v>33</v>
      </c>
      <c r="U4592">
        <v>5149.5559999999896</v>
      </c>
      <c r="V4592">
        <v>15</v>
      </c>
      <c r="W4592">
        <v>1.9239999999999999</v>
      </c>
      <c r="X4592">
        <v>3.1080000000000001</v>
      </c>
      <c r="Y4592" s="110">
        <v>43777</v>
      </c>
      <c r="Z4592">
        <v>408817.57821742899</v>
      </c>
      <c r="AA4592">
        <v>3660513.2389263599</v>
      </c>
    </row>
    <row r="4593" spans="1:27" x14ac:dyDescent="0.25">
      <c r="A4593">
        <v>-111.976967169999</v>
      </c>
      <c r="B4593">
        <v>33.079398230000002</v>
      </c>
      <c r="C4593" t="s">
        <v>968</v>
      </c>
      <c r="D4593" t="s">
        <v>967</v>
      </c>
      <c r="E4593" t="s">
        <v>966</v>
      </c>
      <c r="F4593">
        <v>3026</v>
      </c>
      <c r="G4593">
        <v>179</v>
      </c>
      <c r="H4593">
        <v>13.33</v>
      </c>
      <c r="I4593">
        <v>2.7559999999999998</v>
      </c>
      <c r="J4593">
        <v>1</v>
      </c>
      <c r="K4593">
        <v>1172.6079999999899</v>
      </c>
      <c r="L4593" t="s">
        <v>965</v>
      </c>
      <c r="M4593" t="s">
        <v>964</v>
      </c>
      <c r="N4593" s="110">
        <v>43777</v>
      </c>
      <c r="O4593">
        <v>0</v>
      </c>
      <c r="P4593">
        <v>0</v>
      </c>
      <c r="Q4593">
        <v>16325.1319999999</v>
      </c>
      <c r="R4593">
        <v>1774.4480000000001</v>
      </c>
      <c r="S4593">
        <v>3.6970000000000001</v>
      </c>
      <c r="T4593">
        <v>33</v>
      </c>
      <c r="U4593">
        <v>5377.1149999999898</v>
      </c>
      <c r="V4593">
        <v>15</v>
      </c>
      <c r="W4593">
        <v>1.879</v>
      </c>
      <c r="X4593">
        <v>3.036</v>
      </c>
      <c r="Y4593" s="110">
        <v>43777</v>
      </c>
      <c r="Z4593">
        <v>408817.61851852998</v>
      </c>
      <c r="AA4593">
        <v>3660512.35374738</v>
      </c>
    </row>
    <row r="4594" spans="1:27" x14ac:dyDescent="0.25">
      <c r="A4594">
        <v>-111.976967</v>
      </c>
      <c r="B4594">
        <v>33.079390230000001</v>
      </c>
      <c r="C4594" t="s">
        <v>968</v>
      </c>
      <c r="D4594" t="s">
        <v>967</v>
      </c>
      <c r="E4594" t="s">
        <v>966</v>
      </c>
      <c r="F4594">
        <v>3027</v>
      </c>
      <c r="G4594">
        <v>180</v>
      </c>
      <c r="H4594">
        <v>13.33</v>
      </c>
      <c r="I4594">
        <v>2.9529999999999998</v>
      </c>
      <c r="J4594">
        <v>1</v>
      </c>
      <c r="K4594">
        <v>1172.6210000000001</v>
      </c>
      <c r="L4594" t="s">
        <v>965</v>
      </c>
      <c r="M4594" t="s">
        <v>964</v>
      </c>
      <c r="N4594" s="110">
        <v>43777</v>
      </c>
      <c r="O4594">
        <v>0</v>
      </c>
      <c r="P4594">
        <v>0</v>
      </c>
      <c r="Q4594">
        <v>15846.152</v>
      </c>
      <c r="R4594">
        <v>1607.5599999999899</v>
      </c>
      <c r="S4594">
        <v>3.3490000000000002</v>
      </c>
      <c r="T4594">
        <v>33</v>
      </c>
      <c r="U4594">
        <v>4871.3940000000002</v>
      </c>
      <c r="V4594">
        <v>15</v>
      </c>
      <c r="W4594">
        <v>2.0129999999999999</v>
      </c>
      <c r="X4594">
        <v>3.2530000000000001</v>
      </c>
      <c r="Y4594" s="110">
        <v>43777</v>
      </c>
      <c r="Z4594">
        <v>408817.62613083801</v>
      </c>
      <c r="AA4594">
        <v>3660511.4666551002</v>
      </c>
    </row>
    <row r="4595" spans="1:27" x14ac:dyDescent="0.25">
      <c r="A4595">
        <v>-111.97696783000001</v>
      </c>
      <c r="B4595">
        <v>33.079383229999898</v>
      </c>
      <c r="C4595" t="s">
        <v>968</v>
      </c>
      <c r="D4595" t="s">
        <v>967</v>
      </c>
      <c r="E4595" t="s">
        <v>966</v>
      </c>
      <c r="F4595">
        <v>3028</v>
      </c>
      <c r="G4595">
        <v>181</v>
      </c>
      <c r="H4595">
        <v>13.33</v>
      </c>
      <c r="I4595">
        <v>2.8220000000000001</v>
      </c>
      <c r="J4595">
        <v>1</v>
      </c>
      <c r="K4595">
        <v>1172.625</v>
      </c>
      <c r="L4595" t="s">
        <v>965</v>
      </c>
      <c r="M4595" t="s">
        <v>964</v>
      </c>
      <c r="N4595" s="110">
        <v>43777</v>
      </c>
      <c r="O4595">
        <v>0</v>
      </c>
      <c r="P4595">
        <v>0</v>
      </c>
      <c r="Q4595">
        <v>16218.443999999899</v>
      </c>
      <c r="R4595">
        <v>1721.855</v>
      </c>
      <c r="S4595">
        <v>3.5870000000000002</v>
      </c>
      <c r="T4595">
        <v>33</v>
      </c>
      <c r="U4595">
        <v>5217.7430000000004</v>
      </c>
      <c r="V4595">
        <v>15</v>
      </c>
      <c r="W4595">
        <v>1.9239999999999999</v>
      </c>
      <c r="X4595">
        <v>3.1080000000000001</v>
      </c>
      <c r="Y4595" s="110">
        <v>43777</v>
      </c>
      <c r="Z4595">
        <v>408817.54143740702</v>
      </c>
      <c r="AA4595">
        <v>3660510.6912996201</v>
      </c>
    </row>
    <row r="4596" spans="1:27" x14ac:dyDescent="0.25">
      <c r="A4596">
        <v>-111.97696731000001</v>
      </c>
      <c r="B4596">
        <v>33.079375210000002</v>
      </c>
      <c r="C4596" t="s">
        <v>968</v>
      </c>
      <c r="D4596" t="s">
        <v>967</v>
      </c>
      <c r="E4596" t="s">
        <v>966</v>
      </c>
      <c r="F4596">
        <v>3029</v>
      </c>
      <c r="G4596">
        <v>184</v>
      </c>
      <c r="H4596">
        <v>13.33</v>
      </c>
      <c r="I4596">
        <v>2.92</v>
      </c>
      <c r="J4596">
        <v>1</v>
      </c>
      <c r="K4596">
        <v>1172.5920000000001</v>
      </c>
      <c r="L4596" t="s">
        <v>965</v>
      </c>
      <c r="M4596" t="s">
        <v>964</v>
      </c>
      <c r="N4596" s="110">
        <v>43777</v>
      </c>
      <c r="O4596">
        <v>0</v>
      </c>
      <c r="P4596">
        <v>0</v>
      </c>
      <c r="Q4596">
        <v>16097.299000000001</v>
      </c>
      <c r="R4596">
        <v>1651.3869999999899</v>
      </c>
      <c r="S4596">
        <v>3.44</v>
      </c>
      <c r="T4596">
        <v>33</v>
      </c>
      <c r="U4596">
        <v>5004.2030000000004</v>
      </c>
      <c r="V4596">
        <v>15</v>
      </c>
      <c r="W4596">
        <v>1.9910000000000001</v>
      </c>
      <c r="X4596">
        <v>3.2170000000000001</v>
      </c>
      <c r="Y4596" s="110">
        <v>43777</v>
      </c>
      <c r="Z4596">
        <v>408817.58169725002</v>
      </c>
      <c r="AA4596">
        <v>3660509.80168592</v>
      </c>
    </row>
    <row r="4597" spans="1:27" x14ac:dyDescent="0.25">
      <c r="A4597">
        <v>-111.97696817000001</v>
      </c>
      <c r="B4597">
        <v>33.079367230000003</v>
      </c>
      <c r="C4597" t="s">
        <v>968</v>
      </c>
      <c r="D4597" t="s">
        <v>967</v>
      </c>
      <c r="E4597" t="s">
        <v>966</v>
      </c>
      <c r="F4597">
        <v>3030</v>
      </c>
      <c r="G4597">
        <v>179</v>
      </c>
      <c r="H4597">
        <v>13.33</v>
      </c>
      <c r="I4597">
        <v>2.8220000000000001</v>
      </c>
      <c r="J4597">
        <v>1</v>
      </c>
      <c r="K4597">
        <v>1172.6110000000001</v>
      </c>
      <c r="L4597" t="s">
        <v>965</v>
      </c>
      <c r="M4597" t="s">
        <v>964</v>
      </c>
      <c r="N4597" s="110">
        <v>43777</v>
      </c>
      <c r="O4597">
        <v>0</v>
      </c>
      <c r="P4597">
        <v>0</v>
      </c>
      <c r="Q4597">
        <v>15686.3209999999</v>
      </c>
      <c r="R4597">
        <v>1665.3610000000001</v>
      </c>
      <c r="S4597">
        <v>3.47</v>
      </c>
      <c r="T4597">
        <v>33</v>
      </c>
      <c r="U4597">
        <v>5046.55</v>
      </c>
      <c r="V4597">
        <v>15</v>
      </c>
      <c r="W4597">
        <v>1.9239999999999999</v>
      </c>
      <c r="X4597">
        <v>3.1080000000000001</v>
      </c>
      <c r="Y4597" s="110">
        <v>43777</v>
      </c>
      <c r="Z4597">
        <v>408817.49319242901</v>
      </c>
      <c r="AA4597">
        <v>3660508.9177057901</v>
      </c>
    </row>
    <row r="4598" spans="1:27" x14ac:dyDescent="0.25">
      <c r="A4598">
        <v>-111.97696817000001</v>
      </c>
      <c r="B4598">
        <v>33.079360229999899</v>
      </c>
      <c r="C4598" t="s">
        <v>968</v>
      </c>
      <c r="D4598" t="s">
        <v>967</v>
      </c>
      <c r="E4598" t="s">
        <v>966</v>
      </c>
      <c r="F4598">
        <v>3031</v>
      </c>
      <c r="G4598">
        <v>179</v>
      </c>
      <c r="H4598">
        <v>13.33</v>
      </c>
      <c r="I4598">
        <v>2.657</v>
      </c>
      <c r="J4598">
        <v>1</v>
      </c>
      <c r="K4598">
        <v>1172.6279999999899</v>
      </c>
      <c r="L4598" t="s">
        <v>965</v>
      </c>
      <c r="M4598" t="s">
        <v>964</v>
      </c>
      <c r="N4598" s="110">
        <v>43777</v>
      </c>
      <c r="O4598">
        <v>0</v>
      </c>
      <c r="P4598">
        <v>0</v>
      </c>
      <c r="Q4598">
        <v>15100.483</v>
      </c>
      <c r="R4598">
        <v>1702.12599999999</v>
      </c>
      <c r="S4598">
        <v>3.5459999999999998</v>
      </c>
      <c r="T4598">
        <v>33</v>
      </c>
      <c r="U4598">
        <v>5157.9570000000003</v>
      </c>
      <c r="V4598">
        <v>15</v>
      </c>
      <c r="W4598">
        <v>1.8120000000000001</v>
      </c>
      <c r="X4598">
        <v>2.9279999999999999</v>
      </c>
      <c r="Y4598" s="110">
        <v>43777</v>
      </c>
      <c r="Z4598">
        <v>408817.48596922599</v>
      </c>
      <c r="AA4598">
        <v>3660508.14162926</v>
      </c>
    </row>
    <row r="4599" spans="1:27" x14ac:dyDescent="0.25">
      <c r="A4599">
        <v>-111.976967169999</v>
      </c>
      <c r="B4599">
        <v>33.079352229999898</v>
      </c>
      <c r="C4599" t="s">
        <v>968</v>
      </c>
      <c r="D4599" t="s">
        <v>967</v>
      </c>
      <c r="E4599" t="s">
        <v>966</v>
      </c>
      <c r="F4599">
        <v>3032</v>
      </c>
      <c r="G4599">
        <v>179</v>
      </c>
      <c r="H4599">
        <v>13.33</v>
      </c>
      <c r="I4599">
        <v>2.657</v>
      </c>
      <c r="J4599">
        <v>1</v>
      </c>
      <c r="K4599">
        <v>1172.634</v>
      </c>
      <c r="L4599" t="s">
        <v>965</v>
      </c>
      <c r="M4599" t="s">
        <v>964</v>
      </c>
      <c r="N4599" s="110">
        <v>43777</v>
      </c>
      <c r="O4599">
        <v>0</v>
      </c>
      <c r="P4599">
        <v>0</v>
      </c>
      <c r="Q4599">
        <v>14797.849</v>
      </c>
      <c r="R4599">
        <v>1668.0129999999899</v>
      </c>
      <c r="S4599">
        <v>3.4750000000000001</v>
      </c>
      <c r="T4599">
        <v>33</v>
      </c>
      <c r="U4599">
        <v>5054.585</v>
      </c>
      <c r="V4599">
        <v>15</v>
      </c>
      <c r="W4599">
        <v>1.8120000000000001</v>
      </c>
      <c r="X4599">
        <v>2.9279999999999999</v>
      </c>
      <c r="Y4599" s="110">
        <v>43777</v>
      </c>
      <c r="Z4599">
        <v>408817.57105179899</v>
      </c>
      <c r="AA4599">
        <v>3660507.2538159401</v>
      </c>
    </row>
    <row r="4600" spans="1:27" x14ac:dyDescent="0.25">
      <c r="A4600">
        <v>-111.97696749000001</v>
      </c>
      <c r="B4600">
        <v>33.079344220000003</v>
      </c>
      <c r="C4600" t="s">
        <v>968</v>
      </c>
      <c r="D4600" t="s">
        <v>967</v>
      </c>
      <c r="E4600" t="s">
        <v>966</v>
      </c>
      <c r="F4600">
        <v>3033</v>
      </c>
      <c r="G4600">
        <v>183</v>
      </c>
      <c r="H4600">
        <v>13.33</v>
      </c>
      <c r="I4600">
        <v>2.8220000000000001</v>
      </c>
      <c r="J4600">
        <v>1</v>
      </c>
      <c r="K4600">
        <v>1172.595</v>
      </c>
      <c r="L4600" t="s">
        <v>965</v>
      </c>
      <c r="M4600" t="s">
        <v>964</v>
      </c>
      <c r="N4600" s="110">
        <v>43777</v>
      </c>
      <c r="O4600">
        <v>0</v>
      </c>
      <c r="P4600">
        <v>0</v>
      </c>
      <c r="Q4600">
        <v>15872.724</v>
      </c>
      <c r="R4600">
        <v>1685.1510000000001</v>
      </c>
      <c r="S4600">
        <v>3.5110000000000001</v>
      </c>
      <c r="T4600">
        <v>33</v>
      </c>
      <c r="U4600">
        <v>5106.5190000000002</v>
      </c>
      <c r="V4600">
        <v>15</v>
      </c>
      <c r="W4600">
        <v>1.9239999999999999</v>
      </c>
      <c r="X4600">
        <v>3.1080000000000001</v>
      </c>
      <c r="Y4600" s="110">
        <v>43777</v>
      </c>
      <c r="Z4600">
        <v>408817.53291834699</v>
      </c>
      <c r="AA4600">
        <v>3660506.3660406601</v>
      </c>
    </row>
    <row r="4601" spans="1:27" x14ac:dyDescent="0.25">
      <c r="A4601">
        <v>-111.97696783000001</v>
      </c>
      <c r="B4601">
        <v>33.07933723</v>
      </c>
      <c r="C4601" t="s">
        <v>968</v>
      </c>
      <c r="D4601" t="s">
        <v>967</v>
      </c>
      <c r="E4601" t="s">
        <v>966</v>
      </c>
      <c r="F4601">
        <v>3034</v>
      </c>
      <c r="G4601">
        <v>181</v>
      </c>
      <c r="H4601">
        <v>13.33</v>
      </c>
      <c r="I4601">
        <v>2.9529999999999998</v>
      </c>
      <c r="J4601">
        <v>1</v>
      </c>
      <c r="K4601">
        <v>1172.5820000000001</v>
      </c>
      <c r="L4601" t="s">
        <v>965</v>
      </c>
      <c r="M4601" t="s">
        <v>964</v>
      </c>
      <c r="N4601" s="110">
        <v>43777</v>
      </c>
      <c r="O4601">
        <v>0</v>
      </c>
      <c r="P4601">
        <v>0</v>
      </c>
      <c r="Q4601">
        <v>15781.236999999899</v>
      </c>
      <c r="R4601">
        <v>1600.9739999999899</v>
      </c>
      <c r="S4601">
        <v>3.335</v>
      </c>
      <c r="T4601">
        <v>33</v>
      </c>
      <c r="U4601">
        <v>4851.4380000000001</v>
      </c>
      <c r="V4601">
        <v>15</v>
      </c>
      <c r="W4601">
        <v>2.0129999999999999</v>
      </c>
      <c r="X4601">
        <v>3.2530000000000001</v>
      </c>
      <c r="Y4601" s="110">
        <v>43777</v>
      </c>
      <c r="Z4601">
        <v>408817.49397066201</v>
      </c>
      <c r="AA4601">
        <v>3660505.59136819</v>
      </c>
    </row>
    <row r="4602" spans="1:27" x14ac:dyDescent="0.25">
      <c r="A4602">
        <v>-111.976967139999</v>
      </c>
      <c r="B4602">
        <v>33.079329199999897</v>
      </c>
      <c r="C4602" t="s">
        <v>968</v>
      </c>
      <c r="D4602" t="s">
        <v>967</v>
      </c>
      <c r="E4602" t="s">
        <v>966</v>
      </c>
      <c r="F4602">
        <v>3035</v>
      </c>
      <c r="G4602">
        <v>185</v>
      </c>
      <c r="H4602">
        <v>13.33</v>
      </c>
      <c r="I4602">
        <v>2.8540000000000001</v>
      </c>
      <c r="J4602">
        <v>1</v>
      </c>
      <c r="K4602">
        <v>1172.615</v>
      </c>
      <c r="L4602" t="s">
        <v>965</v>
      </c>
      <c r="M4602" t="s">
        <v>964</v>
      </c>
      <c r="N4602" s="110">
        <v>43777</v>
      </c>
      <c r="O4602">
        <v>0</v>
      </c>
      <c r="P4602">
        <v>0</v>
      </c>
      <c r="Q4602">
        <v>15645.977000000001</v>
      </c>
      <c r="R4602">
        <v>1641.9849999999899</v>
      </c>
      <c r="S4602">
        <v>3.4209999999999998</v>
      </c>
      <c r="T4602">
        <v>33</v>
      </c>
      <c r="U4602">
        <v>4975.7139999999899</v>
      </c>
      <c r="V4602">
        <v>15</v>
      </c>
      <c r="W4602">
        <v>1.946</v>
      </c>
      <c r="X4602">
        <v>3.1440000000000001</v>
      </c>
      <c r="Y4602" s="110">
        <v>43777</v>
      </c>
      <c r="Z4602">
        <v>408817.550087629</v>
      </c>
      <c r="AA4602">
        <v>3660504.7004981302</v>
      </c>
    </row>
    <row r="4603" spans="1:27" x14ac:dyDescent="0.25">
      <c r="A4603">
        <v>-111.97696903000001</v>
      </c>
      <c r="B4603">
        <v>33.079321180000001</v>
      </c>
      <c r="C4603" t="s">
        <v>968</v>
      </c>
      <c r="D4603" t="s">
        <v>967</v>
      </c>
      <c r="E4603" t="s">
        <v>966</v>
      </c>
      <c r="F4603">
        <v>3036</v>
      </c>
      <c r="G4603">
        <v>174</v>
      </c>
      <c r="H4603">
        <v>13.33</v>
      </c>
      <c r="I4603">
        <v>2.5590000000000002</v>
      </c>
      <c r="J4603">
        <v>1</v>
      </c>
      <c r="K4603">
        <v>1172.605</v>
      </c>
      <c r="L4603" t="s">
        <v>965</v>
      </c>
      <c r="M4603" t="s">
        <v>964</v>
      </c>
      <c r="N4603" s="110">
        <v>43777</v>
      </c>
      <c r="O4603">
        <v>0</v>
      </c>
      <c r="P4603">
        <v>0</v>
      </c>
      <c r="Q4603">
        <v>15121.512000000001</v>
      </c>
      <c r="R4603">
        <v>1770.0540000000001</v>
      </c>
      <c r="S4603">
        <v>3.6880000000000002</v>
      </c>
      <c r="T4603">
        <v>33</v>
      </c>
      <c r="U4603">
        <v>5363.79899999999</v>
      </c>
      <c r="V4603">
        <v>15</v>
      </c>
      <c r="W4603">
        <v>1.7450000000000001</v>
      </c>
      <c r="X4603">
        <v>2.819</v>
      </c>
      <c r="Y4603" s="110">
        <v>43777</v>
      </c>
      <c r="Z4603">
        <v>408817.36540367798</v>
      </c>
      <c r="AA4603">
        <v>3660503.8129780702</v>
      </c>
    </row>
    <row r="4604" spans="1:27" x14ac:dyDescent="0.25">
      <c r="A4604">
        <v>-111.97696749000001</v>
      </c>
      <c r="B4604">
        <v>33.079314220000001</v>
      </c>
      <c r="C4604" t="s">
        <v>968</v>
      </c>
      <c r="D4604" t="s">
        <v>967</v>
      </c>
      <c r="E4604" t="s">
        <v>966</v>
      </c>
      <c r="F4604">
        <v>3037</v>
      </c>
      <c r="G4604">
        <v>183</v>
      </c>
      <c r="H4604">
        <v>13.33</v>
      </c>
      <c r="I4604">
        <v>2.8220000000000001</v>
      </c>
      <c r="J4604">
        <v>1</v>
      </c>
      <c r="K4604">
        <v>1172.6379999999899</v>
      </c>
      <c r="L4604" t="s">
        <v>965</v>
      </c>
      <c r="M4604" t="s">
        <v>964</v>
      </c>
      <c r="N4604" s="110">
        <v>43777</v>
      </c>
      <c r="O4604">
        <v>0</v>
      </c>
      <c r="P4604">
        <v>0</v>
      </c>
      <c r="Q4604">
        <v>15728.1499999999</v>
      </c>
      <c r="R4604">
        <v>1669.8019999999899</v>
      </c>
      <c r="S4604">
        <v>3.4790000000000001</v>
      </c>
      <c r="T4604">
        <v>33</v>
      </c>
      <c r="U4604">
        <v>5060.0069999999896</v>
      </c>
      <c r="V4604">
        <v>15</v>
      </c>
      <c r="W4604">
        <v>1.9239999999999999</v>
      </c>
      <c r="X4604">
        <v>3.1080000000000001</v>
      </c>
      <c r="Y4604" s="110">
        <v>43777</v>
      </c>
      <c r="Z4604">
        <v>408817.50196181098</v>
      </c>
      <c r="AA4604">
        <v>3660503.0399984401</v>
      </c>
    </row>
    <row r="4605" spans="1:27" x14ac:dyDescent="0.25">
      <c r="A4605">
        <v>-111.97696731000001</v>
      </c>
      <c r="B4605">
        <v>33.079306209999899</v>
      </c>
      <c r="C4605" t="s">
        <v>968</v>
      </c>
      <c r="D4605" t="s">
        <v>967</v>
      </c>
      <c r="E4605" t="s">
        <v>966</v>
      </c>
      <c r="F4605">
        <v>3038</v>
      </c>
      <c r="G4605">
        <v>184</v>
      </c>
      <c r="H4605">
        <v>13.33</v>
      </c>
      <c r="I4605">
        <v>2.7229999999999999</v>
      </c>
      <c r="J4605">
        <v>1</v>
      </c>
      <c r="K4605">
        <v>1172.6310000000001</v>
      </c>
      <c r="L4605" t="s">
        <v>965</v>
      </c>
      <c r="M4605" t="s">
        <v>964</v>
      </c>
      <c r="N4605" s="110">
        <v>43777</v>
      </c>
      <c r="O4605">
        <v>0</v>
      </c>
      <c r="P4605">
        <v>0</v>
      </c>
      <c r="Q4605">
        <v>15664.092000000001</v>
      </c>
      <c r="R4605">
        <v>1723.1099999999899</v>
      </c>
      <c r="S4605">
        <v>3.59</v>
      </c>
      <c r="T4605">
        <v>33</v>
      </c>
      <c r="U4605">
        <v>5221.5450000000001</v>
      </c>
      <c r="V4605">
        <v>15</v>
      </c>
      <c r="W4605">
        <v>1.857</v>
      </c>
      <c r="X4605">
        <v>3</v>
      </c>
      <c r="Y4605" s="110">
        <v>43777</v>
      </c>
      <c r="Z4605">
        <v>408817.51049720898</v>
      </c>
      <c r="AA4605">
        <v>3660502.1517888</v>
      </c>
    </row>
    <row r="4606" spans="1:27" x14ac:dyDescent="0.25">
      <c r="A4606">
        <v>-111.97696783000001</v>
      </c>
      <c r="B4606">
        <v>33.0792982299999</v>
      </c>
      <c r="C4606" t="s">
        <v>968</v>
      </c>
      <c r="D4606" t="s">
        <v>967</v>
      </c>
      <c r="E4606" t="s">
        <v>966</v>
      </c>
      <c r="F4606">
        <v>3039</v>
      </c>
      <c r="G4606">
        <v>181</v>
      </c>
      <c r="H4606">
        <v>13.33</v>
      </c>
      <c r="I4606">
        <v>2.887</v>
      </c>
      <c r="J4606">
        <v>1</v>
      </c>
      <c r="K4606">
        <v>1172.6479999999899</v>
      </c>
      <c r="L4606" t="s">
        <v>965</v>
      </c>
      <c r="M4606" t="s">
        <v>964</v>
      </c>
      <c r="N4606" s="110">
        <v>43777</v>
      </c>
      <c r="O4606">
        <v>0</v>
      </c>
      <c r="P4606">
        <v>0</v>
      </c>
      <c r="Q4606">
        <v>14743.218999999899</v>
      </c>
      <c r="R4606">
        <v>1529.662</v>
      </c>
      <c r="S4606">
        <v>3.1869999999999998</v>
      </c>
      <c r="T4606">
        <v>33</v>
      </c>
      <c r="U4606">
        <v>4635.34</v>
      </c>
      <c r="V4606">
        <v>15</v>
      </c>
      <c r="W4606">
        <v>1.9690000000000001</v>
      </c>
      <c r="X4606">
        <v>3.181</v>
      </c>
      <c r="Y4606" s="110">
        <v>43777</v>
      </c>
      <c r="Z4606">
        <v>408817.45372716401</v>
      </c>
      <c r="AA4606">
        <v>3660501.2675133101</v>
      </c>
    </row>
    <row r="4607" spans="1:27" x14ac:dyDescent="0.25">
      <c r="A4607">
        <v>-111.976968339999</v>
      </c>
      <c r="B4607">
        <v>33.079290219999898</v>
      </c>
      <c r="C4607" t="s">
        <v>968</v>
      </c>
      <c r="D4607" t="s">
        <v>967</v>
      </c>
      <c r="E4607" t="s">
        <v>966</v>
      </c>
      <c r="F4607">
        <v>3040</v>
      </c>
      <c r="G4607">
        <v>178</v>
      </c>
      <c r="H4607">
        <v>13.33</v>
      </c>
      <c r="I4607">
        <v>2.8540000000000001</v>
      </c>
      <c r="J4607">
        <v>1</v>
      </c>
      <c r="K4607">
        <v>1172.6410000000001</v>
      </c>
      <c r="L4607" t="s">
        <v>965</v>
      </c>
      <c r="M4607" t="s">
        <v>964</v>
      </c>
      <c r="N4607" s="110">
        <v>43777</v>
      </c>
      <c r="O4607">
        <v>0</v>
      </c>
      <c r="P4607">
        <v>0</v>
      </c>
      <c r="Q4607">
        <v>13340.166999999899</v>
      </c>
      <c r="R4607">
        <v>1400</v>
      </c>
      <c r="S4607">
        <v>2.9169999999999998</v>
      </c>
      <c r="T4607">
        <v>33</v>
      </c>
      <c r="U4607">
        <v>4242.4229999999898</v>
      </c>
      <c r="V4607">
        <v>15</v>
      </c>
      <c r="W4607">
        <v>1.946</v>
      </c>
      <c r="X4607">
        <v>3.1440000000000001</v>
      </c>
      <c r="Y4607" s="110">
        <v>43777</v>
      </c>
      <c r="Z4607">
        <v>408817.39785953402</v>
      </c>
      <c r="AA4607">
        <v>3660500.3799030902</v>
      </c>
    </row>
    <row r="4608" spans="1:27" x14ac:dyDescent="0.25">
      <c r="A4608">
        <v>-111.976967999999</v>
      </c>
      <c r="B4608">
        <v>33.079266769999897</v>
      </c>
      <c r="C4608" t="s">
        <v>968</v>
      </c>
      <c r="D4608" t="s">
        <v>967</v>
      </c>
      <c r="E4608" t="s">
        <v>966</v>
      </c>
      <c r="F4608">
        <v>3041</v>
      </c>
      <c r="G4608">
        <v>0</v>
      </c>
      <c r="H4608">
        <v>13.33</v>
      </c>
      <c r="I4608">
        <v>2.7890000000000001</v>
      </c>
      <c r="J4608">
        <v>1</v>
      </c>
      <c r="K4608">
        <v>1172.6110000000001</v>
      </c>
      <c r="L4608" t="s">
        <v>965</v>
      </c>
      <c r="M4608" t="s">
        <v>964</v>
      </c>
      <c r="N4608" s="110">
        <v>43777</v>
      </c>
      <c r="O4608">
        <v>0</v>
      </c>
      <c r="P4608">
        <v>0</v>
      </c>
      <c r="Q4608">
        <v>13734.630999999899</v>
      </c>
      <c r="R4608">
        <v>1475.3119999999899</v>
      </c>
      <c r="S4608">
        <v>3.0739999999999998</v>
      </c>
      <c r="T4608">
        <v>33</v>
      </c>
      <c r="U4608">
        <v>4470.643</v>
      </c>
      <c r="V4608">
        <v>15</v>
      </c>
      <c r="W4608">
        <v>1.901</v>
      </c>
      <c r="X4608">
        <v>3.0720000000000001</v>
      </c>
      <c r="Y4608" s="110">
        <v>43777</v>
      </c>
      <c r="Z4608">
        <v>408817.40539668902</v>
      </c>
      <c r="AA4608">
        <v>3660497.7797514098</v>
      </c>
    </row>
    <row r="4609" spans="1:27" x14ac:dyDescent="0.25">
      <c r="A4609">
        <v>-111.976967999999</v>
      </c>
      <c r="B4609">
        <v>33.079266760000003</v>
      </c>
      <c r="C4609" t="s">
        <v>968</v>
      </c>
      <c r="D4609" t="s">
        <v>967</v>
      </c>
      <c r="E4609" t="s">
        <v>966</v>
      </c>
      <c r="F4609">
        <v>3042</v>
      </c>
      <c r="G4609">
        <v>0</v>
      </c>
      <c r="H4609">
        <v>13.33</v>
      </c>
      <c r="I4609">
        <v>3.0510000000000002</v>
      </c>
      <c r="J4609">
        <v>1</v>
      </c>
      <c r="K4609">
        <v>1172.56899999999</v>
      </c>
      <c r="L4609" t="s">
        <v>965</v>
      </c>
      <c r="M4609" t="s">
        <v>964</v>
      </c>
      <c r="N4609" s="110">
        <v>43777</v>
      </c>
      <c r="O4609">
        <v>0</v>
      </c>
      <c r="P4609">
        <v>0</v>
      </c>
      <c r="Q4609">
        <v>13734.630999999899</v>
      </c>
      <c r="R4609">
        <v>1348.40399999999</v>
      </c>
      <c r="S4609">
        <v>2.8090000000000002</v>
      </c>
      <c r="T4609">
        <v>33</v>
      </c>
      <c r="U4609">
        <v>4086.0720000000001</v>
      </c>
      <c r="V4609">
        <v>15</v>
      </c>
      <c r="W4609">
        <v>2.08</v>
      </c>
      <c r="X4609">
        <v>3.3610000000000002</v>
      </c>
      <c r="Y4609" s="110">
        <v>43777</v>
      </c>
      <c r="Z4609">
        <v>408817.40538637002</v>
      </c>
      <c r="AA4609">
        <v>3660497.7786427299</v>
      </c>
    </row>
    <row r="4610" spans="1:27" x14ac:dyDescent="0.25">
      <c r="A4610">
        <v>-111.97696697000001</v>
      </c>
      <c r="B4610">
        <v>33.079267180000002</v>
      </c>
      <c r="C4610" t="s">
        <v>968</v>
      </c>
      <c r="D4610" t="s">
        <v>967</v>
      </c>
      <c r="E4610" t="s">
        <v>966</v>
      </c>
      <c r="F4610">
        <v>3043</v>
      </c>
      <c r="G4610">
        <v>186</v>
      </c>
      <c r="H4610">
        <v>13.33</v>
      </c>
      <c r="I4610">
        <v>2.8220000000000001</v>
      </c>
      <c r="J4610">
        <v>1</v>
      </c>
      <c r="K4610">
        <v>1172.58799999999</v>
      </c>
      <c r="L4610" t="s">
        <v>965</v>
      </c>
      <c r="M4610" t="s">
        <v>964</v>
      </c>
      <c r="N4610" s="110">
        <v>43777</v>
      </c>
      <c r="O4610">
        <v>0</v>
      </c>
      <c r="P4610">
        <v>0</v>
      </c>
      <c r="Q4610">
        <v>12631.469999999899</v>
      </c>
      <c r="R4610">
        <v>1341.03899999999</v>
      </c>
      <c r="S4610">
        <v>2.794</v>
      </c>
      <c r="T4610">
        <v>33</v>
      </c>
      <c r="U4610">
        <v>4063.7530000000002</v>
      </c>
      <c r="V4610">
        <v>15</v>
      </c>
      <c r="W4610">
        <v>1.9239999999999999</v>
      </c>
      <c r="X4610">
        <v>3.1080000000000001</v>
      </c>
      <c r="Y4610" s="110">
        <v>43777</v>
      </c>
      <c r="Z4610">
        <v>408817.50195764401</v>
      </c>
      <c r="AA4610">
        <v>3660497.8243125398</v>
      </c>
    </row>
    <row r="4611" spans="1:27" x14ac:dyDescent="0.25">
      <c r="A4611">
        <v>-111.976968339999</v>
      </c>
      <c r="B4611">
        <v>33.079260220000002</v>
      </c>
      <c r="C4611" t="s">
        <v>968</v>
      </c>
      <c r="D4611" t="s">
        <v>967</v>
      </c>
      <c r="E4611" t="s">
        <v>966</v>
      </c>
      <c r="F4611">
        <v>3044</v>
      </c>
      <c r="G4611">
        <v>178</v>
      </c>
      <c r="H4611">
        <v>13.33</v>
      </c>
      <c r="I4611">
        <v>2.8220000000000001</v>
      </c>
      <c r="J4611">
        <v>1</v>
      </c>
      <c r="K4611">
        <v>1172.615</v>
      </c>
      <c r="L4611" t="s">
        <v>965</v>
      </c>
      <c r="M4611" t="s">
        <v>964</v>
      </c>
      <c r="N4611" s="110">
        <v>43777</v>
      </c>
      <c r="O4611">
        <v>0</v>
      </c>
      <c r="P4611">
        <v>0</v>
      </c>
      <c r="Q4611">
        <v>13799.832</v>
      </c>
      <c r="R4611">
        <v>1465.0799999999899</v>
      </c>
      <c r="S4611">
        <v>3.052</v>
      </c>
      <c r="T4611">
        <v>33</v>
      </c>
      <c r="U4611">
        <v>4439.6350000000002</v>
      </c>
      <c r="V4611">
        <v>15</v>
      </c>
      <c r="W4611">
        <v>1.9239999999999999</v>
      </c>
      <c r="X4611">
        <v>3.1080000000000001</v>
      </c>
      <c r="Y4611" s="110">
        <v>43777</v>
      </c>
      <c r="Z4611">
        <v>408817.36690301599</v>
      </c>
      <c r="AA4611">
        <v>3660497.0538609</v>
      </c>
    </row>
    <row r="4612" spans="1:27" x14ac:dyDescent="0.25">
      <c r="A4612">
        <v>-111.97696817000001</v>
      </c>
      <c r="B4612">
        <v>33.079252230000002</v>
      </c>
      <c r="C4612" t="s">
        <v>968</v>
      </c>
      <c r="D4612" t="s">
        <v>967</v>
      </c>
      <c r="E4612" t="s">
        <v>966</v>
      </c>
      <c r="F4612">
        <v>3045</v>
      </c>
      <c r="G4612">
        <v>179</v>
      </c>
      <c r="H4612">
        <v>13.33</v>
      </c>
      <c r="I4612">
        <v>2.92</v>
      </c>
      <c r="J4612">
        <v>1</v>
      </c>
      <c r="K4612">
        <v>1172.6110000000001</v>
      </c>
      <c r="L4612" t="s">
        <v>965</v>
      </c>
      <c r="M4612" t="s">
        <v>964</v>
      </c>
      <c r="N4612" s="110">
        <v>43777</v>
      </c>
      <c r="O4612">
        <v>0</v>
      </c>
      <c r="P4612">
        <v>0</v>
      </c>
      <c r="Q4612">
        <v>12086.146000000001</v>
      </c>
      <c r="R4612">
        <v>1239.8920000000001</v>
      </c>
      <c r="S4612">
        <v>2.5830000000000002</v>
      </c>
      <c r="T4612">
        <v>33</v>
      </c>
      <c r="U4612">
        <v>3757.2469999999898</v>
      </c>
      <c r="V4612">
        <v>15</v>
      </c>
      <c r="W4612">
        <v>1.9910000000000001</v>
      </c>
      <c r="X4612">
        <v>3.2170000000000001</v>
      </c>
      <c r="Y4612" s="110">
        <v>43777</v>
      </c>
      <c r="Z4612">
        <v>408817.37452568801</v>
      </c>
      <c r="AA4612">
        <v>3660496.1678773202</v>
      </c>
    </row>
    <row r="4613" spans="1:27" x14ac:dyDescent="0.25">
      <c r="A4613">
        <v>-111.97696731000001</v>
      </c>
      <c r="B4613">
        <v>33.079244209999899</v>
      </c>
      <c r="C4613" t="s">
        <v>968</v>
      </c>
      <c r="D4613" t="s">
        <v>967</v>
      </c>
      <c r="E4613" t="s">
        <v>966</v>
      </c>
      <c r="F4613">
        <v>3046</v>
      </c>
      <c r="G4613">
        <v>184</v>
      </c>
      <c r="H4613">
        <v>13.33</v>
      </c>
      <c r="I4613">
        <v>2.8220000000000001</v>
      </c>
      <c r="J4613">
        <v>1</v>
      </c>
      <c r="K4613">
        <v>1172.65399999999</v>
      </c>
      <c r="L4613" t="s">
        <v>965</v>
      </c>
      <c r="M4613" t="s">
        <v>964</v>
      </c>
      <c r="N4613" s="110">
        <v>43777</v>
      </c>
      <c r="O4613">
        <v>0</v>
      </c>
      <c r="P4613">
        <v>0</v>
      </c>
      <c r="Q4613">
        <v>15035.11</v>
      </c>
      <c r="R4613">
        <v>1596.2249999999899</v>
      </c>
      <c r="S4613">
        <v>3.3250000000000002</v>
      </c>
      <c r="T4613">
        <v>33</v>
      </c>
      <c r="U4613">
        <v>4837.0439999999899</v>
      </c>
      <c r="V4613">
        <v>15</v>
      </c>
      <c r="W4613">
        <v>1.9239999999999999</v>
      </c>
      <c r="X4613">
        <v>3.1080000000000001</v>
      </c>
      <c r="Y4613" s="110">
        <v>43777</v>
      </c>
      <c r="Z4613">
        <v>408817.44652047299</v>
      </c>
      <c r="AA4613">
        <v>3660495.2779682698</v>
      </c>
    </row>
    <row r="4614" spans="1:27" x14ac:dyDescent="0.25">
      <c r="A4614">
        <v>-111.97696883</v>
      </c>
      <c r="B4614">
        <v>33.0792362299999</v>
      </c>
      <c r="C4614" t="s">
        <v>968</v>
      </c>
      <c r="D4614" t="s">
        <v>967</v>
      </c>
      <c r="E4614" t="s">
        <v>966</v>
      </c>
      <c r="F4614">
        <v>3047</v>
      </c>
      <c r="G4614">
        <v>181</v>
      </c>
      <c r="H4614">
        <v>13.33</v>
      </c>
      <c r="I4614">
        <v>2.7229999999999999</v>
      </c>
      <c r="J4614">
        <v>1</v>
      </c>
      <c r="K4614">
        <v>1172.605</v>
      </c>
      <c r="L4614" t="s">
        <v>965</v>
      </c>
      <c r="M4614" t="s">
        <v>964</v>
      </c>
      <c r="N4614" s="110">
        <v>43777</v>
      </c>
      <c r="O4614">
        <v>0</v>
      </c>
      <c r="P4614">
        <v>0</v>
      </c>
      <c r="Q4614">
        <v>12497.296</v>
      </c>
      <c r="R4614">
        <v>1374.75</v>
      </c>
      <c r="S4614">
        <v>2.8639999999999999</v>
      </c>
      <c r="T4614">
        <v>33</v>
      </c>
      <c r="U4614">
        <v>4165.9099999999899</v>
      </c>
      <c r="V4614">
        <v>15</v>
      </c>
      <c r="W4614">
        <v>1.857</v>
      </c>
      <c r="X4614">
        <v>3</v>
      </c>
      <c r="Y4614" s="110">
        <v>43777</v>
      </c>
      <c r="Z4614">
        <v>408817.29641262599</v>
      </c>
      <c r="AA4614">
        <v>3660494.3945615101</v>
      </c>
    </row>
    <row r="4615" spans="1:27" x14ac:dyDescent="0.25">
      <c r="A4615">
        <v>-111.976968999999</v>
      </c>
      <c r="B4615">
        <v>33.079229230000003</v>
      </c>
      <c r="C4615" t="s">
        <v>968</v>
      </c>
      <c r="D4615" t="s">
        <v>967</v>
      </c>
      <c r="E4615" t="s">
        <v>966</v>
      </c>
      <c r="F4615">
        <v>3048</v>
      </c>
      <c r="G4615">
        <v>180</v>
      </c>
      <c r="H4615">
        <v>13.33</v>
      </c>
      <c r="I4615">
        <v>2.7890000000000001</v>
      </c>
      <c r="J4615">
        <v>1</v>
      </c>
      <c r="K4615">
        <v>1172.6510000000001</v>
      </c>
      <c r="L4615" t="s">
        <v>965</v>
      </c>
      <c r="M4615" t="s">
        <v>964</v>
      </c>
      <c r="N4615" s="110">
        <v>43777</v>
      </c>
      <c r="O4615">
        <v>0</v>
      </c>
      <c r="P4615">
        <v>0</v>
      </c>
      <c r="Q4615">
        <v>13625.601000000001</v>
      </c>
      <c r="R4615">
        <v>1463.6010000000001</v>
      </c>
      <c r="S4615">
        <v>3.0489999999999999</v>
      </c>
      <c r="T4615">
        <v>33</v>
      </c>
      <c r="U4615">
        <v>4435.1530000000002</v>
      </c>
      <c r="V4615">
        <v>15</v>
      </c>
      <c r="W4615">
        <v>1.901</v>
      </c>
      <c r="X4615">
        <v>3.0720000000000001</v>
      </c>
      <c r="Y4615" s="110">
        <v>43777</v>
      </c>
      <c r="Z4615">
        <v>408817.27332201903</v>
      </c>
      <c r="AA4615">
        <v>3660493.61863269</v>
      </c>
    </row>
    <row r="4616" spans="1:27" x14ac:dyDescent="0.25">
      <c r="A4616">
        <v>-111.97696797</v>
      </c>
      <c r="B4616">
        <v>33.079221179999898</v>
      </c>
      <c r="C4616" t="s">
        <v>968</v>
      </c>
      <c r="D4616" t="s">
        <v>967</v>
      </c>
      <c r="E4616" t="s">
        <v>966</v>
      </c>
      <c r="F4616">
        <v>3049</v>
      </c>
      <c r="G4616">
        <v>186</v>
      </c>
      <c r="H4616">
        <v>13.33</v>
      </c>
      <c r="I4616">
        <v>2.7229999999999999</v>
      </c>
      <c r="J4616">
        <v>1</v>
      </c>
      <c r="K4616">
        <v>1172.625</v>
      </c>
      <c r="L4616" t="s">
        <v>965</v>
      </c>
      <c r="M4616" t="s">
        <v>964</v>
      </c>
      <c r="N4616" s="110">
        <v>43777</v>
      </c>
      <c r="O4616">
        <v>0</v>
      </c>
      <c r="P4616">
        <v>0</v>
      </c>
      <c r="Q4616">
        <v>14195.324000000001</v>
      </c>
      <c r="R4616">
        <v>1561.53999999999</v>
      </c>
      <c r="S4616">
        <v>3.2530000000000001</v>
      </c>
      <c r="T4616">
        <v>33</v>
      </c>
      <c r="U4616">
        <v>4731.9390000000003</v>
      </c>
      <c r="V4616">
        <v>15</v>
      </c>
      <c r="W4616">
        <v>1.857</v>
      </c>
      <c r="X4616">
        <v>3</v>
      </c>
      <c r="Y4616" s="110">
        <v>43777</v>
      </c>
      <c r="Z4616">
        <v>408817.36115329101</v>
      </c>
      <c r="AA4616">
        <v>3660492.7252499298</v>
      </c>
    </row>
    <row r="4617" spans="1:27" x14ac:dyDescent="0.25">
      <c r="A4617">
        <v>-111.976969859999</v>
      </c>
      <c r="B4617">
        <v>33.079213199999899</v>
      </c>
      <c r="C4617" t="s">
        <v>968</v>
      </c>
      <c r="D4617" t="s">
        <v>967</v>
      </c>
      <c r="E4617" t="s">
        <v>966</v>
      </c>
      <c r="F4617">
        <v>3050</v>
      </c>
      <c r="G4617">
        <v>175</v>
      </c>
      <c r="H4617">
        <v>13.33</v>
      </c>
      <c r="I4617">
        <v>2.92</v>
      </c>
      <c r="J4617">
        <v>1</v>
      </c>
      <c r="K4617">
        <v>1172.575</v>
      </c>
      <c r="L4617" t="s">
        <v>965</v>
      </c>
      <c r="M4617" t="s">
        <v>964</v>
      </c>
      <c r="N4617" s="110">
        <v>43777</v>
      </c>
      <c r="O4617">
        <v>0</v>
      </c>
      <c r="P4617">
        <v>0</v>
      </c>
      <c r="Q4617">
        <v>13237.137000000001</v>
      </c>
      <c r="R4617">
        <v>1357.9690000000001</v>
      </c>
      <c r="S4617">
        <v>2.8290000000000002</v>
      </c>
      <c r="T4617">
        <v>33</v>
      </c>
      <c r="U4617">
        <v>4115.05799999999</v>
      </c>
      <c r="V4617">
        <v>15</v>
      </c>
      <c r="W4617">
        <v>1.9910000000000001</v>
      </c>
      <c r="X4617">
        <v>3.2170000000000001</v>
      </c>
      <c r="Y4617" s="110">
        <v>43777</v>
      </c>
      <c r="Z4617">
        <v>408817.17651041801</v>
      </c>
      <c r="AA4617">
        <v>3660491.8421645998</v>
      </c>
    </row>
    <row r="4618" spans="1:27" x14ac:dyDescent="0.25">
      <c r="A4618">
        <v>-111.97696883</v>
      </c>
      <c r="B4618">
        <v>33.0792052299999</v>
      </c>
      <c r="C4618" t="s">
        <v>968</v>
      </c>
      <c r="D4618" t="s">
        <v>967</v>
      </c>
      <c r="E4618" t="s">
        <v>966</v>
      </c>
      <c r="F4618">
        <v>3051</v>
      </c>
      <c r="G4618">
        <v>181</v>
      </c>
      <c r="H4618">
        <v>13.33</v>
      </c>
      <c r="I4618">
        <v>2.887</v>
      </c>
      <c r="J4618">
        <v>1</v>
      </c>
      <c r="K4618">
        <v>1172.65399999999</v>
      </c>
      <c r="L4618" t="s">
        <v>965</v>
      </c>
      <c r="M4618" t="s">
        <v>964</v>
      </c>
      <c r="N4618" s="110">
        <v>43777</v>
      </c>
      <c r="O4618">
        <v>0</v>
      </c>
      <c r="P4618">
        <v>0</v>
      </c>
      <c r="Q4618">
        <v>14919.5079999999</v>
      </c>
      <c r="R4618">
        <v>1547.95299999999</v>
      </c>
      <c r="S4618">
        <v>3.2250000000000001</v>
      </c>
      <c r="T4618">
        <v>33</v>
      </c>
      <c r="U4618">
        <v>4690.7659999999896</v>
      </c>
      <c r="V4618">
        <v>15</v>
      </c>
      <c r="W4618">
        <v>1.9690000000000001</v>
      </c>
      <c r="X4618">
        <v>3.181</v>
      </c>
      <c r="Y4618" s="110">
        <v>43777</v>
      </c>
      <c r="Z4618">
        <v>408817.264424255</v>
      </c>
      <c r="AA4618">
        <v>3660490.9576512799</v>
      </c>
    </row>
    <row r="4619" spans="1:27" x14ac:dyDescent="0.25">
      <c r="A4619">
        <v>-111.97696917</v>
      </c>
      <c r="B4619">
        <v>33.079198230000003</v>
      </c>
      <c r="C4619" t="s">
        <v>968</v>
      </c>
      <c r="D4619" t="s">
        <v>967</v>
      </c>
      <c r="E4619" t="s">
        <v>966</v>
      </c>
      <c r="F4619">
        <v>3052</v>
      </c>
      <c r="G4619">
        <v>179</v>
      </c>
      <c r="H4619">
        <v>13.33</v>
      </c>
      <c r="I4619">
        <v>2.8540000000000001</v>
      </c>
      <c r="J4619">
        <v>1</v>
      </c>
      <c r="K4619">
        <v>1172.595</v>
      </c>
      <c r="L4619" t="s">
        <v>965</v>
      </c>
      <c r="M4619" t="s">
        <v>964</v>
      </c>
      <c r="N4619" s="110">
        <v>43777</v>
      </c>
      <c r="O4619">
        <v>0</v>
      </c>
      <c r="P4619">
        <v>0</v>
      </c>
      <c r="Q4619">
        <v>15625.634</v>
      </c>
      <c r="R4619">
        <v>1639.8510000000001</v>
      </c>
      <c r="S4619">
        <v>3.4159999999999999</v>
      </c>
      <c r="T4619">
        <v>33</v>
      </c>
      <c r="U4619">
        <v>4969.2439999999897</v>
      </c>
      <c r="V4619">
        <v>15</v>
      </c>
      <c r="W4619">
        <v>1.946</v>
      </c>
      <c r="X4619">
        <v>3.1440000000000001</v>
      </c>
      <c r="Y4619" s="110">
        <v>43777</v>
      </c>
      <c r="Z4619">
        <v>408817.22546621697</v>
      </c>
      <c r="AA4619">
        <v>3660490.1818701401</v>
      </c>
    </row>
    <row r="4620" spans="1:27" x14ac:dyDescent="0.25">
      <c r="A4620">
        <v>-111.976968799999</v>
      </c>
      <c r="B4620">
        <v>33.079190169999897</v>
      </c>
      <c r="C4620" t="s">
        <v>968</v>
      </c>
      <c r="D4620" t="s">
        <v>967</v>
      </c>
      <c r="E4620" t="s">
        <v>966</v>
      </c>
      <c r="F4620">
        <v>3053</v>
      </c>
      <c r="G4620">
        <v>187</v>
      </c>
      <c r="H4620">
        <v>13.33</v>
      </c>
      <c r="I4620">
        <v>2.92</v>
      </c>
      <c r="J4620">
        <v>1</v>
      </c>
      <c r="K4620">
        <v>1172.5820000000001</v>
      </c>
      <c r="L4620" t="s">
        <v>965</v>
      </c>
      <c r="M4620" t="s">
        <v>964</v>
      </c>
      <c r="N4620" s="110">
        <v>43777</v>
      </c>
      <c r="O4620">
        <v>0</v>
      </c>
      <c r="P4620">
        <v>0</v>
      </c>
      <c r="Q4620">
        <v>14741.277</v>
      </c>
      <c r="R4620">
        <v>1512.2760000000001</v>
      </c>
      <c r="S4620">
        <v>3.1509999999999998</v>
      </c>
      <c r="T4620">
        <v>33</v>
      </c>
      <c r="U4620">
        <v>4582.6530000000002</v>
      </c>
      <c r="V4620">
        <v>15</v>
      </c>
      <c r="W4620">
        <v>1.9910000000000001</v>
      </c>
      <c r="X4620">
        <v>3.2170000000000001</v>
      </c>
      <c r="Y4620" s="110">
        <v>43777</v>
      </c>
      <c r="Z4620">
        <v>408817.25168424402</v>
      </c>
      <c r="AA4620">
        <v>3660489.2879520599</v>
      </c>
    </row>
    <row r="4621" spans="1:27" x14ac:dyDescent="0.25">
      <c r="A4621">
        <v>-111.976969139999</v>
      </c>
      <c r="B4621">
        <v>33.079183200000003</v>
      </c>
      <c r="C4621" t="s">
        <v>968</v>
      </c>
      <c r="D4621" t="s">
        <v>967</v>
      </c>
      <c r="E4621" t="s">
        <v>966</v>
      </c>
      <c r="F4621">
        <v>3054</v>
      </c>
      <c r="G4621">
        <v>185</v>
      </c>
      <c r="H4621">
        <v>13.33</v>
      </c>
      <c r="I4621">
        <v>2.7890000000000001</v>
      </c>
      <c r="J4621">
        <v>1</v>
      </c>
      <c r="K4621">
        <v>1172.6310000000001</v>
      </c>
      <c r="L4621" t="s">
        <v>965</v>
      </c>
      <c r="M4621" t="s">
        <v>964</v>
      </c>
      <c r="N4621" s="110">
        <v>43777</v>
      </c>
      <c r="O4621">
        <v>0</v>
      </c>
      <c r="P4621">
        <v>0</v>
      </c>
      <c r="Q4621">
        <v>15239.684999999899</v>
      </c>
      <c r="R4621">
        <v>1636.9780000000001</v>
      </c>
      <c r="S4621">
        <v>3.41</v>
      </c>
      <c r="T4621">
        <v>33</v>
      </c>
      <c r="U4621">
        <v>4960.53999999999</v>
      </c>
      <c r="V4621">
        <v>15</v>
      </c>
      <c r="W4621">
        <v>1.901</v>
      </c>
      <c r="X4621">
        <v>3.0720000000000001</v>
      </c>
      <c r="Y4621" s="110">
        <v>43777</v>
      </c>
      <c r="Z4621">
        <v>408817.21275716001</v>
      </c>
      <c r="AA4621">
        <v>3660488.5154969599</v>
      </c>
    </row>
    <row r="4622" spans="1:27" x14ac:dyDescent="0.25">
      <c r="A4622">
        <v>-111.97697017</v>
      </c>
      <c r="B4622">
        <v>33.079175229999898</v>
      </c>
      <c r="C4622" t="s">
        <v>968</v>
      </c>
      <c r="D4622" t="s">
        <v>967</v>
      </c>
      <c r="E4622" t="s">
        <v>966</v>
      </c>
      <c r="F4622">
        <v>3055</v>
      </c>
      <c r="G4622">
        <v>179</v>
      </c>
      <c r="H4622">
        <v>13.33</v>
      </c>
      <c r="I4622">
        <v>2.92</v>
      </c>
      <c r="J4622">
        <v>1</v>
      </c>
      <c r="K4622">
        <v>1172.6279999999899</v>
      </c>
      <c r="L4622" t="s">
        <v>965</v>
      </c>
      <c r="M4622" t="s">
        <v>964</v>
      </c>
      <c r="N4622" s="110">
        <v>43777</v>
      </c>
      <c r="O4622">
        <v>0</v>
      </c>
      <c r="P4622">
        <v>0</v>
      </c>
      <c r="Q4622">
        <v>14063.037</v>
      </c>
      <c r="R4622">
        <v>1442.6959999999899</v>
      </c>
      <c r="S4622">
        <v>3.0059999999999998</v>
      </c>
      <c r="T4622">
        <v>33</v>
      </c>
      <c r="U4622">
        <v>4371.8069999999898</v>
      </c>
      <c r="V4622">
        <v>15</v>
      </c>
      <c r="W4622">
        <v>1.9910000000000001</v>
      </c>
      <c r="X4622">
        <v>3.2170000000000001</v>
      </c>
      <c r="Y4622" s="110">
        <v>43777</v>
      </c>
      <c r="Z4622">
        <v>408817.108395077</v>
      </c>
      <c r="AA4622">
        <v>3660487.6327732201</v>
      </c>
    </row>
    <row r="4623" spans="1:27" x14ac:dyDescent="0.25">
      <c r="A4623">
        <v>-111.97697037</v>
      </c>
      <c r="B4623">
        <v>33.079167150000004</v>
      </c>
      <c r="C4623" t="s">
        <v>968</v>
      </c>
      <c r="D4623" t="s">
        <v>967</v>
      </c>
      <c r="E4623" t="s">
        <v>966</v>
      </c>
      <c r="F4623">
        <v>3056</v>
      </c>
      <c r="G4623">
        <v>172</v>
      </c>
      <c r="H4623">
        <v>13.33</v>
      </c>
      <c r="I4623">
        <v>2.7890000000000001</v>
      </c>
      <c r="J4623">
        <v>1</v>
      </c>
      <c r="K4623">
        <v>1172.6110000000001</v>
      </c>
      <c r="L4623" t="s">
        <v>965</v>
      </c>
      <c r="M4623" t="s">
        <v>964</v>
      </c>
      <c r="N4623" s="110">
        <v>43777</v>
      </c>
      <c r="O4623">
        <v>0</v>
      </c>
      <c r="P4623">
        <v>0</v>
      </c>
      <c r="Q4623">
        <v>14444.4719999999</v>
      </c>
      <c r="R4623">
        <v>1551.5599999999899</v>
      </c>
      <c r="S4623">
        <v>3.2320000000000002</v>
      </c>
      <c r="T4623">
        <v>33</v>
      </c>
      <c r="U4623">
        <v>4701.6970000000001</v>
      </c>
      <c r="V4623">
        <v>15</v>
      </c>
      <c r="W4623">
        <v>1.901</v>
      </c>
      <c r="X4623">
        <v>3.0720000000000001</v>
      </c>
      <c r="Y4623" s="110">
        <v>43777</v>
      </c>
      <c r="Z4623">
        <v>408817.08138988999</v>
      </c>
      <c r="AA4623">
        <v>3660486.7371329502</v>
      </c>
    </row>
    <row r="4624" spans="1:27" x14ac:dyDescent="0.25">
      <c r="A4624">
        <v>-111.97696831</v>
      </c>
      <c r="B4624">
        <v>33.07915921</v>
      </c>
      <c r="C4624" t="s">
        <v>968</v>
      </c>
      <c r="D4624" t="s">
        <v>967</v>
      </c>
      <c r="E4624" t="s">
        <v>966</v>
      </c>
      <c r="F4624">
        <v>3057</v>
      </c>
      <c r="G4624">
        <v>184</v>
      </c>
      <c r="H4624">
        <v>13.33</v>
      </c>
      <c r="I4624">
        <v>2.69</v>
      </c>
      <c r="J4624">
        <v>1</v>
      </c>
      <c r="K4624">
        <v>1172.625</v>
      </c>
      <c r="L4624" t="s">
        <v>965</v>
      </c>
      <c r="M4624" t="s">
        <v>964</v>
      </c>
      <c r="N4624" s="110">
        <v>43777</v>
      </c>
      <c r="O4624">
        <v>0</v>
      </c>
      <c r="P4624">
        <v>0</v>
      </c>
      <c r="Q4624">
        <v>15918.5529999999</v>
      </c>
      <c r="R4624">
        <v>1772.4570000000001</v>
      </c>
      <c r="S4624">
        <v>3.6930000000000001</v>
      </c>
      <c r="T4624">
        <v>33</v>
      </c>
      <c r="U4624">
        <v>5371.0810000000001</v>
      </c>
      <c r="V4624">
        <v>15</v>
      </c>
      <c r="W4624">
        <v>1.8340000000000001</v>
      </c>
      <c r="X4624">
        <v>2.964</v>
      </c>
      <c r="Y4624" s="110">
        <v>43777</v>
      </c>
      <c r="Z4624">
        <v>408817.26547274098</v>
      </c>
      <c r="AA4624">
        <v>3660485.8550509</v>
      </c>
    </row>
    <row r="4625" spans="1:27" x14ac:dyDescent="0.25">
      <c r="A4625">
        <v>-111.976969999999</v>
      </c>
      <c r="B4625">
        <v>33.079151230000001</v>
      </c>
      <c r="C4625" t="s">
        <v>968</v>
      </c>
      <c r="D4625" t="s">
        <v>967</v>
      </c>
      <c r="E4625" t="s">
        <v>966</v>
      </c>
      <c r="F4625">
        <v>3058</v>
      </c>
      <c r="G4625">
        <v>180</v>
      </c>
      <c r="H4625">
        <v>13.33</v>
      </c>
      <c r="I4625">
        <v>2.8220000000000001</v>
      </c>
      <c r="J4625">
        <v>1</v>
      </c>
      <c r="K4625">
        <v>1172.605</v>
      </c>
      <c r="L4625" t="s">
        <v>965</v>
      </c>
      <c r="M4625" t="s">
        <v>964</v>
      </c>
      <c r="N4625" s="110">
        <v>43777</v>
      </c>
      <c r="O4625">
        <v>0</v>
      </c>
      <c r="P4625">
        <v>0</v>
      </c>
      <c r="Q4625">
        <v>15858.094999999899</v>
      </c>
      <c r="R4625">
        <v>1683.59799999999</v>
      </c>
      <c r="S4625">
        <v>3.5070000000000001</v>
      </c>
      <c r="T4625">
        <v>33</v>
      </c>
      <c r="U4625">
        <v>5101.8119999999899</v>
      </c>
      <c r="V4625">
        <v>15</v>
      </c>
      <c r="W4625">
        <v>1.9239999999999999</v>
      </c>
      <c r="X4625">
        <v>3.1080000000000001</v>
      </c>
      <c r="Y4625" s="110">
        <v>43777</v>
      </c>
      <c r="Z4625">
        <v>408817.09949732898</v>
      </c>
      <c r="AA4625">
        <v>3660484.9717918299</v>
      </c>
    </row>
    <row r="4626" spans="1:27" x14ac:dyDescent="0.25">
      <c r="A4626">
        <v>-111.97697017</v>
      </c>
      <c r="B4626">
        <v>33.079144229999898</v>
      </c>
      <c r="C4626" t="s">
        <v>968</v>
      </c>
      <c r="D4626" t="s">
        <v>967</v>
      </c>
      <c r="E4626" t="s">
        <v>966</v>
      </c>
      <c r="F4626">
        <v>3059</v>
      </c>
      <c r="G4626">
        <v>179</v>
      </c>
      <c r="H4626">
        <v>13.33</v>
      </c>
      <c r="I4626">
        <v>2.7559999999999998</v>
      </c>
      <c r="J4626">
        <v>1</v>
      </c>
      <c r="K4626">
        <v>1172.5619999999899</v>
      </c>
      <c r="L4626" t="s">
        <v>965</v>
      </c>
      <c r="M4626" t="s">
        <v>964</v>
      </c>
      <c r="N4626" s="110">
        <v>43777</v>
      </c>
      <c r="O4626">
        <v>0</v>
      </c>
      <c r="P4626">
        <v>0</v>
      </c>
      <c r="Q4626">
        <v>15417.574000000001</v>
      </c>
      <c r="R4626">
        <v>1675.8019999999899</v>
      </c>
      <c r="S4626">
        <v>3.4910000000000001</v>
      </c>
      <c r="T4626">
        <v>33</v>
      </c>
      <c r="U4626">
        <v>5078.1869999999899</v>
      </c>
      <c r="V4626">
        <v>15</v>
      </c>
      <c r="W4626">
        <v>1.879</v>
      </c>
      <c r="X4626">
        <v>3.036</v>
      </c>
      <c r="Y4626" s="110">
        <v>43777</v>
      </c>
      <c r="Z4626">
        <v>408817.07640671497</v>
      </c>
      <c r="AA4626">
        <v>3660484.1958630201</v>
      </c>
    </row>
    <row r="4627" spans="1:27" x14ac:dyDescent="0.25">
      <c r="A4627">
        <v>-111.97696917</v>
      </c>
      <c r="B4627">
        <v>33.079137230000001</v>
      </c>
      <c r="C4627" t="s">
        <v>968</v>
      </c>
      <c r="D4627" t="s">
        <v>967</v>
      </c>
      <c r="E4627" t="s">
        <v>966</v>
      </c>
      <c r="F4627">
        <v>3060</v>
      </c>
      <c r="G4627">
        <v>179</v>
      </c>
      <c r="H4627">
        <v>13.33</v>
      </c>
      <c r="I4627">
        <v>2.5590000000000002</v>
      </c>
      <c r="J4627">
        <v>1</v>
      </c>
      <c r="K4627">
        <v>1172.625</v>
      </c>
      <c r="L4627" t="s">
        <v>965</v>
      </c>
      <c r="M4627" t="s">
        <v>964</v>
      </c>
      <c r="N4627" s="110">
        <v>43777</v>
      </c>
      <c r="O4627">
        <v>0</v>
      </c>
      <c r="P4627">
        <v>0</v>
      </c>
      <c r="Q4627">
        <v>15601.004999999899</v>
      </c>
      <c r="R4627">
        <v>1826.181</v>
      </c>
      <c r="S4627">
        <v>3.8050000000000002</v>
      </c>
      <c r="T4627">
        <v>33</v>
      </c>
      <c r="U4627">
        <v>5533.8819999999896</v>
      </c>
      <c r="V4627">
        <v>15</v>
      </c>
      <c r="W4627">
        <v>1.7450000000000001</v>
      </c>
      <c r="X4627">
        <v>2.819</v>
      </c>
      <c r="Y4627" s="110">
        <v>43777</v>
      </c>
      <c r="Z4627">
        <v>408817.16252142697</v>
      </c>
      <c r="AA4627">
        <v>3660483.4189177998</v>
      </c>
    </row>
    <row r="4628" spans="1:27" x14ac:dyDescent="0.25">
      <c r="A4628">
        <v>-111.97697017</v>
      </c>
      <c r="B4628">
        <v>33.0791292299999</v>
      </c>
      <c r="C4628" t="s">
        <v>968</v>
      </c>
      <c r="D4628" t="s">
        <v>967</v>
      </c>
      <c r="E4628" t="s">
        <v>966</v>
      </c>
      <c r="F4628">
        <v>3061</v>
      </c>
      <c r="G4628">
        <v>179</v>
      </c>
      <c r="H4628">
        <v>13.33</v>
      </c>
      <c r="I4628">
        <v>2.7890000000000001</v>
      </c>
      <c r="J4628">
        <v>1</v>
      </c>
      <c r="K4628">
        <v>1172.6020000000001</v>
      </c>
      <c r="L4628" t="s">
        <v>965</v>
      </c>
      <c r="M4628" t="s">
        <v>964</v>
      </c>
      <c r="N4628" s="110">
        <v>43777</v>
      </c>
      <c r="O4628">
        <v>0</v>
      </c>
      <c r="P4628">
        <v>0</v>
      </c>
      <c r="Q4628">
        <v>15964.726000000001</v>
      </c>
      <c r="R4628">
        <v>1714.8589999999899</v>
      </c>
      <c r="S4628">
        <v>3.573</v>
      </c>
      <c r="T4628">
        <v>33</v>
      </c>
      <c r="U4628">
        <v>5196.5420000000004</v>
      </c>
      <c r="V4628">
        <v>15</v>
      </c>
      <c r="W4628">
        <v>1.901</v>
      </c>
      <c r="X4628">
        <v>3.0720000000000001</v>
      </c>
      <c r="Y4628" s="110">
        <v>43777</v>
      </c>
      <c r="Z4628">
        <v>408817.06092848501</v>
      </c>
      <c r="AA4628">
        <v>3660482.53284196</v>
      </c>
    </row>
    <row r="4629" spans="1:27" x14ac:dyDescent="0.25">
      <c r="A4629">
        <v>-111.97696849</v>
      </c>
      <c r="B4629">
        <v>33.079121219999898</v>
      </c>
      <c r="C4629" t="s">
        <v>968</v>
      </c>
      <c r="D4629" t="s">
        <v>967</v>
      </c>
      <c r="E4629" t="s">
        <v>966</v>
      </c>
      <c r="F4629">
        <v>3062</v>
      </c>
      <c r="G4629">
        <v>183</v>
      </c>
      <c r="H4629">
        <v>13.33</v>
      </c>
      <c r="I4629">
        <v>2.69</v>
      </c>
      <c r="J4629">
        <v>1</v>
      </c>
      <c r="K4629">
        <v>1172.6279999999899</v>
      </c>
      <c r="L4629" t="s">
        <v>965</v>
      </c>
      <c r="M4629" t="s">
        <v>964</v>
      </c>
      <c r="N4629" s="110">
        <v>43777</v>
      </c>
      <c r="O4629">
        <v>0</v>
      </c>
      <c r="P4629">
        <v>0</v>
      </c>
      <c r="Q4629">
        <v>14302.068999999899</v>
      </c>
      <c r="R4629">
        <v>1592.4690000000001</v>
      </c>
      <c r="S4629">
        <v>3.3180000000000001</v>
      </c>
      <c r="T4629">
        <v>33</v>
      </c>
      <c r="U4629">
        <v>4825.6620000000003</v>
      </c>
      <c r="V4629">
        <v>15</v>
      </c>
      <c r="W4629">
        <v>1.8340000000000001</v>
      </c>
      <c r="X4629">
        <v>2.964</v>
      </c>
      <c r="Y4629" s="110">
        <v>43777</v>
      </c>
      <c r="Z4629">
        <v>408817.20947079198</v>
      </c>
      <c r="AA4629">
        <v>3660481.6433292599</v>
      </c>
    </row>
    <row r="4630" spans="1:27" x14ac:dyDescent="0.25">
      <c r="A4630">
        <v>-111.97696969</v>
      </c>
      <c r="B4630">
        <v>33.07911421</v>
      </c>
      <c r="C4630" t="s">
        <v>968</v>
      </c>
      <c r="D4630" t="s">
        <v>967</v>
      </c>
      <c r="E4630" t="s">
        <v>966</v>
      </c>
      <c r="F4630">
        <v>3063</v>
      </c>
      <c r="G4630">
        <v>176</v>
      </c>
      <c r="H4630">
        <v>13.33</v>
      </c>
      <c r="I4630">
        <v>2.7890000000000001</v>
      </c>
      <c r="J4630">
        <v>1</v>
      </c>
      <c r="K4630">
        <v>1172.6210000000001</v>
      </c>
      <c r="L4630" t="s">
        <v>965</v>
      </c>
      <c r="M4630" t="s">
        <v>964</v>
      </c>
      <c r="N4630" s="110">
        <v>43777</v>
      </c>
      <c r="O4630">
        <v>0</v>
      </c>
      <c r="P4630">
        <v>0</v>
      </c>
      <c r="Q4630">
        <v>13287.938</v>
      </c>
      <c r="R4630">
        <v>1427.3299999999899</v>
      </c>
      <c r="S4630">
        <v>2.9740000000000002</v>
      </c>
      <c r="T4630">
        <v>33</v>
      </c>
      <c r="U4630">
        <v>4325.2439999999897</v>
      </c>
      <c r="V4630">
        <v>15</v>
      </c>
      <c r="W4630">
        <v>1.901</v>
      </c>
      <c r="X4630">
        <v>3.0720000000000001</v>
      </c>
      <c r="Y4630" s="110">
        <v>43777</v>
      </c>
      <c r="Z4630">
        <v>408817.090231821</v>
      </c>
      <c r="AA4630">
        <v>3660480.8671865501</v>
      </c>
    </row>
    <row r="4631" spans="1:27" x14ac:dyDescent="0.25">
      <c r="A4631">
        <v>-111.976969339999</v>
      </c>
      <c r="B4631">
        <v>33.07910622</v>
      </c>
      <c r="C4631" t="s">
        <v>968</v>
      </c>
      <c r="D4631" t="s">
        <v>967</v>
      </c>
      <c r="E4631" t="s">
        <v>966</v>
      </c>
      <c r="F4631">
        <v>3064</v>
      </c>
      <c r="G4631">
        <v>178</v>
      </c>
      <c r="H4631">
        <v>13.33</v>
      </c>
      <c r="I4631">
        <v>2.7890000000000001</v>
      </c>
      <c r="J4631">
        <v>1</v>
      </c>
      <c r="K4631">
        <v>1172.6310000000001</v>
      </c>
      <c r="L4631" t="s">
        <v>965</v>
      </c>
      <c r="M4631" t="s">
        <v>964</v>
      </c>
      <c r="N4631" s="110">
        <v>43777</v>
      </c>
      <c r="O4631">
        <v>0</v>
      </c>
      <c r="P4631">
        <v>0</v>
      </c>
      <c r="Q4631">
        <v>15524.2039999999</v>
      </c>
      <c r="R4631">
        <v>1667.53999999999</v>
      </c>
      <c r="S4631">
        <v>3.4740000000000002</v>
      </c>
      <c r="T4631">
        <v>33</v>
      </c>
      <c r="U4631">
        <v>5053.152</v>
      </c>
      <c r="V4631">
        <v>15</v>
      </c>
      <c r="W4631">
        <v>1.901</v>
      </c>
      <c r="X4631">
        <v>3.0720000000000001</v>
      </c>
      <c r="Y4631" s="110">
        <v>43777</v>
      </c>
      <c r="Z4631">
        <v>408817.11465536599</v>
      </c>
      <c r="AA4631">
        <v>3660479.9810466198</v>
      </c>
    </row>
    <row r="4632" spans="1:27" x14ac:dyDescent="0.25">
      <c r="A4632">
        <v>-111.97696849</v>
      </c>
      <c r="B4632">
        <v>33.079098219999899</v>
      </c>
      <c r="C4632" t="s">
        <v>968</v>
      </c>
      <c r="D4632" t="s">
        <v>967</v>
      </c>
      <c r="E4632" t="s">
        <v>966</v>
      </c>
      <c r="F4632">
        <v>3065</v>
      </c>
      <c r="G4632">
        <v>183</v>
      </c>
      <c r="H4632">
        <v>13.33</v>
      </c>
      <c r="I4632">
        <v>2.7890000000000001</v>
      </c>
      <c r="J4632">
        <v>1</v>
      </c>
      <c r="K4632">
        <v>1172.59799999999</v>
      </c>
      <c r="L4632" t="s">
        <v>965</v>
      </c>
      <c r="M4632" t="s">
        <v>964</v>
      </c>
      <c r="N4632" s="110">
        <v>43777</v>
      </c>
      <c r="O4632">
        <v>0</v>
      </c>
      <c r="P4632">
        <v>0</v>
      </c>
      <c r="Q4632">
        <v>15749.808000000001</v>
      </c>
      <c r="R4632">
        <v>1691.7729999999899</v>
      </c>
      <c r="S4632">
        <v>3.5249999999999999</v>
      </c>
      <c r="T4632">
        <v>33</v>
      </c>
      <c r="U4632">
        <v>5126.5860000000002</v>
      </c>
      <c r="V4632">
        <v>15</v>
      </c>
      <c r="W4632">
        <v>1.901</v>
      </c>
      <c r="X4632">
        <v>3.0720000000000001</v>
      </c>
      <c r="Y4632" s="110">
        <v>43777</v>
      </c>
      <c r="Z4632">
        <v>408817.185737564</v>
      </c>
      <c r="AA4632">
        <v>3660479.0933636399</v>
      </c>
    </row>
    <row r="4633" spans="1:27" x14ac:dyDescent="0.25">
      <c r="A4633">
        <v>-111.976970339999</v>
      </c>
      <c r="B4633">
        <v>33.079090219999898</v>
      </c>
      <c r="C4633" t="s">
        <v>968</v>
      </c>
      <c r="D4633" t="s">
        <v>967</v>
      </c>
      <c r="E4633" t="s">
        <v>966</v>
      </c>
      <c r="F4633">
        <v>3066</v>
      </c>
      <c r="G4633">
        <v>178</v>
      </c>
      <c r="H4633">
        <v>13.33</v>
      </c>
      <c r="I4633">
        <v>2.7559999999999998</v>
      </c>
      <c r="J4633">
        <v>1</v>
      </c>
      <c r="K4633">
        <v>1172.6210000000001</v>
      </c>
      <c r="L4633" t="s">
        <v>965</v>
      </c>
      <c r="M4633" t="s">
        <v>964</v>
      </c>
      <c r="N4633" s="110">
        <v>43777</v>
      </c>
      <c r="O4633">
        <v>0</v>
      </c>
      <c r="P4633">
        <v>0</v>
      </c>
      <c r="Q4633">
        <v>15170.826999999899</v>
      </c>
      <c r="R4633">
        <v>1648.98199999999</v>
      </c>
      <c r="S4633">
        <v>3.4350000000000001</v>
      </c>
      <c r="T4633">
        <v>33</v>
      </c>
      <c r="U4633">
        <v>4996.9139999999898</v>
      </c>
      <c r="V4633">
        <v>15</v>
      </c>
      <c r="W4633">
        <v>1.879</v>
      </c>
      <c r="X4633">
        <v>3.036</v>
      </c>
      <c r="Y4633" s="110">
        <v>43777</v>
      </c>
      <c r="Z4633">
        <v>408817.00480734801</v>
      </c>
      <c r="AA4633">
        <v>3660478.2080262201</v>
      </c>
    </row>
    <row r="4634" spans="1:27" x14ac:dyDescent="0.25">
      <c r="A4634">
        <v>-111.97696983</v>
      </c>
      <c r="B4634">
        <v>33.079083230000002</v>
      </c>
      <c r="C4634" t="s">
        <v>968</v>
      </c>
      <c r="D4634" t="s">
        <v>967</v>
      </c>
      <c r="E4634" t="s">
        <v>966</v>
      </c>
      <c r="F4634">
        <v>3067</v>
      </c>
      <c r="G4634">
        <v>181</v>
      </c>
      <c r="H4634">
        <v>13.33</v>
      </c>
      <c r="I4634">
        <v>2.7890000000000001</v>
      </c>
      <c r="J4634">
        <v>1</v>
      </c>
      <c r="K4634">
        <v>1172.6210000000001</v>
      </c>
      <c r="L4634" t="s">
        <v>965</v>
      </c>
      <c r="M4634" t="s">
        <v>964</v>
      </c>
      <c r="N4634" s="110">
        <v>43777</v>
      </c>
      <c r="O4634">
        <v>0</v>
      </c>
      <c r="P4634">
        <v>0</v>
      </c>
      <c r="Q4634">
        <v>15040.424000000001</v>
      </c>
      <c r="R4634">
        <v>1615.575</v>
      </c>
      <c r="S4634">
        <v>3.3660000000000001</v>
      </c>
      <c r="T4634">
        <v>33</v>
      </c>
      <c r="U4634">
        <v>4895.6809999999896</v>
      </c>
      <c r="V4634">
        <v>15</v>
      </c>
      <c r="W4634">
        <v>1.901</v>
      </c>
      <c r="X4634">
        <v>3.0720000000000001</v>
      </c>
      <c r="Y4634" s="110">
        <v>43777</v>
      </c>
      <c r="Z4634">
        <v>408817.04519685201</v>
      </c>
      <c r="AA4634">
        <v>3660477.4326153598</v>
      </c>
    </row>
    <row r="4635" spans="1:27" x14ac:dyDescent="0.25">
      <c r="A4635">
        <v>-111.97696797</v>
      </c>
      <c r="B4635">
        <v>33.079075179999897</v>
      </c>
      <c r="C4635" t="s">
        <v>968</v>
      </c>
      <c r="D4635" t="s">
        <v>967</v>
      </c>
      <c r="E4635" t="s">
        <v>966</v>
      </c>
      <c r="F4635">
        <v>3068</v>
      </c>
      <c r="G4635">
        <v>186</v>
      </c>
      <c r="H4635">
        <v>13.33</v>
      </c>
      <c r="I4635">
        <v>2.69</v>
      </c>
      <c r="J4635">
        <v>1</v>
      </c>
      <c r="K4635">
        <v>1172.6279999999899</v>
      </c>
      <c r="L4635" t="s">
        <v>965</v>
      </c>
      <c r="M4635" t="s">
        <v>964</v>
      </c>
      <c r="N4635" s="110">
        <v>43777</v>
      </c>
      <c r="O4635">
        <v>0</v>
      </c>
      <c r="P4635">
        <v>0</v>
      </c>
      <c r="Q4635">
        <v>14876.478999999899</v>
      </c>
      <c r="R4635">
        <v>1656.4259999999899</v>
      </c>
      <c r="S4635">
        <v>3.4510000000000001</v>
      </c>
      <c r="T4635">
        <v>33</v>
      </c>
      <c r="U4635">
        <v>5019.4740000000002</v>
      </c>
      <c r="V4635">
        <v>15</v>
      </c>
      <c r="W4635">
        <v>1.8340000000000001</v>
      </c>
      <c r="X4635">
        <v>2.964</v>
      </c>
      <c r="Y4635" s="110">
        <v>43777</v>
      </c>
      <c r="Z4635">
        <v>408817.21049880999</v>
      </c>
      <c r="AA4635">
        <v>3660476.5385115799</v>
      </c>
    </row>
    <row r="4636" spans="1:27" x14ac:dyDescent="0.25">
      <c r="A4636">
        <v>-111.97697069</v>
      </c>
      <c r="B4636">
        <v>33.079067209999899</v>
      </c>
      <c r="C4636" t="s">
        <v>968</v>
      </c>
      <c r="D4636" t="s">
        <v>967</v>
      </c>
      <c r="E4636" t="s">
        <v>966</v>
      </c>
      <c r="F4636">
        <v>3069</v>
      </c>
      <c r="G4636">
        <v>176</v>
      </c>
      <c r="H4636">
        <v>13.33</v>
      </c>
      <c r="I4636">
        <v>2.8220000000000001</v>
      </c>
      <c r="J4636">
        <v>1</v>
      </c>
      <c r="K4636">
        <v>1172.5820000000001</v>
      </c>
      <c r="L4636" t="s">
        <v>965</v>
      </c>
      <c r="M4636" t="s">
        <v>964</v>
      </c>
      <c r="N4636" s="110">
        <v>43777</v>
      </c>
      <c r="O4636">
        <v>0</v>
      </c>
      <c r="P4636">
        <v>0</v>
      </c>
      <c r="Q4636">
        <v>14797.449000000001</v>
      </c>
      <c r="R4636">
        <v>1570.9929999999899</v>
      </c>
      <c r="S4636">
        <v>3.2730000000000001</v>
      </c>
      <c r="T4636">
        <v>33</v>
      </c>
      <c r="U4636">
        <v>4760.585</v>
      </c>
      <c r="V4636">
        <v>15</v>
      </c>
      <c r="W4636">
        <v>1.9239999999999999</v>
      </c>
      <c r="X4636">
        <v>3.1080000000000001</v>
      </c>
      <c r="Y4636" s="110">
        <v>43777</v>
      </c>
      <c r="Z4636">
        <v>408816.94839548902</v>
      </c>
      <c r="AA4636">
        <v>3660475.65725599</v>
      </c>
    </row>
    <row r="4637" spans="1:27" x14ac:dyDescent="0.25">
      <c r="A4637">
        <v>-111.97697051</v>
      </c>
      <c r="B4637">
        <v>33.079060220000002</v>
      </c>
      <c r="C4637" t="s">
        <v>968</v>
      </c>
      <c r="D4637" t="s">
        <v>967</v>
      </c>
      <c r="E4637" t="s">
        <v>966</v>
      </c>
      <c r="F4637">
        <v>3070</v>
      </c>
      <c r="G4637">
        <v>177</v>
      </c>
      <c r="H4637">
        <v>13.33</v>
      </c>
      <c r="I4637">
        <v>2.7559999999999998</v>
      </c>
      <c r="J4637">
        <v>1</v>
      </c>
      <c r="K4637">
        <v>1172.59799999999</v>
      </c>
      <c r="L4637" t="s">
        <v>965</v>
      </c>
      <c r="M4637" t="s">
        <v>964</v>
      </c>
      <c r="N4637" s="110">
        <v>43777</v>
      </c>
      <c r="O4637">
        <v>0</v>
      </c>
      <c r="P4637">
        <v>0</v>
      </c>
      <c r="Q4637">
        <v>13721.545</v>
      </c>
      <c r="R4637">
        <v>1491.45299999999</v>
      </c>
      <c r="S4637">
        <v>3.1070000000000002</v>
      </c>
      <c r="T4637">
        <v>33</v>
      </c>
      <c r="U4637">
        <v>4519.5550000000003</v>
      </c>
      <c r="V4637">
        <v>15</v>
      </c>
      <c r="W4637">
        <v>1.879</v>
      </c>
      <c r="X4637">
        <v>3.036</v>
      </c>
      <c r="Y4637" s="110">
        <v>43777</v>
      </c>
      <c r="Z4637">
        <v>408816.95798347902</v>
      </c>
      <c r="AA4637">
        <v>3660474.8821318201</v>
      </c>
    </row>
    <row r="4638" spans="1:27" x14ac:dyDescent="0.25">
      <c r="A4638">
        <v>-111.976969659999</v>
      </c>
      <c r="B4638">
        <v>33.079052220000001</v>
      </c>
      <c r="C4638" t="s">
        <v>968</v>
      </c>
      <c r="D4638" t="s">
        <v>967</v>
      </c>
      <c r="E4638" t="s">
        <v>966</v>
      </c>
      <c r="F4638">
        <v>3071</v>
      </c>
      <c r="G4638">
        <v>182</v>
      </c>
      <c r="H4638">
        <v>13.33</v>
      </c>
      <c r="I4638">
        <v>2.7890000000000001</v>
      </c>
      <c r="J4638">
        <v>1</v>
      </c>
      <c r="K4638">
        <v>1172.6510000000001</v>
      </c>
      <c r="L4638" t="s">
        <v>965</v>
      </c>
      <c r="M4638" t="s">
        <v>964</v>
      </c>
      <c r="N4638" s="110">
        <v>43777</v>
      </c>
      <c r="O4638">
        <v>0</v>
      </c>
      <c r="P4638">
        <v>0</v>
      </c>
      <c r="Q4638">
        <v>16580.393</v>
      </c>
      <c r="R4638">
        <v>1780.99099999999</v>
      </c>
      <c r="S4638">
        <v>3.71</v>
      </c>
      <c r="T4638">
        <v>33</v>
      </c>
      <c r="U4638">
        <v>5396.9430000000002</v>
      </c>
      <c r="V4638">
        <v>15</v>
      </c>
      <c r="W4638">
        <v>1.901</v>
      </c>
      <c r="X4638">
        <v>3.0720000000000001</v>
      </c>
      <c r="Y4638" s="110">
        <v>43777</v>
      </c>
      <c r="Z4638">
        <v>408817.02906571899</v>
      </c>
      <c r="AA4638">
        <v>3660473.9944488499</v>
      </c>
    </row>
    <row r="4639" spans="1:27" x14ac:dyDescent="0.25">
      <c r="A4639">
        <v>-111.976968799999</v>
      </c>
      <c r="B4639">
        <v>33.079044170000003</v>
      </c>
      <c r="C4639" t="s">
        <v>968</v>
      </c>
      <c r="D4639" t="s">
        <v>967</v>
      </c>
      <c r="E4639" t="s">
        <v>966</v>
      </c>
      <c r="F4639">
        <v>3072</v>
      </c>
      <c r="G4639">
        <v>187</v>
      </c>
      <c r="H4639">
        <v>13.33</v>
      </c>
      <c r="I4639">
        <v>2.7229999999999999</v>
      </c>
      <c r="J4639">
        <v>1</v>
      </c>
      <c r="K4639">
        <v>1172.6210000000001</v>
      </c>
      <c r="L4639" t="s">
        <v>965</v>
      </c>
      <c r="M4639" t="s">
        <v>964</v>
      </c>
      <c r="N4639" s="110">
        <v>43777</v>
      </c>
      <c r="O4639">
        <v>0</v>
      </c>
      <c r="P4639">
        <v>0</v>
      </c>
      <c r="Q4639">
        <v>16584.049999999901</v>
      </c>
      <c r="R4639">
        <v>1824.30899999999</v>
      </c>
      <c r="S4639">
        <v>3.8010000000000002</v>
      </c>
      <c r="T4639">
        <v>33</v>
      </c>
      <c r="U4639">
        <v>5528.2089999999898</v>
      </c>
      <c r="V4639">
        <v>15</v>
      </c>
      <c r="W4639">
        <v>1.857</v>
      </c>
      <c r="X4639">
        <v>3</v>
      </c>
      <c r="Y4639" s="110">
        <v>43777</v>
      </c>
      <c r="Z4639">
        <v>408817.10102976102</v>
      </c>
      <c r="AA4639">
        <v>3660473.10121379</v>
      </c>
    </row>
    <row r="4640" spans="1:27" x14ac:dyDescent="0.25">
      <c r="A4640">
        <v>-111.976970339999</v>
      </c>
      <c r="B4640">
        <v>33.079037219999897</v>
      </c>
      <c r="C4640" t="s">
        <v>968</v>
      </c>
      <c r="D4640" t="s">
        <v>967</v>
      </c>
      <c r="E4640" t="s">
        <v>966</v>
      </c>
      <c r="F4640">
        <v>3073</v>
      </c>
      <c r="G4640">
        <v>178</v>
      </c>
      <c r="H4640">
        <v>13.33</v>
      </c>
      <c r="I4640">
        <v>2.7890000000000001</v>
      </c>
      <c r="J4640">
        <v>1</v>
      </c>
      <c r="K4640">
        <v>1172.644</v>
      </c>
      <c r="L4640" t="s">
        <v>965</v>
      </c>
      <c r="M4640" t="s">
        <v>964</v>
      </c>
      <c r="N4640" s="110">
        <v>43777</v>
      </c>
      <c r="O4640">
        <v>0</v>
      </c>
      <c r="P4640">
        <v>0</v>
      </c>
      <c r="Q4640">
        <v>15033.967000000001</v>
      </c>
      <c r="R4640">
        <v>1614.8810000000001</v>
      </c>
      <c r="S4640">
        <v>3.3639999999999999</v>
      </c>
      <c r="T4640">
        <v>33</v>
      </c>
      <c r="U4640">
        <v>4893.5789999999897</v>
      </c>
      <c r="V4640">
        <v>15</v>
      </c>
      <c r="W4640">
        <v>1.901</v>
      </c>
      <c r="X4640">
        <v>3.0720000000000001</v>
      </c>
      <c r="Y4640" s="110">
        <v>43777</v>
      </c>
      <c r="Z4640">
        <v>408816.95011769899</v>
      </c>
      <c r="AA4640">
        <v>3660472.3320185398</v>
      </c>
    </row>
    <row r="4641" spans="1:27" x14ac:dyDescent="0.25">
      <c r="A4641">
        <v>-111.97697051</v>
      </c>
      <c r="B4641">
        <v>33.079029220000002</v>
      </c>
      <c r="C4641" t="s">
        <v>968</v>
      </c>
      <c r="D4641" t="s">
        <v>967</v>
      </c>
      <c r="E4641" t="s">
        <v>966</v>
      </c>
      <c r="F4641">
        <v>3074</v>
      </c>
      <c r="G4641">
        <v>177</v>
      </c>
      <c r="H4641">
        <v>13.33</v>
      </c>
      <c r="I4641">
        <v>2.8220000000000001</v>
      </c>
      <c r="J4641">
        <v>1</v>
      </c>
      <c r="K4641">
        <v>1172.67399999999</v>
      </c>
      <c r="L4641" t="s">
        <v>965</v>
      </c>
      <c r="M4641" t="s">
        <v>964</v>
      </c>
      <c r="N4641" s="110">
        <v>43777</v>
      </c>
      <c r="O4641">
        <v>0</v>
      </c>
      <c r="P4641">
        <v>0</v>
      </c>
      <c r="Q4641">
        <v>16657.708999999901</v>
      </c>
      <c r="R4641">
        <v>1768.49</v>
      </c>
      <c r="S4641">
        <v>3.6840000000000002</v>
      </c>
      <c r="T4641">
        <v>33</v>
      </c>
      <c r="U4641">
        <v>5359.0609999999897</v>
      </c>
      <c r="V4641">
        <v>15</v>
      </c>
      <c r="W4641">
        <v>1.9239999999999999</v>
      </c>
      <c r="X4641">
        <v>3.1080000000000001</v>
      </c>
      <c r="Y4641" s="110">
        <v>43777</v>
      </c>
      <c r="Z4641">
        <v>408816.92599520501</v>
      </c>
      <c r="AA4641">
        <v>3660471.44522167</v>
      </c>
    </row>
    <row r="4642" spans="1:27" x14ac:dyDescent="0.25">
      <c r="A4642">
        <v>-111.976971509999</v>
      </c>
      <c r="B4642">
        <v>33.079021220000001</v>
      </c>
      <c r="C4642" t="s">
        <v>968</v>
      </c>
      <c r="D4642" t="s">
        <v>967</v>
      </c>
      <c r="E4642" t="s">
        <v>966</v>
      </c>
      <c r="F4642">
        <v>3075</v>
      </c>
      <c r="G4642">
        <v>177</v>
      </c>
      <c r="H4642">
        <v>13.33</v>
      </c>
      <c r="I4642">
        <v>2.625</v>
      </c>
      <c r="J4642">
        <v>1</v>
      </c>
      <c r="K4642">
        <v>1172.6379999999899</v>
      </c>
      <c r="L4642" t="s">
        <v>965</v>
      </c>
      <c r="M4642" t="s">
        <v>964</v>
      </c>
      <c r="N4642" s="110">
        <v>43777</v>
      </c>
      <c r="O4642">
        <v>0</v>
      </c>
      <c r="P4642">
        <v>0</v>
      </c>
      <c r="Q4642">
        <v>14581.674000000001</v>
      </c>
      <c r="R4642">
        <v>1664.191</v>
      </c>
      <c r="S4642">
        <v>3.4670000000000001</v>
      </c>
      <c r="T4642">
        <v>33</v>
      </c>
      <c r="U4642">
        <v>5043.0039999999899</v>
      </c>
      <c r="V4642">
        <v>15</v>
      </c>
      <c r="W4642">
        <v>1.79</v>
      </c>
      <c r="X4642">
        <v>2.891</v>
      </c>
      <c r="Y4642" s="110">
        <v>43777</v>
      </c>
      <c r="Z4642">
        <v>408816.82440216001</v>
      </c>
      <c r="AA4642">
        <v>3660470.5591458501</v>
      </c>
    </row>
    <row r="4643" spans="1:27" x14ac:dyDescent="0.25">
      <c r="A4643">
        <v>-111.97697066000001</v>
      </c>
      <c r="B4643">
        <v>33.07901322</v>
      </c>
      <c r="C4643" t="s">
        <v>968</v>
      </c>
      <c r="D4643" t="s">
        <v>967</v>
      </c>
      <c r="E4643" t="s">
        <v>966</v>
      </c>
      <c r="F4643">
        <v>3076</v>
      </c>
      <c r="G4643">
        <v>182</v>
      </c>
      <c r="H4643">
        <v>13.33</v>
      </c>
      <c r="I4643">
        <v>2.69</v>
      </c>
      <c r="J4643">
        <v>1</v>
      </c>
      <c r="K4643">
        <v>1172.5789999999899</v>
      </c>
      <c r="L4643" t="s">
        <v>965</v>
      </c>
      <c r="M4643" t="s">
        <v>964</v>
      </c>
      <c r="N4643" s="110">
        <v>43777</v>
      </c>
      <c r="O4643">
        <v>0</v>
      </c>
      <c r="P4643">
        <v>0</v>
      </c>
      <c r="Q4643">
        <v>17006.629000000001</v>
      </c>
      <c r="R4643">
        <v>1893.6089999999899</v>
      </c>
      <c r="S4643">
        <v>3.9449999999999998</v>
      </c>
      <c r="T4643">
        <v>33</v>
      </c>
      <c r="U4643">
        <v>5738.2079999999896</v>
      </c>
      <c r="V4643">
        <v>15</v>
      </c>
      <c r="W4643">
        <v>1.8340000000000001</v>
      </c>
      <c r="X4643">
        <v>2.964</v>
      </c>
      <c r="Y4643" s="110">
        <v>43777</v>
      </c>
      <c r="Z4643">
        <v>408816.89548443398</v>
      </c>
      <c r="AA4643">
        <v>3660469.67146288</v>
      </c>
    </row>
    <row r="4644" spans="1:27" x14ac:dyDescent="0.25">
      <c r="A4644">
        <v>-111.97696931</v>
      </c>
      <c r="B4644">
        <v>33.079006210000003</v>
      </c>
      <c r="C4644" t="s">
        <v>968</v>
      </c>
      <c r="D4644" t="s">
        <v>967</v>
      </c>
      <c r="E4644" t="s">
        <v>966</v>
      </c>
      <c r="F4644">
        <v>3077</v>
      </c>
      <c r="G4644">
        <v>184</v>
      </c>
      <c r="H4644">
        <v>13.33</v>
      </c>
      <c r="I4644">
        <v>2.9529999999999998</v>
      </c>
      <c r="J4644">
        <v>1</v>
      </c>
      <c r="K4644">
        <v>1172.6079999999899</v>
      </c>
      <c r="L4644" t="s">
        <v>965</v>
      </c>
      <c r="M4644" t="s">
        <v>964</v>
      </c>
      <c r="N4644" s="110">
        <v>43777</v>
      </c>
      <c r="O4644">
        <v>0</v>
      </c>
      <c r="P4644">
        <v>0</v>
      </c>
      <c r="Q4644">
        <v>15444.717000000001</v>
      </c>
      <c r="R4644">
        <v>1566.835</v>
      </c>
      <c r="S4644">
        <v>3.2639999999999998</v>
      </c>
      <c r="T4644">
        <v>33</v>
      </c>
      <c r="U4644">
        <v>4747.9849999999897</v>
      </c>
      <c r="V4644">
        <v>15</v>
      </c>
      <c r="W4644">
        <v>2.0129999999999999</v>
      </c>
      <c r="X4644">
        <v>3.2530000000000001</v>
      </c>
      <c r="Y4644" s="110">
        <v>43777</v>
      </c>
      <c r="Z4644">
        <v>408817.01425729902</v>
      </c>
      <c r="AA4644">
        <v>3660468.89310495</v>
      </c>
    </row>
    <row r="4645" spans="1:27" x14ac:dyDescent="0.25">
      <c r="A4645">
        <v>-111.976970829999</v>
      </c>
      <c r="B4645">
        <v>33.078998230000003</v>
      </c>
      <c r="C4645" t="s">
        <v>968</v>
      </c>
      <c r="D4645" t="s">
        <v>967</v>
      </c>
      <c r="E4645" t="s">
        <v>966</v>
      </c>
      <c r="F4645">
        <v>3078</v>
      </c>
      <c r="G4645">
        <v>181</v>
      </c>
      <c r="H4645">
        <v>13.33</v>
      </c>
      <c r="I4645">
        <v>2.7559999999999998</v>
      </c>
      <c r="J4645">
        <v>1</v>
      </c>
      <c r="K4645">
        <v>1172.6020000000001</v>
      </c>
      <c r="L4645" t="s">
        <v>965</v>
      </c>
      <c r="M4645" t="s">
        <v>964</v>
      </c>
      <c r="N4645" s="110">
        <v>43777</v>
      </c>
      <c r="O4645">
        <v>0</v>
      </c>
      <c r="P4645">
        <v>0</v>
      </c>
      <c r="Q4645">
        <v>15631.12</v>
      </c>
      <c r="R4645">
        <v>1699.0129999999899</v>
      </c>
      <c r="S4645">
        <v>3.54</v>
      </c>
      <c r="T4645">
        <v>33</v>
      </c>
      <c r="U4645">
        <v>5148.5240000000003</v>
      </c>
      <c r="V4645">
        <v>15</v>
      </c>
      <c r="W4645">
        <v>1.879</v>
      </c>
      <c r="X4645">
        <v>3.036</v>
      </c>
      <c r="Y4645" s="110">
        <v>43777</v>
      </c>
      <c r="Z4645">
        <v>408816.86414910498</v>
      </c>
      <c r="AA4645">
        <v>3660468.0096982201</v>
      </c>
    </row>
    <row r="4646" spans="1:27" x14ac:dyDescent="0.25">
      <c r="A4646">
        <v>-111.976971509999</v>
      </c>
      <c r="B4646">
        <v>33.078991219999899</v>
      </c>
      <c r="C4646" t="s">
        <v>968</v>
      </c>
      <c r="D4646" t="s">
        <v>967</v>
      </c>
      <c r="E4646" t="s">
        <v>966</v>
      </c>
      <c r="F4646">
        <v>3079</v>
      </c>
      <c r="G4646">
        <v>177</v>
      </c>
      <c r="H4646">
        <v>13.33</v>
      </c>
      <c r="I4646">
        <v>2.7890000000000001</v>
      </c>
      <c r="J4646">
        <v>1</v>
      </c>
      <c r="K4646">
        <v>1172.6310000000001</v>
      </c>
      <c r="L4646" t="s">
        <v>965</v>
      </c>
      <c r="M4646" t="s">
        <v>964</v>
      </c>
      <c r="N4646" s="110">
        <v>43777</v>
      </c>
      <c r="O4646">
        <v>0</v>
      </c>
      <c r="P4646">
        <v>0</v>
      </c>
      <c r="Q4646">
        <v>14483.728999999899</v>
      </c>
      <c r="R4646">
        <v>1555.777</v>
      </c>
      <c r="S4646">
        <v>3.2410000000000001</v>
      </c>
      <c r="T4646">
        <v>33</v>
      </c>
      <c r="U4646">
        <v>4714.4759999999897</v>
      </c>
      <c r="V4646">
        <v>15</v>
      </c>
      <c r="W4646">
        <v>1.901</v>
      </c>
      <c r="X4646">
        <v>3.0720000000000001</v>
      </c>
      <c r="Y4646" s="110">
        <v>43777</v>
      </c>
      <c r="Z4646">
        <v>408816.79344576597</v>
      </c>
      <c r="AA4646">
        <v>3660467.2331037899</v>
      </c>
    </row>
    <row r="4647" spans="1:27" x14ac:dyDescent="0.25">
      <c r="A4647">
        <v>-111.976970309999</v>
      </c>
      <c r="B4647">
        <v>33.078983209999897</v>
      </c>
      <c r="C4647" t="s">
        <v>968</v>
      </c>
      <c r="D4647" t="s">
        <v>967</v>
      </c>
      <c r="E4647" t="s">
        <v>966</v>
      </c>
      <c r="F4647">
        <v>3080</v>
      </c>
      <c r="G4647">
        <v>184</v>
      </c>
      <c r="H4647">
        <v>13.33</v>
      </c>
      <c r="I4647">
        <v>2.69</v>
      </c>
      <c r="J4647">
        <v>1</v>
      </c>
      <c r="K4647">
        <v>1172.6210000000001</v>
      </c>
      <c r="L4647" t="s">
        <v>965</v>
      </c>
      <c r="M4647" t="s">
        <v>964</v>
      </c>
      <c r="N4647" s="110">
        <v>43777</v>
      </c>
      <c r="O4647">
        <v>0</v>
      </c>
      <c r="P4647">
        <v>0</v>
      </c>
      <c r="Q4647">
        <v>14968.7659999999</v>
      </c>
      <c r="R4647">
        <v>1666.70199999999</v>
      </c>
      <c r="S4647">
        <v>3.472</v>
      </c>
      <c r="T4647">
        <v>33</v>
      </c>
      <c r="U4647">
        <v>5050.6130000000003</v>
      </c>
      <c r="V4647">
        <v>15</v>
      </c>
      <c r="W4647">
        <v>1.8340000000000001</v>
      </c>
      <c r="X4647">
        <v>2.964</v>
      </c>
      <c r="Y4647" s="110">
        <v>43777</v>
      </c>
      <c r="Z4647">
        <v>408816.897186074</v>
      </c>
      <c r="AA4647">
        <v>3660466.3440081002</v>
      </c>
    </row>
    <row r="4648" spans="1:27" x14ac:dyDescent="0.25">
      <c r="A4648">
        <v>-111.976971169999</v>
      </c>
      <c r="B4648">
        <v>33.078975229999898</v>
      </c>
      <c r="C4648" t="s">
        <v>968</v>
      </c>
      <c r="D4648" t="s">
        <v>967</v>
      </c>
      <c r="E4648" t="s">
        <v>966</v>
      </c>
      <c r="F4648">
        <v>3081</v>
      </c>
      <c r="G4648">
        <v>179</v>
      </c>
      <c r="H4648">
        <v>13.33</v>
      </c>
      <c r="I4648">
        <v>2.8220000000000001</v>
      </c>
      <c r="J4648">
        <v>1</v>
      </c>
      <c r="K4648">
        <v>1172.6510000000001</v>
      </c>
      <c r="L4648" t="s">
        <v>965</v>
      </c>
      <c r="M4648" t="s">
        <v>964</v>
      </c>
      <c r="N4648" s="110">
        <v>43777</v>
      </c>
      <c r="O4648">
        <v>0</v>
      </c>
      <c r="P4648">
        <v>0</v>
      </c>
      <c r="Q4648">
        <v>14784.076999999899</v>
      </c>
      <c r="R4648">
        <v>1569.5730000000001</v>
      </c>
      <c r="S4648">
        <v>3.27</v>
      </c>
      <c r="T4648">
        <v>33</v>
      </c>
      <c r="U4648">
        <v>4756.2830000000004</v>
      </c>
      <c r="V4648">
        <v>15</v>
      </c>
      <c r="W4648">
        <v>1.9239999999999999</v>
      </c>
      <c r="X4648">
        <v>3.1080000000000001</v>
      </c>
      <c r="Y4648" s="110">
        <v>43777</v>
      </c>
      <c r="Z4648">
        <v>408816.808680958</v>
      </c>
      <c r="AA4648">
        <v>3660465.4600280202</v>
      </c>
    </row>
    <row r="4649" spans="1:27" x14ac:dyDescent="0.25">
      <c r="A4649">
        <v>-111.97697066000001</v>
      </c>
      <c r="B4649">
        <v>33.07896822</v>
      </c>
      <c r="C4649" t="s">
        <v>968</v>
      </c>
      <c r="D4649" t="s">
        <v>967</v>
      </c>
      <c r="E4649" t="s">
        <v>966</v>
      </c>
      <c r="F4649">
        <v>3082</v>
      </c>
      <c r="G4649">
        <v>182</v>
      </c>
      <c r="H4649">
        <v>13.33</v>
      </c>
      <c r="I4649">
        <v>2.7229999999999999</v>
      </c>
      <c r="J4649">
        <v>1</v>
      </c>
      <c r="K4649">
        <v>1172.6279999999899</v>
      </c>
      <c r="L4649" t="s">
        <v>965</v>
      </c>
      <c r="M4649" t="s">
        <v>964</v>
      </c>
      <c r="N4649" s="110">
        <v>43777</v>
      </c>
      <c r="O4649">
        <v>0</v>
      </c>
      <c r="P4649">
        <v>0</v>
      </c>
      <c r="Q4649">
        <v>14320.127</v>
      </c>
      <c r="R4649">
        <v>1575.269</v>
      </c>
      <c r="S4649">
        <v>3.282</v>
      </c>
      <c r="T4649">
        <v>33</v>
      </c>
      <c r="U4649">
        <v>4773.5410000000002</v>
      </c>
      <c r="V4649">
        <v>15</v>
      </c>
      <c r="W4649">
        <v>1.857</v>
      </c>
      <c r="X4649">
        <v>3</v>
      </c>
      <c r="Y4649" s="110">
        <v>43777</v>
      </c>
      <c r="Z4649">
        <v>408816.84904990398</v>
      </c>
      <c r="AA4649">
        <v>3660464.6823998201</v>
      </c>
    </row>
    <row r="4650" spans="1:27" x14ac:dyDescent="0.25">
      <c r="A4650">
        <v>-111.976970339999</v>
      </c>
      <c r="B4650">
        <v>33.0789602199999</v>
      </c>
      <c r="C4650" t="s">
        <v>968</v>
      </c>
      <c r="D4650" t="s">
        <v>967</v>
      </c>
      <c r="E4650" t="s">
        <v>966</v>
      </c>
      <c r="F4650">
        <v>3083</v>
      </c>
      <c r="G4650">
        <v>178</v>
      </c>
      <c r="H4650">
        <v>13.33</v>
      </c>
      <c r="I4650">
        <v>2.8220000000000001</v>
      </c>
      <c r="J4650">
        <v>1</v>
      </c>
      <c r="K4650">
        <v>1172.6669999999899</v>
      </c>
      <c r="L4650" t="s">
        <v>965</v>
      </c>
      <c r="M4650" t="s">
        <v>964</v>
      </c>
      <c r="N4650" s="110">
        <v>43777</v>
      </c>
      <c r="O4650">
        <v>0</v>
      </c>
      <c r="P4650">
        <v>0</v>
      </c>
      <c r="Q4650">
        <v>12577.2399999999</v>
      </c>
      <c r="R4650">
        <v>1335.2809999999899</v>
      </c>
      <c r="S4650">
        <v>2.782</v>
      </c>
      <c r="T4650">
        <v>33</v>
      </c>
      <c r="U4650">
        <v>4046.3069999999898</v>
      </c>
      <c r="V4650">
        <v>15</v>
      </c>
      <c r="W4650">
        <v>1.9239999999999999</v>
      </c>
      <c r="X4650">
        <v>3.1080000000000001</v>
      </c>
      <c r="Y4650" s="110">
        <v>43777</v>
      </c>
      <c r="Z4650">
        <v>408816.87066306698</v>
      </c>
      <c r="AA4650">
        <v>3660463.79517728</v>
      </c>
    </row>
    <row r="4651" spans="1:27" x14ac:dyDescent="0.25">
      <c r="A4651">
        <v>-111.97697100000001</v>
      </c>
      <c r="B4651">
        <v>33.078952229999899</v>
      </c>
      <c r="C4651" t="s">
        <v>968</v>
      </c>
      <c r="D4651" t="s">
        <v>967</v>
      </c>
      <c r="E4651" t="s">
        <v>966</v>
      </c>
      <c r="F4651">
        <v>3084</v>
      </c>
      <c r="G4651">
        <v>180</v>
      </c>
      <c r="H4651">
        <v>13.33</v>
      </c>
      <c r="I4651">
        <v>2.8220000000000001</v>
      </c>
      <c r="J4651">
        <v>1</v>
      </c>
      <c r="K4651">
        <v>1172.67</v>
      </c>
      <c r="L4651" t="s">
        <v>965</v>
      </c>
      <c r="M4651" t="s">
        <v>964</v>
      </c>
      <c r="N4651" s="110">
        <v>43777</v>
      </c>
      <c r="O4651">
        <v>0</v>
      </c>
      <c r="P4651">
        <v>0</v>
      </c>
      <c r="Q4651">
        <v>13621.942999999899</v>
      </c>
      <c r="R4651">
        <v>1446.19399999999</v>
      </c>
      <c r="S4651">
        <v>3.0129999999999999</v>
      </c>
      <c r="T4651">
        <v>33</v>
      </c>
      <c r="U4651">
        <v>4382.4049999999897</v>
      </c>
      <c r="V4651">
        <v>15</v>
      </c>
      <c r="W4651">
        <v>1.9239999999999999</v>
      </c>
      <c r="X4651">
        <v>3.1080000000000001</v>
      </c>
      <c r="Y4651" s="110">
        <v>43777</v>
      </c>
      <c r="Z4651">
        <v>408816.80081523198</v>
      </c>
      <c r="AA4651">
        <v>3660462.9099147799</v>
      </c>
    </row>
    <row r="4652" spans="1:27" x14ac:dyDescent="0.25">
      <c r="A4652">
        <v>-111.976969659999</v>
      </c>
      <c r="B4652">
        <v>33.078944219999897</v>
      </c>
      <c r="C4652" t="s">
        <v>968</v>
      </c>
      <c r="D4652" t="s">
        <v>967</v>
      </c>
      <c r="E4652" t="s">
        <v>966</v>
      </c>
      <c r="F4652">
        <v>3085</v>
      </c>
      <c r="G4652">
        <v>182</v>
      </c>
      <c r="H4652">
        <v>13.33</v>
      </c>
      <c r="I4652">
        <v>2.92</v>
      </c>
      <c r="J4652">
        <v>1</v>
      </c>
      <c r="K4652">
        <v>1172.67399999999</v>
      </c>
      <c r="L4652" t="s">
        <v>965</v>
      </c>
      <c r="M4652" t="s">
        <v>964</v>
      </c>
      <c r="N4652" s="110">
        <v>43777</v>
      </c>
      <c r="O4652">
        <v>0</v>
      </c>
      <c r="P4652">
        <v>0</v>
      </c>
      <c r="Q4652">
        <v>15624.433999999899</v>
      </c>
      <c r="R4652">
        <v>1602.8769999999899</v>
      </c>
      <c r="S4652">
        <v>3.339</v>
      </c>
      <c r="T4652">
        <v>33</v>
      </c>
      <c r="U4652">
        <v>4857.2030000000004</v>
      </c>
      <c r="V4652">
        <v>15</v>
      </c>
      <c r="W4652">
        <v>1.9910000000000001</v>
      </c>
      <c r="X4652">
        <v>3.2170000000000001</v>
      </c>
      <c r="Y4652" s="110">
        <v>43777</v>
      </c>
      <c r="Z4652">
        <v>408816.91762293701</v>
      </c>
      <c r="AA4652">
        <v>3660462.0206974698</v>
      </c>
    </row>
    <row r="4653" spans="1:27" x14ac:dyDescent="0.25">
      <c r="A4653">
        <v>-111.97697186000001</v>
      </c>
      <c r="B4653">
        <v>33.078936200000001</v>
      </c>
      <c r="C4653" t="s">
        <v>968</v>
      </c>
      <c r="D4653" t="s">
        <v>967</v>
      </c>
      <c r="E4653" t="s">
        <v>966</v>
      </c>
      <c r="F4653">
        <v>3086</v>
      </c>
      <c r="G4653">
        <v>175</v>
      </c>
      <c r="H4653">
        <v>13.33</v>
      </c>
      <c r="I4653">
        <v>2.69</v>
      </c>
      <c r="J4653">
        <v>1</v>
      </c>
      <c r="K4653">
        <v>1172.6179999999899</v>
      </c>
      <c r="L4653" t="s">
        <v>965</v>
      </c>
      <c r="M4653" t="s">
        <v>964</v>
      </c>
      <c r="N4653" s="110">
        <v>43777</v>
      </c>
      <c r="O4653">
        <v>0</v>
      </c>
      <c r="P4653">
        <v>0</v>
      </c>
      <c r="Q4653">
        <v>13925.4909999999</v>
      </c>
      <c r="R4653">
        <v>1550.538</v>
      </c>
      <c r="S4653">
        <v>3.23</v>
      </c>
      <c r="T4653">
        <v>33</v>
      </c>
      <c r="U4653">
        <v>4698.6009999999897</v>
      </c>
      <c r="V4653">
        <v>15</v>
      </c>
      <c r="W4653">
        <v>1.8340000000000001</v>
      </c>
      <c r="X4653">
        <v>2.964</v>
      </c>
      <c r="Y4653" s="110">
        <v>43777</v>
      </c>
      <c r="Z4653">
        <v>408816.70400346903</v>
      </c>
      <c r="AA4653">
        <v>3660461.13344676</v>
      </c>
    </row>
    <row r="4654" spans="1:27" x14ac:dyDescent="0.25">
      <c r="A4654">
        <v>-111.97697066000001</v>
      </c>
      <c r="B4654">
        <v>33.0789292199999</v>
      </c>
      <c r="C4654" t="s">
        <v>968</v>
      </c>
      <c r="D4654" t="s">
        <v>967</v>
      </c>
      <c r="E4654" t="s">
        <v>966</v>
      </c>
      <c r="F4654">
        <v>3087</v>
      </c>
      <c r="G4654">
        <v>182</v>
      </c>
      <c r="H4654">
        <v>13.33</v>
      </c>
      <c r="I4654">
        <v>2.7559999999999998</v>
      </c>
      <c r="J4654">
        <v>1</v>
      </c>
      <c r="K4654">
        <v>1172.6869999999899</v>
      </c>
      <c r="L4654" t="s">
        <v>965</v>
      </c>
      <c r="M4654" t="s">
        <v>964</v>
      </c>
      <c r="N4654" s="110">
        <v>43777</v>
      </c>
      <c r="O4654">
        <v>0</v>
      </c>
      <c r="P4654">
        <v>0</v>
      </c>
      <c r="Q4654">
        <v>13703.3729999999</v>
      </c>
      <c r="R4654">
        <v>1489.4780000000001</v>
      </c>
      <c r="S4654">
        <v>3.1030000000000002</v>
      </c>
      <c r="T4654">
        <v>33</v>
      </c>
      <c r="U4654">
        <v>4513.5690000000004</v>
      </c>
      <c r="V4654">
        <v>15</v>
      </c>
      <c r="W4654">
        <v>1.879</v>
      </c>
      <c r="X4654">
        <v>3.036</v>
      </c>
      <c r="Y4654" s="110">
        <v>43777</v>
      </c>
      <c r="Z4654">
        <v>408816.80880668899</v>
      </c>
      <c r="AA4654">
        <v>3660460.3585451902</v>
      </c>
    </row>
    <row r="4655" spans="1:27" x14ac:dyDescent="0.25">
      <c r="A4655">
        <v>-111.97697014000001</v>
      </c>
      <c r="B4655">
        <v>33.078921200000003</v>
      </c>
      <c r="C4655" t="s">
        <v>968</v>
      </c>
      <c r="D4655" t="s">
        <v>967</v>
      </c>
      <c r="E4655" t="s">
        <v>966</v>
      </c>
      <c r="F4655">
        <v>3088</v>
      </c>
      <c r="G4655">
        <v>185</v>
      </c>
      <c r="H4655">
        <v>13.33</v>
      </c>
      <c r="I4655">
        <v>2.7229999999999999</v>
      </c>
      <c r="J4655">
        <v>1</v>
      </c>
      <c r="K4655">
        <v>1172.68399999999</v>
      </c>
      <c r="L4655" t="s">
        <v>965</v>
      </c>
      <c r="M4655" t="s">
        <v>964</v>
      </c>
      <c r="N4655" s="110">
        <v>43777</v>
      </c>
      <c r="O4655">
        <v>0</v>
      </c>
      <c r="P4655">
        <v>0</v>
      </c>
      <c r="Q4655">
        <v>14545.272999999899</v>
      </c>
      <c r="R4655">
        <v>1600.0360000000001</v>
      </c>
      <c r="S4655">
        <v>3.3330000000000002</v>
      </c>
      <c r="T4655">
        <v>33</v>
      </c>
      <c r="U4655">
        <v>4848.5929999999898</v>
      </c>
      <c r="V4655">
        <v>15</v>
      </c>
      <c r="W4655">
        <v>1.857</v>
      </c>
      <c r="X4655">
        <v>3</v>
      </c>
      <c r="Y4655" s="110">
        <v>43777</v>
      </c>
      <c r="Z4655">
        <v>408816.84906685899</v>
      </c>
      <c r="AA4655">
        <v>3660459.4689315502</v>
      </c>
    </row>
    <row r="4656" spans="1:27" x14ac:dyDescent="0.25">
      <c r="A4656">
        <v>-111.976971169999</v>
      </c>
      <c r="B4656">
        <v>33.078913229999898</v>
      </c>
      <c r="C4656" t="s">
        <v>968</v>
      </c>
      <c r="D4656" t="s">
        <v>967</v>
      </c>
      <c r="E4656" t="s">
        <v>966</v>
      </c>
      <c r="F4656">
        <v>3089</v>
      </c>
      <c r="G4656">
        <v>179</v>
      </c>
      <c r="H4656">
        <v>13.33</v>
      </c>
      <c r="I4656">
        <v>2.7890000000000001</v>
      </c>
      <c r="J4656">
        <v>1</v>
      </c>
      <c r="K4656">
        <v>1172.644</v>
      </c>
      <c r="L4656" t="s">
        <v>965</v>
      </c>
      <c r="M4656" t="s">
        <v>964</v>
      </c>
      <c r="N4656" s="110">
        <v>43777</v>
      </c>
      <c r="O4656">
        <v>0</v>
      </c>
      <c r="P4656">
        <v>0</v>
      </c>
      <c r="Q4656">
        <v>13916.576999999899</v>
      </c>
      <c r="R4656">
        <v>1494.85599999999</v>
      </c>
      <c r="S4656">
        <v>3.1139999999999999</v>
      </c>
      <c r="T4656">
        <v>33</v>
      </c>
      <c r="U4656">
        <v>4529.8670000000002</v>
      </c>
      <c r="V4656">
        <v>15</v>
      </c>
      <c r="W4656">
        <v>1.901</v>
      </c>
      <c r="X4656">
        <v>3.0720000000000001</v>
      </c>
      <c r="Y4656" s="110">
        <v>43777</v>
      </c>
      <c r="Z4656">
        <v>408816.74470454</v>
      </c>
      <c r="AA4656">
        <v>3660458.5862078401</v>
      </c>
    </row>
    <row r="4657" spans="1:27" x14ac:dyDescent="0.25">
      <c r="A4657">
        <v>-111.97697100000001</v>
      </c>
      <c r="B4657">
        <v>33.078906230000001</v>
      </c>
      <c r="C4657" t="s">
        <v>968</v>
      </c>
      <c r="D4657" t="s">
        <v>967</v>
      </c>
      <c r="E4657" t="s">
        <v>966</v>
      </c>
      <c r="F4657">
        <v>3090</v>
      </c>
      <c r="G4657">
        <v>180</v>
      </c>
      <c r="H4657">
        <v>13.33</v>
      </c>
      <c r="I4657">
        <v>2.7890000000000001</v>
      </c>
      <c r="J4657">
        <v>1</v>
      </c>
      <c r="K4657">
        <v>1172.625</v>
      </c>
      <c r="L4657" t="s">
        <v>965</v>
      </c>
      <c r="M4657" t="s">
        <v>964</v>
      </c>
      <c r="N4657" s="110">
        <v>43777</v>
      </c>
      <c r="O4657">
        <v>0</v>
      </c>
      <c r="P4657">
        <v>0</v>
      </c>
      <c r="Q4657">
        <v>13596.629000000001</v>
      </c>
      <c r="R4657">
        <v>1460.489</v>
      </c>
      <c r="S4657">
        <v>3.0430000000000001</v>
      </c>
      <c r="T4657">
        <v>33</v>
      </c>
      <c r="U4657">
        <v>4425.72299999999</v>
      </c>
      <c r="V4657">
        <v>15</v>
      </c>
      <c r="W4657">
        <v>1.901</v>
      </c>
      <c r="X4657">
        <v>3.0720000000000001</v>
      </c>
      <c r="Y4657" s="110">
        <v>43777</v>
      </c>
      <c r="Z4657">
        <v>408816.75334888499</v>
      </c>
      <c r="AA4657">
        <v>3660457.8099836898</v>
      </c>
    </row>
    <row r="4658" spans="1:27" x14ac:dyDescent="0.25">
      <c r="A4658">
        <v>-111.97697066000001</v>
      </c>
      <c r="B4658">
        <v>33.0788982199999</v>
      </c>
      <c r="C4658" t="s">
        <v>968</v>
      </c>
      <c r="D4658" t="s">
        <v>967</v>
      </c>
      <c r="E4658" t="s">
        <v>966</v>
      </c>
      <c r="F4658">
        <v>3091</v>
      </c>
      <c r="G4658">
        <v>182</v>
      </c>
      <c r="H4658">
        <v>13.33</v>
      </c>
      <c r="I4658">
        <v>2.8540000000000001</v>
      </c>
      <c r="J4658">
        <v>1</v>
      </c>
      <c r="K4658">
        <v>1172.67</v>
      </c>
      <c r="L4658" t="s">
        <v>965</v>
      </c>
      <c r="M4658" t="s">
        <v>964</v>
      </c>
      <c r="N4658" s="110">
        <v>43777</v>
      </c>
      <c r="O4658">
        <v>0</v>
      </c>
      <c r="P4658">
        <v>0</v>
      </c>
      <c r="Q4658">
        <v>13474.111999999899</v>
      </c>
      <c r="R4658">
        <v>1414.057</v>
      </c>
      <c r="S4658">
        <v>2.9460000000000002</v>
      </c>
      <c r="T4658">
        <v>33</v>
      </c>
      <c r="U4658">
        <v>4285.0200000000004</v>
      </c>
      <c r="V4658">
        <v>15</v>
      </c>
      <c r="W4658">
        <v>1.946</v>
      </c>
      <c r="X4658">
        <v>3.1440000000000001</v>
      </c>
      <c r="Y4658" s="110">
        <v>43777</v>
      </c>
      <c r="Z4658">
        <v>408816.77681852301</v>
      </c>
      <c r="AA4658">
        <v>3660456.9216351099</v>
      </c>
    </row>
    <row r="4659" spans="1:27" x14ac:dyDescent="0.25">
      <c r="A4659">
        <v>-111.97697100000001</v>
      </c>
      <c r="B4659">
        <v>33.078890229999899</v>
      </c>
      <c r="C4659" t="s">
        <v>968</v>
      </c>
      <c r="D4659" t="s">
        <v>967</v>
      </c>
      <c r="E4659" t="s">
        <v>966</v>
      </c>
      <c r="F4659">
        <v>3092</v>
      </c>
      <c r="G4659">
        <v>180</v>
      </c>
      <c r="H4659">
        <v>13.33</v>
      </c>
      <c r="I4659">
        <v>2.7890000000000001</v>
      </c>
      <c r="J4659">
        <v>1</v>
      </c>
      <c r="K4659">
        <v>1172.68</v>
      </c>
      <c r="L4659" t="s">
        <v>965</v>
      </c>
      <c r="M4659" t="s">
        <v>964</v>
      </c>
      <c r="N4659" s="110">
        <v>43777</v>
      </c>
      <c r="O4659">
        <v>0</v>
      </c>
      <c r="P4659">
        <v>0</v>
      </c>
      <c r="Q4659">
        <v>14994.880999999899</v>
      </c>
      <c r="R4659">
        <v>1610.68299999999</v>
      </c>
      <c r="S4659">
        <v>3.3559999999999999</v>
      </c>
      <c r="T4659">
        <v>33</v>
      </c>
      <c r="U4659">
        <v>4880.8559999999898</v>
      </c>
      <c r="V4659">
        <v>15</v>
      </c>
      <c r="W4659">
        <v>1.901</v>
      </c>
      <c r="X4659">
        <v>3.0720000000000001</v>
      </c>
      <c r="Y4659" s="110">
        <v>43777</v>
      </c>
      <c r="Z4659">
        <v>408816.73683886498</v>
      </c>
      <c r="AA4659">
        <v>3660456.0360946301</v>
      </c>
    </row>
    <row r="4660" spans="1:27" x14ac:dyDescent="0.25">
      <c r="A4660">
        <v>-111.97697066000001</v>
      </c>
      <c r="B4660">
        <v>33.078882219999898</v>
      </c>
      <c r="C4660" t="s">
        <v>968</v>
      </c>
      <c r="D4660" t="s">
        <v>967</v>
      </c>
      <c r="E4660" t="s">
        <v>966</v>
      </c>
      <c r="F4660">
        <v>3093</v>
      </c>
      <c r="G4660">
        <v>182</v>
      </c>
      <c r="H4660">
        <v>13.33</v>
      </c>
      <c r="I4660">
        <v>2.8220000000000001</v>
      </c>
      <c r="J4660">
        <v>1</v>
      </c>
      <c r="K4660">
        <v>1172.67</v>
      </c>
      <c r="L4660" t="s">
        <v>965</v>
      </c>
      <c r="M4660" t="s">
        <v>964</v>
      </c>
      <c r="N4660" s="110">
        <v>43777</v>
      </c>
      <c r="O4660">
        <v>0</v>
      </c>
      <c r="P4660">
        <v>0</v>
      </c>
      <c r="Q4660">
        <v>15113.226000000001</v>
      </c>
      <c r="R4660">
        <v>1604.518</v>
      </c>
      <c r="S4660">
        <v>3.343</v>
      </c>
      <c r="T4660">
        <v>33</v>
      </c>
      <c r="U4660">
        <v>4862.1760000000004</v>
      </c>
      <c r="V4660">
        <v>15</v>
      </c>
      <c r="W4660">
        <v>1.9239999999999999</v>
      </c>
      <c r="X4660">
        <v>3.1080000000000001</v>
      </c>
      <c r="Y4660" s="110">
        <v>43777</v>
      </c>
      <c r="Z4660">
        <v>408816.76030851202</v>
      </c>
      <c r="AA4660">
        <v>3660455.1477460498</v>
      </c>
    </row>
    <row r="4661" spans="1:27" x14ac:dyDescent="0.25">
      <c r="A4661">
        <v>-111.976972509999</v>
      </c>
      <c r="B4661">
        <v>33.07887522</v>
      </c>
      <c r="C4661" t="s">
        <v>968</v>
      </c>
      <c r="D4661" t="s">
        <v>967</v>
      </c>
      <c r="E4661" t="s">
        <v>966</v>
      </c>
      <c r="F4661">
        <v>3094</v>
      </c>
      <c r="G4661">
        <v>177</v>
      </c>
      <c r="H4661">
        <v>13.33</v>
      </c>
      <c r="I4661">
        <v>2.9529999999999998</v>
      </c>
      <c r="J4661">
        <v>1</v>
      </c>
      <c r="K4661">
        <v>1172.6479999999899</v>
      </c>
      <c r="L4661" t="s">
        <v>965</v>
      </c>
      <c r="M4661" t="s">
        <v>964</v>
      </c>
      <c r="N4661" s="110">
        <v>43777</v>
      </c>
      <c r="O4661">
        <v>0</v>
      </c>
      <c r="P4661">
        <v>0</v>
      </c>
      <c r="Q4661">
        <v>13064.504999999899</v>
      </c>
      <c r="R4661">
        <v>1325.3679999999899</v>
      </c>
      <c r="S4661">
        <v>2.7610000000000001</v>
      </c>
      <c r="T4661">
        <v>33</v>
      </c>
      <c r="U4661">
        <v>4016.2649999999899</v>
      </c>
      <c r="V4661">
        <v>15</v>
      </c>
      <c r="W4661">
        <v>2.0129999999999999</v>
      </c>
      <c r="X4661">
        <v>3.2530000000000001</v>
      </c>
      <c r="Y4661" s="110">
        <v>43777</v>
      </c>
      <c r="Z4661">
        <v>408816.58040978201</v>
      </c>
      <c r="AA4661">
        <v>3660454.3732767198</v>
      </c>
    </row>
    <row r="4662" spans="1:27" x14ac:dyDescent="0.25">
      <c r="A4662">
        <v>-111.976971489999</v>
      </c>
      <c r="B4662">
        <v>33.0788672199999</v>
      </c>
      <c r="C4662" t="s">
        <v>968</v>
      </c>
      <c r="D4662" t="s">
        <v>967</v>
      </c>
      <c r="E4662" t="s">
        <v>966</v>
      </c>
      <c r="F4662">
        <v>3095</v>
      </c>
      <c r="G4662">
        <v>183</v>
      </c>
      <c r="H4662">
        <v>13.33</v>
      </c>
      <c r="I4662">
        <v>2.8540000000000001</v>
      </c>
      <c r="J4662">
        <v>1</v>
      </c>
      <c r="K4662">
        <v>1172.6179999999899</v>
      </c>
      <c r="L4662" t="s">
        <v>965</v>
      </c>
      <c r="M4662" t="s">
        <v>964</v>
      </c>
      <c r="N4662" s="110">
        <v>43777</v>
      </c>
      <c r="O4662">
        <v>0</v>
      </c>
      <c r="P4662">
        <v>0</v>
      </c>
      <c r="Q4662">
        <v>17044.058000000001</v>
      </c>
      <c r="R4662">
        <v>1788.7090000000001</v>
      </c>
      <c r="S4662">
        <v>3.726</v>
      </c>
      <c r="T4662">
        <v>33</v>
      </c>
      <c r="U4662">
        <v>5420.3289999999897</v>
      </c>
      <c r="V4662">
        <v>15</v>
      </c>
      <c r="W4662">
        <v>1.946</v>
      </c>
      <c r="X4662">
        <v>3.1440000000000001</v>
      </c>
      <c r="Y4662" s="110">
        <v>43777</v>
      </c>
      <c r="Z4662">
        <v>408816.66735970101</v>
      </c>
      <c r="AA4662">
        <v>3660453.4854461001</v>
      </c>
    </row>
    <row r="4663" spans="1:27" x14ac:dyDescent="0.25">
      <c r="A4663">
        <v>-111.976972</v>
      </c>
      <c r="B4663">
        <v>33.0788592299999</v>
      </c>
      <c r="C4663" t="s">
        <v>968</v>
      </c>
      <c r="D4663" t="s">
        <v>967</v>
      </c>
      <c r="E4663" t="s">
        <v>966</v>
      </c>
      <c r="F4663">
        <v>3096</v>
      </c>
      <c r="G4663">
        <v>180</v>
      </c>
      <c r="H4663">
        <v>13.33</v>
      </c>
      <c r="I4663">
        <v>2.7229999999999999</v>
      </c>
      <c r="J4663">
        <v>1</v>
      </c>
      <c r="K4663">
        <v>1172.6020000000001</v>
      </c>
      <c r="L4663" t="s">
        <v>965</v>
      </c>
      <c r="M4663" t="s">
        <v>964</v>
      </c>
      <c r="N4663" s="110">
        <v>43777</v>
      </c>
      <c r="O4663">
        <v>0</v>
      </c>
      <c r="P4663">
        <v>0</v>
      </c>
      <c r="Q4663">
        <v>16995.543000000001</v>
      </c>
      <c r="R4663">
        <v>1869.575</v>
      </c>
      <c r="S4663">
        <v>3.895</v>
      </c>
      <c r="T4663">
        <v>33</v>
      </c>
      <c r="U4663">
        <v>5665.3779999999897</v>
      </c>
      <c r="V4663">
        <v>15</v>
      </c>
      <c r="W4663">
        <v>1.857</v>
      </c>
      <c r="X4663">
        <v>3</v>
      </c>
      <c r="Y4663" s="110">
        <v>43777</v>
      </c>
      <c r="Z4663">
        <v>408816.61151254002</v>
      </c>
      <c r="AA4663">
        <v>3660452.6000533001</v>
      </c>
    </row>
    <row r="4664" spans="1:27" x14ac:dyDescent="0.25">
      <c r="A4664">
        <v>-111.976971829999</v>
      </c>
      <c r="B4664">
        <v>33.078852230000003</v>
      </c>
      <c r="C4664" t="s">
        <v>968</v>
      </c>
      <c r="D4664" t="s">
        <v>967</v>
      </c>
      <c r="E4664" t="s">
        <v>966</v>
      </c>
      <c r="F4664">
        <v>3097</v>
      </c>
      <c r="G4664">
        <v>181</v>
      </c>
      <c r="H4664">
        <v>13.33</v>
      </c>
      <c r="I4664">
        <v>2.7229999999999999</v>
      </c>
      <c r="J4664">
        <v>1</v>
      </c>
      <c r="K4664">
        <v>1172.6610000000001</v>
      </c>
      <c r="L4664" t="s">
        <v>965</v>
      </c>
      <c r="M4664" t="s">
        <v>964</v>
      </c>
      <c r="N4664" s="110">
        <v>43777</v>
      </c>
      <c r="O4664">
        <v>0</v>
      </c>
      <c r="P4664">
        <v>0</v>
      </c>
      <c r="Q4664">
        <v>15732.264999999899</v>
      </c>
      <c r="R4664">
        <v>1730.6089999999899</v>
      </c>
      <c r="S4664">
        <v>3.605</v>
      </c>
      <c r="T4664">
        <v>33</v>
      </c>
      <c r="U4664">
        <v>5244.27</v>
      </c>
      <c r="V4664">
        <v>15</v>
      </c>
      <c r="W4664">
        <v>1.857</v>
      </c>
      <c r="X4664">
        <v>3</v>
      </c>
      <c r="Y4664" s="110">
        <v>43777</v>
      </c>
      <c r="Z4664">
        <v>408816.62015690003</v>
      </c>
      <c r="AA4664">
        <v>3660451.8238291601</v>
      </c>
    </row>
    <row r="4665" spans="1:27" x14ac:dyDescent="0.25">
      <c r="A4665">
        <v>-111.976972169999</v>
      </c>
      <c r="B4665">
        <v>33.078844230000001</v>
      </c>
      <c r="C4665" t="s">
        <v>968</v>
      </c>
      <c r="D4665" t="s">
        <v>967</v>
      </c>
      <c r="E4665" t="s">
        <v>966</v>
      </c>
      <c r="F4665">
        <v>3098</v>
      </c>
      <c r="G4665">
        <v>179</v>
      </c>
      <c r="H4665">
        <v>13.33</v>
      </c>
      <c r="I4665">
        <v>2.7559999999999998</v>
      </c>
      <c r="J4665">
        <v>1</v>
      </c>
      <c r="K4665">
        <v>1172.59799999999</v>
      </c>
      <c r="L4665" t="s">
        <v>965</v>
      </c>
      <c r="M4665" t="s">
        <v>964</v>
      </c>
      <c r="N4665" s="110">
        <v>43777</v>
      </c>
      <c r="O4665">
        <v>0</v>
      </c>
      <c r="P4665">
        <v>0</v>
      </c>
      <c r="Q4665">
        <v>13872.3479999999</v>
      </c>
      <c r="R4665">
        <v>1507.8440000000001</v>
      </c>
      <c r="S4665">
        <v>3.141</v>
      </c>
      <c r="T4665">
        <v>33</v>
      </c>
      <c r="U4665">
        <v>4569.2259999999897</v>
      </c>
      <c r="V4665">
        <v>15</v>
      </c>
      <c r="W4665">
        <v>1.879</v>
      </c>
      <c r="X4665">
        <v>3.036</v>
      </c>
      <c r="Y4665" s="110">
        <v>43777</v>
      </c>
      <c r="Z4665">
        <v>408816.58016690699</v>
      </c>
      <c r="AA4665">
        <v>3660450.9371799901</v>
      </c>
    </row>
    <row r="4666" spans="1:27" x14ac:dyDescent="0.25">
      <c r="A4666">
        <v>-111.976971829999</v>
      </c>
      <c r="B4666">
        <v>33.07883623</v>
      </c>
      <c r="C4666" t="s">
        <v>968</v>
      </c>
      <c r="D4666" t="s">
        <v>967</v>
      </c>
      <c r="E4666" t="s">
        <v>966</v>
      </c>
      <c r="F4666">
        <v>3099</v>
      </c>
      <c r="G4666">
        <v>181</v>
      </c>
      <c r="H4666">
        <v>13.33</v>
      </c>
      <c r="I4666">
        <v>2.7229999999999999</v>
      </c>
      <c r="J4666">
        <v>1</v>
      </c>
      <c r="K4666">
        <v>1172.6379999999899</v>
      </c>
      <c r="L4666" t="s">
        <v>965</v>
      </c>
      <c r="M4666" t="s">
        <v>964</v>
      </c>
      <c r="N4666" s="110">
        <v>43777</v>
      </c>
      <c r="O4666">
        <v>0</v>
      </c>
      <c r="P4666">
        <v>0</v>
      </c>
      <c r="Q4666">
        <v>14130.181</v>
      </c>
      <c r="R4666">
        <v>1554.374</v>
      </c>
      <c r="S4666">
        <v>3.238</v>
      </c>
      <c r="T4666">
        <v>33</v>
      </c>
      <c r="U4666">
        <v>4710.2240000000002</v>
      </c>
      <c r="V4666">
        <v>15</v>
      </c>
      <c r="W4666">
        <v>1.857</v>
      </c>
      <c r="X4666">
        <v>3</v>
      </c>
      <c r="Y4666" s="110">
        <v>43777</v>
      </c>
      <c r="Z4666">
        <v>408816.60364689003</v>
      </c>
      <c r="AA4666">
        <v>3660450.0499401102</v>
      </c>
    </row>
    <row r="4667" spans="1:27" x14ac:dyDescent="0.25">
      <c r="A4667">
        <v>-111.976972</v>
      </c>
      <c r="B4667">
        <v>33.0788282299999</v>
      </c>
      <c r="C4667" t="s">
        <v>968</v>
      </c>
      <c r="D4667" t="s">
        <v>967</v>
      </c>
      <c r="E4667" t="s">
        <v>966</v>
      </c>
      <c r="F4667">
        <v>3100</v>
      </c>
      <c r="G4667">
        <v>180</v>
      </c>
      <c r="H4667">
        <v>13.33</v>
      </c>
      <c r="I4667">
        <v>2.7890000000000001</v>
      </c>
      <c r="J4667">
        <v>1</v>
      </c>
      <c r="K4667">
        <v>1172.6479999999899</v>
      </c>
      <c r="L4667" t="s">
        <v>965</v>
      </c>
      <c r="M4667" t="s">
        <v>964</v>
      </c>
      <c r="N4667" s="110">
        <v>43777</v>
      </c>
      <c r="O4667">
        <v>0</v>
      </c>
      <c r="P4667">
        <v>0</v>
      </c>
      <c r="Q4667">
        <v>13414.34</v>
      </c>
      <c r="R4667">
        <v>1440.9079999999899</v>
      </c>
      <c r="S4667">
        <v>3.0019999999999998</v>
      </c>
      <c r="T4667">
        <v>33</v>
      </c>
      <c r="U4667">
        <v>4366.3879999999899</v>
      </c>
      <c r="V4667">
        <v>15</v>
      </c>
      <c r="W4667">
        <v>1.901</v>
      </c>
      <c r="X4667">
        <v>3.0720000000000001</v>
      </c>
      <c r="Y4667" s="110">
        <v>43777</v>
      </c>
      <c r="Z4667">
        <v>408816.57952438999</v>
      </c>
      <c r="AA4667">
        <v>3660449.1631432599</v>
      </c>
    </row>
    <row r="4668" spans="1:27" x14ac:dyDescent="0.25">
      <c r="A4668">
        <v>-111.976972169999</v>
      </c>
      <c r="B4668">
        <v>33.078820229999899</v>
      </c>
      <c r="C4668" t="s">
        <v>968</v>
      </c>
      <c r="D4668" t="s">
        <v>967</v>
      </c>
      <c r="E4668" t="s">
        <v>966</v>
      </c>
      <c r="F4668">
        <v>3101</v>
      </c>
      <c r="G4668">
        <v>179</v>
      </c>
      <c r="H4668">
        <v>13.33</v>
      </c>
      <c r="I4668">
        <v>2.8220000000000001</v>
      </c>
      <c r="J4668">
        <v>1</v>
      </c>
      <c r="K4668">
        <v>1172.605</v>
      </c>
      <c r="L4668" t="s">
        <v>965</v>
      </c>
      <c r="M4668" t="s">
        <v>964</v>
      </c>
      <c r="N4668" s="110">
        <v>43777</v>
      </c>
      <c r="O4668">
        <v>0</v>
      </c>
      <c r="P4668">
        <v>0</v>
      </c>
      <c r="Q4668">
        <v>14608.931</v>
      </c>
      <c r="R4668">
        <v>1550.979</v>
      </c>
      <c r="S4668">
        <v>3.2309999999999999</v>
      </c>
      <c r="T4668">
        <v>33</v>
      </c>
      <c r="U4668">
        <v>4699.9359999999897</v>
      </c>
      <c r="V4668">
        <v>15</v>
      </c>
      <c r="W4668">
        <v>1.9239999999999999</v>
      </c>
      <c r="X4668">
        <v>3.1080000000000001</v>
      </c>
      <c r="Y4668" s="110">
        <v>43777</v>
      </c>
      <c r="Z4668">
        <v>408816.55540189199</v>
      </c>
      <c r="AA4668">
        <v>3660448.2763464199</v>
      </c>
    </row>
    <row r="4669" spans="1:27" x14ac:dyDescent="0.25">
      <c r="A4669">
        <v>-111.976972</v>
      </c>
      <c r="B4669">
        <v>33.078813230000002</v>
      </c>
      <c r="C4669" t="s">
        <v>968</v>
      </c>
      <c r="D4669" t="s">
        <v>967</v>
      </c>
      <c r="E4669" t="s">
        <v>966</v>
      </c>
      <c r="F4669">
        <v>3102</v>
      </c>
      <c r="G4669">
        <v>180</v>
      </c>
      <c r="H4669">
        <v>13.33</v>
      </c>
      <c r="I4669">
        <v>2.887</v>
      </c>
      <c r="J4669">
        <v>1</v>
      </c>
      <c r="K4669">
        <v>1172.615</v>
      </c>
      <c r="L4669" t="s">
        <v>965</v>
      </c>
      <c r="M4669" t="s">
        <v>964</v>
      </c>
      <c r="N4669" s="110">
        <v>43777</v>
      </c>
      <c r="O4669">
        <v>0</v>
      </c>
      <c r="P4669">
        <v>0</v>
      </c>
      <c r="Q4669">
        <v>13255.823</v>
      </c>
      <c r="R4669">
        <v>1375.3389999999899</v>
      </c>
      <c r="S4669">
        <v>2.8650000000000002</v>
      </c>
      <c r="T4669">
        <v>33</v>
      </c>
      <c r="U4669">
        <v>4167.6949999999897</v>
      </c>
      <c r="V4669">
        <v>15</v>
      </c>
      <c r="W4669">
        <v>1.9690000000000001</v>
      </c>
      <c r="X4669">
        <v>3.181</v>
      </c>
      <c r="Y4669" s="110">
        <v>43777</v>
      </c>
      <c r="Z4669">
        <v>408816.564046263</v>
      </c>
      <c r="AA4669">
        <v>3660447.5001222901</v>
      </c>
    </row>
    <row r="4670" spans="1:27" x14ac:dyDescent="0.25">
      <c r="A4670">
        <v>-111.976973169999</v>
      </c>
      <c r="B4670">
        <v>33.07880523</v>
      </c>
      <c r="C4670" t="s">
        <v>968</v>
      </c>
      <c r="D4670" t="s">
        <v>967</v>
      </c>
      <c r="E4670" t="s">
        <v>966</v>
      </c>
      <c r="F4670">
        <v>3103</v>
      </c>
      <c r="G4670">
        <v>179</v>
      </c>
      <c r="H4670">
        <v>13.33</v>
      </c>
      <c r="I4670">
        <v>2.69</v>
      </c>
      <c r="J4670">
        <v>1</v>
      </c>
      <c r="K4670">
        <v>1172.6479999999899</v>
      </c>
      <c r="L4670" t="s">
        <v>965</v>
      </c>
      <c r="M4670" t="s">
        <v>964</v>
      </c>
      <c r="N4670" s="110">
        <v>43777</v>
      </c>
      <c r="O4670">
        <v>0</v>
      </c>
      <c r="P4670">
        <v>0</v>
      </c>
      <c r="Q4670">
        <v>14266.983</v>
      </c>
      <c r="R4670">
        <v>1588.5619999999899</v>
      </c>
      <c r="S4670">
        <v>3.31</v>
      </c>
      <c r="T4670">
        <v>33</v>
      </c>
      <c r="U4670">
        <v>4813.8239999999896</v>
      </c>
      <c r="V4670">
        <v>15</v>
      </c>
      <c r="W4670">
        <v>1.8340000000000001</v>
      </c>
      <c r="X4670">
        <v>2.964</v>
      </c>
      <c r="Y4670" s="110">
        <v>43777</v>
      </c>
      <c r="Z4670">
        <v>408816.44658552599</v>
      </c>
      <c r="AA4670">
        <v>3660446.6141941701</v>
      </c>
    </row>
    <row r="4671" spans="1:27" x14ac:dyDescent="0.25">
      <c r="A4671">
        <v>-111.976971309999</v>
      </c>
      <c r="B4671">
        <v>33.078797209999898</v>
      </c>
      <c r="C4671" t="s">
        <v>968</v>
      </c>
      <c r="D4671" t="s">
        <v>967</v>
      </c>
      <c r="E4671" t="s">
        <v>966</v>
      </c>
      <c r="F4671">
        <v>3104</v>
      </c>
      <c r="G4671">
        <v>184</v>
      </c>
      <c r="H4671">
        <v>13.33</v>
      </c>
      <c r="I4671">
        <v>2.887</v>
      </c>
      <c r="J4671">
        <v>1</v>
      </c>
      <c r="K4671">
        <v>1172.6769999999899</v>
      </c>
      <c r="L4671" t="s">
        <v>965</v>
      </c>
      <c r="M4671" t="s">
        <v>964</v>
      </c>
      <c r="N4671" s="110">
        <v>43777</v>
      </c>
      <c r="O4671">
        <v>0</v>
      </c>
      <c r="P4671">
        <v>0</v>
      </c>
      <c r="Q4671">
        <v>16001.183000000001</v>
      </c>
      <c r="R4671">
        <v>1660.18</v>
      </c>
      <c r="S4671">
        <v>3.4590000000000001</v>
      </c>
      <c r="T4671">
        <v>33</v>
      </c>
      <c r="U4671">
        <v>5030.8500000000004</v>
      </c>
      <c r="V4671">
        <v>15</v>
      </c>
      <c r="W4671">
        <v>1.9690000000000001</v>
      </c>
      <c r="X4671">
        <v>3.181</v>
      </c>
      <c r="Y4671" s="110">
        <v>43777</v>
      </c>
      <c r="Z4671">
        <v>408816.61191902199</v>
      </c>
      <c r="AA4671">
        <v>3660445.72341647</v>
      </c>
    </row>
    <row r="4672" spans="1:27" x14ac:dyDescent="0.25">
      <c r="A4672">
        <v>-111.97697234</v>
      </c>
      <c r="B4672">
        <v>33.078790220000002</v>
      </c>
      <c r="C4672" t="s">
        <v>968</v>
      </c>
      <c r="D4672" t="s">
        <v>967</v>
      </c>
      <c r="E4672" t="s">
        <v>966</v>
      </c>
      <c r="F4672">
        <v>3105</v>
      </c>
      <c r="G4672">
        <v>178</v>
      </c>
      <c r="H4672">
        <v>13.33</v>
      </c>
      <c r="I4672">
        <v>2.625</v>
      </c>
      <c r="J4672">
        <v>1</v>
      </c>
      <c r="K4672">
        <v>1172.66399999999</v>
      </c>
      <c r="L4672" t="s">
        <v>965</v>
      </c>
      <c r="M4672" t="s">
        <v>964</v>
      </c>
      <c r="N4672" s="110">
        <v>43777</v>
      </c>
      <c r="O4672">
        <v>0</v>
      </c>
      <c r="P4672">
        <v>0</v>
      </c>
      <c r="Q4672">
        <v>11849.456</v>
      </c>
      <c r="R4672">
        <v>1352.36599999999</v>
      </c>
      <c r="S4672">
        <v>2.8170000000000002</v>
      </c>
      <c r="T4672">
        <v>33</v>
      </c>
      <c r="U4672">
        <v>4098.0789999999897</v>
      </c>
      <c r="V4672">
        <v>15</v>
      </c>
      <c r="W4672">
        <v>1.79</v>
      </c>
      <c r="X4672">
        <v>2.891</v>
      </c>
      <c r="Y4672" s="110">
        <v>43777</v>
      </c>
      <c r="Z4672">
        <v>408816.508567821</v>
      </c>
      <c r="AA4672">
        <v>3660444.9493434802</v>
      </c>
    </row>
    <row r="4673" spans="1:27" x14ac:dyDescent="0.25">
      <c r="A4673">
        <v>-111.97697234</v>
      </c>
      <c r="B4673">
        <v>33.078782220000001</v>
      </c>
      <c r="C4673" t="s">
        <v>968</v>
      </c>
      <c r="D4673" t="s">
        <v>967</v>
      </c>
      <c r="E4673" t="s">
        <v>966</v>
      </c>
      <c r="F4673">
        <v>3106</v>
      </c>
      <c r="G4673">
        <v>178</v>
      </c>
      <c r="H4673">
        <v>13.33</v>
      </c>
      <c r="I4673">
        <v>2.7890000000000001</v>
      </c>
      <c r="J4673">
        <v>1</v>
      </c>
      <c r="K4673">
        <v>1172.6869999999899</v>
      </c>
      <c r="L4673" t="s">
        <v>965</v>
      </c>
      <c r="M4673" t="s">
        <v>964</v>
      </c>
      <c r="N4673" s="110">
        <v>43777</v>
      </c>
      <c r="O4673">
        <v>0</v>
      </c>
      <c r="P4673">
        <v>0</v>
      </c>
      <c r="Q4673">
        <v>13057.42</v>
      </c>
      <c r="R4673">
        <v>1402.56899999999</v>
      </c>
      <c r="S4673">
        <v>2.9220000000000002</v>
      </c>
      <c r="T4673">
        <v>33</v>
      </c>
      <c r="U4673">
        <v>4250.21</v>
      </c>
      <c r="V4673">
        <v>15</v>
      </c>
      <c r="W4673">
        <v>1.901</v>
      </c>
      <c r="X4673">
        <v>3.0720000000000001</v>
      </c>
      <c r="Y4673" s="110">
        <v>43777</v>
      </c>
      <c r="Z4673">
        <v>408816.50031282502</v>
      </c>
      <c r="AA4673">
        <v>3660444.0623989599</v>
      </c>
    </row>
    <row r="4674" spans="1:27" x14ac:dyDescent="0.25">
      <c r="A4674">
        <v>-111.97697234</v>
      </c>
      <c r="B4674">
        <v>33.07877422</v>
      </c>
      <c r="C4674" t="s">
        <v>968</v>
      </c>
      <c r="D4674" t="s">
        <v>967</v>
      </c>
      <c r="E4674" t="s">
        <v>966</v>
      </c>
      <c r="F4674">
        <v>3107</v>
      </c>
      <c r="G4674">
        <v>178</v>
      </c>
      <c r="H4674">
        <v>13.33</v>
      </c>
      <c r="I4674">
        <v>2.7559999999999998</v>
      </c>
      <c r="J4674">
        <v>1</v>
      </c>
      <c r="K4674">
        <v>1172.6769999999899</v>
      </c>
      <c r="L4674" t="s">
        <v>965</v>
      </c>
      <c r="M4674" t="s">
        <v>964</v>
      </c>
      <c r="N4674" s="110">
        <v>43777</v>
      </c>
      <c r="O4674">
        <v>0</v>
      </c>
      <c r="P4674">
        <v>0</v>
      </c>
      <c r="Q4674">
        <v>14159.5519999999</v>
      </c>
      <c r="R4674">
        <v>1539.0619999999899</v>
      </c>
      <c r="S4674">
        <v>3.206</v>
      </c>
      <c r="T4674">
        <v>33</v>
      </c>
      <c r="U4674">
        <v>4663.8239999999896</v>
      </c>
      <c r="V4674">
        <v>15</v>
      </c>
      <c r="W4674">
        <v>1.879</v>
      </c>
      <c r="X4674">
        <v>3.036</v>
      </c>
      <c r="Y4674" s="110">
        <v>43777</v>
      </c>
      <c r="Z4674">
        <v>408816.49205782998</v>
      </c>
      <c r="AA4674">
        <v>3660443.1754544401</v>
      </c>
    </row>
    <row r="4675" spans="1:27" x14ac:dyDescent="0.25">
      <c r="A4675">
        <v>-111.976971829999</v>
      </c>
      <c r="B4675">
        <v>33.078767229999897</v>
      </c>
      <c r="C4675" t="s">
        <v>968</v>
      </c>
      <c r="D4675" t="s">
        <v>967</v>
      </c>
      <c r="E4675" t="s">
        <v>966</v>
      </c>
      <c r="F4675">
        <v>3108</v>
      </c>
      <c r="G4675">
        <v>181</v>
      </c>
      <c r="H4675">
        <v>13.33</v>
      </c>
      <c r="I4675">
        <v>2.7559999999999998</v>
      </c>
      <c r="J4675">
        <v>1</v>
      </c>
      <c r="K4675">
        <v>1172.69299999999</v>
      </c>
      <c r="L4675" t="s">
        <v>965</v>
      </c>
      <c r="M4675" t="s">
        <v>964</v>
      </c>
      <c r="N4675" s="110">
        <v>43777</v>
      </c>
      <c r="O4675">
        <v>0</v>
      </c>
      <c r="P4675">
        <v>0</v>
      </c>
      <c r="Q4675">
        <v>13820.0609999999</v>
      </c>
      <c r="R4675">
        <v>1502.1610000000001</v>
      </c>
      <c r="S4675">
        <v>3.13</v>
      </c>
      <c r="T4675">
        <v>33</v>
      </c>
      <c r="U4675">
        <v>4552.0039999999899</v>
      </c>
      <c r="V4675">
        <v>15</v>
      </c>
      <c r="W4675">
        <v>1.879</v>
      </c>
      <c r="X4675">
        <v>3.036</v>
      </c>
      <c r="Y4675" s="110">
        <v>43777</v>
      </c>
      <c r="Z4675">
        <v>408816.53244755301</v>
      </c>
      <c r="AA4675">
        <v>3660442.40004363</v>
      </c>
    </row>
    <row r="4676" spans="1:27" x14ac:dyDescent="0.25">
      <c r="A4676">
        <v>-111.97697166</v>
      </c>
      <c r="B4676">
        <v>33.078759220000002</v>
      </c>
      <c r="C4676" t="s">
        <v>968</v>
      </c>
      <c r="D4676" t="s">
        <v>967</v>
      </c>
      <c r="E4676" t="s">
        <v>966</v>
      </c>
      <c r="F4676">
        <v>3109</v>
      </c>
      <c r="G4676">
        <v>182</v>
      </c>
      <c r="H4676">
        <v>13.33</v>
      </c>
      <c r="I4676">
        <v>2.69</v>
      </c>
      <c r="J4676">
        <v>1</v>
      </c>
      <c r="K4676">
        <v>1172.6869999999899</v>
      </c>
      <c r="L4676" t="s">
        <v>965</v>
      </c>
      <c r="M4676" t="s">
        <v>964</v>
      </c>
      <c r="N4676" s="110">
        <v>43777</v>
      </c>
      <c r="O4676">
        <v>0</v>
      </c>
      <c r="P4676">
        <v>0</v>
      </c>
      <c r="Q4676">
        <v>13689.43</v>
      </c>
      <c r="R4676">
        <v>1524.2539999999899</v>
      </c>
      <c r="S4676">
        <v>3.1760000000000002</v>
      </c>
      <c r="T4676">
        <v>33</v>
      </c>
      <c r="U4676">
        <v>4618.9520000000002</v>
      </c>
      <c r="V4676">
        <v>15</v>
      </c>
      <c r="W4676">
        <v>1.8340000000000001</v>
      </c>
      <c r="X4676">
        <v>2.964</v>
      </c>
      <c r="Y4676" s="110">
        <v>43777</v>
      </c>
      <c r="Z4676">
        <v>408816.540049756</v>
      </c>
      <c r="AA4676">
        <v>3660441.51184275</v>
      </c>
    </row>
    <row r="4677" spans="1:27" x14ac:dyDescent="0.25">
      <c r="A4677">
        <v>-111.97697234</v>
      </c>
      <c r="B4677">
        <v>33.078751220000001</v>
      </c>
      <c r="C4677" t="s">
        <v>968</v>
      </c>
      <c r="D4677" t="s">
        <v>967</v>
      </c>
      <c r="E4677" t="s">
        <v>966</v>
      </c>
      <c r="F4677">
        <v>3110</v>
      </c>
      <c r="G4677">
        <v>178</v>
      </c>
      <c r="H4677">
        <v>13.33</v>
      </c>
      <c r="I4677">
        <v>3.0179999999999998</v>
      </c>
      <c r="J4677">
        <v>1</v>
      </c>
      <c r="K4677">
        <v>1172.67399999999</v>
      </c>
      <c r="L4677" t="s">
        <v>965</v>
      </c>
      <c r="M4677" t="s">
        <v>964</v>
      </c>
      <c r="N4677" s="110">
        <v>43777</v>
      </c>
      <c r="O4677">
        <v>0</v>
      </c>
      <c r="P4677">
        <v>0</v>
      </c>
      <c r="Q4677">
        <v>15032.309999999899</v>
      </c>
      <c r="R4677">
        <v>1491.845</v>
      </c>
      <c r="S4677">
        <v>3.1080000000000001</v>
      </c>
      <c r="T4677">
        <v>33</v>
      </c>
      <c r="U4677">
        <v>4520.7430000000004</v>
      </c>
      <c r="V4677">
        <v>15</v>
      </c>
      <c r="W4677">
        <v>2.0579999999999998</v>
      </c>
      <c r="X4677">
        <v>3.3250000000000002</v>
      </c>
      <c r="Y4677" s="110">
        <v>43777</v>
      </c>
      <c r="Z4677">
        <v>408816.46832473099</v>
      </c>
      <c r="AA4677">
        <v>3660440.62548897</v>
      </c>
    </row>
    <row r="4678" spans="1:27" x14ac:dyDescent="0.25">
      <c r="A4678">
        <v>-111.97697166</v>
      </c>
      <c r="B4678">
        <v>33.07874322</v>
      </c>
      <c r="C4678" t="s">
        <v>968</v>
      </c>
      <c r="D4678" t="s">
        <v>967</v>
      </c>
      <c r="E4678" t="s">
        <v>966</v>
      </c>
      <c r="F4678">
        <v>3111</v>
      </c>
      <c r="G4678">
        <v>182</v>
      </c>
      <c r="H4678">
        <v>13.33</v>
      </c>
      <c r="I4678">
        <v>2.7890000000000001</v>
      </c>
      <c r="J4678">
        <v>1</v>
      </c>
      <c r="K4678">
        <v>1172.6769999999899</v>
      </c>
      <c r="L4678" t="s">
        <v>965</v>
      </c>
      <c r="M4678" t="s">
        <v>964</v>
      </c>
      <c r="N4678" s="110">
        <v>43777</v>
      </c>
      <c r="O4678">
        <v>0</v>
      </c>
      <c r="P4678">
        <v>0</v>
      </c>
      <c r="Q4678">
        <v>14961.966</v>
      </c>
      <c r="R4678">
        <v>1607.1469999999899</v>
      </c>
      <c r="S4678">
        <v>3.3479999999999999</v>
      </c>
      <c r="T4678">
        <v>33</v>
      </c>
      <c r="U4678">
        <v>4870.1419999999898</v>
      </c>
      <c r="V4678">
        <v>15</v>
      </c>
      <c r="W4678">
        <v>1.901</v>
      </c>
      <c r="X4678">
        <v>3.0720000000000001</v>
      </c>
      <c r="Y4678" s="110">
        <v>43777</v>
      </c>
      <c r="Z4678">
        <v>408816.523539791</v>
      </c>
      <c r="AA4678">
        <v>3660439.7379537299</v>
      </c>
    </row>
    <row r="4679" spans="1:27" x14ac:dyDescent="0.25">
      <c r="A4679">
        <v>-111.976972829999</v>
      </c>
      <c r="B4679">
        <v>33.0787352299999</v>
      </c>
      <c r="C4679" t="s">
        <v>968</v>
      </c>
      <c r="D4679" t="s">
        <v>967</v>
      </c>
      <c r="E4679" t="s">
        <v>966</v>
      </c>
      <c r="F4679">
        <v>3112</v>
      </c>
      <c r="G4679">
        <v>181</v>
      </c>
      <c r="H4679">
        <v>13.33</v>
      </c>
      <c r="I4679">
        <v>2.887</v>
      </c>
      <c r="J4679">
        <v>1</v>
      </c>
      <c r="K4679">
        <v>1172.6479999999899</v>
      </c>
      <c r="L4679" t="s">
        <v>965</v>
      </c>
      <c r="M4679" t="s">
        <v>964</v>
      </c>
      <c r="N4679" s="110">
        <v>43777</v>
      </c>
      <c r="O4679">
        <v>0</v>
      </c>
      <c r="P4679">
        <v>0</v>
      </c>
      <c r="Q4679">
        <v>13542.1139999999</v>
      </c>
      <c r="R4679">
        <v>1405.0429999999899</v>
      </c>
      <c r="S4679">
        <v>2.927</v>
      </c>
      <c r="T4679">
        <v>33</v>
      </c>
      <c r="U4679">
        <v>4257.7060000000001</v>
      </c>
      <c r="V4679">
        <v>15</v>
      </c>
      <c r="W4679">
        <v>1.9690000000000001</v>
      </c>
      <c r="X4679">
        <v>3.181</v>
      </c>
      <c r="Y4679" s="110">
        <v>43777</v>
      </c>
      <c r="Z4679">
        <v>408816.40608930402</v>
      </c>
      <c r="AA4679">
        <v>3660438.8531343001</v>
      </c>
    </row>
    <row r="4680" spans="1:27" x14ac:dyDescent="0.25">
      <c r="A4680">
        <v>-111.976973169999</v>
      </c>
      <c r="B4680">
        <v>33.078728230000003</v>
      </c>
      <c r="C4680" t="s">
        <v>968</v>
      </c>
      <c r="D4680" t="s">
        <v>967</v>
      </c>
      <c r="E4680" t="s">
        <v>966</v>
      </c>
      <c r="F4680">
        <v>3113</v>
      </c>
      <c r="G4680">
        <v>179</v>
      </c>
      <c r="H4680">
        <v>13.33</v>
      </c>
      <c r="I4680">
        <v>2.8540000000000001</v>
      </c>
      <c r="J4680">
        <v>1</v>
      </c>
      <c r="K4680">
        <v>1172.6569999999899</v>
      </c>
      <c r="L4680" t="s">
        <v>965</v>
      </c>
      <c r="M4680" t="s">
        <v>964</v>
      </c>
      <c r="N4680" s="110">
        <v>43777</v>
      </c>
      <c r="O4680">
        <v>0</v>
      </c>
      <c r="P4680">
        <v>0</v>
      </c>
      <c r="Q4680">
        <v>14306.412</v>
      </c>
      <c r="R4680">
        <v>1501.403</v>
      </c>
      <c r="S4680">
        <v>3.1280000000000001</v>
      </c>
      <c r="T4680">
        <v>33</v>
      </c>
      <c r="U4680">
        <v>4549.7070000000003</v>
      </c>
      <c r="V4680">
        <v>15</v>
      </c>
      <c r="W4680">
        <v>1.946</v>
      </c>
      <c r="X4680">
        <v>3.1440000000000001</v>
      </c>
      <c r="Y4680" s="110">
        <v>43777</v>
      </c>
      <c r="Z4680">
        <v>408816.36713115999</v>
      </c>
      <c r="AA4680">
        <v>3660438.07735322</v>
      </c>
    </row>
    <row r="4681" spans="1:27" x14ac:dyDescent="0.25">
      <c r="A4681">
        <v>-111.976972</v>
      </c>
      <c r="B4681">
        <v>33.078720230000002</v>
      </c>
      <c r="C4681" t="s">
        <v>968</v>
      </c>
      <c r="D4681" t="s">
        <v>967</v>
      </c>
      <c r="E4681" t="s">
        <v>966</v>
      </c>
      <c r="F4681">
        <v>3114</v>
      </c>
      <c r="G4681">
        <v>180</v>
      </c>
      <c r="H4681">
        <v>13.33</v>
      </c>
      <c r="I4681">
        <v>2.657</v>
      </c>
      <c r="J4681">
        <v>1</v>
      </c>
      <c r="K4681">
        <v>1172.6479999999899</v>
      </c>
      <c r="L4681" t="s">
        <v>965</v>
      </c>
      <c r="M4681" t="s">
        <v>964</v>
      </c>
      <c r="N4681" s="110">
        <v>43777</v>
      </c>
      <c r="O4681">
        <v>0</v>
      </c>
      <c r="P4681">
        <v>0</v>
      </c>
      <c r="Q4681">
        <v>16159.7579999999</v>
      </c>
      <c r="R4681">
        <v>1821.527</v>
      </c>
      <c r="S4681">
        <v>3.7949999999999999</v>
      </c>
      <c r="T4681">
        <v>33</v>
      </c>
      <c r="U4681">
        <v>5519.7799999999897</v>
      </c>
      <c r="V4681">
        <v>15</v>
      </c>
      <c r="W4681">
        <v>1.8120000000000001</v>
      </c>
      <c r="X4681">
        <v>2.9279999999999999</v>
      </c>
      <c r="Y4681" s="110">
        <v>43777</v>
      </c>
      <c r="Z4681">
        <v>408816.46808201302</v>
      </c>
      <c r="AA4681">
        <v>3660437.1893923101</v>
      </c>
    </row>
    <row r="4682" spans="1:27" x14ac:dyDescent="0.25">
      <c r="A4682">
        <v>-111.976973169999</v>
      </c>
      <c r="B4682">
        <v>33.078712230000001</v>
      </c>
      <c r="C4682" t="s">
        <v>968</v>
      </c>
      <c r="D4682" t="s">
        <v>967</v>
      </c>
      <c r="E4682" t="s">
        <v>966</v>
      </c>
      <c r="F4682">
        <v>3115</v>
      </c>
      <c r="G4682">
        <v>179</v>
      </c>
      <c r="H4682">
        <v>13.33</v>
      </c>
      <c r="I4682">
        <v>2.7559999999999998</v>
      </c>
      <c r="J4682">
        <v>1</v>
      </c>
      <c r="K4682">
        <v>1172.625</v>
      </c>
      <c r="L4682" t="s">
        <v>965</v>
      </c>
      <c r="M4682" t="s">
        <v>964</v>
      </c>
      <c r="N4682" s="110">
        <v>43777</v>
      </c>
      <c r="O4682">
        <v>0</v>
      </c>
      <c r="P4682">
        <v>0</v>
      </c>
      <c r="Q4682">
        <v>13712.915999999899</v>
      </c>
      <c r="R4682">
        <v>1490.5150000000001</v>
      </c>
      <c r="S4682">
        <v>3.105</v>
      </c>
      <c r="T4682">
        <v>33</v>
      </c>
      <c r="U4682">
        <v>4516.7129999999897</v>
      </c>
      <c r="V4682">
        <v>15</v>
      </c>
      <c r="W4682">
        <v>1.879</v>
      </c>
      <c r="X4682">
        <v>3.036</v>
      </c>
      <c r="Y4682" s="110">
        <v>43777</v>
      </c>
      <c r="Z4682">
        <v>408816.35062118201</v>
      </c>
      <c r="AA4682">
        <v>3660436.3034641999</v>
      </c>
    </row>
    <row r="4683" spans="1:27" x14ac:dyDescent="0.25">
      <c r="A4683">
        <v>-111.97697114</v>
      </c>
      <c r="B4683">
        <v>33.078705200000002</v>
      </c>
      <c r="C4683" t="s">
        <v>968</v>
      </c>
      <c r="D4683" t="s">
        <v>967</v>
      </c>
      <c r="E4683" t="s">
        <v>966</v>
      </c>
      <c r="F4683">
        <v>3116</v>
      </c>
      <c r="G4683">
        <v>185</v>
      </c>
      <c r="H4683">
        <v>13.33</v>
      </c>
      <c r="I4683">
        <v>2.887</v>
      </c>
      <c r="J4683">
        <v>1</v>
      </c>
      <c r="K4683">
        <v>1172.6669999999899</v>
      </c>
      <c r="L4683" t="s">
        <v>965</v>
      </c>
      <c r="M4683" t="s">
        <v>964</v>
      </c>
      <c r="N4683" s="110">
        <v>43777</v>
      </c>
      <c r="O4683">
        <v>0</v>
      </c>
      <c r="P4683">
        <v>0</v>
      </c>
      <c r="Q4683">
        <v>13903.4909999999</v>
      </c>
      <c r="R4683">
        <v>1442.537</v>
      </c>
      <c r="S4683">
        <v>3.0049999999999999</v>
      </c>
      <c r="T4683">
        <v>33</v>
      </c>
      <c r="U4683">
        <v>4371.3249999999898</v>
      </c>
      <c r="V4683">
        <v>15</v>
      </c>
      <c r="W4683">
        <v>1.9690000000000001</v>
      </c>
      <c r="X4683">
        <v>3.181</v>
      </c>
      <c r="Y4683" s="110">
        <v>43777</v>
      </c>
      <c r="Z4683">
        <v>408816.53284395102</v>
      </c>
      <c r="AA4683">
        <v>3660435.5222982201</v>
      </c>
    </row>
    <row r="4684" spans="1:27" x14ac:dyDescent="0.25">
      <c r="A4684">
        <v>-111.97697386</v>
      </c>
      <c r="B4684">
        <v>33.078697200000001</v>
      </c>
      <c r="C4684" t="s">
        <v>968</v>
      </c>
      <c r="D4684" t="s">
        <v>967</v>
      </c>
      <c r="E4684" t="s">
        <v>966</v>
      </c>
      <c r="F4684">
        <v>3117</v>
      </c>
      <c r="G4684">
        <v>175</v>
      </c>
      <c r="H4684">
        <v>13.33</v>
      </c>
      <c r="I4684">
        <v>2.7890000000000001</v>
      </c>
      <c r="J4684">
        <v>1</v>
      </c>
      <c r="K4684">
        <v>1172.6510000000001</v>
      </c>
      <c r="L4684" t="s">
        <v>965</v>
      </c>
      <c r="M4684" t="s">
        <v>964</v>
      </c>
      <c r="N4684" s="110">
        <v>43777</v>
      </c>
      <c r="O4684">
        <v>0</v>
      </c>
      <c r="P4684">
        <v>0</v>
      </c>
      <c r="Q4684">
        <v>13185.0789999999</v>
      </c>
      <c r="R4684">
        <v>1416.2819999999899</v>
      </c>
      <c r="S4684">
        <v>2.9510000000000001</v>
      </c>
      <c r="T4684">
        <v>33</v>
      </c>
      <c r="U4684">
        <v>4291.7629999999899</v>
      </c>
      <c r="V4684">
        <v>15</v>
      </c>
      <c r="W4684">
        <v>1.901</v>
      </c>
      <c r="X4684">
        <v>3.0720000000000001</v>
      </c>
      <c r="Y4684" s="110">
        <v>43777</v>
      </c>
      <c r="Z4684">
        <v>408816.27070866502</v>
      </c>
      <c r="AA4684">
        <v>3660434.63771663</v>
      </c>
    </row>
    <row r="4685" spans="1:27" x14ac:dyDescent="0.25">
      <c r="A4685">
        <v>-111.976972489999</v>
      </c>
      <c r="B4685">
        <v>33.078689220000001</v>
      </c>
      <c r="C4685" t="s">
        <v>968</v>
      </c>
      <c r="D4685" t="s">
        <v>967</v>
      </c>
      <c r="E4685" t="s">
        <v>966</v>
      </c>
      <c r="F4685">
        <v>3118</v>
      </c>
      <c r="G4685">
        <v>183</v>
      </c>
      <c r="H4685">
        <v>13.33</v>
      </c>
      <c r="I4685">
        <v>2.8220000000000001</v>
      </c>
      <c r="J4685">
        <v>1</v>
      </c>
      <c r="K4685">
        <v>1172.6869999999899</v>
      </c>
      <c r="L4685" t="s">
        <v>965</v>
      </c>
      <c r="M4685" t="s">
        <v>964</v>
      </c>
      <c r="N4685" s="110">
        <v>43777</v>
      </c>
      <c r="O4685">
        <v>0</v>
      </c>
      <c r="P4685">
        <v>0</v>
      </c>
      <c r="Q4685">
        <v>12351.692999999899</v>
      </c>
      <c r="R4685">
        <v>1311.336</v>
      </c>
      <c r="S4685">
        <v>2.7320000000000002</v>
      </c>
      <c r="T4685">
        <v>33</v>
      </c>
      <c r="U4685">
        <v>3973.7449999999899</v>
      </c>
      <c r="V4685">
        <v>15</v>
      </c>
      <c r="W4685">
        <v>1.9239999999999999</v>
      </c>
      <c r="X4685">
        <v>3.1080000000000001</v>
      </c>
      <c r="Y4685" s="110">
        <v>43777</v>
      </c>
      <c r="Z4685">
        <v>408816.39034787001</v>
      </c>
      <c r="AA4685">
        <v>3660433.7517993399</v>
      </c>
    </row>
    <row r="4686" spans="1:27" x14ac:dyDescent="0.25">
      <c r="A4686">
        <v>-111.976972829999</v>
      </c>
      <c r="B4686">
        <v>33.078681230000001</v>
      </c>
      <c r="C4686" t="s">
        <v>968</v>
      </c>
      <c r="D4686" t="s">
        <v>967</v>
      </c>
      <c r="E4686" t="s">
        <v>966</v>
      </c>
      <c r="F4686">
        <v>3119</v>
      </c>
      <c r="G4686">
        <v>181</v>
      </c>
      <c r="H4686">
        <v>13.33</v>
      </c>
      <c r="I4686">
        <v>2.8220000000000001</v>
      </c>
      <c r="J4686">
        <v>1</v>
      </c>
      <c r="K4686">
        <v>1172.7070000000001</v>
      </c>
      <c r="L4686" t="s">
        <v>965</v>
      </c>
      <c r="M4686" t="s">
        <v>964</v>
      </c>
      <c r="N4686" s="110">
        <v>43777</v>
      </c>
      <c r="O4686">
        <v>0</v>
      </c>
      <c r="P4686">
        <v>0</v>
      </c>
      <c r="Q4686">
        <v>12840.3299999999</v>
      </c>
      <c r="R4686">
        <v>1363.21299999999</v>
      </c>
      <c r="S4686">
        <v>2.84</v>
      </c>
      <c r="T4686">
        <v>33</v>
      </c>
      <c r="U4686">
        <v>4130.9470000000001</v>
      </c>
      <c r="V4686">
        <v>15</v>
      </c>
      <c r="W4686">
        <v>1.9239999999999999</v>
      </c>
      <c r="X4686">
        <v>3.1080000000000001</v>
      </c>
      <c r="Y4686" s="110">
        <v>43777</v>
      </c>
      <c r="Z4686">
        <v>408816.35036816797</v>
      </c>
      <c r="AA4686">
        <v>3660432.8662588801</v>
      </c>
    </row>
    <row r="4687" spans="1:27" x14ac:dyDescent="0.25">
      <c r="A4687">
        <v>-111.97697386</v>
      </c>
      <c r="B4687">
        <v>33.078674200000002</v>
      </c>
      <c r="C4687" t="s">
        <v>968</v>
      </c>
      <c r="D4687" t="s">
        <v>967</v>
      </c>
      <c r="E4687" t="s">
        <v>966</v>
      </c>
      <c r="F4687">
        <v>3120</v>
      </c>
      <c r="G4687">
        <v>175</v>
      </c>
      <c r="H4687">
        <v>13.33</v>
      </c>
      <c r="I4687">
        <v>2.7890000000000001</v>
      </c>
      <c r="J4687">
        <v>1</v>
      </c>
      <c r="K4687">
        <v>1172.7070000000001</v>
      </c>
      <c r="L4687" t="s">
        <v>965</v>
      </c>
      <c r="M4687" t="s">
        <v>964</v>
      </c>
      <c r="N4687" s="110">
        <v>43777</v>
      </c>
      <c r="O4687">
        <v>0</v>
      </c>
      <c r="P4687">
        <v>0</v>
      </c>
      <c r="Q4687">
        <v>14150.9809999999</v>
      </c>
      <c r="R4687">
        <v>1520.0350000000001</v>
      </c>
      <c r="S4687">
        <v>3.1669999999999998</v>
      </c>
      <c r="T4687">
        <v>33</v>
      </c>
      <c r="U4687">
        <v>4606.1660000000002</v>
      </c>
      <c r="V4687">
        <v>15</v>
      </c>
      <c r="W4687">
        <v>1.901</v>
      </c>
      <c r="X4687">
        <v>3.0720000000000001</v>
      </c>
      <c r="Y4687" s="110">
        <v>43777</v>
      </c>
      <c r="Z4687">
        <v>408816.24697557802</v>
      </c>
      <c r="AA4687">
        <v>3660432.0877511799</v>
      </c>
    </row>
    <row r="4688" spans="1:27" x14ac:dyDescent="0.25">
      <c r="A4688">
        <v>-111.976972829999</v>
      </c>
      <c r="B4688">
        <v>33.078666230000003</v>
      </c>
      <c r="C4688" t="s">
        <v>968</v>
      </c>
      <c r="D4688" t="s">
        <v>967</v>
      </c>
      <c r="E4688" t="s">
        <v>966</v>
      </c>
      <c r="F4688">
        <v>3121</v>
      </c>
      <c r="G4688">
        <v>181</v>
      </c>
      <c r="H4688">
        <v>13.33</v>
      </c>
      <c r="I4688">
        <v>2.7890000000000001</v>
      </c>
      <c r="J4688">
        <v>1</v>
      </c>
      <c r="K4688">
        <v>1172.70299999999</v>
      </c>
      <c r="L4688" t="s">
        <v>965</v>
      </c>
      <c r="M4688" t="s">
        <v>964</v>
      </c>
      <c r="N4688" s="110">
        <v>43777</v>
      </c>
      <c r="O4688">
        <v>0</v>
      </c>
      <c r="P4688">
        <v>0</v>
      </c>
      <c r="Q4688">
        <v>13145.707</v>
      </c>
      <c r="R4688">
        <v>1412.0530000000001</v>
      </c>
      <c r="S4688">
        <v>2.9420000000000002</v>
      </c>
      <c r="T4688">
        <v>33</v>
      </c>
      <c r="U4688">
        <v>4278.9470000000001</v>
      </c>
      <c r="V4688">
        <v>15</v>
      </c>
      <c r="W4688">
        <v>1.901</v>
      </c>
      <c r="X4688">
        <v>3.0720000000000001</v>
      </c>
      <c r="Y4688" s="110">
        <v>43777</v>
      </c>
      <c r="Z4688">
        <v>408816.334890089</v>
      </c>
      <c r="AA4688">
        <v>3660431.2032379401</v>
      </c>
    </row>
    <row r="4689" spans="1:27" x14ac:dyDescent="0.25">
      <c r="A4689">
        <v>-111.976972489999</v>
      </c>
      <c r="B4689">
        <v>33.078658220000001</v>
      </c>
      <c r="C4689" t="s">
        <v>968</v>
      </c>
      <c r="D4689" t="s">
        <v>967</v>
      </c>
      <c r="E4689" t="s">
        <v>966</v>
      </c>
      <c r="F4689">
        <v>3122</v>
      </c>
      <c r="G4689">
        <v>183</v>
      </c>
      <c r="H4689">
        <v>13.33</v>
      </c>
      <c r="I4689">
        <v>2.7229999999999999</v>
      </c>
      <c r="J4689">
        <v>1</v>
      </c>
      <c r="K4689">
        <v>1172.6869999999899</v>
      </c>
      <c r="L4689" t="s">
        <v>965</v>
      </c>
      <c r="M4689" t="s">
        <v>964</v>
      </c>
      <c r="N4689" s="110">
        <v>43777</v>
      </c>
      <c r="O4689">
        <v>0</v>
      </c>
      <c r="P4689">
        <v>0</v>
      </c>
      <c r="Q4689">
        <v>13115.648999999899</v>
      </c>
      <c r="R4689">
        <v>1442.7719999999899</v>
      </c>
      <c r="S4689">
        <v>3.0059999999999998</v>
      </c>
      <c r="T4689">
        <v>33</v>
      </c>
      <c r="U4689">
        <v>4372.0349999999899</v>
      </c>
      <c r="V4689">
        <v>15</v>
      </c>
      <c r="W4689">
        <v>1.857</v>
      </c>
      <c r="X4689">
        <v>3</v>
      </c>
      <c r="Y4689" s="110">
        <v>43777</v>
      </c>
      <c r="Z4689">
        <v>408816.358359851</v>
      </c>
      <c r="AA4689">
        <v>3660430.31488939</v>
      </c>
    </row>
    <row r="4690" spans="1:27" x14ac:dyDescent="0.25">
      <c r="A4690">
        <v>-111.97697334</v>
      </c>
      <c r="B4690">
        <v>33.07865022</v>
      </c>
      <c r="C4690" t="s">
        <v>968</v>
      </c>
      <c r="D4690" t="s">
        <v>967</v>
      </c>
      <c r="E4690" t="s">
        <v>966</v>
      </c>
      <c r="F4690">
        <v>3123</v>
      </c>
      <c r="G4690">
        <v>178</v>
      </c>
      <c r="H4690">
        <v>13.33</v>
      </c>
      <c r="I4690">
        <v>2.8540000000000001</v>
      </c>
      <c r="J4690">
        <v>1</v>
      </c>
      <c r="K4690">
        <v>1172.6510000000001</v>
      </c>
      <c r="L4690" t="s">
        <v>965</v>
      </c>
      <c r="M4690" t="s">
        <v>964</v>
      </c>
      <c r="N4690" s="110">
        <v>43777</v>
      </c>
      <c r="O4690">
        <v>0</v>
      </c>
      <c r="P4690">
        <v>0</v>
      </c>
      <c r="Q4690">
        <v>12242.377</v>
      </c>
      <c r="R4690">
        <v>1284.7909999999899</v>
      </c>
      <c r="S4690">
        <v>2.677</v>
      </c>
      <c r="T4690">
        <v>33</v>
      </c>
      <c r="U4690">
        <v>3893.3049999999898</v>
      </c>
      <c r="V4690">
        <v>15</v>
      </c>
      <c r="W4690">
        <v>1.946</v>
      </c>
      <c r="X4690">
        <v>3.1440000000000001</v>
      </c>
      <c r="Y4690" s="110">
        <v>43777</v>
      </c>
      <c r="Z4690">
        <v>408816.27076724003</v>
      </c>
      <c r="AA4690">
        <v>3660429.4286833</v>
      </c>
    </row>
    <row r="4691" spans="1:27" x14ac:dyDescent="0.25">
      <c r="A4691">
        <v>-111.976972829999</v>
      </c>
      <c r="B4691">
        <v>33.07864223</v>
      </c>
      <c r="C4691" t="s">
        <v>968</v>
      </c>
      <c r="D4691" t="s">
        <v>967</v>
      </c>
      <c r="E4691" t="s">
        <v>966</v>
      </c>
      <c r="F4691">
        <v>3124</v>
      </c>
      <c r="G4691">
        <v>181</v>
      </c>
      <c r="H4691">
        <v>13.33</v>
      </c>
      <c r="I4691">
        <v>2.7229999999999999</v>
      </c>
      <c r="J4691">
        <v>1</v>
      </c>
      <c r="K4691">
        <v>1172.6769999999899</v>
      </c>
      <c r="L4691" t="s">
        <v>965</v>
      </c>
      <c r="M4691" t="s">
        <v>964</v>
      </c>
      <c r="N4691" s="110">
        <v>43777</v>
      </c>
      <c r="O4691">
        <v>0</v>
      </c>
      <c r="P4691">
        <v>0</v>
      </c>
      <c r="Q4691">
        <v>14138.523999999899</v>
      </c>
      <c r="R4691">
        <v>1555.2919999999899</v>
      </c>
      <c r="S4691">
        <v>3.24</v>
      </c>
      <c r="T4691">
        <v>33</v>
      </c>
      <c r="U4691">
        <v>4713.0050000000001</v>
      </c>
      <c r="V4691">
        <v>15</v>
      </c>
      <c r="W4691">
        <v>1.857</v>
      </c>
      <c r="X4691">
        <v>3</v>
      </c>
      <c r="Y4691" s="110">
        <v>43777</v>
      </c>
      <c r="Z4691">
        <v>408816.31012517499</v>
      </c>
      <c r="AA4691">
        <v>3660428.5424044402</v>
      </c>
    </row>
    <row r="4692" spans="1:27" x14ac:dyDescent="0.25">
      <c r="A4692">
        <v>-111.976972309999</v>
      </c>
      <c r="B4692">
        <v>33.078635210000002</v>
      </c>
      <c r="C4692" t="s">
        <v>968</v>
      </c>
      <c r="D4692" t="s">
        <v>967</v>
      </c>
      <c r="E4692" t="s">
        <v>966</v>
      </c>
      <c r="F4692">
        <v>3125</v>
      </c>
      <c r="G4692">
        <v>184</v>
      </c>
      <c r="H4692">
        <v>13.33</v>
      </c>
      <c r="I4692">
        <v>2.92</v>
      </c>
      <c r="J4692">
        <v>1</v>
      </c>
      <c r="K4692">
        <v>1172.6510000000001</v>
      </c>
      <c r="L4692" t="s">
        <v>965</v>
      </c>
      <c r="M4692" t="s">
        <v>964</v>
      </c>
      <c r="N4692" s="110">
        <v>43777</v>
      </c>
      <c r="O4692">
        <v>0</v>
      </c>
      <c r="P4692">
        <v>0</v>
      </c>
      <c r="Q4692">
        <v>13769.202999999899</v>
      </c>
      <c r="R4692">
        <v>1412.5530000000001</v>
      </c>
      <c r="S4692">
        <v>2.9430000000000001</v>
      </c>
      <c r="T4692">
        <v>33</v>
      </c>
      <c r="U4692">
        <v>4280.4629999999897</v>
      </c>
      <c r="V4692">
        <v>15</v>
      </c>
      <c r="W4692">
        <v>1.9910000000000001</v>
      </c>
      <c r="X4692">
        <v>3.2170000000000001</v>
      </c>
      <c r="Y4692" s="110">
        <v>43777</v>
      </c>
      <c r="Z4692">
        <v>408816.351417417</v>
      </c>
      <c r="AA4692">
        <v>3660427.7636589101</v>
      </c>
    </row>
    <row r="4693" spans="1:27" x14ac:dyDescent="0.25">
      <c r="A4693">
        <v>-111.97697266</v>
      </c>
      <c r="B4693">
        <v>33.078627220000001</v>
      </c>
      <c r="C4693" t="s">
        <v>968</v>
      </c>
      <c r="D4693" t="s">
        <v>967</v>
      </c>
      <c r="E4693" t="s">
        <v>966</v>
      </c>
      <c r="F4693">
        <v>3126</v>
      </c>
      <c r="G4693">
        <v>182</v>
      </c>
      <c r="H4693">
        <v>13.33</v>
      </c>
      <c r="I4693">
        <v>2.7890000000000001</v>
      </c>
      <c r="J4693">
        <v>1</v>
      </c>
      <c r="K4693">
        <v>1172.66399999999</v>
      </c>
      <c r="L4693" t="s">
        <v>965</v>
      </c>
      <c r="M4693" t="s">
        <v>964</v>
      </c>
      <c r="N4693" s="110">
        <v>43777</v>
      </c>
      <c r="O4693">
        <v>0</v>
      </c>
      <c r="P4693">
        <v>0</v>
      </c>
      <c r="Q4693">
        <v>12871.5879999999</v>
      </c>
      <c r="R4693">
        <v>1382.6079999999899</v>
      </c>
      <c r="S4693">
        <v>2.88</v>
      </c>
      <c r="T4693">
        <v>33</v>
      </c>
      <c r="U4693">
        <v>4189.7209999999905</v>
      </c>
      <c r="V4693">
        <v>15</v>
      </c>
      <c r="W4693">
        <v>1.901</v>
      </c>
      <c r="X4693">
        <v>3.0720000000000001</v>
      </c>
      <c r="Y4693" s="110">
        <v>43777</v>
      </c>
      <c r="Z4693">
        <v>408816.31050432503</v>
      </c>
      <c r="AA4693">
        <v>3660426.8781271498</v>
      </c>
    </row>
    <row r="4694" spans="1:27" x14ac:dyDescent="0.25">
      <c r="A4694">
        <v>-111.97697383000001</v>
      </c>
      <c r="B4694">
        <v>33.078619230000001</v>
      </c>
      <c r="C4694" t="s">
        <v>968</v>
      </c>
      <c r="D4694" t="s">
        <v>967</v>
      </c>
      <c r="E4694" t="s">
        <v>966</v>
      </c>
      <c r="F4694">
        <v>3127</v>
      </c>
      <c r="G4694">
        <v>181</v>
      </c>
      <c r="H4694">
        <v>13.33</v>
      </c>
      <c r="I4694">
        <v>2.7229999999999999</v>
      </c>
      <c r="J4694">
        <v>1</v>
      </c>
      <c r="K4694">
        <v>1172.58799999999</v>
      </c>
      <c r="L4694" t="s">
        <v>965</v>
      </c>
      <c r="M4694" t="s">
        <v>964</v>
      </c>
      <c r="N4694" s="110">
        <v>43777</v>
      </c>
      <c r="O4694">
        <v>0</v>
      </c>
      <c r="P4694">
        <v>0</v>
      </c>
      <c r="Q4694">
        <v>11470.3639999999</v>
      </c>
      <c r="R4694">
        <v>1261.7840000000001</v>
      </c>
      <c r="S4694">
        <v>2.629</v>
      </c>
      <c r="T4694">
        <v>33</v>
      </c>
      <c r="U4694">
        <v>3823.5880000000002</v>
      </c>
      <c r="V4694">
        <v>15</v>
      </c>
      <c r="W4694">
        <v>1.857</v>
      </c>
      <c r="X4694">
        <v>3</v>
      </c>
      <c r="Y4694" s="110">
        <v>43777</v>
      </c>
      <c r="Z4694">
        <v>408816.19305371097</v>
      </c>
      <c r="AA4694">
        <v>3660425.9933077302</v>
      </c>
    </row>
    <row r="4695" spans="1:27" x14ac:dyDescent="0.25">
      <c r="A4695">
        <v>-111.976973659999</v>
      </c>
      <c r="B4695">
        <v>33.078612219999897</v>
      </c>
      <c r="C4695" t="s">
        <v>968</v>
      </c>
      <c r="D4695" t="s">
        <v>967</v>
      </c>
      <c r="E4695" t="s">
        <v>966</v>
      </c>
      <c r="F4695">
        <v>3128</v>
      </c>
      <c r="G4695">
        <v>182</v>
      </c>
      <c r="H4695">
        <v>13.33</v>
      </c>
      <c r="I4695">
        <v>2.7559999999999998</v>
      </c>
      <c r="J4695">
        <v>1</v>
      </c>
      <c r="K4695">
        <v>1172.73</v>
      </c>
      <c r="L4695" t="s">
        <v>965</v>
      </c>
      <c r="M4695" t="s">
        <v>964</v>
      </c>
      <c r="N4695" s="110">
        <v>43777</v>
      </c>
      <c r="O4695">
        <v>0</v>
      </c>
      <c r="P4695">
        <v>0</v>
      </c>
      <c r="Q4695">
        <v>12566.0969999999</v>
      </c>
      <c r="R4695">
        <v>1365.8630000000001</v>
      </c>
      <c r="S4695">
        <v>2.8460000000000001</v>
      </c>
      <c r="T4695">
        <v>33</v>
      </c>
      <c r="U4695">
        <v>4138.9769999999899</v>
      </c>
      <c r="V4695">
        <v>15</v>
      </c>
      <c r="W4695">
        <v>1.879</v>
      </c>
      <c r="X4695">
        <v>3.036</v>
      </c>
      <c r="Y4695" s="110">
        <v>43777</v>
      </c>
      <c r="Z4695">
        <v>408816.20168782899</v>
      </c>
      <c r="AA4695">
        <v>3660425.21597494</v>
      </c>
    </row>
    <row r="4696" spans="1:27" x14ac:dyDescent="0.25">
      <c r="A4696">
        <v>-111.97697469000001</v>
      </c>
      <c r="B4696">
        <v>33.078604210000002</v>
      </c>
      <c r="C4696" t="s">
        <v>968</v>
      </c>
      <c r="D4696" t="s">
        <v>967</v>
      </c>
      <c r="E4696" t="s">
        <v>966</v>
      </c>
      <c r="F4696">
        <v>3129</v>
      </c>
      <c r="G4696">
        <v>176</v>
      </c>
      <c r="H4696">
        <v>13.33</v>
      </c>
      <c r="I4696">
        <v>2.8220000000000001</v>
      </c>
      <c r="J4696">
        <v>1</v>
      </c>
      <c r="K4696">
        <v>1172.69</v>
      </c>
      <c r="L4696" t="s">
        <v>965</v>
      </c>
      <c r="M4696" t="s">
        <v>964</v>
      </c>
      <c r="N4696" s="110">
        <v>43777</v>
      </c>
      <c r="O4696">
        <v>0</v>
      </c>
      <c r="P4696">
        <v>0</v>
      </c>
      <c r="Q4696">
        <v>9788.1080000000002</v>
      </c>
      <c r="R4696">
        <v>1039.1690000000001</v>
      </c>
      <c r="S4696">
        <v>2.165</v>
      </c>
      <c r="T4696">
        <v>33</v>
      </c>
      <c r="U4696">
        <v>3148.9969999999898</v>
      </c>
      <c r="V4696">
        <v>15</v>
      </c>
      <c r="W4696">
        <v>1.9239999999999999</v>
      </c>
      <c r="X4696">
        <v>3.1080000000000001</v>
      </c>
      <c r="Y4696" s="110">
        <v>43777</v>
      </c>
      <c r="Z4696">
        <v>408816.09728393698</v>
      </c>
      <c r="AA4696">
        <v>3660424.3288165499</v>
      </c>
    </row>
    <row r="4697" spans="1:27" x14ac:dyDescent="0.25">
      <c r="A4697">
        <v>-111.976973139999</v>
      </c>
      <c r="B4697">
        <v>33.0785962</v>
      </c>
      <c r="C4697" t="s">
        <v>968</v>
      </c>
      <c r="D4697" t="s">
        <v>967</v>
      </c>
      <c r="E4697" t="s">
        <v>966</v>
      </c>
      <c r="F4697">
        <v>3130</v>
      </c>
      <c r="G4697">
        <v>185</v>
      </c>
      <c r="H4697">
        <v>13.33</v>
      </c>
      <c r="I4697">
        <v>2.8220000000000001</v>
      </c>
      <c r="J4697">
        <v>1</v>
      </c>
      <c r="K4697">
        <v>1172.71299999999</v>
      </c>
      <c r="L4697" t="s">
        <v>965</v>
      </c>
      <c r="M4697" t="s">
        <v>964</v>
      </c>
      <c r="N4697" s="110">
        <v>43777</v>
      </c>
      <c r="O4697">
        <v>0</v>
      </c>
      <c r="P4697">
        <v>0</v>
      </c>
      <c r="Q4697">
        <v>10898.983</v>
      </c>
      <c r="R4697">
        <v>1157.10699999999</v>
      </c>
      <c r="S4697">
        <v>2.411</v>
      </c>
      <c r="T4697">
        <v>33</v>
      </c>
      <c r="U4697">
        <v>3506.384</v>
      </c>
      <c r="V4697">
        <v>15</v>
      </c>
      <c r="W4697">
        <v>1.9239999999999999</v>
      </c>
      <c r="X4697">
        <v>3.1080000000000001</v>
      </c>
      <c r="Y4697" s="110">
        <v>43777</v>
      </c>
      <c r="Z4697">
        <v>408816.23369325598</v>
      </c>
      <c r="AA4697">
        <v>3660423.4394168602</v>
      </c>
    </row>
    <row r="4698" spans="1:27" x14ac:dyDescent="0.25">
      <c r="A4698">
        <v>-111.97697469000001</v>
      </c>
      <c r="B4698">
        <v>33.0785882099999</v>
      </c>
      <c r="C4698" t="s">
        <v>968</v>
      </c>
      <c r="D4698" t="s">
        <v>967</v>
      </c>
      <c r="E4698" t="s">
        <v>966</v>
      </c>
      <c r="F4698">
        <v>3131</v>
      </c>
      <c r="G4698">
        <v>176</v>
      </c>
      <c r="H4698">
        <v>13.33</v>
      </c>
      <c r="I4698">
        <v>2.7229999999999999</v>
      </c>
      <c r="J4698">
        <v>1</v>
      </c>
      <c r="K4698">
        <v>1172.71299999999</v>
      </c>
      <c r="L4698" t="s">
        <v>965</v>
      </c>
      <c r="M4698" t="s">
        <v>964</v>
      </c>
      <c r="N4698" s="110">
        <v>43777</v>
      </c>
      <c r="O4698">
        <v>0</v>
      </c>
      <c r="P4698">
        <v>0</v>
      </c>
      <c r="Q4698">
        <v>11404.8199999999</v>
      </c>
      <c r="R4698">
        <v>1254.5740000000001</v>
      </c>
      <c r="S4698">
        <v>2.6139999999999999</v>
      </c>
      <c r="T4698">
        <v>33</v>
      </c>
      <c r="U4698">
        <v>3801.739</v>
      </c>
      <c r="V4698">
        <v>15</v>
      </c>
      <c r="W4698">
        <v>1.857</v>
      </c>
      <c r="X4698">
        <v>3</v>
      </c>
      <c r="Y4698" s="110">
        <v>43777</v>
      </c>
      <c r="Z4698">
        <v>408816.08077398897</v>
      </c>
      <c r="AA4698">
        <v>3660422.5549275698</v>
      </c>
    </row>
    <row r="4699" spans="1:27" x14ac:dyDescent="0.25">
      <c r="A4699">
        <v>-111.97697383000001</v>
      </c>
      <c r="B4699">
        <v>33.07858023</v>
      </c>
      <c r="C4699" t="s">
        <v>968</v>
      </c>
      <c r="D4699" t="s">
        <v>967</v>
      </c>
      <c r="E4699" t="s">
        <v>966</v>
      </c>
      <c r="F4699">
        <v>3132</v>
      </c>
      <c r="G4699">
        <v>181</v>
      </c>
      <c r="H4699">
        <v>13.33</v>
      </c>
      <c r="I4699">
        <v>2.92</v>
      </c>
      <c r="J4699">
        <v>1</v>
      </c>
      <c r="K4699">
        <v>1172.6379999999899</v>
      </c>
      <c r="L4699" t="s">
        <v>965</v>
      </c>
      <c r="M4699" t="s">
        <v>964</v>
      </c>
      <c r="N4699" s="110">
        <v>43777</v>
      </c>
      <c r="O4699">
        <v>0</v>
      </c>
      <c r="P4699">
        <v>0</v>
      </c>
      <c r="Q4699">
        <v>12796.157999999899</v>
      </c>
      <c r="R4699">
        <v>1312.73</v>
      </c>
      <c r="S4699">
        <v>2.7349999999999999</v>
      </c>
      <c r="T4699">
        <v>33</v>
      </c>
      <c r="U4699">
        <v>3977.9699999999898</v>
      </c>
      <c r="V4699">
        <v>15</v>
      </c>
      <c r="W4699">
        <v>1.9910000000000001</v>
      </c>
      <c r="X4699">
        <v>3.2170000000000001</v>
      </c>
      <c r="Y4699" s="110">
        <v>43777</v>
      </c>
      <c r="Z4699">
        <v>408816.152810745</v>
      </c>
      <c r="AA4699">
        <v>3660421.6694533401</v>
      </c>
    </row>
    <row r="4700" spans="1:27" x14ac:dyDescent="0.25">
      <c r="A4700">
        <v>-111.97697451000001</v>
      </c>
      <c r="B4700">
        <v>33.078573220000003</v>
      </c>
      <c r="C4700" t="s">
        <v>968</v>
      </c>
      <c r="D4700" t="s">
        <v>967</v>
      </c>
      <c r="E4700" t="s">
        <v>966</v>
      </c>
      <c r="F4700">
        <v>3133</v>
      </c>
      <c r="G4700">
        <v>177</v>
      </c>
      <c r="H4700">
        <v>13.33</v>
      </c>
      <c r="I4700">
        <v>2.7890000000000001</v>
      </c>
      <c r="J4700">
        <v>1</v>
      </c>
      <c r="K4700">
        <v>1172.70299999999</v>
      </c>
      <c r="L4700" t="s">
        <v>965</v>
      </c>
      <c r="M4700" t="s">
        <v>964</v>
      </c>
      <c r="N4700" s="110">
        <v>43777</v>
      </c>
      <c r="O4700">
        <v>0</v>
      </c>
      <c r="P4700">
        <v>0</v>
      </c>
      <c r="Q4700">
        <v>12462.666999999899</v>
      </c>
      <c r="R4700">
        <v>1338.68399999999</v>
      </c>
      <c r="S4700">
        <v>2.7890000000000001</v>
      </c>
      <c r="T4700">
        <v>33</v>
      </c>
      <c r="U4700">
        <v>4056.6170000000002</v>
      </c>
      <c r="V4700">
        <v>15</v>
      </c>
      <c r="W4700">
        <v>1.901</v>
      </c>
      <c r="X4700">
        <v>3.0720000000000001</v>
      </c>
      <c r="Y4700" s="110">
        <v>43777</v>
      </c>
      <c r="Z4700">
        <v>408816.08210716501</v>
      </c>
      <c r="AA4700">
        <v>3660420.8928589602</v>
      </c>
    </row>
    <row r="4701" spans="1:27" x14ac:dyDescent="0.25">
      <c r="A4701">
        <v>-111.976973659999</v>
      </c>
      <c r="B4701">
        <v>33.078565220000002</v>
      </c>
      <c r="C4701" t="s">
        <v>968</v>
      </c>
      <c r="D4701" t="s">
        <v>967</v>
      </c>
      <c r="E4701" t="s">
        <v>966</v>
      </c>
      <c r="F4701">
        <v>3134</v>
      </c>
      <c r="G4701">
        <v>182</v>
      </c>
      <c r="H4701">
        <v>13.33</v>
      </c>
      <c r="I4701">
        <v>2.7890000000000001</v>
      </c>
      <c r="J4701">
        <v>1</v>
      </c>
      <c r="K4701">
        <v>1172.66399999999</v>
      </c>
      <c r="L4701" t="s">
        <v>965</v>
      </c>
      <c r="M4701" t="s">
        <v>964</v>
      </c>
      <c r="N4701" s="110">
        <v>43777</v>
      </c>
      <c r="O4701">
        <v>0</v>
      </c>
      <c r="P4701">
        <v>0</v>
      </c>
      <c r="Q4701">
        <v>11206.0169999999</v>
      </c>
      <c r="R4701">
        <v>1203.7</v>
      </c>
      <c r="S4701">
        <v>2.508</v>
      </c>
      <c r="T4701">
        <v>33</v>
      </c>
      <c r="U4701">
        <v>3647.5749999999898</v>
      </c>
      <c r="V4701">
        <v>15</v>
      </c>
      <c r="W4701">
        <v>1.901</v>
      </c>
      <c r="X4701">
        <v>3.0720000000000001</v>
      </c>
      <c r="Y4701" s="110">
        <v>43777</v>
      </c>
      <c r="Z4701">
        <v>408816.15318991803</v>
      </c>
      <c r="AA4701">
        <v>3660420.0051760599</v>
      </c>
    </row>
    <row r="4702" spans="1:27" x14ac:dyDescent="0.25">
      <c r="A4702">
        <v>-111.97697383000001</v>
      </c>
      <c r="B4702">
        <v>33.078557230000001</v>
      </c>
      <c r="C4702" t="s">
        <v>968</v>
      </c>
      <c r="D4702" t="s">
        <v>967</v>
      </c>
      <c r="E4702" t="s">
        <v>966</v>
      </c>
      <c r="F4702">
        <v>3135</v>
      </c>
      <c r="G4702">
        <v>181</v>
      </c>
      <c r="H4702">
        <v>13.33</v>
      </c>
      <c r="I4702">
        <v>2.92</v>
      </c>
      <c r="J4702">
        <v>1</v>
      </c>
      <c r="K4702">
        <v>1172.6769999999899</v>
      </c>
      <c r="L4702" t="s">
        <v>965</v>
      </c>
      <c r="M4702" t="s">
        <v>964</v>
      </c>
      <c r="N4702" s="110">
        <v>43777</v>
      </c>
      <c r="O4702">
        <v>0</v>
      </c>
      <c r="P4702">
        <v>0</v>
      </c>
      <c r="Q4702">
        <v>14409.271000000001</v>
      </c>
      <c r="R4702">
        <v>1478.2159999999899</v>
      </c>
      <c r="S4702">
        <v>3.08</v>
      </c>
      <c r="T4702">
        <v>33</v>
      </c>
      <c r="U4702">
        <v>4479.442</v>
      </c>
      <c r="V4702">
        <v>15</v>
      </c>
      <c r="W4702">
        <v>1.9910000000000001</v>
      </c>
      <c r="X4702">
        <v>3.2170000000000001</v>
      </c>
      <c r="Y4702" s="110">
        <v>43777</v>
      </c>
      <c r="Z4702">
        <v>408816.12907773303</v>
      </c>
      <c r="AA4702">
        <v>3660419.1194879399</v>
      </c>
    </row>
    <row r="4703" spans="1:27" x14ac:dyDescent="0.25">
      <c r="A4703">
        <v>-111.97697417000001</v>
      </c>
      <c r="B4703">
        <v>33.078550229999898</v>
      </c>
      <c r="C4703" t="s">
        <v>968</v>
      </c>
      <c r="D4703" t="s">
        <v>967</v>
      </c>
      <c r="E4703" t="s">
        <v>966</v>
      </c>
      <c r="F4703">
        <v>3136</v>
      </c>
      <c r="G4703">
        <v>179</v>
      </c>
      <c r="H4703">
        <v>13.33</v>
      </c>
      <c r="I4703">
        <v>2.7229999999999999</v>
      </c>
      <c r="J4703">
        <v>1</v>
      </c>
      <c r="K4703">
        <v>1172.739</v>
      </c>
      <c r="L4703" t="s">
        <v>965</v>
      </c>
      <c r="M4703" t="s">
        <v>964</v>
      </c>
      <c r="N4703" s="110">
        <v>43777</v>
      </c>
      <c r="O4703">
        <v>0</v>
      </c>
      <c r="P4703">
        <v>0</v>
      </c>
      <c r="Q4703">
        <v>14785.163</v>
      </c>
      <c r="R4703">
        <v>1626.42399999999</v>
      </c>
      <c r="S4703">
        <v>3.3879999999999999</v>
      </c>
      <c r="T4703">
        <v>33</v>
      </c>
      <c r="U4703">
        <v>4928.5590000000002</v>
      </c>
      <c r="V4703">
        <v>15</v>
      </c>
      <c r="W4703">
        <v>1.857</v>
      </c>
      <c r="X4703">
        <v>3</v>
      </c>
      <c r="Y4703" s="110">
        <v>43777</v>
      </c>
      <c r="Z4703">
        <v>408816.09011955297</v>
      </c>
      <c r="AA4703">
        <v>3660418.3437068802</v>
      </c>
    </row>
    <row r="4704" spans="1:27" x14ac:dyDescent="0.25">
      <c r="A4704">
        <v>-111.97697383000001</v>
      </c>
      <c r="B4704">
        <v>33.0785412299999</v>
      </c>
      <c r="C4704" t="s">
        <v>968</v>
      </c>
      <c r="D4704" t="s">
        <v>967</v>
      </c>
      <c r="E4704" t="s">
        <v>966</v>
      </c>
      <c r="F4704">
        <v>3137</v>
      </c>
      <c r="G4704">
        <v>181</v>
      </c>
      <c r="H4704">
        <v>13.33</v>
      </c>
      <c r="I4704">
        <v>2.7890000000000001</v>
      </c>
      <c r="J4704">
        <v>1</v>
      </c>
      <c r="K4704">
        <v>1172.6669999999899</v>
      </c>
      <c r="L4704" t="s">
        <v>965</v>
      </c>
      <c r="M4704" t="s">
        <v>964</v>
      </c>
      <c r="N4704" s="110">
        <v>43777</v>
      </c>
      <c r="O4704">
        <v>0</v>
      </c>
      <c r="P4704">
        <v>0</v>
      </c>
      <c r="Q4704">
        <v>12708.842000000001</v>
      </c>
      <c r="R4704">
        <v>1365.1269999999899</v>
      </c>
      <c r="S4704">
        <v>2.8439999999999999</v>
      </c>
      <c r="T4704">
        <v>33</v>
      </c>
      <c r="U4704">
        <v>4136.7470000000003</v>
      </c>
      <c r="V4704">
        <v>15</v>
      </c>
      <c r="W4704">
        <v>1.901</v>
      </c>
      <c r="X4704">
        <v>3.0720000000000001</v>
      </c>
      <c r="Y4704" s="110">
        <v>43777</v>
      </c>
      <c r="Z4704">
        <v>408816.11256782</v>
      </c>
      <c r="AA4704">
        <v>3660417.3455989701</v>
      </c>
    </row>
    <row r="4705" spans="1:27" x14ac:dyDescent="0.25">
      <c r="A4705">
        <v>-111.976973999999</v>
      </c>
      <c r="B4705">
        <v>33.078534230000002</v>
      </c>
      <c r="C4705" t="s">
        <v>968</v>
      </c>
      <c r="D4705" t="s">
        <v>967</v>
      </c>
      <c r="E4705" t="s">
        <v>966</v>
      </c>
      <c r="F4705">
        <v>3138</v>
      </c>
      <c r="G4705">
        <v>180</v>
      </c>
      <c r="H4705">
        <v>13.33</v>
      </c>
      <c r="I4705">
        <v>2.887</v>
      </c>
      <c r="J4705">
        <v>1</v>
      </c>
      <c r="K4705">
        <v>1172.6769999999899</v>
      </c>
      <c r="L4705" t="s">
        <v>965</v>
      </c>
      <c r="M4705" t="s">
        <v>964</v>
      </c>
      <c r="N4705" s="110">
        <v>43777</v>
      </c>
      <c r="O4705">
        <v>0</v>
      </c>
      <c r="P4705">
        <v>0</v>
      </c>
      <c r="Q4705">
        <v>11550.193999999899</v>
      </c>
      <c r="R4705">
        <v>1198.374</v>
      </c>
      <c r="S4705">
        <v>2.4969999999999999</v>
      </c>
      <c r="T4705">
        <v>33</v>
      </c>
      <c r="U4705">
        <v>3631.4369999999899</v>
      </c>
      <c r="V4705">
        <v>15</v>
      </c>
      <c r="W4705">
        <v>1.9690000000000001</v>
      </c>
      <c r="X4705">
        <v>3.181</v>
      </c>
      <c r="Y4705" s="110">
        <v>43777</v>
      </c>
      <c r="Z4705">
        <v>408816.08947718702</v>
      </c>
      <c r="AA4705">
        <v>3660416.5696702302</v>
      </c>
    </row>
    <row r="4706" spans="1:27" x14ac:dyDescent="0.25">
      <c r="A4706">
        <v>-111.97697469000001</v>
      </c>
      <c r="B4706">
        <v>33.07852621</v>
      </c>
      <c r="C4706" t="s">
        <v>968</v>
      </c>
      <c r="D4706" t="s">
        <v>967</v>
      </c>
      <c r="E4706" t="s">
        <v>966</v>
      </c>
      <c r="F4706">
        <v>3139</v>
      </c>
      <c r="G4706">
        <v>176</v>
      </c>
      <c r="H4706">
        <v>13.33</v>
      </c>
      <c r="I4706">
        <v>2.9529999999999998</v>
      </c>
      <c r="J4706">
        <v>1</v>
      </c>
      <c r="K4706">
        <v>1172.7619999999899</v>
      </c>
      <c r="L4706" t="s">
        <v>965</v>
      </c>
      <c r="M4706" t="s">
        <v>964</v>
      </c>
      <c r="N4706" s="110">
        <v>43777</v>
      </c>
      <c r="O4706">
        <v>0</v>
      </c>
      <c r="P4706">
        <v>0</v>
      </c>
      <c r="Q4706">
        <v>14274.353999999899</v>
      </c>
      <c r="R4706">
        <v>1448.104</v>
      </c>
      <c r="S4706">
        <v>3.0169999999999999</v>
      </c>
      <c r="T4706">
        <v>33</v>
      </c>
      <c r="U4706">
        <v>4388.1949999999897</v>
      </c>
      <c r="V4706">
        <v>15</v>
      </c>
      <c r="W4706">
        <v>2.0129999999999999</v>
      </c>
      <c r="X4706">
        <v>3.2530000000000001</v>
      </c>
      <c r="Y4706" s="110">
        <v>43777</v>
      </c>
      <c r="Z4706">
        <v>408816.01679800701</v>
      </c>
      <c r="AA4706">
        <v>3660415.6811078</v>
      </c>
    </row>
    <row r="4707" spans="1:27" x14ac:dyDescent="0.25">
      <c r="A4707">
        <v>-111.976974659999</v>
      </c>
      <c r="B4707">
        <v>33.0785182199999</v>
      </c>
      <c r="C4707" t="s">
        <v>968</v>
      </c>
      <c r="D4707" t="s">
        <v>967</v>
      </c>
      <c r="E4707" t="s">
        <v>966</v>
      </c>
      <c r="F4707">
        <v>3140</v>
      </c>
      <c r="G4707">
        <v>182</v>
      </c>
      <c r="H4707">
        <v>13.33</v>
      </c>
      <c r="I4707">
        <v>2.8540000000000001</v>
      </c>
      <c r="J4707">
        <v>1</v>
      </c>
      <c r="K4707">
        <v>1172.68399999999</v>
      </c>
      <c r="L4707" t="s">
        <v>965</v>
      </c>
      <c r="M4707" t="s">
        <v>964</v>
      </c>
      <c r="N4707" s="110">
        <v>43777</v>
      </c>
      <c r="O4707">
        <v>0</v>
      </c>
      <c r="P4707">
        <v>0</v>
      </c>
      <c r="Q4707">
        <v>13695.888000000001</v>
      </c>
      <c r="R4707">
        <v>1437.3309999999899</v>
      </c>
      <c r="S4707">
        <v>2.9940000000000002</v>
      </c>
      <c r="T4707">
        <v>33</v>
      </c>
      <c r="U4707">
        <v>4355.5479999999898</v>
      </c>
      <c r="V4707">
        <v>15</v>
      </c>
      <c r="W4707">
        <v>1.946</v>
      </c>
      <c r="X4707">
        <v>3.1440000000000001</v>
      </c>
      <c r="Y4707" s="110">
        <v>43777</v>
      </c>
      <c r="Z4707">
        <v>408816.01135352597</v>
      </c>
      <c r="AA4707">
        <v>3660414.7952459399</v>
      </c>
    </row>
    <row r="4708" spans="1:27" x14ac:dyDescent="0.25">
      <c r="A4708">
        <v>-111.976973659999</v>
      </c>
      <c r="B4708">
        <v>33.078511220000003</v>
      </c>
      <c r="C4708" t="s">
        <v>968</v>
      </c>
      <c r="D4708" t="s">
        <v>967</v>
      </c>
      <c r="E4708" t="s">
        <v>966</v>
      </c>
      <c r="F4708">
        <v>3141</v>
      </c>
      <c r="G4708">
        <v>182</v>
      </c>
      <c r="H4708">
        <v>13.33</v>
      </c>
      <c r="I4708">
        <v>2.7559999999999998</v>
      </c>
      <c r="J4708">
        <v>1</v>
      </c>
      <c r="K4708">
        <v>1172.67</v>
      </c>
      <c r="L4708" t="s">
        <v>965</v>
      </c>
      <c r="M4708" t="s">
        <v>964</v>
      </c>
      <c r="N4708" s="110">
        <v>43777</v>
      </c>
      <c r="O4708">
        <v>0</v>
      </c>
      <c r="P4708">
        <v>0</v>
      </c>
      <c r="Q4708">
        <v>11755.226000000001</v>
      </c>
      <c r="R4708">
        <v>1277.7260000000001</v>
      </c>
      <c r="S4708">
        <v>2.6619999999999999</v>
      </c>
      <c r="T4708">
        <v>33</v>
      </c>
      <c r="U4708">
        <v>3871.8960000000002</v>
      </c>
      <c r="V4708">
        <v>15</v>
      </c>
      <c r="W4708">
        <v>1.879</v>
      </c>
      <c r="X4708">
        <v>3.036</v>
      </c>
      <c r="Y4708" s="110">
        <v>43777</v>
      </c>
      <c r="Z4708">
        <v>408816.09746898903</v>
      </c>
      <c r="AA4708">
        <v>3660414.0183008001</v>
      </c>
    </row>
    <row r="4709" spans="1:27" x14ac:dyDescent="0.25">
      <c r="A4709">
        <v>-111.976973999999</v>
      </c>
      <c r="B4709">
        <v>33.078503230000003</v>
      </c>
      <c r="C4709" t="s">
        <v>968</v>
      </c>
      <c r="D4709" t="s">
        <v>967</v>
      </c>
      <c r="E4709" t="s">
        <v>966</v>
      </c>
      <c r="F4709">
        <v>3142</v>
      </c>
      <c r="G4709">
        <v>180</v>
      </c>
      <c r="H4709">
        <v>13.33</v>
      </c>
      <c r="I4709">
        <v>2.8540000000000001</v>
      </c>
      <c r="J4709">
        <v>1</v>
      </c>
      <c r="K4709">
        <v>1172.6569999999899</v>
      </c>
      <c r="L4709" t="s">
        <v>965</v>
      </c>
      <c r="M4709" t="s">
        <v>964</v>
      </c>
      <c r="N4709" s="110">
        <v>43777</v>
      </c>
      <c r="O4709">
        <v>0</v>
      </c>
      <c r="P4709">
        <v>0</v>
      </c>
      <c r="Q4709">
        <v>12031.288</v>
      </c>
      <c r="R4709">
        <v>1262.6379999999899</v>
      </c>
      <c r="S4709">
        <v>2.63</v>
      </c>
      <c r="T4709">
        <v>33</v>
      </c>
      <c r="U4709">
        <v>3826.1750000000002</v>
      </c>
      <c r="V4709">
        <v>15</v>
      </c>
      <c r="W4709">
        <v>1.946</v>
      </c>
      <c r="X4709">
        <v>3.1440000000000001</v>
      </c>
      <c r="Y4709" s="110">
        <v>43777</v>
      </c>
      <c r="Z4709">
        <v>408816.05748925201</v>
      </c>
      <c r="AA4709">
        <v>3660413.1327603702</v>
      </c>
    </row>
    <row r="4710" spans="1:27" x14ac:dyDescent="0.25">
      <c r="A4710">
        <v>-111.97697417000001</v>
      </c>
      <c r="B4710">
        <v>33.078495230000001</v>
      </c>
      <c r="C4710" t="s">
        <v>968</v>
      </c>
      <c r="D4710" t="s">
        <v>967</v>
      </c>
      <c r="E4710" t="s">
        <v>966</v>
      </c>
      <c r="F4710">
        <v>3143</v>
      </c>
      <c r="G4710">
        <v>179</v>
      </c>
      <c r="H4710">
        <v>13.33</v>
      </c>
      <c r="I4710">
        <v>2.887</v>
      </c>
      <c r="J4710">
        <v>1</v>
      </c>
      <c r="K4710">
        <v>1172.6510000000001</v>
      </c>
      <c r="L4710" t="s">
        <v>965</v>
      </c>
      <c r="M4710" t="s">
        <v>964</v>
      </c>
      <c r="N4710" s="110">
        <v>43777</v>
      </c>
      <c r="O4710">
        <v>0</v>
      </c>
      <c r="P4710">
        <v>0</v>
      </c>
      <c r="Q4710">
        <v>11348.076999999899</v>
      </c>
      <c r="R4710">
        <v>1177.40399999999</v>
      </c>
      <c r="S4710">
        <v>2.4529999999999998</v>
      </c>
      <c r="T4710">
        <v>33</v>
      </c>
      <c r="U4710">
        <v>3567.8899999999899</v>
      </c>
      <c r="V4710">
        <v>15</v>
      </c>
      <c r="W4710">
        <v>1.9690000000000001</v>
      </c>
      <c r="X4710">
        <v>3.181</v>
      </c>
      <c r="Y4710" s="110">
        <v>43777</v>
      </c>
      <c r="Z4710">
        <v>408816.033366749</v>
      </c>
      <c r="AA4710">
        <v>3660412.2459635702</v>
      </c>
    </row>
    <row r="4711" spans="1:27" x14ac:dyDescent="0.25">
      <c r="A4711">
        <v>-111.97697383000001</v>
      </c>
      <c r="B4711">
        <v>33.07848723</v>
      </c>
      <c r="C4711" t="s">
        <v>968</v>
      </c>
      <c r="D4711" t="s">
        <v>967</v>
      </c>
      <c r="E4711" t="s">
        <v>966</v>
      </c>
      <c r="F4711">
        <v>3144</v>
      </c>
      <c r="G4711">
        <v>181</v>
      </c>
      <c r="H4711">
        <v>13.33</v>
      </c>
      <c r="I4711">
        <v>2.69</v>
      </c>
      <c r="J4711">
        <v>1</v>
      </c>
      <c r="K4711">
        <v>1172.6969999999901</v>
      </c>
      <c r="L4711" t="s">
        <v>965</v>
      </c>
      <c r="M4711" t="s">
        <v>964</v>
      </c>
      <c r="N4711" s="110">
        <v>43777</v>
      </c>
      <c r="O4711">
        <v>0</v>
      </c>
      <c r="P4711">
        <v>0</v>
      </c>
      <c r="Q4711">
        <v>10808.809999999899</v>
      </c>
      <c r="R4711">
        <v>1203.51099999999</v>
      </c>
      <c r="S4711">
        <v>2.5070000000000001</v>
      </c>
      <c r="T4711">
        <v>33</v>
      </c>
      <c r="U4711">
        <v>3647.0019999999899</v>
      </c>
      <c r="V4711">
        <v>15</v>
      </c>
      <c r="W4711">
        <v>1.8340000000000001</v>
      </c>
      <c r="X4711">
        <v>2.964</v>
      </c>
      <c r="Y4711" s="110">
        <v>43777</v>
      </c>
      <c r="Z4711">
        <v>408816.05684691801</v>
      </c>
      <c r="AA4711">
        <v>3660411.3587237298</v>
      </c>
    </row>
    <row r="4712" spans="1:27" x14ac:dyDescent="0.25">
      <c r="A4712">
        <v>-111.97697431</v>
      </c>
      <c r="B4712">
        <v>33.078479209999898</v>
      </c>
      <c r="C4712" t="s">
        <v>968</v>
      </c>
      <c r="D4712" t="s">
        <v>967</v>
      </c>
      <c r="E4712" t="s">
        <v>966</v>
      </c>
      <c r="F4712">
        <v>3145</v>
      </c>
      <c r="G4712">
        <v>184</v>
      </c>
      <c r="H4712">
        <v>13.33</v>
      </c>
      <c r="I4712">
        <v>2.92</v>
      </c>
      <c r="J4712">
        <v>1</v>
      </c>
      <c r="K4712">
        <v>1172.6610000000001</v>
      </c>
      <c r="L4712" t="s">
        <v>965</v>
      </c>
      <c r="M4712" t="s">
        <v>964</v>
      </c>
      <c r="N4712" s="110">
        <v>43777</v>
      </c>
      <c r="O4712">
        <v>0</v>
      </c>
      <c r="P4712">
        <v>0</v>
      </c>
      <c r="Q4712">
        <v>9482.5599999999904</v>
      </c>
      <c r="R4712">
        <v>972.79499999999905</v>
      </c>
      <c r="S4712">
        <v>2.0270000000000001</v>
      </c>
      <c r="T4712">
        <v>33</v>
      </c>
      <c r="U4712">
        <v>2947.864</v>
      </c>
      <c r="V4712">
        <v>15</v>
      </c>
      <c r="W4712">
        <v>1.9910000000000001</v>
      </c>
      <c r="X4712">
        <v>3.2170000000000001</v>
      </c>
      <c r="Y4712" s="110">
        <v>43777</v>
      </c>
      <c r="Z4712">
        <v>408816.00376881898</v>
      </c>
      <c r="AA4712">
        <v>3660410.4699788801</v>
      </c>
    </row>
    <row r="4713" spans="1:27" x14ac:dyDescent="0.25">
      <c r="A4713">
        <v>-111.97697431</v>
      </c>
      <c r="B4713">
        <v>33.078472210000001</v>
      </c>
      <c r="C4713" t="s">
        <v>968</v>
      </c>
      <c r="D4713" t="s">
        <v>967</v>
      </c>
      <c r="E4713" t="s">
        <v>966</v>
      </c>
      <c r="F4713">
        <v>3146</v>
      </c>
      <c r="G4713">
        <v>184</v>
      </c>
      <c r="H4713">
        <v>13.33</v>
      </c>
      <c r="I4713">
        <v>2.7559999999999998</v>
      </c>
      <c r="J4713">
        <v>1</v>
      </c>
      <c r="K4713">
        <v>1172.6410000000001</v>
      </c>
      <c r="L4713" t="s">
        <v>965</v>
      </c>
      <c r="M4713" t="s">
        <v>964</v>
      </c>
      <c r="N4713" s="110">
        <v>43777</v>
      </c>
      <c r="O4713">
        <v>0</v>
      </c>
      <c r="P4713">
        <v>0</v>
      </c>
      <c r="Q4713">
        <v>6840.1719999999896</v>
      </c>
      <c r="R4713">
        <v>743.48699999999894</v>
      </c>
      <c r="S4713">
        <v>1.5489999999999999</v>
      </c>
      <c r="T4713">
        <v>33</v>
      </c>
      <c r="U4713">
        <v>2252.9920000000002</v>
      </c>
      <c r="V4713">
        <v>15</v>
      </c>
      <c r="W4713">
        <v>1.879</v>
      </c>
      <c r="X4713">
        <v>3.036</v>
      </c>
      <c r="Y4713" s="110">
        <v>43777</v>
      </c>
      <c r="Z4713">
        <v>408815.99654574302</v>
      </c>
      <c r="AA4713">
        <v>3660409.6939024599</v>
      </c>
    </row>
    <row r="4714" spans="1:27" x14ac:dyDescent="0.25">
      <c r="A4714">
        <v>-111.976974139999</v>
      </c>
      <c r="B4714">
        <v>33.0784641999999</v>
      </c>
      <c r="C4714" t="s">
        <v>968</v>
      </c>
      <c r="D4714" t="s">
        <v>967</v>
      </c>
      <c r="E4714" t="s">
        <v>966</v>
      </c>
      <c r="F4714">
        <v>3147</v>
      </c>
      <c r="G4714">
        <v>185</v>
      </c>
      <c r="H4714">
        <v>13.33</v>
      </c>
      <c r="I4714">
        <v>2.7890000000000001</v>
      </c>
      <c r="J4714">
        <v>1</v>
      </c>
      <c r="K4714">
        <v>1172.7619999999899</v>
      </c>
      <c r="L4714" t="s">
        <v>965</v>
      </c>
      <c r="M4714" t="s">
        <v>964</v>
      </c>
      <c r="N4714" s="110">
        <v>43777</v>
      </c>
      <c r="O4714">
        <v>0</v>
      </c>
      <c r="P4714">
        <v>0</v>
      </c>
      <c r="Q4714">
        <v>6400.9080000000004</v>
      </c>
      <c r="R4714">
        <v>687.55700000000002</v>
      </c>
      <c r="S4714">
        <v>1.4319999999999999</v>
      </c>
      <c r="T4714">
        <v>33</v>
      </c>
      <c r="U4714">
        <v>2083.5050000000001</v>
      </c>
      <c r="V4714">
        <v>15</v>
      </c>
      <c r="W4714">
        <v>1.901</v>
      </c>
      <c r="X4714">
        <v>3.0720000000000001</v>
      </c>
      <c r="Y4714" s="110">
        <v>43777</v>
      </c>
      <c r="Z4714">
        <v>408816.00414804497</v>
      </c>
      <c r="AA4714">
        <v>3660408.8057016302</v>
      </c>
    </row>
    <row r="4715" spans="1:27" x14ac:dyDescent="0.25">
      <c r="A4715">
        <v>-111.97697517</v>
      </c>
      <c r="B4715">
        <v>33.07845623</v>
      </c>
      <c r="C4715" t="s">
        <v>968</v>
      </c>
      <c r="D4715" t="s">
        <v>967</v>
      </c>
      <c r="E4715" t="s">
        <v>966</v>
      </c>
      <c r="F4715">
        <v>3148</v>
      </c>
      <c r="G4715">
        <v>179</v>
      </c>
      <c r="H4715">
        <v>13.33</v>
      </c>
      <c r="I4715">
        <v>2.7229999999999999</v>
      </c>
      <c r="J4715">
        <v>1</v>
      </c>
      <c r="K4715">
        <v>1172.73</v>
      </c>
      <c r="L4715" t="s">
        <v>965</v>
      </c>
      <c r="M4715" t="s">
        <v>964</v>
      </c>
      <c r="N4715" s="110">
        <v>43777</v>
      </c>
      <c r="O4715">
        <v>0</v>
      </c>
      <c r="P4715">
        <v>0</v>
      </c>
      <c r="Q4715">
        <v>6272.22</v>
      </c>
      <c r="R4715">
        <v>689.96799999999905</v>
      </c>
      <c r="S4715">
        <v>1.4370000000000001</v>
      </c>
      <c r="T4715">
        <v>33</v>
      </c>
      <c r="U4715">
        <v>2090.8130000000001</v>
      </c>
      <c r="V4715">
        <v>15</v>
      </c>
      <c r="W4715">
        <v>1.857</v>
      </c>
      <c r="X4715">
        <v>3</v>
      </c>
      <c r="Y4715" s="110">
        <v>43777</v>
      </c>
      <c r="Z4715">
        <v>408815.89978529501</v>
      </c>
      <c r="AA4715">
        <v>3660407.9229779802</v>
      </c>
    </row>
    <row r="4716" spans="1:27" x14ac:dyDescent="0.25">
      <c r="A4716">
        <v>-111.97697431</v>
      </c>
      <c r="B4716">
        <v>33.078448209999898</v>
      </c>
      <c r="C4716" t="s">
        <v>968</v>
      </c>
      <c r="D4716" t="s">
        <v>967</v>
      </c>
      <c r="E4716" t="s">
        <v>966</v>
      </c>
      <c r="F4716">
        <v>3149</v>
      </c>
      <c r="G4716">
        <v>184</v>
      </c>
      <c r="H4716">
        <v>13.33</v>
      </c>
      <c r="I4716">
        <v>2.8540000000000001</v>
      </c>
      <c r="J4716">
        <v>1</v>
      </c>
      <c r="K4716">
        <v>1172.749</v>
      </c>
      <c r="L4716" t="s">
        <v>965</v>
      </c>
      <c r="M4716" t="s">
        <v>964</v>
      </c>
      <c r="N4716" s="110">
        <v>43777</v>
      </c>
      <c r="O4716">
        <v>0</v>
      </c>
      <c r="P4716">
        <v>0</v>
      </c>
      <c r="Q4716">
        <v>6240.5050000000001</v>
      </c>
      <c r="R4716">
        <v>654.91700000000003</v>
      </c>
      <c r="S4716">
        <v>1.3640000000000001</v>
      </c>
      <c r="T4716">
        <v>33</v>
      </c>
      <c r="U4716">
        <v>1984.59699999999</v>
      </c>
      <c r="V4716">
        <v>15</v>
      </c>
      <c r="W4716">
        <v>1.946</v>
      </c>
      <c r="X4716">
        <v>3.1440000000000001</v>
      </c>
      <c r="Y4716" s="110">
        <v>43777</v>
      </c>
      <c r="Z4716">
        <v>408815.97178092098</v>
      </c>
      <c r="AA4716">
        <v>3660407.0330690499</v>
      </c>
    </row>
    <row r="4717" spans="1:27" x14ac:dyDescent="0.25">
      <c r="A4717">
        <v>-111.97697583</v>
      </c>
      <c r="B4717">
        <v>33.078441230000003</v>
      </c>
      <c r="C4717" t="s">
        <v>968</v>
      </c>
      <c r="D4717" t="s">
        <v>967</v>
      </c>
      <c r="E4717" t="s">
        <v>966</v>
      </c>
      <c r="F4717">
        <v>3150</v>
      </c>
      <c r="G4717">
        <v>181</v>
      </c>
      <c r="H4717">
        <v>13.33</v>
      </c>
      <c r="I4717">
        <v>2.9860000000000002</v>
      </c>
      <c r="J4717">
        <v>1</v>
      </c>
      <c r="K4717">
        <v>1172.77899999999</v>
      </c>
      <c r="L4717" t="s">
        <v>965</v>
      </c>
      <c r="M4717" t="s">
        <v>964</v>
      </c>
      <c r="N4717" s="110">
        <v>43777</v>
      </c>
      <c r="O4717">
        <v>0</v>
      </c>
      <c r="P4717">
        <v>0</v>
      </c>
      <c r="Q4717">
        <v>8390.9979999999905</v>
      </c>
      <c r="R4717">
        <v>841.89499999999896</v>
      </c>
      <c r="S4717">
        <v>1.754</v>
      </c>
      <c r="T4717">
        <v>33</v>
      </c>
      <c r="U4717">
        <v>2551.1979999999899</v>
      </c>
      <c r="V4717">
        <v>15</v>
      </c>
      <c r="W4717">
        <v>2.036</v>
      </c>
      <c r="X4717">
        <v>3.2890000000000001</v>
      </c>
      <c r="Y4717" s="110">
        <v>43777</v>
      </c>
      <c r="Z4717">
        <v>408815.822703782</v>
      </c>
      <c r="AA4717">
        <v>3660406.2605304499</v>
      </c>
    </row>
    <row r="4718" spans="1:27" x14ac:dyDescent="0.25">
      <c r="A4718">
        <v>-111.97697551</v>
      </c>
      <c r="B4718">
        <v>33.078433220000001</v>
      </c>
      <c r="C4718" t="s">
        <v>968</v>
      </c>
      <c r="D4718" t="s">
        <v>967</v>
      </c>
      <c r="E4718" t="s">
        <v>966</v>
      </c>
      <c r="F4718">
        <v>3151</v>
      </c>
      <c r="G4718">
        <v>177</v>
      </c>
      <c r="H4718">
        <v>13.33</v>
      </c>
      <c r="I4718">
        <v>2.887</v>
      </c>
      <c r="J4718">
        <v>1</v>
      </c>
      <c r="K4718">
        <v>1172.759</v>
      </c>
      <c r="L4718" t="s">
        <v>965</v>
      </c>
      <c r="M4718" t="s">
        <v>964</v>
      </c>
      <c r="N4718" s="110">
        <v>43777</v>
      </c>
      <c r="O4718">
        <v>0</v>
      </c>
      <c r="P4718">
        <v>0</v>
      </c>
      <c r="Q4718">
        <v>10587.7209999999</v>
      </c>
      <c r="R4718">
        <v>1098.5139999999899</v>
      </c>
      <c r="S4718">
        <v>2.2890000000000001</v>
      </c>
      <c r="T4718">
        <v>33</v>
      </c>
      <c r="U4718">
        <v>3328.8310000000001</v>
      </c>
      <c r="V4718">
        <v>15</v>
      </c>
      <c r="W4718">
        <v>1.9690000000000001</v>
      </c>
      <c r="X4718">
        <v>3.181</v>
      </c>
      <c r="Y4718" s="110">
        <v>43777</v>
      </c>
      <c r="Z4718">
        <v>408815.844306877</v>
      </c>
      <c r="AA4718">
        <v>3660405.37219931</v>
      </c>
    </row>
    <row r="4719" spans="1:27" x14ac:dyDescent="0.25">
      <c r="A4719">
        <v>-111.97697449</v>
      </c>
      <c r="B4719">
        <v>33.07842522</v>
      </c>
      <c r="C4719" t="s">
        <v>968</v>
      </c>
      <c r="D4719" t="s">
        <v>967</v>
      </c>
      <c r="E4719" t="s">
        <v>966</v>
      </c>
      <c r="F4719">
        <v>3152</v>
      </c>
      <c r="G4719">
        <v>183</v>
      </c>
      <c r="H4719">
        <v>13.33</v>
      </c>
      <c r="I4719">
        <v>2.8220000000000001</v>
      </c>
      <c r="J4719">
        <v>1</v>
      </c>
      <c r="K4719">
        <v>1172.70299999999</v>
      </c>
      <c r="L4719" t="s">
        <v>965</v>
      </c>
      <c r="M4719" t="s">
        <v>964</v>
      </c>
      <c r="N4719" s="110">
        <v>43777</v>
      </c>
      <c r="O4719">
        <v>0</v>
      </c>
      <c r="P4719">
        <v>0</v>
      </c>
      <c r="Q4719">
        <v>6193.3609999999899</v>
      </c>
      <c r="R4719">
        <v>657.52700000000004</v>
      </c>
      <c r="S4719">
        <v>1.37</v>
      </c>
      <c r="T4719">
        <v>33</v>
      </c>
      <c r="U4719">
        <v>1992.5070000000001</v>
      </c>
      <c r="V4719">
        <v>15</v>
      </c>
      <c r="W4719">
        <v>1.9239999999999999</v>
      </c>
      <c r="X4719">
        <v>3.1080000000000001</v>
      </c>
      <c r="Y4719" s="110">
        <v>43777</v>
      </c>
      <c r="Z4719">
        <v>408815.931257346</v>
      </c>
      <c r="AA4719">
        <v>3660404.4843687499</v>
      </c>
    </row>
    <row r="4720" spans="1:27" x14ac:dyDescent="0.25">
      <c r="A4720">
        <v>-111.976866169999</v>
      </c>
      <c r="B4720">
        <v>33.078408770000003</v>
      </c>
      <c r="C4720" t="s">
        <v>968</v>
      </c>
      <c r="D4720" t="s">
        <v>967</v>
      </c>
      <c r="E4720" t="s">
        <v>966</v>
      </c>
      <c r="F4720">
        <v>3153</v>
      </c>
      <c r="G4720">
        <v>1</v>
      </c>
      <c r="H4720">
        <v>13.33</v>
      </c>
      <c r="I4720">
        <v>3.871</v>
      </c>
      <c r="J4720">
        <v>1</v>
      </c>
      <c r="K4720">
        <v>1172.6310000000001</v>
      </c>
      <c r="L4720" t="s">
        <v>965</v>
      </c>
      <c r="M4720" t="s">
        <v>964</v>
      </c>
      <c r="N4720" s="110">
        <v>43777</v>
      </c>
      <c r="O4720">
        <v>0</v>
      </c>
      <c r="P4720">
        <v>0</v>
      </c>
      <c r="Q4720">
        <v>1133.3900000000001</v>
      </c>
      <c r="R4720">
        <v>87.697000000000003</v>
      </c>
      <c r="S4720">
        <v>0.183</v>
      </c>
      <c r="T4720">
        <v>33</v>
      </c>
      <c r="U4720">
        <v>265.74799999999902</v>
      </c>
      <c r="V4720">
        <v>16</v>
      </c>
      <c r="W4720">
        <v>2.64</v>
      </c>
      <c r="X4720">
        <v>4.2649999999999997</v>
      </c>
      <c r="Y4720" s="110">
        <v>43777</v>
      </c>
      <c r="Z4720">
        <v>408826.02472645201</v>
      </c>
      <c r="AA4720">
        <v>3660402.5664949301</v>
      </c>
    </row>
    <row r="4721" spans="1:27" x14ac:dyDescent="0.25">
      <c r="A4721">
        <v>-111.97686631000001</v>
      </c>
      <c r="B4721">
        <v>33.078417790000003</v>
      </c>
      <c r="C4721" t="s">
        <v>968</v>
      </c>
      <c r="D4721" t="s">
        <v>967</v>
      </c>
      <c r="E4721" t="s">
        <v>966</v>
      </c>
      <c r="F4721">
        <v>3154</v>
      </c>
      <c r="G4721">
        <v>356</v>
      </c>
      <c r="H4721">
        <v>13.33</v>
      </c>
      <c r="I4721">
        <v>2.7559999999999998</v>
      </c>
      <c r="J4721">
        <v>1</v>
      </c>
      <c r="K4721">
        <v>1172.615</v>
      </c>
      <c r="L4721" t="s">
        <v>965</v>
      </c>
      <c r="M4721" t="s">
        <v>964</v>
      </c>
      <c r="N4721" s="110">
        <v>43777</v>
      </c>
      <c r="O4721">
        <v>0</v>
      </c>
      <c r="P4721">
        <v>0</v>
      </c>
      <c r="Q4721">
        <v>2551.9290000000001</v>
      </c>
      <c r="R4721">
        <v>277.37999999999897</v>
      </c>
      <c r="S4721">
        <v>0.57799999999999996</v>
      </c>
      <c r="T4721">
        <v>33</v>
      </c>
      <c r="U4721">
        <v>840.54499999999905</v>
      </c>
      <c r="V4721">
        <v>16</v>
      </c>
      <c r="W4721">
        <v>1.879</v>
      </c>
      <c r="X4721">
        <v>3.036</v>
      </c>
      <c r="Y4721" s="110">
        <v>43777</v>
      </c>
      <c r="Z4721">
        <v>408826.02096544398</v>
      </c>
      <c r="AA4721">
        <v>3660403.5666464102</v>
      </c>
    </row>
    <row r="4722" spans="1:27" x14ac:dyDescent="0.25">
      <c r="A4722">
        <v>-111.97686717000001</v>
      </c>
      <c r="B4722">
        <v>33.07842677</v>
      </c>
      <c r="C4722" t="s">
        <v>968</v>
      </c>
      <c r="D4722" t="s">
        <v>967</v>
      </c>
      <c r="E4722" t="s">
        <v>966</v>
      </c>
      <c r="F4722">
        <v>3155</v>
      </c>
      <c r="G4722">
        <v>1</v>
      </c>
      <c r="H4722">
        <v>13.33</v>
      </c>
      <c r="I4722">
        <v>3.4119999999999999</v>
      </c>
      <c r="J4722">
        <v>1</v>
      </c>
      <c r="K4722">
        <v>1172.67399999999</v>
      </c>
      <c r="L4722" t="s">
        <v>965</v>
      </c>
      <c r="M4722" t="s">
        <v>964</v>
      </c>
      <c r="N4722" s="110">
        <v>43777</v>
      </c>
      <c r="O4722">
        <v>0</v>
      </c>
      <c r="P4722">
        <v>0</v>
      </c>
      <c r="Q4722">
        <v>3465.373</v>
      </c>
      <c r="R4722">
        <v>304.23</v>
      </c>
      <c r="S4722">
        <v>0.63400000000000001</v>
      </c>
      <c r="T4722">
        <v>33</v>
      </c>
      <c r="U4722">
        <v>921.90999999999894</v>
      </c>
      <c r="V4722">
        <v>16</v>
      </c>
      <c r="W4722">
        <v>2.3260000000000001</v>
      </c>
      <c r="X4722">
        <v>3.7589999999999999</v>
      </c>
      <c r="Y4722" s="110">
        <v>43777</v>
      </c>
      <c r="Z4722">
        <v>408825.94995935302</v>
      </c>
      <c r="AA4722">
        <v>3660404.5629885802</v>
      </c>
    </row>
    <row r="4723" spans="1:27" x14ac:dyDescent="0.25">
      <c r="A4723">
        <v>-111.97686686</v>
      </c>
      <c r="B4723">
        <v>33.078434799999897</v>
      </c>
      <c r="C4723" t="s">
        <v>968</v>
      </c>
      <c r="D4723" t="s">
        <v>967</v>
      </c>
      <c r="E4723" t="s">
        <v>966</v>
      </c>
      <c r="F4723">
        <v>3156</v>
      </c>
      <c r="G4723">
        <v>5</v>
      </c>
      <c r="H4723">
        <v>13.33</v>
      </c>
      <c r="I4723">
        <v>3.2480000000000002</v>
      </c>
      <c r="J4723">
        <v>1</v>
      </c>
      <c r="K4723">
        <v>1172.7950000000001</v>
      </c>
      <c r="L4723" t="s">
        <v>965</v>
      </c>
      <c r="M4723" t="s">
        <v>964</v>
      </c>
      <c r="N4723" s="110">
        <v>43777</v>
      </c>
      <c r="O4723">
        <v>0</v>
      </c>
      <c r="P4723">
        <v>0</v>
      </c>
      <c r="Q4723">
        <v>6317.8779999999897</v>
      </c>
      <c r="R4723">
        <v>582.66899999999896</v>
      </c>
      <c r="S4723">
        <v>1.214</v>
      </c>
      <c r="T4723">
        <v>33</v>
      </c>
      <c r="U4723">
        <v>1765.66399999999</v>
      </c>
      <c r="V4723">
        <v>16</v>
      </c>
      <c r="W4723">
        <v>2.2149999999999999</v>
      </c>
      <c r="X4723">
        <v>3.5779999999999998</v>
      </c>
      <c r="Y4723" s="110">
        <v>43777</v>
      </c>
      <c r="Z4723">
        <v>408825.98717930901</v>
      </c>
      <c r="AA4723">
        <v>3660405.4529897999</v>
      </c>
    </row>
    <row r="4724" spans="1:27" x14ac:dyDescent="0.25">
      <c r="A4724">
        <v>-111.976865309999</v>
      </c>
      <c r="B4724">
        <v>33.078443790000001</v>
      </c>
      <c r="C4724" t="s">
        <v>968</v>
      </c>
      <c r="D4724" t="s">
        <v>967</v>
      </c>
      <c r="E4724" t="s">
        <v>966</v>
      </c>
      <c r="F4724">
        <v>3157</v>
      </c>
      <c r="G4724">
        <v>356</v>
      </c>
      <c r="H4724">
        <v>13.33</v>
      </c>
      <c r="I4724">
        <v>3.379</v>
      </c>
      <c r="J4724">
        <v>1</v>
      </c>
      <c r="K4724">
        <v>1172.78899999999</v>
      </c>
      <c r="L4724" t="s">
        <v>965</v>
      </c>
      <c r="M4724" t="s">
        <v>964</v>
      </c>
      <c r="N4724" s="110">
        <v>43777</v>
      </c>
      <c r="O4724">
        <v>0</v>
      </c>
      <c r="P4724">
        <v>0</v>
      </c>
      <c r="Q4724">
        <v>9511.0169999999907</v>
      </c>
      <c r="R4724">
        <v>843.09299999999905</v>
      </c>
      <c r="S4724">
        <v>1.756</v>
      </c>
      <c r="T4724">
        <v>33</v>
      </c>
      <c r="U4724">
        <v>2554.82799999999</v>
      </c>
      <c r="V4724">
        <v>16</v>
      </c>
      <c r="W4724">
        <v>2.3039999999999998</v>
      </c>
      <c r="X4724">
        <v>3.7229999999999999</v>
      </c>
      <c r="Y4724" s="110">
        <v>43777</v>
      </c>
      <c r="Z4724">
        <v>408826.141129633</v>
      </c>
      <c r="AA4724">
        <v>3660406.4483472798</v>
      </c>
    </row>
    <row r="4725" spans="1:27" x14ac:dyDescent="0.25">
      <c r="A4725">
        <v>-111.976867369999</v>
      </c>
      <c r="B4725">
        <v>33.078452849999898</v>
      </c>
      <c r="C4725" t="s">
        <v>968</v>
      </c>
      <c r="D4725" t="s">
        <v>967</v>
      </c>
      <c r="E4725" t="s">
        <v>966</v>
      </c>
      <c r="F4725">
        <v>3158</v>
      </c>
      <c r="G4725">
        <v>8</v>
      </c>
      <c r="H4725">
        <v>13.33</v>
      </c>
      <c r="I4725">
        <v>3.117</v>
      </c>
      <c r="J4725">
        <v>1</v>
      </c>
      <c r="K4725">
        <v>1172.83799999999</v>
      </c>
      <c r="L4725" t="s">
        <v>965</v>
      </c>
      <c r="M4725" t="s">
        <v>964</v>
      </c>
      <c r="N4725" s="110">
        <v>43777</v>
      </c>
      <c r="O4725">
        <v>0</v>
      </c>
      <c r="P4725">
        <v>0</v>
      </c>
      <c r="Q4725">
        <v>8631.0020000000004</v>
      </c>
      <c r="R4725">
        <v>829.51400000000001</v>
      </c>
      <c r="S4725">
        <v>1.728</v>
      </c>
      <c r="T4725">
        <v>33</v>
      </c>
      <c r="U4725">
        <v>2513.6770000000001</v>
      </c>
      <c r="V4725">
        <v>16</v>
      </c>
      <c r="W4725">
        <v>2.125</v>
      </c>
      <c r="X4725">
        <v>3.4340000000000002</v>
      </c>
      <c r="Y4725" s="110">
        <v>43777</v>
      </c>
      <c r="Z4725">
        <v>408825.958199771</v>
      </c>
      <c r="AA4725">
        <v>3660407.4546012399</v>
      </c>
    </row>
    <row r="4726" spans="1:27" x14ac:dyDescent="0.25">
      <c r="A4726">
        <v>-111.9768648</v>
      </c>
      <c r="B4726">
        <v>33.078461830000002</v>
      </c>
      <c r="C4726" t="s">
        <v>968</v>
      </c>
      <c r="D4726" t="s">
        <v>967</v>
      </c>
      <c r="E4726" t="s">
        <v>966</v>
      </c>
      <c r="F4726">
        <v>3159</v>
      </c>
      <c r="G4726">
        <v>353</v>
      </c>
      <c r="H4726">
        <v>13.33</v>
      </c>
      <c r="I4726">
        <v>3.2810000000000001</v>
      </c>
      <c r="J4726">
        <v>1</v>
      </c>
      <c r="K4726">
        <v>1172.7260000000001</v>
      </c>
      <c r="L4726" t="s">
        <v>965</v>
      </c>
      <c r="M4726" t="s">
        <v>964</v>
      </c>
      <c r="N4726" s="110">
        <v>43777</v>
      </c>
      <c r="O4726">
        <v>0</v>
      </c>
      <c r="P4726">
        <v>0</v>
      </c>
      <c r="Q4726">
        <v>8062.6499999999896</v>
      </c>
      <c r="R4726">
        <v>736.14599999999905</v>
      </c>
      <c r="S4726">
        <v>1.534</v>
      </c>
      <c r="T4726">
        <v>33</v>
      </c>
      <c r="U4726">
        <v>2230.7440000000001</v>
      </c>
      <c r="V4726">
        <v>16</v>
      </c>
      <c r="W4726">
        <v>2.2370000000000001</v>
      </c>
      <c r="X4726">
        <v>3.6139999999999999</v>
      </c>
      <c r="Y4726" s="110">
        <v>43777</v>
      </c>
      <c r="Z4726">
        <v>408826.207345128</v>
      </c>
      <c r="AA4726">
        <v>3660408.4479640299</v>
      </c>
    </row>
    <row r="4727" spans="1:27" x14ac:dyDescent="0.25">
      <c r="A4727">
        <v>-111.97686717000001</v>
      </c>
      <c r="B4727">
        <v>33.078470770000003</v>
      </c>
      <c r="C4727" t="s">
        <v>968</v>
      </c>
      <c r="D4727" t="s">
        <v>967</v>
      </c>
      <c r="E4727" t="s">
        <v>966</v>
      </c>
      <c r="F4727">
        <v>3160</v>
      </c>
      <c r="G4727">
        <v>1</v>
      </c>
      <c r="H4727">
        <v>13.33</v>
      </c>
      <c r="I4727">
        <v>3.15</v>
      </c>
      <c r="J4727">
        <v>1</v>
      </c>
      <c r="K4727">
        <v>1172.77899999999</v>
      </c>
      <c r="L4727" t="s">
        <v>965</v>
      </c>
      <c r="M4727" t="s">
        <v>964</v>
      </c>
      <c r="N4727" s="110">
        <v>43777</v>
      </c>
      <c r="O4727">
        <v>0</v>
      </c>
      <c r="P4727">
        <v>0</v>
      </c>
      <c r="Q4727">
        <v>9774.6219999999903</v>
      </c>
      <c r="R4727">
        <v>929.63999999999896</v>
      </c>
      <c r="S4727">
        <v>1.9370000000000001</v>
      </c>
      <c r="T4727">
        <v>33</v>
      </c>
      <c r="U4727">
        <v>2817.0889999999899</v>
      </c>
      <c r="V4727">
        <v>16</v>
      </c>
      <c r="W4727">
        <v>2.1469999999999998</v>
      </c>
      <c r="X4727">
        <v>3.47</v>
      </c>
      <c r="Y4727" s="110">
        <v>43777</v>
      </c>
      <c r="Z4727">
        <v>408825.995356531</v>
      </c>
      <c r="AA4727">
        <v>3660409.4411831098</v>
      </c>
    </row>
    <row r="4728" spans="1:27" x14ac:dyDescent="0.25">
      <c r="A4728">
        <v>-111.97686566</v>
      </c>
      <c r="B4728">
        <v>33.078478779999898</v>
      </c>
      <c r="C4728" t="s">
        <v>968</v>
      </c>
      <c r="D4728" t="s">
        <v>967</v>
      </c>
      <c r="E4728" t="s">
        <v>966</v>
      </c>
      <c r="F4728">
        <v>3161</v>
      </c>
      <c r="G4728">
        <v>358</v>
      </c>
      <c r="H4728">
        <v>13.33</v>
      </c>
      <c r="I4728">
        <v>3.0840000000000001</v>
      </c>
      <c r="J4728">
        <v>1</v>
      </c>
      <c r="K4728">
        <v>1172.84799999999</v>
      </c>
      <c r="L4728" t="s">
        <v>965</v>
      </c>
      <c r="M4728" t="s">
        <v>964</v>
      </c>
      <c r="N4728" s="110">
        <v>43777</v>
      </c>
      <c r="O4728">
        <v>0</v>
      </c>
      <c r="P4728">
        <v>0</v>
      </c>
      <c r="Q4728">
        <v>11478.3649999999</v>
      </c>
      <c r="R4728">
        <v>1114.90499999999</v>
      </c>
      <c r="S4728">
        <v>2.323</v>
      </c>
      <c r="T4728">
        <v>33</v>
      </c>
      <c r="U4728">
        <v>3378.5010000000002</v>
      </c>
      <c r="V4728">
        <v>16</v>
      </c>
      <c r="W4728">
        <v>2.1030000000000002</v>
      </c>
      <c r="X4728">
        <v>3.3969999999999998</v>
      </c>
      <c r="Y4728" s="110">
        <v>43777</v>
      </c>
      <c r="Z4728">
        <v>408826.14456214599</v>
      </c>
      <c r="AA4728">
        <v>3660410.3279246301</v>
      </c>
    </row>
    <row r="4729" spans="1:27" x14ac:dyDescent="0.25">
      <c r="A4729">
        <v>-111.976865829999</v>
      </c>
      <c r="B4729">
        <v>33.078486769999898</v>
      </c>
      <c r="C4729" t="s">
        <v>968</v>
      </c>
      <c r="D4729" t="s">
        <v>967</v>
      </c>
      <c r="E4729" t="s">
        <v>966</v>
      </c>
      <c r="F4729">
        <v>3162</v>
      </c>
      <c r="G4729">
        <v>359</v>
      </c>
      <c r="H4729">
        <v>13.33</v>
      </c>
      <c r="I4729">
        <v>2.9529999999999998</v>
      </c>
      <c r="J4729">
        <v>1</v>
      </c>
      <c r="K4729">
        <v>1172.7819999999899</v>
      </c>
      <c r="L4729" t="s">
        <v>965</v>
      </c>
      <c r="M4729" t="s">
        <v>964</v>
      </c>
      <c r="N4729" s="110">
        <v>43777</v>
      </c>
      <c r="O4729">
        <v>0</v>
      </c>
      <c r="P4729">
        <v>0</v>
      </c>
      <c r="Q4729">
        <v>11247.332</v>
      </c>
      <c r="R4729">
        <v>1141.019</v>
      </c>
      <c r="S4729">
        <v>2.3769999999999998</v>
      </c>
      <c r="T4729">
        <v>33</v>
      </c>
      <c r="U4729">
        <v>3457.6329999999898</v>
      </c>
      <c r="V4729">
        <v>16</v>
      </c>
      <c r="W4729">
        <v>2.0129999999999999</v>
      </c>
      <c r="X4729">
        <v>3.2530000000000001</v>
      </c>
      <c r="Y4729" s="110">
        <v>43777</v>
      </c>
      <c r="Z4729">
        <v>408826.13693829899</v>
      </c>
      <c r="AA4729">
        <v>3660411.21390808</v>
      </c>
    </row>
    <row r="4730" spans="1:27" x14ac:dyDescent="0.25">
      <c r="A4730">
        <v>-111.97686566</v>
      </c>
      <c r="B4730">
        <v>33.07849478</v>
      </c>
      <c r="C4730" t="s">
        <v>968</v>
      </c>
      <c r="D4730" t="s">
        <v>967</v>
      </c>
      <c r="E4730" t="s">
        <v>966</v>
      </c>
      <c r="F4730">
        <v>3163</v>
      </c>
      <c r="G4730">
        <v>358</v>
      </c>
      <c r="H4730">
        <v>13.33</v>
      </c>
      <c r="I4730">
        <v>2.887</v>
      </c>
      <c r="J4730">
        <v>1</v>
      </c>
      <c r="K4730">
        <v>1172.7750000000001</v>
      </c>
      <c r="L4730" t="s">
        <v>965</v>
      </c>
      <c r="M4730" t="s">
        <v>964</v>
      </c>
      <c r="N4730" s="110">
        <v>43777</v>
      </c>
      <c r="O4730">
        <v>0</v>
      </c>
      <c r="P4730">
        <v>0</v>
      </c>
      <c r="Q4730">
        <v>12274.492</v>
      </c>
      <c r="R4730">
        <v>1273.5229999999899</v>
      </c>
      <c r="S4730">
        <v>2.653</v>
      </c>
      <c r="T4730">
        <v>33</v>
      </c>
      <c r="U4730">
        <v>3859.1599999999899</v>
      </c>
      <c r="V4730">
        <v>16</v>
      </c>
      <c r="W4730">
        <v>1.9690000000000001</v>
      </c>
      <c r="X4730">
        <v>3.181</v>
      </c>
      <c r="Y4730" s="110">
        <v>43777</v>
      </c>
      <c r="Z4730">
        <v>408826.161070203</v>
      </c>
      <c r="AA4730">
        <v>3660412.1018135599</v>
      </c>
    </row>
    <row r="4731" spans="1:27" x14ac:dyDescent="0.25">
      <c r="A4731">
        <v>-111.97686634</v>
      </c>
      <c r="B4731">
        <v>33.078503779999899</v>
      </c>
      <c r="C4731" t="s">
        <v>968</v>
      </c>
      <c r="D4731" t="s">
        <v>967</v>
      </c>
      <c r="E4731" t="s">
        <v>966</v>
      </c>
      <c r="F4731">
        <v>3164</v>
      </c>
      <c r="G4731">
        <v>2</v>
      </c>
      <c r="H4731">
        <v>13.33</v>
      </c>
      <c r="I4731">
        <v>3.0510000000000002</v>
      </c>
      <c r="J4731">
        <v>1</v>
      </c>
      <c r="K4731">
        <v>1172.7619999999899</v>
      </c>
      <c r="L4731" t="s">
        <v>965</v>
      </c>
      <c r="M4731" t="s">
        <v>964</v>
      </c>
      <c r="N4731" s="110">
        <v>43777</v>
      </c>
      <c r="O4731">
        <v>0</v>
      </c>
      <c r="P4731">
        <v>0</v>
      </c>
      <c r="Q4731">
        <v>11874.2</v>
      </c>
      <c r="R4731">
        <v>1165.7550000000001</v>
      </c>
      <c r="S4731">
        <v>2.4289999999999998</v>
      </c>
      <c r="T4731">
        <v>33</v>
      </c>
      <c r="U4731">
        <v>3532.5909999999899</v>
      </c>
      <c r="V4731">
        <v>16</v>
      </c>
      <c r="W4731">
        <v>2.08</v>
      </c>
      <c r="X4731">
        <v>3.3610000000000002</v>
      </c>
      <c r="Y4731" s="110">
        <v>43777</v>
      </c>
      <c r="Z4731">
        <v>408826.106885769</v>
      </c>
      <c r="AA4731">
        <v>3660413.1002167398</v>
      </c>
    </row>
    <row r="4732" spans="1:27" x14ac:dyDescent="0.25">
      <c r="A4732">
        <v>-111.976865489999</v>
      </c>
      <c r="B4732">
        <v>33.0785117799999</v>
      </c>
      <c r="C4732" t="s">
        <v>968</v>
      </c>
      <c r="D4732" t="s">
        <v>967</v>
      </c>
      <c r="E4732" t="s">
        <v>966</v>
      </c>
      <c r="F4732">
        <v>3165</v>
      </c>
      <c r="G4732">
        <v>357</v>
      </c>
      <c r="H4732">
        <v>13.33</v>
      </c>
      <c r="I4732">
        <v>2.8220000000000001</v>
      </c>
      <c r="J4732">
        <v>1</v>
      </c>
      <c r="K4732">
        <v>1172.7519999999899</v>
      </c>
      <c r="L4732" t="s">
        <v>965</v>
      </c>
      <c r="M4732" t="s">
        <v>964</v>
      </c>
      <c r="N4732" s="110">
        <v>43777</v>
      </c>
      <c r="O4732">
        <v>0</v>
      </c>
      <c r="P4732">
        <v>0</v>
      </c>
      <c r="Q4732">
        <v>10840.9819999999</v>
      </c>
      <c r="R4732">
        <v>1150.9490000000001</v>
      </c>
      <c r="S4732">
        <v>2.3980000000000001</v>
      </c>
      <c r="T4732">
        <v>33</v>
      </c>
      <c r="U4732">
        <v>3487.7240000000002</v>
      </c>
      <c r="V4732">
        <v>16</v>
      </c>
      <c r="W4732">
        <v>1.9239999999999999</v>
      </c>
      <c r="X4732">
        <v>3.1080000000000001</v>
      </c>
      <c r="Y4732" s="110">
        <v>43777</v>
      </c>
      <c r="Z4732">
        <v>408826.19447757298</v>
      </c>
      <c r="AA4732">
        <v>3660413.9864228801</v>
      </c>
    </row>
    <row r="4733" spans="1:27" x14ac:dyDescent="0.25">
      <c r="A4733">
        <v>-111.976866</v>
      </c>
      <c r="B4733">
        <v>33.07851977</v>
      </c>
      <c r="C4733" t="s">
        <v>968</v>
      </c>
      <c r="D4733" t="s">
        <v>967</v>
      </c>
      <c r="E4733" t="s">
        <v>966</v>
      </c>
      <c r="F4733">
        <v>3166</v>
      </c>
      <c r="G4733">
        <v>0</v>
      </c>
      <c r="H4733">
        <v>13.33</v>
      </c>
      <c r="I4733">
        <v>2.9860000000000002</v>
      </c>
      <c r="J4733">
        <v>1</v>
      </c>
      <c r="K4733">
        <v>1172.72</v>
      </c>
      <c r="L4733" t="s">
        <v>965</v>
      </c>
      <c r="M4733" t="s">
        <v>964</v>
      </c>
      <c r="N4733" s="110">
        <v>43777</v>
      </c>
      <c r="O4733">
        <v>0</v>
      </c>
      <c r="P4733">
        <v>0</v>
      </c>
      <c r="Q4733">
        <v>13431.8829999999</v>
      </c>
      <c r="R4733">
        <v>1347.663</v>
      </c>
      <c r="S4733">
        <v>2.8079999999999998</v>
      </c>
      <c r="T4733">
        <v>33</v>
      </c>
      <c r="U4733">
        <v>4083.82799999999</v>
      </c>
      <c r="V4733">
        <v>16</v>
      </c>
      <c r="W4733">
        <v>2.036</v>
      </c>
      <c r="X4733">
        <v>3.2890000000000001</v>
      </c>
      <c r="Y4733" s="110">
        <v>43777</v>
      </c>
      <c r="Z4733">
        <v>408826.15511863399</v>
      </c>
      <c r="AA4733">
        <v>3660414.87270167</v>
      </c>
    </row>
    <row r="4734" spans="1:27" x14ac:dyDescent="0.25">
      <c r="A4734">
        <v>-111.976866689999</v>
      </c>
      <c r="B4734">
        <v>33.078527790000003</v>
      </c>
      <c r="C4734" t="s">
        <v>968</v>
      </c>
      <c r="D4734" t="s">
        <v>967</v>
      </c>
      <c r="E4734" t="s">
        <v>966</v>
      </c>
      <c r="F4734">
        <v>3167</v>
      </c>
      <c r="G4734">
        <v>4</v>
      </c>
      <c r="H4734">
        <v>13.33</v>
      </c>
      <c r="I4734">
        <v>2.9860000000000002</v>
      </c>
      <c r="J4734">
        <v>1</v>
      </c>
      <c r="K4734">
        <v>1172.798</v>
      </c>
      <c r="L4734" t="s">
        <v>965</v>
      </c>
      <c r="M4734" t="s">
        <v>964</v>
      </c>
      <c r="N4734" s="110">
        <v>43777</v>
      </c>
      <c r="O4734">
        <v>0</v>
      </c>
      <c r="P4734">
        <v>0</v>
      </c>
      <c r="Q4734">
        <v>14528.359</v>
      </c>
      <c r="R4734">
        <v>1457.6759999999899</v>
      </c>
      <c r="S4734">
        <v>3.0369999999999999</v>
      </c>
      <c r="T4734">
        <v>33</v>
      </c>
      <c r="U4734">
        <v>4417.1999999999898</v>
      </c>
      <c r="V4734">
        <v>16</v>
      </c>
      <c r="W4734">
        <v>2.036</v>
      </c>
      <c r="X4734">
        <v>3.2890000000000001</v>
      </c>
      <c r="Y4734" s="110">
        <v>43777</v>
      </c>
      <c r="Z4734">
        <v>408826.09898972203</v>
      </c>
      <c r="AA4734">
        <v>3660415.7624628502</v>
      </c>
    </row>
    <row r="4735" spans="1:27" x14ac:dyDescent="0.25">
      <c r="A4735">
        <v>-111.976866169999</v>
      </c>
      <c r="B4735">
        <v>33.0785367699999</v>
      </c>
      <c r="C4735" t="s">
        <v>968</v>
      </c>
      <c r="D4735" t="s">
        <v>967</v>
      </c>
      <c r="E4735" t="s">
        <v>966</v>
      </c>
      <c r="F4735">
        <v>3168</v>
      </c>
      <c r="G4735">
        <v>1</v>
      </c>
      <c r="H4735">
        <v>13.33</v>
      </c>
      <c r="I4735">
        <v>2.9529999999999998</v>
      </c>
      <c r="J4735">
        <v>1</v>
      </c>
      <c r="K4735">
        <v>1172.73</v>
      </c>
      <c r="L4735" t="s">
        <v>965</v>
      </c>
      <c r="M4735" t="s">
        <v>964</v>
      </c>
      <c r="N4735" s="110">
        <v>43777</v>
      </c>
      <c r="O4735">
        <v>0</v>
      </c>
      <c r="P4735">
        <v>0</v>
      </c>
      <c r="Q4735">
        <v>13290.737999999899</v>
      </c>
      <c r="R4735">
        <v>1348.31799999999</v>
      </c>
      <c r="S4735">
        <v>2.8090000000000002</v>
      </c>
      <c r="T4735">
        <v>33</v>
      </c>
      <c r="U4735">
        <v>4085.8130000000001</v>
      </c>
      <c r="V4735">
        <v>16</v>
      </c>
      <c r="W4735">
        <v>2.0129999999999999</v>
      </c>
      <c r="X4735">
        <v>3.2530000000000001</v>
      </c>
      <c r="Y4735" s="110">
        <v>43777</v>
      </c>
      <c r="Z4735">
        <v>408826.156790921</v>
      </c>
      <c r="AA4735">
        <v>3660416.7576063299</v>
      </c>
    </row>
    <row r="4736" spans="1:27" x14ac:dyDescent="0.25">
      <c r="A4736">
        <v>-111.976866169999</v>
      </c>
      <c r="B4736">
        <v>33.078544770000001</v>
      </c>
      <c r="C4736" t="s">
        <v>968</v>
      </c>
      <c r="D4736" t="s">
        <v>967</v>
      </c>
      <c r="E4736" t="s">
        <v>966</v>
      </c>
      <c r="F4736">
        <v>3169</v>
      </c>
      <c r="G4736">
        <v>1</v>
      </c>
      <c r="H4736">
        <v>13.33</v>
      </c>
      <c r="I4736">
        <v>2.887</v>
      </c>
      <c r="J4736">
        <v>1</v>
      </c>
      <c r="K4736">
        <v>1172.739</v>
      </c>
      <c r="L4736" t="s">
        <v>965</v>
      </c>
      <c r="M4736" t="s">
        <v>964</v>
      </c>
      <c r="N4736" s="110">
        <v>43777</v>
      </c>
      <c r="O4736">
        <v>0</v>
      </c>
      <c r="P4736">
        <v>0</v>
      </c>
      <c r="Q4736">
        <v>13411.083000000001</v>
      </c>
      <c r="R4736">
        <v>1391.4480000000001</v>
      </c>
      <c r="S4736">
        <v>2.899</v>
      </c>
      <c r="T4736">
        <v>33</v>
      </c>
      <c r="U4736">
        <v>4216.51</v>
      </c>
      <c r="V4736">
        <v>16</v>
      </c>
      <c r="W4736">
        <v>1.9690000000000001</v>
      </c>
      <c r="X4736">
        <v>3.181</v>
      </c>
      <c r="Y4736" s="110">
        <v>43777</v>
      </c>
      <c r="Z4736">
        <v>408826.16504496598</v>
      </c>
      <c r="AA4736">
        <v>3660417.6445507999</v>
      </c>
    </row>
    <row r="4737" spans="1:27" x14ac:dyDescent="0.25">
      <c r="A4737">
        <v>-111.976866169999</v>
      </c>
      <c r="B4737">
        <v>33.078552770000002</v>
      </c>
      <c r="C4737" t="s">
        <v>968</v>
      </c>
      <c r="D4737" t="s">
        <v>967</v>
      </c>
      <c r="E4737" t="s">
        <v>966</v>
      </c>
      <c r="F4737">
        <v>3170</v>
      </c>
      <c r="G4737">
        <v>1</v>
      </c>
      <c r="H4737">
        <v>13.33</v>
      </c>
      <c r="I4737">
        <v>3.2149999999999999</v>
      </c>
      <c r="J4737">
        <v>1</v>
      </c>
      <c r="K4737">
        <v>1172.7750000000001</v>
      </c>
      <c r="L4737" t="s">
        <v>965</v>
      </c>
      <c r="M4737" t="s">
        <v>964</v>
      </c>
      <c r="N4737" s="110">
        <v>43777</v>
      </c>
      <c r="O4737">
        <v>0</v>
      </c>
      <c r="P4737">
        <v>0</v>
      </c>
      <c r="Q4737">
        <v>11201.388000000001</v>
      </c>
      <c r="R4737">
        <v>1043.5940000000001</v>
      </c>
      <c r="S4737">
        <v>2.1739999999999999</v>
      </c>
      <c r="T4737">
        <v>33</v>
      </c>
      <c r="U4737">
        <v>3162.4070000000002</v>
      </c>
      <c r="V4737">
        <v>16</v>
      </c>
      <c r="W4737">
        <v>2.1920000000000002</v>
      </c>
      <c r="X4737">
        <v>3.5419999999999998</v>
      </c>
      <c r="Y4737" s="110">
        <v>43777</v>
      </c>
      <c r="Z4737">
        <v>408826.17329901201</v>
      </c>
      <c r="AA4737">
        <v>3660418.5314952801</v>
      </c>
    </row>
    <row r="4738" spans="1:27" x14ac:dyDescent="0.25">
      <c r="A4738">
        <v>-111.976865829999</v>
      </c>
      <c r="B4738">
        <v>33.078560770000003</v>
      </c>
      <c r="C4738" t="s">
        <v>968</v>
      </c>
      <c r="D4738" t="s">
        <v>967</v>
      </c>
      <c r="E4738" t="s">
        <v>966</v>
      </c>
      <c r="F4738">
        <v>3171</v>
      </c>
      <c r="G4738">
        <v>359</v>
      </c>
      <c r="H4738">
        <v>13.33</v>
      </c>
      <c r="I4738">
        <v>2.7559999999999998</v>
      </c>
      <c r="J4738">
        <v>1</v>
      </c>
      <c r="K4738">
        <v>1172.7660000000001</v>
      </c>
      <c r="L4738" t="s">
        <v>965</v>
      </c>
      <c r="M4738" t="s">
        <v>964</v>
      </c>
      <c r="N4738" s="110">
        <v>43777</v>
      </c>
      <c r="O4738">
        <v>0</v>
      </c>
      <c r="P4738">
        <v>0</v>
      </c>
      <c r="Q4738">
        <v>12847.816000000001</v>
      </c>
      <c r="R4738">
        <v>1396.4839999999899</v>
      </c>
      <c r="S4738">
        <v>2.9089999999999998</v>
      </c>
      <c r="T4738">
        <v>33</v>
      </c>
      <c r="U4738">
        <v>4231.7690000000002</v>
      </c>
      <c r="V4738">
        <v>16</v>
      </c>
      <c r="W4738">
        <v>1.879</v>
      </c>
      <c r="X4738">
        <v>3.036</v>
      </c>
      <c r="Y4738" s="110">
        <v>43777</v>
      </c>
      <c r="Z4738">
        <v>408826.21328814799</v>
      </c>
      <c r="AA4738">
        <v>3660419.4181444198</v>
      </c>
    </row>
    <row r="4739" spans="1:27" x14ac:dyDescent="0.25">
      <c r="A4739">
        <v>-111.97686414</v>
      </c>
      <c r="B4739">
        <v>33.078569799999897</v>
      </c>
      <c r="C4739" t="s">
        <v>968</v>
      </c>
      <c r="D4739" t="s">
        <v>967</v>
      </c>
      <c r="E4739" t="s">
        <v>966</v>
      </c>
      <c r="F4739">
        <v>3172</v>
      </c>
      <c r="G4739">
        <v>355</v>
      </c>
      <c r="H4739">
        <v>13.33</v>
      </c>
      <c r="I4739">
        <v>3.0840000000000001</v>
      </c>
      <c r="J4739">
        <v>1</v>
      </c>
      <c r="K4739">
        <v>1172.7360000000001</v>
      </c>
      <c r="L4739" t="s">
        <v>965</v>
      </c>
      <c r="M4739" t="s">
        <v>964</v>
      </c>
      <c r="N4739" s="110">
        <v>43777</v>
      </c>
      <c r="O4739">
        <v>0</v>
      </c>
      <c r="P4739">
        <v>0</v>
      </c>
      <c r="Q4739">
        <v>13480.5699999999</v>
      </c>
      <c r="R4739">
        <v>1309.3820000000001</v>
      </c>
      <c r="S4739">
        <v>2.7280000000000002</v>
      </c>
      <c r="T4739">
        <v>33</v>
      </c>
      <c r="U4739">
        <v>3967.8229999999899</v>
      </c>
      <c r="V4739">
        <v>16</v>
      </c>
      <c r="W4739">
        <v>2.1030000000000002</v>
      </c>
      <c r="X4739">
        <v>3.3969999999999998</v>
      </c>
      <c r="Y4739" s="110">
        <v>43777</v>
      </c>
      <c r="Z4739">
        <v>408826.38034694502</v>
      </c>
      <c r="AA4739">
        <v>3660420.4178150198</v>
      </c>
    </row>
    <row r="4740" spans="1:27" x14ac:dyDescent="0.25">
      <c r="A4740">
        <v>-111.976867709999</v>
      </c>
      <c r="B4740">
        <v>33.0785778999999</v>
      </c>
      <c r="C4740" t="s">
        <v>968</v>
      </c>
      <c r="D4740" t="s">
        <v>967</v>
      </c>
      <c r="E4740" t="s">
        <v>966</v>
      </c>
      <c r="F4740">
        <v>3173</v>
      </c>
      <c r="G4740">
        <v>10</v>
      </c>
      <c r="H4740">
        <v>13.33</v>
      </c>
      <c r="I4740">
        <v>2.9529999999999998</v>
      </c>
      <c r="J4740">
        <v>1</v>
      </c>
      <c r="K4740">
        <v>1172.71299999999</v>
      </c>
      <c r="L4740" t="s">
        <v>965</v>
      </c>
      <c r="M4740" t="s">
        <v>964</v>
      </c>
      <c r="N4740" s="110">
        <v>43777</v>
      </c>
      <c r="O4740">
        <v>0</v>
      </c>
      <c r="P4740">
        <v>0</v>
      </c>
      <c r="Q4740">
        <v>15168.769</v>
      </c>
      <c r="R4740">
        <v>1538.8409999999899</v>
      </c>
      <c r="S4740">
        <v>3.206</v>
      </c>
      <c r="T4740">
        <v>33</v>
      </c>
      <c r="U4740">
        <v>4663.1540000000005</v>
      </c>
      <c r="V4740">
        <v>16</v>
      </c>
      <c r="W4740">
        <v>2.0129999999999999</v>
      </c>
      <c r="X4740">
        <v>3.2530000000000001</v>
      </c>
      <c r="Y4740" s="110">
        <v>43777</v>
      </c>
      <c r="Z4740">
        <v>408826.055485791</v>
      </c>
      <c r="AA4740">
        <v>3660421.3189472901</v>
      </c>
    </row>
    <row r="4741" spans="1:27" x14ac:dyDescent="0.25">
      <c r="A4741">
        <v>-111.976864309999</v>
      </c>
      <c r="B4741">
        <v>33.078585789999899</v>
      </c>
      <c r="C4741" t="s">
        <v>968</v>
      </c>
      <c r="D4741" t="s">
        <v>967</v>
      </c>
      <c r="E4741" t="s">
        <v>966</v>
      </c>
      <c r="F4741">
        <v>3174</v>
      </c>
      <c r="G4741">
        <v>356</v>
      </c>
      <c r="H4741">
        <v>13.33</v>
      </c>
      <c r="I4741">
        <v>2.887</v>
      </c>
      <c r="J4741">
        <v>1</v>
      </c>
      <c r="K4741">
        <v>1172.73</v>
      </c>
      <c r="L4741" t="s">
        <v>965</v>
      </c>
      <c r="M4741" t="s">
        <v>964</v>
      </c>
      <c r="N4741" s="110">
        <v>43777</v>
      </c>
      <c r="O4741">
        <v>0</v>
      </c>
      <c r="P4741">
        <v>0</v>
      </c>
      <c r="Q4741">
        <v>15704.263999999899</v>
      </c>
      <c r="R4741">
        <v>1629.374</v>
      </c>
      <c r="S4741">
        <v>3.395</v>
      </c>
      <c r="T4741">
        <v>33</v>
      </c>
      <c r="U4741">
        <v>4937.4970000000003</v>
      </c>
      <c r="V4741">
        <v>16</v>
      </c>
      <c r="W4741">
        <v>1.9690000000000001</v>
      </c>
      <c r="X4741">
        <v>3.181</v>
      </c>
      <c r="Y4741" s="110">
        <v>43777</v>
      </c>
      <c r="Z4741">
        <v>408826.38097715803</v>
      </c>
      <c r="AA4741">
        <v>3660422.1907429602</v>
      </c>
    </row>
    <row r="4742" spans="1:27" x14ac:dyDescent="0.25">
      <c r="A4742">
        <v>-111.97686466</v>
      </c>
      <c r="B4742">
        <v>33.078593779999899</v>
      </c>
      <c r="C4742" t="s">
        <v>968</v>
      </c>
      <c r="D4742" t="s">
        <v>967</v>
      </c>
      <c r="E4742" t="s">
        <v>966</v>
      </c>
      <c r="F4742">
        <v>3175</v>
      </c>
      <c r="G4742">
        <v>358</v>
      </c>
      <c r="H4742">
        <v>13.33</v>
      </c>
      <c r="I4742">
        <v>2.887</v>
      </c>
      <c r="J4742">
        <v>1</v>
      </c>
      <c r="K4742">
        <v>1172.7750000000001</v>
      </c>
      <c r="L4742" t="s">
        <v>965</v>
      </c>
      <c r="M4742" t="s">
        <v>964</v>
      </c>
      <c r="N4742" s="110">
        <v>43777</v>
      </c>
      <c r="O4742">
        <v>0</v>
      </c>
      <c r="P4742">
        <v>0</v>
      </c>
      <c r="Q4742">
        <v>12768.0429999999</v>
      </c>
      <c r="R4742">
        <v>1324.73099999999</v>
      </c>
      <c r="S4742">
        <v>2.76</v>
      </c>
      <c r="T4742">
        <v>33</v>
      </c>
      <c r="U4742">
        <v>4014.335</v>
      </c>
      <c r="V4742">
        <v>16</v>
      </c>
      <c r="W4742">
        <v>1.9690000000000001</v>
      </c>
      <c r="X4742">
        <v>3.181</v>
      </c>
      <c r="Y4742" s="110">
        <v>43777</v>
      </c>
      <c r="Z4742">
        <v>408826.35655241902</v>
      </c>
      <c r="AA4742">
        <v>3660423.0768827801</v>
      </c>
    </row>
    <row r="4743" spans="1:27" x14ac:dyDescent="0.25">
      <c r="A4743">
        <v>-111.97686534</v>
      </c>
      <c r="B4743">
        <v>33.07860178</v>
      </c>
      <c r="C4743" t="s">
        <v>968</v>
      </c>
      <c r="D4743" t="s">
        <v>967</v>
      </c>
      <c r="E4743" t="s">
        <v>966</v>
      </c>
      <c r="F4743">
        <v>3176</v>
      </c>
      <c r="G4743">
        <v>2</v>
      </c>
      <c r="H4743">
        <v>13.33</v>
      </c>
      <c r="I4743">
        <v>3.0840000000000001</v>
      </c>
      <c r="J4743">
        <v>1</v>
      </c>
      <c r="K4743">
        <v>1172.7159999999899</v>
      </c>
      <c r="L4743" t="s">
        <v>965</v>
      </c>
      <c r="M4743" t="s">
        <v>964</v>
      </c>
      <c r="N4743" s="110">
        <v>43777</v>
      </c>
      <c r="O4743">
        <v>0</v>
      </c>
      <c r="P4743">
        <v>0</v>
      </c>
      <c r="Q4743">
        <v>11961.629999999899</v>
      </c>
      <c r="R4743">
        <v>1161.845</v>
      </c>
      <c r="S4743">
        <v>2.4209999999999998</v>
      </c>
      <c r="T4743">
        <v>33</v>
      </c>
      <c r="U4743">
        <v>3520.7440000000001</v>
      </c>
      <c r="V4743">
        <v>16</v>
      </c>
      <c r="W4743">
        <v>2.1030000000000002</v>
      </c>
      <c r="X4743">
        <v>3.3969999999999998</v>
      </c>
      <c r="Y4743" s="110">
        <v>43777</v>
      </c>
      <c r="Z4743">
        <v>408826.30133631598</v>
      </c>
      <c r="AA4743">
        <v>3660423.96441792</v>
      </c>
    </row>
    <row r="4744" spans="1:27" x14ac:dyDescent="0.25">
      <c r="A4744">
        <v>-111.976867029999</v>
      </c>
      <c r="B4744">
        <v>33.078609819999897</v>
      </c>
      <c r="C4744" t="s">
        <v>968</v>
      </c>
      <c r="D4744" t="s">
        <v>967</v>
      </c>
      <c r="E4744" t="s">
        <v>966</v>
      </c>
      <c r="F4744">
        <v>3177</v>
      </c>
      <c r="G4744">
        <v>6</v>
      </c>
      <c r="H4744">
        <v>13.33</v>
      </c>
      <c r="I4744">
        <v>2.9529999999999998</v>
      </c>
      <c r="J4744">
        <v>1</v>
      </c>
      <c r="K4744">
        <v>1172.769</v>
      </c>
      <c r="L4744" t="s">
        <v>965</v>
      </c>
      <c r="M4744" t="s">
        <v>964</v>
      </c>
      <c r="N4744" s="110">
        <v>43777</v>
      </c>
      <c r="O4744">
        <v>0</v>
      </c>
      <c r="P4744">
        <v>0</v>
      </c>
      <c r="Q4744">
        <v>14568.074000000001</v>
      </c>
      <c r="R4744">
        <v>1477.9010000000001</v>
      </c>
      <c r="S4744">
        <v>3.0790000000000002</v>
      </c>
      <c r="T4744">
        <v>33</v>
      </c>
      <c r="U4744">
        <v>4478.4889999999896</v>
      </c>
      <c r="V4744">
        <v>16</v>
      </c>
      <c r="W4744">
        <v>2.0129999999999999</v>
      </c>
      <c r="X4744">
        <v>3.2530000000000001</v>
      </c>
      <c r="Y4744" s="110">
        <v>43777</v>
      </c>
      <c r="Z4744">
        <v>408826.15188966802</v>
      </c>
      <c r="AA4744">
        <v>3660424.8572650999</v>
      </c>
    </row>
    <row r="4745" spans="1:27" x14ac:dyDescent="0.25">
      <c r="A4745">
        <v>-111.976863629999</v>
      </c>
      <c r="B4745">
        <v>33.078618849999899</v>
      </c>
      <c r="C4745" t="s">
        <v>968</v>
      </c>
      <c r="D4745" t="s">
        <v>967</v>
      </c>
      <c r="E4745" t="s">
        <v>966</v>
      </c>
      <c r="F4745">
        <v>3178</v>
      </c>
      <c r="G4745">
        <v>352</v>
      </c>
      <c r="H4745">
        <v>13.33</v>
      </c>
      <c r="I4745">
        <v>3.117</v>
      </c>
      <c r="J4745">
        <v>1</v>
      </c>
      <c r="K4745">
        <v>1172.7159999999899</v>
      </c>
      <c r="L4745" t="s">
        <v>965</v>
      </c>
      <c r="M4745" t="s">
        <v>964</v>
      </c>
      <c r="N4745" s="110">
        <v>43777</v>
      </c>
      <c r="O4745">
        <v>0</v>
      </c>
      <c r="P4745">
        <v>0</v>
      </c>
      <c r="Q4745">
        <v>11241.2749999999</v>
      </c>
      <c r="R4745">
        <v>1080.383</v>
      </c>
      <c r="S4745">
        <v>2.2509999999999999</v>
      </c>
      <c r="T4745">
        <v>33</v>
      </c>
      <c r="U4745">
        <v>3273.8879999999899</v>
      </c>
      <c r="V4745">
        <v>16</v>
      </c>
      <c r="W4745">
        <v>2.125</v>
      </c>
      <c r="X4745">
        <v>3.4340000000000002</v>
      </c>
      <c r="Y4745" s="110">
        <v>43777</v>
      </c>
      <c r="Z4745">
        <v>408826.47855712502</v>
      </c>
      <c r="AA4745">
        <v>3660425.8554503601</v>
      </c>
    </row>
    <row r="4746" spans="1:27" x14ac:dyDescent="0.25">
      <c r="A4746">
        <v>-111.976865689999</v>
      </c>
      <c r="B4746">
        <v>33.078626790000001</v>
      </c>
      <c r="C4746" t="s">
        <v>968</v>
      </c>
      <c r="D4746" t="s">
        <v>967</v>
      </c>
      <c r="E4746" t="s">
        <v>966</v>
      </c>
      <c r="F4746">
        <v>3179</v>
      </c>
      <c r="G4746">
        <v>4</v>
      </c>
      <c r="H4746">
        <v>13.33</v>
      </c>
      <c r="I4746">
        <v>3.15</v>
      </c>
      <c r="J4746">
        <v>1</v>
      </c>
      <c r="K4746">
        <v>1172.7460000000001</v>
      </c>
      <c r="L4746" t="s">
        <v>965</v>
      </c>
      <c r="M4746" t="s">
        <v>964</v>
      </c>
      <c r="N4746" s="110">
        <v>43777</v>
      </c>
      <c r="O4746">
        <v>0</v>
      </c>
      <c r="P4746">
        <v>0</v>
      </c>
      <c r="Q4746">
        <v>9966.1679999999906</v>
      </c>
      <c r="R4746">
        <v>947.85699999999895</v>
      </c>
      <c r="S4746">
        <v>1.9750000000000001</v>
      </c>
      <c r="T4746">
        <v>33</v>
      </c>
      <c r="U4746">
        <v>2872.2939999999899</v>
      </c>
      <c r="V4746">
        <v>16</v>
      </c>
      <c r="W4746">
        <v>2.1469999999999998</v>
      </c>
      <c r="X4746">
        <v>3.47</v>
      </c>
      <c r="Y4746" s="110">
        <v>43777</v>
      </c>
      <c r="Z4746">
        <v>408826.29447210301</v>
      </c>
      <c r="AA4746">
        <v>3660426.7375321202</v>
      </c>
    </row>
    <row r="4747" spans="1:27" x14ac:dyDescent="0.25">
      <c r="A4747">
        <v>-111.976865</v>
      </c>
      <c r="B4747">
        <v>33.078634770000001</v>
      </c>
      <c r="C4747" t="s">
        <v>968</v>
      </c>
      <c r="D4747" t="s">
        <v>967</v>
      </c>
      <c r="E4747" t="s">
        <v>966</v>
      </c>
      <c r="F4747">
        <v>3180</v>
      </c>
      <c r="G4747">
        <v>0</v>
      </c>
      <c r="H4747">
        <v>13.33</v>
      </c>
      <c r="I4747">
        <v>3.117</v>
      </c>
      <c r="J4747">
        <v>1</v>
      </c>
      <c r="K4747">
        <v>1172.73</v>
      </c>
      <c r="L4747" t="s">
        <v>965</v>
      </c>
      <c r="M4747" t="s">
        <v>964</v>
      </c>
      <c r="N4747" s="110">
        <v>43777</v>
      </c>
      <c r="O4747">
        <v>0</v>
      </c>
      <c r="P4747">
        <v>0</v>
      </c>
      <c r="Q4747">
        <v>10837.611000000001</v>
      </c>
      <c r="R4747">
        <v>1041.58799999999</v>
      </c>
      <c r="S4747">
        <v>2.17</v>
      </c>
      <c r="T4747">
        <v>33</v>
      </c>
      <c r="U4747">
        <v>3156.326</v>
      </c>
      <c r="V4747">
        <v>16</v>
      </c>
      <c r="W4747">
        <v>2.125</v>
      </c>
      <c r="X4747">
        <v>3.4340000000000002</v>
      </c>
      <c r="Y4747" s="110">
        <v>43777</v>
      </c>
      <c r="Z4747">
        <v>408826.36710903503</v>
      </c>
      <c r="AA4747">
        <v>3660427.6216599001</v>
      </c>
    </row>
    <row r="4748" spans="1:27" x14ac:dyDescent="0.25">
      <c r="A4748">
        <v>-111.97686534</v>
      </c>
      <c r="B4748">
        <v>33.078642780000003</v>
      </c>
      <c r="C4748" t="s">
        <v>968</v>
      </c>
      <c r="D4748" t="s">
        <v>967</v>
      </c>
      <c r="E4748" t="s">
        <v>966</v>
      </c>
      <c r="F4748">
        <v>3181</v>
      </c>
      <c r="G4748">
        <v>2</v>
      </c>
      <c r="H4748">
        <v>13.33</v>
      </c>
      <c r="I4748">
        <v>2.92</v>
      </c>
      <c r="J4748">
        <v>1</v>
      </c>
      <c r="K4748">
        <v>1172.798</v>
      </c>
      <c r="L4748" t="s">
        <v>965</v>
      </c>
      <c r="M4748" t="s">
        <v>964</v>
      </c>
      <c r="N4748" s="110">
        <v>43777</v>
      </c>
      <c r="O4748">
        <v>0</v>
      </c>
      <c r="P4748">
        <v>0</v>
      </c>
      <c r="Q4748">
        <v>10730.5799999999</v>
      </c>
      <c r="R4748">
        <v>1100.82699999999</v>
      </c>
      <c r="S4748">
        <v>2.2930000000000001</v>
      </c>
      <c r="T4748">
        <v>33</v>
      </c>
      <c r="U4748">
        <v>3335.8389999999899</v>
      </c>
      <c r="V4748">
        <v>16</v>
      </c>
      <c r="W4748">
        <v>1.9910000000000001</v>
      </c>
      <c r="X4748">
        <v>3.2170000000000001</v>
      </c>
      <c r="Y4748" s="110">
        <v>43777</v>
      </c>
      <c r="Z4748">
        <v>408826.34363835002</v>
      </c>
      <c r="AA4748">
        <v>3660428.5100083998</v>
      </c>
    </row>
    <row r="4749" spans="1:27" x14ac:dyDescent="0.25">
      <c r="A4749">
        <v>-111.97686534</v>
      </c>
      <c r="B4749">
        <v>33.078651780000001</v>
      </c>
      <c r="C4749" t="s">
        <v>968</v>
      </c>
      <c r="D4749" t="s">
        <v>967</v>
      </c>
      <c r="E4749" t="s">
        <v>966</v>
      </c>
      <c r="F4749">
        <v>3182</v>
      </c>
      <c r="G4749">
        <v>2</v>
      </c>
      <c r="H4749">
        <v>13.33</v>
      </c>
      <c r="I4749">
        <v>3.1819999999999999</v>
      </c>
      <c r="J4749">
        <v>1</v>
      </c>
      <c r="K4749">
        <v>1172.749</v>
      </c>
      <c r="L4749" t="s">
        <v>965</v>
      </c>
      <c r="M4749" t="s">
        <v>964</v>
      </c>
      <c r="N4749" s="110">
        <v>43777</v>
      </c>
      <c r="O4749">
        <v>0</v>
      </c>
      <c r="P4749">
        <v>0</v>
      </c>
      <c r="Q4749">
        <v>9024.4950000000008</v>
      </c>
      <c r="R4749">
        <v>849.44799999999896</v>
      </c>
      <c r="S4749">
        <v>1.77</v>
      </c>
      <c r="T4749">
        <v>33</v>
      </c>
      <c r="U4749">
        <v>2574.0859999999898</v>
      </c>
      <c r="V4749">
        <v>16</v>
      </c>
      <c r="W4749">
        <v>2.17</v>
      </c>
      <c r="X4749">
        <v>3.5059999999999998</v>
      </c>
      <c r="Y4749" s="110">
        <v>43777</v>
      </c>
      <c r="Z4749">
        <v>408826.35292416898</v>
      </c>
      <c r="AA4749">
        <v>3660429.5078209401</v>
      </c>
    </row>
    <row r="4750" spans="1:27" x14ac:dyDescent="0.25">
      <c r="A4750">
        <v>-111.976865</v>
      </c>
      <c r="B4750">
        <v>33.078659770000002</v>
      </c>
      <c r="C4750" t="s">
        <v>968</v>
      </c>
      <c r="D4750" t="s">
        <v>967</v>
      </c>
      <c r="E4750" t="s">
        <v>966</v>
      </c>
      <c r="F4750">
        <v>3183</v>
      </c>
      <c r="G4750">
        <v>0</v>
      </c>
      <c r="H4750">
        <v>13.33</v>
      </c>
      <c r="I4750">
        <v>2.8540000000000001</v>
      </c>
      <c r="J4750">
        <v>1</v>
      </c>
      <c r="K4750">
        <v>1172.8309999999899</v>
      </c>
      <c r="L4750" t="s">
        <v>965</v>
      </c>
      <c r="M4750" t="s">
        <v>964</v>
      </c>
      <c r="N4750" s="110">
        <v>43777</v>
      </c>
      <c r="O4750">
        <v>0</v>
      </c>
      <c r="P4750">
        <v>0</v>
      </c>
      <c r="Q4750">
        <v>10419.432000000001</v>
      </c>
      <c r="R4750">
        <v>1093.48</v>
      </c>
      <c r="S4750">
        <v>2.278</v>
      </c>
      <c r="T4750">
        <v>33</v>
      </c>
      <c r="U4750">
        <v>3313.5740000000001</v>
      </c>
      <c r="V4750">
        <v>16</v>
      </c>
      <c r="W4750">
        <v>1.946</v>
      </c>
      <c r="X4750">
        <v>3.1440000000000001</v>
      </c>
      <c r="Y4750" s="110">
        <v>43777</v>
      </c>
      <c r="Z4750">
        <v>408826.392902967</v>
      </c>
      <c r="AA4750">
        <v>3660430.3933614199</v>
      </c>
    </row>
    <row r="4751" spans="1:27" x14ac:dyDescent="0.25">
      <c r="A4751">
        <v>-111.97686466</v>
      </c>
      <c r="B4751">
        <v>33.078667780000004</v>
      </c>
      <c r="C4751" t="s">
        <v>968</v>
      </c>
      <c r="D4751" t="s">
        <v>967</v>
      </c>
      <c r="E4751" t="s">
        <v>966</v>
      </c>
      <c r="F4751">
        <v>3184</v>
      </c>
      <c r="G4751">
        <v>358</v>
      </c>
      <c r="H4751">
        <v>13.33</v>
      </c>
      <c r="I4751">
        <v>2.8540000000000001</v>
      </c>
      <c r="J4751">
        <v>1</v>
      </c>
      <c r="K4751">
        <v>1172.7950000000001</v>
      </c>
      <c r="L4751" t="s">
        <v>965</v>
      </c>
      <c r="M4751" t="s">
        <v>964</v>
      </c>
      <c r="N4751" s="110">
        <v>43777</v>
      </c>
      <c r="O4751">
        <v>0</v>
      </c>
      <c r="P4751">
        <v>0</v>
      </c>
      <c r="Q4751">
        <v>9937.0810000000001</v>
      </c>
      <c r="R4751">
        <v>1042.8589999999899</v>
      </c>
      <c r="S4751">
        <v>2.173</v>
      </c>
      <c r="T4751">
        <v>33</v>
      </c>
      <c r="U4751">
        <v>3160.1779999999899</v>
      </c>
      <c r="V4751">
        <v>16</v>
      </c>
      <c r="W4751">
        <v>1.946</v>
      </c>
      <c r="X4751">
        <v>3.1440000000000001</v>
      </c>
      <c r="Y4751" s="110">
        <v>43777</v>
      </c>
      <c r="Z4751">
        <v>408826.43290239701</v>
      </c>
      <c r="AA4751">
        <v>3660431.28111926</v>
      </c>
    </row>
    <row r="4752" spans="1:27" x14ac:dyDescent="0.25">
      <c r="A4752">
        <v>-111.976865689999</v>
      </c>
      <c r="B4752">
        <v>33.078675789999899</v>
      </c>
      <c r="C4752" t="s">
        <v>968</v>
      </c>
      <c r="D4752" t="s">
        <v>967</v>
      </c>
      <c r="E4752" t="s">
        <v>966</v>
      </c>
      <c r="F4752">
        <v>3185</v>
      </c>
      <c r="G4752">
        <v>4</v>
      </c>
      <c r="H4752">
        <v>13.33</v>
      </c>
      <c r="I4752">
        <v>2.8540000000000001</v>
      </c>
      <c r="J4752">
        <v>1</v>
      </c>
      <c r="K4752">
        <v>1172.8150000000001</v>
      </c>
      <c r="L4752" t="s">
        <v>965</v>
      </c>
      <c r="M4752" t="s">
        <v>964</v>
      </c>
      <c r="N4752" s="110">
        <v>43777</v>
      </c>
      <c r="O4752">
        <v>0</v>
      </c>
      <c r="P4752">
        <v>0</v>
      </c>
      <c r="Q4752">
        <v>11135.787</v>
      </c>
      <c r="R4752">
        <v>1168.6579999999899</v>
      </c>
      <c r="S4752">
        <v>2.4350000000000001</v>
      </c>
      <c r="T4752">
        <v>33</v>
      </c>
      <c r="U4752">
        <v>3541.3890000000001</v>
      </c>
      <c r="V4752">
        <v>16</v>
      </c>
      <c r="W4752">
        <v>1.946</v>
      </c>
      <c r="X4752">
        <v>3.1440000000000001</v>
      </c>
      <c r="Y4752" s="110">
        <v>43777</v>
      </c>
      <c r="Z4752">
        <v>408826.345028251</v>
      </c>
      <c r="AA4752">
        <v>3660432.1700671101</v>
      </c>
    </row>
    <row r="4753" spans="1:27" x14ac:dyDescent="0.25">
      <c r="A4753">
        <v>-111.976864489999</v>
      </c>
      <c r="B4753">
        <v>33.078684780000003</v>
      </c>
      <c r="C4753" t="s">
        <v>968</v>
      </c>
      <c r="D4753" t="s">
        <v>967</v>
      </c>
      <c r="E4753" t="s">
        <v>966</v>
      </c>
      <c r="F4753">
        <v>3186</v>
      </c>
      <c r="G4753">
        <v>357</v>
      </c>
      <c r="H4753">
        <v>13.33</v>
      </c>
      <c r="I4753">
        <v>2.92</v>
      </c>
      <c r="J4753">
        <v>1</v>
      </c>
      <c r="K4753">
        <v>1172.8209999999899</v>
      </c>
      <c r="L4753" t="s">
        <v>965</v>
      </c>
      <c r="M4753" t="s">
        <v>964</v>
      </c>
      <c r="N4753" s="110">
        <v>43777</v>
      </c>
      <c r="O4753">
        <v>0</v>
      </c>
      <c r="P4753">
        <v>0</v>
      </c>
      <c r="Q4753">
        <v>11022.243</v>
      </c>
      <c r="R4753">
        <v>1130.748</v>
      </c>
      <c r="S4753">
        <v>2.3559999999999999</v>
      </c>
      <c r="T4753">
        <v>33</v>
      </c>
      <c r="U4753">
        <v>3426.509</v>
      </c>
      <c r="V4753">
        <v>16</v>
      </c>
      <c r="W4753">
        <v>1.9910000000000001</v>
      </c>
      <c r="X4753">
        <v>3.2170000000000001</v>
      </c>
      <c r="Y4753" s="110">
        <v>43777</v>
      </c>
      <c r="Z4753">
        <v>408826.46630980098</v>
      </c>
      <c r="AA4753">
        <v>3660433.16572863</v>
      </c>
    </row>
    <row r="4754" spans="1:27" x14ac:dyDescent="0.25">
      <c r="A4754">
        <v>-111.976865509999</v>
      </c>
      <c r="B4754">
        <v>33.078692779999898</v>
      </c>
      <c r="C4754" t="s">
        <v>968</v>
      </c>
      <c r="D4754" t="s">
        <v>967</v>
      </c>
      <c r="E4754" t="s">
        <v>966</v>
      </c>
      <c r="F4754">
        <v>3187</v>
      </c>
      <c r="G4754">
        <v>3</v>
      </c>
      <c r="H4754">
        <v>13.33</v>
      </c>
      <c r="I4754">
        <v>2.9529999999999998</v>
      </c>
      <c r="J4754">
        <v>1</v>
      </c>
      <c r="K4754">
        <v>1172.835</v>
      </c>
      <c r="L4754" t="s">
        <v>965</v>
      </c>
      <c r="M4754" t="s">
        <v>964</v>
      </c>
      <c r="N4754" s="110">
        <v>43777</v>
      </c>
      <c r="O4754">
        <v>0</v>
      </c>
      <c r="P4754">
        <v>0</v>
      </c>
      <c r="Q4754">
        <v>11584.823</v>
      </c>
      <c r="R4754">
        <v>1175.2570000000001</v>
      </c>
      <c r="S4754">
        <v>2.448</v>
      </c>
      <c r="T4754">
        <v>33</v>
      </c>
      <c r="U4754">
        <v>3561.384</v>
      </c>
      <c r="V4754">
        <v>16</v>
      </c>
      <c r="W4754">
        <v>2.0129999999999999</v>
      </c>
      <c r="X4754">
        <v>3.2530000000000001</v>
      </c>
      <c r="Y4754" s="110">
        <v>43777</v>
      </c>
      <c r="Z4754">
        <v>408826.37935874</v>
      </c>
      <c r="AA4754">
        <v>3660434.0535591198</v>
      </c>
    </row>
    <row r="4755" spans="1:27" x14ac:dyDescent="0.25">
      <c r="A4755">
        <v>-111.976864309999</v>
      </c>
      <c r="B4755">
        <v>33.0787007899999</v>
      </c>
      <c r="C4755" t="s">
        <v>968</v>
      </c>
      <c r="D4755" t="s">
        <v>967</v>
      </c>
      <c r="E4755" t="s">
        <v>966</v>
      </c>
      <c r="F4755">
        <v>3188</v>
      </c>
      <c r="G4755">
        <v>356</v>
      </c>
      <c r="H4755">
        <v>13.33</v>
      </c>
      <c r="I4755">
        <v>3.0840000000000001</v>
      </c>
      <c r="J4755">
        <v>1</v>
      </c>
      <c r="K4755">
        <v>1172.7719999999899</v>
      </c>
      <c r="L4755" t="s">
        <v>965</v>
      </c>
      <c r="M4755" t="s">
        <v>964</v>
      </c>
      <c r="N4755" s="110">
        <v>43777</v>
      </c>
      <c r="O4755">
        <v>0</v>
      </c>
      <c r="P4755">
        <v>0</v>
      </c>
      <c r="Q4755">
        <v>11511.450999999901</v>
      </c>
      <c r="R4755">
        <v>1118.1189999999899</v>
      </c>
      <c r="S4755">
        <v>2.3290000000000002</v>
      </c>
      <c r="T4755">
        <v>33</v>
      </c>
      <c r="U4755">
        <v>3388.2399999999898</v>
      </c>
      <c r="V4755">
        <v>16</v>
      </c>
      <c r="W4755">
        <v>2.1030000000000002</v>
      </c>
      <c r="X4755">
        <v>3.3969999999999998</v>
      </c>
      <c r="Y4755" s="110">
        <v>43777</v>
      </c>
      <c r="Z4755">
        <v>408826.49962914898</v>
      </c>
      <c r="AA4755">
        <v>3660434.94056994</v>
      </c>
    </row>
    <row r="4756" spans="1:27" x14ac:dyDescent="0.25">
      <c r="A4756">
        <v>-111.97686586</v>
      </c>
      <c r="B4756">
        <v>33.078708800000001</v>
      </c>
      <c r="C4756" t="s">
        <v>968</v>
      </c>
      <c r="D4756" t="s">
        <v>967</v>
      </c>
      <c r="E4756" t="s">
        <v>966</v>
      </c>
      <c r="F4756">
        <v>3189</v>
      </c>
      <c r="G4756">
        <v>5</v>
      </c>
      <c r="H4756">
        <v>13.33</v>
      </c>
      <c r="I4756">
        <v>2.9860000000000002</v>
      </c>
      <c r="J4756">
        <v>1</v>
      </c>
      <c r="K4756">
        <v>1172.7329999999899</v>
      </c>
      <c r="L4756" t="s">
        <v>965</v>
      </c>
      <c r="M4756" t="s">
        <v>964</v>
      </c>
      <c r="N4756" s="110">
        <v>43777</v>
      </c>
      <c r="O4756">
        <v>0</v>
      </c>
      <c r="P4756">
        <v>0</v>
      </c>
      <c r="Q4756">
        <v>12626.040999999899</v>
      </c>
      <c r="R4756">
        <v>1266.8109999999899</v>
      </c>
      <c r="S4756">
        <v>2.6389999999999998</v>
      </c>
      <c r="T4756">
        <v>33</v>
      </c>
      <c r="U4756">
        <v>3838.82</v>
      </c>
      <c r="V4756">
        <v>16</v>
      </c>
      <c r="W4756">
        <v>2.036</v>
      </c>
      <c r="X4756">
        <v>3.2890000000000001</v>
      </c>
      <c r="Y4756" s="110">
        <v>43777</v>
      </c>
      <c r="Z4756">
        <v>408826.363219105</v>
      </c>
      <c r="AA4756">
        <v>3660435.8299694899</v>
      </c>
    </row>
    <row r="4757" spans="1:27" x14ac:dyDescent="0.25">
      <c r="A4757">
        <v>-111.976862969999</v>
      </c>
      <c r="B4757">
        <v>33.078717820000001</v>
      </c>
      <c r="C4757" t="s">
        <v>968</v>
      </c>
      <c r="D4757" t="s">
        <v>967</v>
      </c>
      <c r="E4757" t="s">
        <v>966</v>
      </c>
      <c r="F4757">
        <v>3190</v>
      </c>
      <c r="G4757">
        <v>354</v>
      </c>
      <c r="H4757">
        <v>13.33</v>
      </c>
      <c r="I4757">
        <v>2.887</v>
      </c>
      <c r="J4757">
        <v>1</v>
      </c>
      <c r="K4757">
        <v>1172.739</v>
      </c>
      <c r="L4757" t="s">
        <v>965</v>
      </c>
      <c r="M4757" t="s">
        <v>964</v>
      </c>
      <c r="N4757" s="110">
        <v>43777</v>
      </c>
      <c r="O4757">
        <v>0</v>
      </c>
      <c r="P4757">
        <v>0</v>
      </c>
      <c r="Q4757">
        <v>13296.681</v>
      </c>
      <c r="R4757">
        <v>1379.5789999999899</v>
      </c>
      <c r="S4757">
        <v>2.8740000000000001</v>
      </c>
      <c r="T4757">
        <v>33</v>
      </c>
      <c r="U4757">
        <v>4180.5410000000002</v>
      </c>
      <c r="V4757">
        <v>16</v>
      </c>
      <c r="W4757">
        <v>1.9690000000000001</v>
      </c>
      <c r="X4757">
        <v>3.181</v>
      </c>
      <c r="Y4757" s="110">
        <v>43777</v>
      </c>
      <c r="Z4757">
        <v>408826.64227335399</v>
      </c>
      <c r="AA4757">
        <v>3660436.8274890799</v>
      </c>
    </row>
    <row r="4758" spans="1:27" x14ac:dyDescent="0.25">
      <c r="A4758">
        <v>-111.97686486000001</v>
      </c>
      <c r="B4758">
        <v>33.078725800000001</v>
      </c>
      <c r="C4758" t="s">
        <v>968</v>
      </c>
      <c r="D4758" t="s">
        <v>967</v>
      </c>
      <c r="E4758" t="s">
        <v>966</v>
      </c>
      <c r="F4758">
        <v>3191</v>
      </c>
      <c r="G4758">
        <v>5</v>
      </c>
      <c r="H4758">
        <v>13.33</v>
      </c>
      <c r="I4758">
        <v>2.92</v>
      </c>
      <c r="J4758">
        <v>1</v>
      </c>
      <c r="K4758">
        <v>1172.739</v>
      </c>
      <c r="L4758" t="s">
        <v>965</v>
      </c>
      <c r="M4758" t="s">
        <v>964</v>
      </c>
      <c r="N4758" s="110">
        <v>43777</v>
      </c>
      <c r="O4758">
        <v>0</v>
      </c>
      <c r="P4758">
        <v>0</v>
      </c>
      <c r="Q4758">
        <v>12520.5529999999</v>
      </c>
      <c r="R4758">
        <v>1284.4559999999899</v>
      </c>
      <c r="S4758">
        <v>2.6760000000000002</v>
      </c>
      <c r="T4758">
        <v>33</v>
      </c>
      <c r="U4758">
        <v>3892.2919999999899</v>
      </c>
      <c r="V4758">
        <v>16</v>
      </c>
      <c r="W4758">
        <v>1.9910000000000001</v>
      </c>
      <c r="X4758">
        <v>3.2170000000000001</v>
      </c>
      <c r="Y4758" s="110">
        <v>43777</v>
      </c>
      <c r="Z4758">
        <v>408826.47409734898</v>
      </c>
      <c r="AA4758">
        <v>3660437.7138579199</v>
      </c>
    </row>
    <row r="4759" spans="1:27" x14ac:dyDescent="0.25">
      <c r="A4759">
        <v>-111.97686400000001</v>
      </c>
      <c r="B4759">
        <v>33.0787337699999</v>
      </c>
      <c r="C4759" t="s">
        <v>968</v>
      </c>
      <c r="D4759" t="s">
        <v>967</v>
      </c>
      <c r="E4759" t="s">
        <v>966</v>
      </c>
      <c r="F4759">
        <v>3192</v>
      </c>
      <c r="G4759">
        <v>0</v>
      </c>
      <c r="H4759">
        <v>13.33</v>
      </c>
      <c r="I4759">
        <v>2.9529999999999998</v>
      </c>
      <c r="J4759">
        <v>1</v>
      </c>
      <c r="K4759">
        <v>1172.7750000000001</v>
      </c>
      <c r="L4759" t="s">
        <v>965</v>
      </c>
      <c r="M4759" t="s">
        <v>964</v>
      </c>
      <c r="N4759" s="110">
        <v>43777</v>
      </c>
      <c r="O4759">
        <v>0</v>
      </c>
      <c r="P4759">
        <v>0</v>
      </c>
      <c r="Q4759">
        <v>12689.128000000001</v>
      </c>
      <c r="R4759">
        <v>1287.2860000000001</v>
      </c>
      <c r="S4759">
        <v>2.6819999999999999</v>
      </c>
      <c r="T4759">
        <v>33</v>
      </c>
      <c r="U4759">
        <v>3900.8670000000002</v>
      </c>
      <c r="V4759">
        <v>16</v>
      </c>
      <c r="W4759">
        <v>2.0129999999999999</v>
      </c>
      <c r="X4759">
        <v>3.2530000000000001</v>
      </c>
      <c r="Y4759" s="110">
        <v>43777</v>
      </c>
      <c r="Z4759">
        <v>408826.56259142101</v>
      </c>
      <c r="AA4759">
        <v>3660438.5967293601</v>
      </c>
    </row>
    <row r="4760" spans="1:27" x14ac:dyDescent="0.25">
      <c r="A4760">
        <v>-111.976863859999</v>
      </c>
      <c r="B4760">
        <v>33.078741800000003</v>
      </c>
      <c r="C4760" t="s">
        <v>968</v>
      </c>
      <c r="D4760" t="s">
        <v>967</v>
      </c>
      <c r="E4760" t="s">
        <v>966</v>
      </c>
      <c r="F4760">
        <v>3193</v>
      </c>
      <c r="G4760">
        <v>5</v>
      </c>
      <c r="H4760">
        <v>13.33</v>
      </c>
      <c r="I4760">
        <v>2.8220000000000001</v>
      </c>
      <c r="J4760">
        <v>1</v>
      </c>
      <c r="K4760">
        <v>1172.7850000000001</v>
      </c>
      <c r="L4760" t="s">
        <v>965</v>
      </c>
      <c r="M4760" t="s">
        <v>964</v>
      </c>
      <c r="N4760" s="110">
        <v>43777</v>
      </c>
      <c r="O4760">
        <v>0</v>
      </c>
      <c r="P4760">
        <v>0</v>
      </c>
      <c r="Q4760">
        <v>11586.938</v>
      </c>
      <c r="R4760">
        <v>1230.144</v>
      </c>
      <c r="S4760">
        <v>2.5630000000000002</v>
      </c>
      <c r="T4760">
        <v>33</v>
      </c>
      <c r="U4760">
        <v>3727.71</v>
      </c>
      <c r="V4760">
        <v>16</v>
      </c>
      <c r="W4760">
        <v>1.9239999999999999</v>
      </c>
      <c r="X4760">
        <v>3.1080000000000001</v>
      </c>
      <c r="Y4760" s="110">
        <v>43777</v>
      </c>
      <c r="Z4760">
        <v>408826.583943807</v>
      </c>
      <c r="AA4760">
        <v>3660439.4868782898</v>
      </c>
    </row>
    <row r="4761" spans="1:27" x14ac:dyDescent="0.25">
      <c r="A4761">
        <v>-111.976862999999</v>
      </c>
      <c r="B4761">
        <v>33.078749770000002</v>
      </c>
      <c r="C4761" t="s">
        <v>968</v>
      </c>
      <c r="D4761" t="s">
        <v>967</v>
      </c>
      <c r="E4761" t="s">
        <v>966</v>
      </c>
      <c r="F4761">
        <v>3194</v>
      </c>
      <c r="G4761">
        <v>0</v>
      </c>
      <c r="H4761">
        <v>13.33</v>
      </c>
      <c r="I4761">
        <v>2.9529999999999998</v>
      </c>
      <c r="J4761">
        <v>1</v>
      </c>
      <c r="K4761">
        <v>1172.7560000000001</v>
      </c>
      <c r="L4761" t="s">
        <v>965</v>
      </c>
      <c r="M4761" t="s">
        <v>964</v>
      </c>
      <c r="N4761" s="110">
        <v>43777</v>
      </c>
      <c r="O4761">
        <v>0</v>
      </c>
      <c r="P4761">
        <v>0</v>
      </c>
      <c r="Q4761">
        <v>13670.6869999999</v>
      </c>
      <c r="R4761">
        <v>1386.8630000000001</v>
      </c>
      <c r="S4761">
        <v>2.8889999999999998</v>
      </c>
      <c r="T4761">
        <v>33</v>
      </c>
      <c r="U4761">
        <v>4202.61599999999</v>
      </c>
      <c r="V4761">
        <v>16</v>
      </c>
      <c r="W4761">
        <v>2.0129999999999999</v>
      </c>
      <c r="X4761">
        <v>3.2530000000000001</v>
      </c>
      <c r="Y4761" s="110">
        <v>43777</v>
      </c>
      <c r="Z4761">
        <v>408826.672437859</v>
      </c>
      <c r="AA4761">
        <v>3660440.36974973</v>
      </c>
    </row>
    <row r="4762" spans="1:27" x14ac:dyDescent="0.25">
      <c r="A4762">
        <v>-111.976863339999</v>
      </c>
      <c r="B4762">
        <v>33.078758780000001</v>
      </c>
      <c r="C4762" t="s">
        <v>968</v>
      </c>
      <c r="D4762" t="s">
        <v>967</v>
      </c>
      <c r="E4762" t="s">
        <v>966</v>
      </c>
      <c r="F4762">
        <v>3195</v>
      </c>
      <c r="G4762">
        <v>2</v>
      </c>
      <c r="H4762">
        <v>13.33</v>
      </c>
      <c r="I4762">
        <v>3.2480000000000002</v>
      </c>
      <c r="J4762">
        <v>1</v>
      </c>
      <c r="K4762">
        <v>1172.739</v>
      </c>
      <c r="L4762" t="s">
        <v>965</v>
      </c>
      <c r="M4762" t="s">
        <v>964</v>
      </c>
      <c r="N4762" s="110">
        <v>43777</v>
      </c>
      <c r="O4762">
        <v>0</v>
      </c>
      <c r="P4762">
        <v>0</v>
      </c>
      <c r="Q4762">
        <v>11093.9009999999</v>
      </c>
      <c r="R4762">
        <v>1023.13999999999</v>
      </c>
      <c r="S4762">
        <v>2.1320000000000001</v>
      </c>
      <c r="T4762">
        <v>33</v>
      </c>
      <c r="U4762">
        <v>3100.4229999999902</v>
      </c>
      <c r="V4762">
        <v>16</v>
      </c>
      <c r="W4762">
        <v>2.2149999999999999</v>
      </c>
      <c r="X4762">
        <v>3.5779999999999998</v>
      </c>
      <c r="Y4762" s="110">
        <v>43777</v>
      </c>
      <c r="Z4762">
        <v>408826.64999898302</v>
      </c>
      <c r="AA4762">
        <v>3660441.3689663098</v>
      </c>
    </row>
    <row r="4763" spans="1:27" x14ac:dyDescent="0.25">
      <c r="A4763">
        <v>-111.97686283</v>
      </c>
      <c r="B4763">
        <v>33.078766770000001</v>
      </c>
      <c r="C4763" t="s">
        <v>968</v>
      </c>
      <c r="D4763" t="s">
        <v>967</v>
      </c>
      <c r="E4763" t="s">
        <v>966</v>
      </c>
      <c r="F4763">
        <v>3196</v>
      </c>
      <c r="G4763">
        <v>359</v>
      </c>
      <c r="H4763">
        <v>13.33</v>
      </c>
      <c r="I4763">
        <v>3.0510000000000002</v>
      </c>
      <c r="J4763">
        <v>1</v>
      </c>
      <c r="K4763">
        <v>1172.68399999999</v>
      </c>
      <c r="L4763" t="s">
        <v>965</v>
      </c>
      <c r="M4763" t="s">
        <v>964</v>
      </c>
      <c r="N4763" s="110">
        <v>43777</v>
      </c>
      <c r="O4763">
        <v>0</v>
      </c>
      <c r="P4763">
        <v>0</v>
      </c>
      <c r="Q4763">
        <v>13016.389999999899</v>
      </c>
      <c r="R4763">
        <v>1277.8900000000001</v>
      </c>
      <c r="S4763">
        <v>2.6619999999999999</v>
      </c>
      <c r="T4763">
        <v>33</v>
      </c>
      <c r="U4763">
        <v>3872.3939999999898</v>
      </c>
      <c r="V4763">
        <v>16</v>
      </c>
      <c r="W4763">
        <v>2.08</v>
      </c>
      <c r="X4763">
        <v>3.3610000000000002</v>
      </c>
      <c r="Y4763" s="110">
        <v>43777</v>
      </c>
      <c r="Z4763">
        <v>408826.70584525599</v>
      </c>
      <c r="AA4763">
        <v>3660442.2543591298</v>
      </c>
    </row>
    <row r="4764" spans="1:27" x14ac:dyDescent="0.25">
      <c r="A4764">
        <v>-111.97686366000001</v>
      </c>
      <c r="B4764">
        <v>33.078774780000003</v>
      </c>
      <c r="C4764" t="s">
        <v>968</v>
      </c>
      <c r="D4764" t="s">
        <v>967</v>
      </c>
      <c r="E4764" t="s">
        <v>966</v>
      </c>
      <c r="F4764">
        <v>3197</v>
      </c>
      <c r="G4764">
        <v>358</v>
      </c>
      <c r="H4764">
        <v>13.33</v>
      </c>
      <c r="I4764">
        <v>2.9860000000000002</v>
      </c>
      <c r="J4764">
        <v>1</v>
      </c>
      <c r="K4764">
        <v>1172.73</v>
      </c>
      <c r="L4764" t="s">
        <v>965</v>
      </c>
      <c r="M4764" t="s">
        <v>964</v>
      </c>
      <c r="N4764" s="110">
        <v>43777</v>
      </c>
      <c r="O4764">
        <v>0</v>
      </c>
      <c r="P4764">
        <v>0</v>
      </c>
      <c r="Q4764">
        <v>12028.201999999899</v>
      </c>
      <c r="R4764">
        <v>1206.82699999999</v>
      </c>
      <c r="S4764">
        <v>2.5139999999999998</v>
      </c>
      <c r="T4764">
        <v>33</v>
      </c>
      <c r="U4764">
        <v>3657.0529999999899</v>
      </c>
      <c r="V4764">
        <v>16</v>
      </c>
      <c r="W4764">
        <v>2.036</v>
      </c>
      <c r="X4764">
        <v>3.2890000000000001</v>
      </c>
      <c r="Y4764" s="110">
        <v>43777</v>
      </c>
      <c r="Z4764">
        <v>408826.63663887698</v>
      </c>
      <c r="AA4764">
        <v>3660443.1431332701</v>
      </c>
    </row>
    <row r="4765" spans="1:27" x14ac:dyDescent="0.25">
      <c r="A4765">
        <v>-111.976864169999</v>
      </c>
      <c r="B4765">
        <v>33.078782769999897</v>
      </c>
      <c r="C4765" t="s">
        <v>968</v>
      </c>
      <c r="D4765" t="s">
        <v>967</v>
      </c>
      <c r="E4765" t="s">
        <v>966</v>
      </c>
      <c r="F4765">
        <v>3198</v>
      </c>
      <c r="G4765">
        <v>1</v>
      </c>
      <c r="H4765">
        <v>13.33</v>
      </c>
      <c r="I4765">
        <v>3.117</v>
      </c>
      <c r="J4765">
        <v>1</v>
      </c>
      <c r="K4765">
        <v>1172.759</v>
      </c>
      <c r="L4765" t="s">
        <v>965</v>
      </c>
      <c r="M4765" t="s">
        <v>964</v>
      </c>
      <c r="N4765" s="110">
        <v>43777</v>
      </c>
      <c r="O4765">
        <v>0</v>
      </c>
      <c r="P4765">
        <v>0</v>
      </c>
      <c r="Q4765">
        <v>14648.245999999899</v>
      </c>
      <c r="R4765">
        <v>1407.8219999999901</v>
      </c>
      <c r="S4765">
        <v>2.9329999999999998</v>
      </c>
      <c r="T4765">
        <v>33</v>
      </c>
      <c r="U4765">
        <v>4266.1289999999899</v>
      </c>
      <c r="V4765">
        <v>16</v>
      </c>
      <c r="W4765">
        <v>2.125</v>
      </c>
      <c r="X4765">
        <v>3.4340000000000002</v>
      </c>
      <c r="Y4765" s="110">
        <v>43777</v>
      </c>
      <c r="Z4765">
        <v>408826.59728012298</v>
      </c>
      <c r="AA4765">
        <v>3660444.0294120898</v>
      </c>
    </row>
    <row r="4766" spans="1:27" x14ac:dyDescent="0.25">
      <c r="A4766">
        <v>-111.976863829999</v>
      </c>
      <c r="B4766">
        <v>33.078791770000002</v>
      </c>
      <c r="C4766" t="s">
        <v>968</v>
      </c>
      <c r="D4766" t="s">
        <v>967</v>
      </c>
      <c r="E4766" t="s">
        <v>966</v>
      </c>
      <c r="F4766">
        <v>3199</v>
      </c>
      <c r="G4766">
        <v>359</v>
      </c>
      <c r="H4766">
        <v>13.33</v>
      </c>
      <c r="I4766">
        <v>3.117</v>
      </c>
      <c r="J4766">
        <v>1</v>
      </c>
      <c r="K4766">
        <v>1172.7360000000001</v>
      </c>
      <c r="L4766" t="s">
        <v>965</v>
      </c>
      <c r="M4766" t="s">
        <v>964</v>
      </c>
      <c r="N4766" s="110">
        <v>43777</v>
      </c>
      <c r="O4766">
        <v>0</v>
      </c>
      <c r="P4766">
        <v>0</v>
      </c>
      <c r="Q4766">
        <v>13552.742</v>
      </c>
      <c r="R4766">
        <v>1302.5350000000001</v>
      </c>
      <c r="S4766">
        <v>2.714</v>
      </c>
      <c r="T4766">
        <v>33</v>
      </c>
      <c r="U4766">
        <v>3947.076</v>
      </c>
      <c r="V4766">
        <v>16</v>
      </c>
      <c r="W4766">
        <v>2.125</v>
      </c>
      <c r="X4766">
        <v>3.4340000000000002</v>
      </c>
      <c r="Y4766" s="110">
        <v>43777</v>
      </c>
      <c r="Z4766">
        <v>408826.63830097101</v>
      </c>
      <c r="AA4766">
        <v>3660445.0269293301</v>
      </c>
    </row>
    <row r="4767" spans="1:27" x14ac:dyDescent="0.25">
      <c r="A4767">
        <v>-111.97686349</v>
      </c>
      <c r="B4767">
        <v>33.078799779999898</v>
      </c>
      <c r="C4767" t="s">
        <v>968</v>
      </c>
      <c r="D4767" t="s">
        <v>967</v>
      </c>
      <c r="E4767" t="s">
        <v>966</v>
      </c>
      <c r="F4767">
        <v>3200</v>
      </c>
      <c r="G4767">
        <v>357</v>
      </c>
      <c r="H4767">
        <v>13.33</v>
      </c>
      <c r="I4767">
        <v>2.887</v>
      </c>
      <c r="J4767">
        <v>1</v>
      </c>
      <c r="K4767">
        <v>1172.8019999999899</v>
      </c>
      <c r="L4767" t="s">
        <v>965</v>
      </c>
      <c r="M4767" t="s">
        <v>964</v>
      </c>
      <c r="N4767" s="110">
        <v>43777</v>
      </c>
      <c r="O4767">
        <v>0</v>
      </c>
      <c r="P4767">
        <v>0</v>
      </c>
      <c r="Q4767">
        <v>12462.781000000001</v>
      </c>
      <c r="R4767">
        <v>1293.05799999999</v>
      </c>
      <c r="S4767">
        <v>2.694</v>
      </c>
      <c r="T4767">
        <v>33</v>
      </c>
      <c r="U4767">
        <v>3918.3589999999899</v>
      </c>
      <c r="V4767">
        <v>16</v>
      </c>
      <c r="W4767">
        <v>1.9690000000000001</v>
      </c>
      <c r="X4767">
        <v>3.181</v>
      </c>
      <c r="Y4767" s="110">
        <v>43777</v>
      </c>
      <c r="Z4767">
        <v>408826.67830037198</v>
      </c>
      <c r="AA4767">
        <v>3660445.9146871902</v>
      </c>
    </row>
    <row r="4768" spans="1:27" x14ac:dyDescent="0.25">
      <c r="A4768">
        <v>-111.97686349</v>
      </c>
      <c r="B4768">
        <v>33.078807779999899</v>
      </c>
      <c r="C4768" t="s">
        <v>968</v>
      </c>
      <c r="D4768" t="s">
        <v>967</v>
      </c>
      <c r="E4768" t="s">
        <v>966</v>
      </c>
      <c r="F4768">
        <v>3201</v>
      </c>
      <c r="G4768">
        <v>357</v>
      </c>
      <c r="H4768">
        <v>13.33</v>
      </c>
      <c r="I4768">
        <v>3.117</v>
      </c>
      <c r="J4768">
        <v>1</v>
      </c>
      <c r="K4768">
        <v>1172.7950000000001</v>
      </c>
      <c r="L4768" t="s">
        <v>965</v>
      </c>
      <c r="M4768" t="s">
        <v>964</v>
      </c>
      <c r="N4768" s="110">
        <v>43777</v>
      </c>
      <c r="O4768">
        <v>0</v>
      </c>
      <c r="P4768">
        <v>0</v>
      </c>
      <c r="Q4768">
        <v>13044.504999999899</v>
      </c>
      <c r="R4768">
        <v>1253.6890000000001</v>
      </c>
      <c r="S4768">
        <v>2.6120000000000001</v>
      </c>
      <c r="T4768">
        <v>33</v>
      </c>
      <c r="U4768">
        <v>3799.05799999999</v>
      </c>
      <c r="V4768">
        <v>16</v>
      </c>
      <c r="W4768">
        <v>2.125</v>
      </c>
      <c r="X4768">
        <v>3.4340000000000002</v>
      </c>
      <c r="Y4768" s="110">
        <v>43777</v>
      </c>
      <c r="Z4768">
        <v>408826.68655445299</v>
      </c>
      <c r="AA4768">
        <v>3660446.80163169</v>
      </c>
    </row>
    <row r="4769" spans="1:27" x14ac:dyDescent="0.25">
      <c r="A4769">
        <v>-111.97686434000001</v>
      </c>
      <c r="B4769">
        <v>33.0788157799999</v>
      </c>
      <c r="C4769" t="s">
        <v>968</v>
      </c>
      <c r="D4769" t="s">
        <v>967</v>
      </c>
      <c r="E4769" t="s">
        <v>966</v>
      </c>
      <c r="F4769">
        <v>3202</v>
      </c>
      <c r="G4769">
        <v>2</v>
      </c>
      <c r="H4769">
        <v>13.33</v>
      </c>
      <c r="I4769">
        <v>2.9860000000000002</v>
      </c>
      <c r="J4769">
        <v>1</v>
      </c>
      <c r="K4769">
        <v>1172.7070000000001</v>
      </c>
      <c r="L4769" t="s">
        <v>965</v>
      </c>
      <c r="M4769" t="s">
        <v>964</v>
      </c>
      <c r="N4769" s="110">
        <v>43777</v>
      </c>
      <c r="O4769">
        <v>0</v>
      </c>
      <c r="P4769">
        <v>0</v>
      </c>
      <c r="Q4769">
        <v>13966.635</v>
      </c>
      <c r="R4769">
        <v>1401.317</v>
      </c>
      <c r="S4769">
        <v>2.919</v>
      </c>
      <c r="T4769">
        <v>33</v>
      </c>
      <c r="U4769">
        <v>4246.4139999999898</v>
      </c>
      <c r="V4769">
        <v>16</v>
      </c>
      <c r="W4769">
        <v>2.036</v>
      </c>
      <c r="X4769">
        <v>3.2890000000000001</v>
      </c>
      <c r="Y4769" s="110">
        <v>43777</v>
      </c>
      <c r="Z4769">
        <v>408826.61547104199</v>
      </c>
      <c r="AA4769">
        <v>3660447.68931454</v>
      </c>
    </row>
    <row r="4770" spans="1:27" x14ac:dyDescent="0.25">
      <c r="A4770">
        <v>-111.976863829999</v>
      </c>
      <c r="B4770">
        <v>33.07882377</v>
      </c>
      <c r="C4770" t="s">
        <v>968</v>
      </c>
      <c r="D4770" t="s">
        <v>967</v>
      </c>
      <c r="E4770" t="s">
        <v>966</v>
      </c>
      <c r="F4770">
        <v>3203</v>
      </c>
      <c r="G4770">
        <v>359</v>
      </c>
      <c r="H4770">
        <v>13.33</v>
      </c>
      <c r="I4770">
        <v>2.92</v>
      </c>
      <c r="J4770">
        <v>1</v>
      </c>
      <c r="K4770">
        <v>1172.69</v>
      </c>
      <c r="L4770" t="s">
        <v>965</v>
      </c>
      <c r="M4770" t="s">
        <v>964</v>
      </c>
      <c r="N4770" s="110">
        <v>43777</v>
      </c>
      <c r="O4770">
        <v>0</v>
      </c>
      <c r="P4770">
        <v>0</v>
      </c>
      <c r="Q4770">
        <v>14996.138000000001</v>
      </c>
      <c r="R4770">
        <v>1538.421</v>
      </c>
      <c r="S4770">
        <v>3.2050000000000001</v>
      </c>
      <c r="T4770">
        <v>33</v>
      </c>
      <c r="U4770">
        <v>4661.8829999999898</v>
      </c>
      <c r="V4770">
        <v>16</v>
      </c>
      <c r="W4770">
        <v>1.9910000000000001</v>
      </c>
      <c r="X4770">
        <v>3.2170000000000001</v>
      </c>
      <c r="Y4770" s="110">
        <v>43777</v>
      </c>
      <c r="Z4770">
        <v>408826.67131730699</v>
      </c>
      <c r="AA4770">
        <v>3660448.57470736</v>
      </c>
    </row>
    <row r="4771" spans="1:27" x14ac:dyDescent="0.25">
      <c r="A4771">
        <v>-111.97686403</v>
      </c>
      <c r="B4771">
        <v>33.078832820000002</v>
      </c>
      <c r="C4771" t="s">
        <v>968</v>
      </c>
      <c r="D4771" t="s">
        <v>967</v>
      </c>
      <c r="E4771" t="s">
        <v>966</v>
      </c>
      <c r="F4771">
        <v>3204</v>
      </c>
      <c r="G4771">
        <v>6</v>
      </c>
      <c r="H4771">
        <v>13.33</v>
      </c>
      <c r="I4771">
        <v>3.0510000000000002</v>
      </c>
      <c r="J4771">
        <v>1</v>
      </c>
      <c r="K4771">
        <v>1172.69</v>
      </c>
      <c r="L4771" t="s">
        <v>965</v>
      </c>
      <c r="M4771" t="s">
        <v>964</v>
      </c>
      <c r="N4771" s="110">
        <v>43777</v>
      </c>
      <c r="O4771">
        <v>0</v>
      </c>
      <c r="P4771">
        <v>0</v>
      </c>
      <c r="Q4771">
        <v>15763.978999999899</v>
      </c>
      <c r="R4771">
        <v>1547.63599999999</v>
      </c>
      <c r="S4771">
        <v>3.2240000000000002</v>
      </c>
      <c r="T4771">
        <v>33</v>
      </c>
      <c r="U4771">
        <v>4689.8059999999896</v>
      </c>
      <c r="V4771">
        <v>16</v>
      </c>
      <c r="W4771">
        <v>2.08</v>
      </c>
      <c r="X4771">
        <v>3.3610000000000002</v>
      </c>
      <c r="Y4771" s="110">
        <v>43777</v>
      </c>
      <c r="Z4771">
        <v>408826.661987103</v>
      </c>
      <c r="AA4771">
        <v>3660449.5782370698</v>
      </c>
    </row>
    <row r="4772" spans="1:27" x14ac:dyDescent="0.25">
      <c r="A4772">
        <v>-111.97686351</v>
      </c>
      <c r="B4772">
        <v>33.07884078</v>
      </c>
      <c r="C4772" t="s">
        <v>968</v>
      </c>
      <c r="D4772" t="s">
        <v>967</v>
      </c>
      <c r="E4772" t="s">
        <v>966</v>
      </c>
      <c r="F4772">
        <v>3205</v>
      </c>
      <c r="G4772">
        <v>3</v>
      </c>
      <c r="H4772">
        <v>13.33</v>
      </c>
      <c r="I4772">
        <v>3.0179999999999998</v>
      </c>
      <c r="J4772">
        <v>1</v>
      </c>
      <c r="K4772">
        <v>1172.6569999999899</v>
      </c>
      <c r="L4772" t="s">
        <v>965</v>
      </c>
      <c r="M4772" t="s">
        <v>964</v>
      </c>
      <c r="N4772" s="110">
        <v>43777</v>
      </c>
      <c r="O4772">
        <v>0</v>
      </c>
      <c r="P4772">
        <v>0</v>
      </c>
      <c r="Q4772">
        <v>13878.405000000001</v>
      </c>
      <c r="R4772">
        <v>1377.3289999999899</v>
      </c>
      <c r="S4772">
        <v>2.8690000000000002</v>
      </c>
      <c r="T4772">
        <v>33</v>
      </c>
      <c r="U4772">
        <v>4173.72299999999</v>
      </c>
      <c r="V4772">
        <v>16</v>
      </c>
      <c r="W4772">
        <v>2.0579999999999998</v>
      </c>
      <c r="X4772">
        <v>3.3250000000000002</v>
      </c>
      <c r="Y4772" s="110">
        <v>43777</v>
      </c>
      <c r="Z4772">
        <v>408826.71873578802</v>
      </c>
      <c r="AA4772">
        <v>3660450.4602951701</v>
      </c>
    </row>
    <row r="4773" spans="1:27" x14ac:dyDescent="0.25">
      <c r="A4773">
        <v>-111.97686283</v>
      </c>
      <c r="B4773">
        <v>33.07884877</v>
      </c>
      <c r="C4773" t="s">
        <v>968</v>
      </c>
      <c r="D4773" t="s">
        <v>967</v>
      </c>
      <c r="E4773" t="s">
        <v>966</v>
      </c>
      <c r="F4773">
        <v>3206</v>
      </c>
      <c r="G4773">
        <v>359</v>
      </c>
      <c r="H4773">
        <v>13.33</v>
      </c>
      <c r="I4773">
        <v>3.0179999999999998</v>
      </c>
      <c r="J4773">
        <v>1</v>
      </c>
      <c r="K4773">
        <v>1172.67399999999</v>
      </c>
      <c r="L4773" t="s">
        <v>965</v>
      </c>
      <c r="M4773" t="s">
        <v>964</v>
      </c>
      <c r="N4773" s="110">
        <v>43777</v>
      </c>
      <c r="O4773">
        <v>0</v>
      </c>
      <c r="P4773">
        <v>0</v>
      </c>
      <c r="Q4773">
        <v>14530.1869999999</v>
      </c>
      <c r="R4773">
        <v>1442.0129999999899</v>
      </c>
      <c r="S4773">
        <v>3.004</v>
      </c>
      <c r="T4773">
        <v>33</v>
      </c>
      <c r="U4773">
        <v>4369.7370000000001</v>
      </c>
      <c r="V4773">
        <v>16</v>
      </c>
      <c r="W4773">
        <v>2.0579999999999998</v>
      </c>
      <c r="X4773">
        <v>3.3250000000000002</v>
      </c>
      <c r="Y4773" s="110">
        <v>43777</v>
      </c>
      <c r="Z4773">
        <v>408826.79044953099</v>
      </c>
      <c r="AA4773">
        <v>3660451.3455403401</v>
      </c>
    </row>
    <row r="4774" spans="1:27" x14ac:dyDescent="0.25">
      <c r="A4774">
        <v>-111.976862999999</v>
      </c>
      <c r="B4774">
        <v>33.078856770000002</v>
      </c>
      <c r="C4774" t="s">
        <v>968</v>
      </c>
      <c r="D4774" t="s">
        <v>967</v>
      </c>
      <c r="E4774" t="s">
        <v>966</v>
      </c>
      <c r="F4774">
        <v>3207</v>
      </c>
      <c r="G4774">
        <v>0</v>
      </c>
      <c r="H4774">
        <v>13.33</v>
      </c>
      <c r="I4774">
        <v>3.0840000000000001</v>
      </c>
      <c r="J4774">
        <v>1</v>
      </c>
      <c r="K4774">
        <v>1172.759</v>
      </c>
      <c r="L4774" t="s">
        <v>965</v>
      </c>
      <c r="M4774" t="s">
        <v>964</v>
      </c>
      <c r="N4774" s="110">
        <v>43777</v>
      </c>
      <c r="O4774">
        <v>0</v>
      </c>
      <c r="P4774">
        <v>0</v>
      </c>
      <c r="Q4774">
        <v>14957.509</v>
      </c>
      <c r="R4774">
        <v>1452.83799999999</v>
      </c>
      <c r="S4774">
        <v>3.0270000000000001</v>
      </c>
      <c r="T4774">
        <v>33</v>
      </c>
      <c r="U4774">
        <v>4402.53999999999</v>
      </c>
      <c r="V4774">
        <v>16</v>
      </c>
      <c r="W4774">
        <v>2.1030000000000002</v>
      </c>
      <c r="X4774">
        <v>3.3969999999999998</v>
      </c>
      <c r="Y4774" s="110">
        <v>43777</v>
      </c>
      <c r="Z4774">
        <v>408826.78283612599</v>
      </c>
      <c r="AA4774">
        <v>3660452.2326325201</v>
      </c>
    </row>
    <row r="4775" spans="1:27" x14ac:dyDescent="0.25">
      <c r="A4775">
        <v>-111.97686317</v>
      </c>
      <c r="B4775">
        <v>33.078864770000003</v>
      </c>
      <c r="C4775" t="s">
        <v>968</v>
      </c>
      <c r="D4775" t="s">
        <v>967</v>
      </c>
      <c r="E4775" t="s">
        <v>966</v>
      </c>
      <c r="F4775">
        <v>3208</v>
      </c>
      <c r="G4775">
        <v>1</v>
      </c>
      <c r="H4775">
        <v>13.33</v>
      </c>
      <c r="I4775">
        <v>3.0840000000000001</v>
      </c>
      <c r="J4775">
        <v>1</v>
      </c>
      <c r="K4775">
        <v>1172.7260000000001</v>
      </c>
      <c r="L4775" t="s">
        <v>965</v>
      </c>
      <c r="M4775" t="s">
        <v>964</v>
      </c>
      <c r="N4775" s="110">
        <v>43777</v>
      </c>
      <c r="O4775">
        <v>0</v>
      </c>
      <c r="P4775">
        <v>0</v>
      </c>
      <c r="Q4775">
        <v>14629.2749999999</v>
      </c>
      <c r="R4775">
        <v>1420.9570000000001</v>
      </c>
      <c r="S4775">
        <v>2.96</v>
      </c>
      <c r="T4775">
        <v>33</v>
      </c>
      <c r="U4775">
        <v>4305.9290000000001</v>
      </c>
      <c r="V4775">
        <v>16</v>
      </c>
      <c r="W4775">
        <v>2.1030000000000002</v>
      </c>
      <c r="X4775">
        <v>3.3969999999999998</v>
      </c>
      <c r="Y4775" s="110">
        <v>43777</v>
      </c>
      <c r="Z4775">
        <v>408826.775222725</v>
      </c>
      <c r="AA4775">
        <v>3660453.1197247002</v>
      </c>
    </row>
    <row r="4776" spans="1:27" x14ac:dyDescent="0.25">
      <c r="A4776">
        <v>-111.976862659999</v>
      </c>
      <c r="B4776">
        <v>33.078872779999898</v>
      </c>
      <c r="C4776" t="s">
        <v>968</v>
      </c>
      <c r="D4776" t="s">
        <v>967</v>
      </c>
      <c r="E4776" t="s">
        <v>966</v>
      </c>
      <c r="F4776">
        <v>3209</v>
      </c>
      <c r="G4776">
        <v>358</v>
      </c>
      <c r="H4776">
        <v>13.33</v>
      </c>
      <c r="I4776">
        <v>2.9529999999999998</v>
      </c>
      <c r="J4776">
        <v>1</v>
      </c>
      <c r="K4776">
        <v>1172.73</v>
      </c>
      <c r="L4776" t="s">
        <v>965</v>
      </c>
      <c r="M4776" t="s">
        <v>964</v>
      </c>
      <c r="N4776" s="110">
        <v>43777</v>
      </c>
      <c r="O4776">
        <v>0</v>
      </c>
      <c r="P4776">
        <v>0</v>
      </c>
      <c r="Q4776">
        <v>14155.495000000001</v>
      </c>
      <c r="R4776">
        <v>1436.046</v>
      </c>
      <c r="S4776">
        <v>2.992</v>
      </c>
      <c r="T4776">
        <v>33</v>
      </c>
      <c r="U4776">
        <v>4351.6549999999897</v>
      </c>
      <c r="V4776">
        <v>16</v>
      </c>
      <c r="W4776">
        <v>2.0129999999999999</v>
      </c>
      <c r="X4776">
        <v>3.2530000000000001</v>
      </c>
      <c r="Y4776" s="110">
        <v>43777</v>
      </c>
      <c r="Z4776">
        <v>408826.831089599</v>
      </c>
      <c r="AA4776">
        <v>3660454.0073349001</v>
      </c>
    </row>
    <row r="4777" spans="1:27" x14ac:dyDescent="0.25">
      <c r="A4777">
        <v>-111.976863339999</v>
      </c>
      <c r="B4777">
        <v>33.078880779999899</v>
      </c>
      <c r="C4777" t="s">
        <v>968</v>
      </c>
      <c r="D4777" t="s">
        <v>967</v>
      </c>
      <c r="E4777" t="s">
        <v>966</v>
      </c>
      <c r="F4777">
        <v>3210</v>
      </c>
      <c r="G4777">
        <v>2</v>
      </c>
      <c r="H4777">
        <v>13.33</v>
      </c>
      <c r="I4777">
        <v>3.0179999999999998</v>
      </c>
      <c r="J4777">
        <v>1</v>
      </c>
      <c r="K4777">
        <v>1172.7660000000001</v>
      </c>
      <c r="L4777" t="s">
        <v>965</v>
      </c>
      <c r="M4777" t="s">
        <v>964</v>
      </c>
      <c r="N4777" s="110">
        <v>43777</v>
      </c>
      <c r="O4777">
        <v>0</v>
      </c>
      <c r="P4777">
        <v>0</v>
      </c>
      <c r="Q4777">
        <v>12359.179</v>
      </c>
      <c r="R4777">
        <v>1226.557</v>
      </c>
      <c r="S4777">
        <v>2.5550000000000002</v>
      </c>
      <c r="T4777">
        <v>33</v>
      </c>
      <c r="U4777">
        <v>3716.8389999999899</v>
      </c>
      <c r="V4777">
        <v>16</v>
      </c>
      <c r="W4777">
        <v>2.0579999999999998</v>
      </c>
      <c r="X4777">
        <v>3.3250000000000002</v>
      </c>
      <c r="Y4777" s="110">
        <v>43777</v>
      </c>
      <c r="Z4777">
        <v>408826.77587374201</v>
      </c>
      <c r="AA4777">
        <v>3660454.8948700898</v>
      </c>
    </row>
    <row r="4778" spans="1:27" x14ac:dyDescent="0.25">
      <c r="A4778">
        <v>-111.976862999999</v>
      </c>
      <c r="B4778">
        <v>33.078889770000004</v>
      </c>
      <c r="C4778" t="s">
        <v>968</v>
      </c>
      <c r="D4778" t="s">
        <v>967</v>
      </c>
      <c r="E4778" t="s">
        <v>966</v>
      </c>
      <c r="F4778">
        <v>3211</v>
      </c>
      <c r="G4778">
        <v>0</v>
      </c>
      <c r="H4778">
        <v>13.33</v>
      </c>
      <c r="I4778">
        <v>3.117</v>
      </c>
      <c r="J4778">
        <v>1</v>
      </c>
      <c r="K4778">
        <v>1172.7159999999899</v>
      </c>
      <c r="L4778" t="s">
        <v>965</v>
      </c>
      <c r="M4778" t="s">
        <v>964</v>
      </c>
      <c r="N4778" s="110">
        <v>43777</v>
      </c>
      <c r="O4778">
        <v>0</v>
      </c>
      <c r="P4778">
        <v>0</v>
      </c>
      <c r="Q4778">
        <v>13814.2319999999</v>
      </c>
      <c r="R4778">
        <v>1327.6669999999899</v>
      </c>
      <c r="S4778">
        <v>2.766</v>
      </c>
      <c r="T4778">
        <v>33</v>
      </c>
      <c r="U4778">
        <v>4023.23199999999</v>
      </c>
      <c r="V4778">
        <v>16</v>
      </c>
      <c r="W4778">
        <v>2.125</v>
      </c>
      <c r="X4778">
        <v>3.4340000000000002</v>
      </c>
      <c r="Y4778" s="110">
        <v>43777</v>
      </c>
      <c r="Z4778">
        <v>408826.81688425399</v>
      </c>
      <c r="AA4778">
        <v>3660455.8912786599</v>
      </c>
    </row>
    <row r="4779" spans="1:27" x14ac:dyDescent="0.25">
      <c r="A4779">
        <v>-111.97686314000001</v>
      </c>
      <c r="B4779">
        <v>33.0788978</v>
      </c>
      <c r="C4779" t="s">
        <v>968</v>
      </c>
      <c r="D4779" t="s">
        <v>967</v>
      </c>
      <c r="E4779" t="s">
        <v>966</v>
      </c>
      <c r="F4779">
        <v>3212</v>
      </c>
      <c r="G4779">
        <v>355</v>
      </c>
      <c r="H4779">
        <v>13.33</v>
      </c>
      <c r="I4779">
        <v>2.8540000000000001</v>
      </c>
      <c r="J4779">
        <v>1</v>
      </c>
      <c r="K4779">
        <v>1172.7360000000001</v>
      </c>
      <c r="L4779" t="s">
        <v>965</v>
      </c>
      <c r="M4779" t="s">
        <v>964</v>
      </c>
      <c r="N4779" s="110">
        <v>43777</v>
      </c>
      <c r="O4779">
        <v>0</v>
      </c>
      <c r="P4779">
        <v>0</v>
      </c>
      <c r="Q4779">
        <v>13362.281999999899</v>
      </c>
      <c r="R4779">
        <v>1402.3199999999899</v>
      </c>
      <c r="S4779">
        <v>2.9220000000000002</v>
      </c>
      <c r="T4779">
        <v>33</v>
      </c>
      <c r="U4779">
        <v>4249.4560000000001</v>
      </c>
      <c r="V4779">
        <v>16</v>
      </c>
      <c r="W4779">
        <v>1.946</v>
      </c>
      <c r="X4779">
        <v>3.1440000000000001</v>
      </c>
      <c r="Y4779" s="110">
        <v>43777</v>
      </c>
      <c r="Z4779">
        <v>408826.81210196199</v>
      </c>
      <c r="AA4779">
        <v>3660456.7816708302</v>
      </c>
    </row>
    <row r="4780" spans="1:27" x14ac:dyDescent="0.25">
      <c r="A4780">
        <v>-111.97686366000001</v>
      </c>
      <c r="B4780">
        <v>33.0789057799999</v>
      </c>
      <c r="C4780" t="s">
        <v>968</v>
      </c>
      <c r="D4780" t="s">
        <v>967</v>
      </c>
      <c r="E4780" t="s">
        <v>966</v>
      </c>
      <c r="F4780">
        <v>3213</v>
      </c>
      <c r="G4780">
        <v>358</v>
      </c>
      <c r="H4780">
        <v>13.33</v>
      </c>
      <c r="I4780">
        <v>3.0179999999999998</v>
      </c>
      <c r="J4780">
        <v>1</v>
      </c>
      <c r="K4780">
        <v>1172.7070000000001</v>
      </c>
      <c r="L4780" t="s">
        <v>965</v>
      </c>
      <c r="M4780" t="s">
        <v>964</v>
      </c>
      <c r="N4780" s="110">
        <v>43777</v>
      </c>
      <c r="O4780">
        <v>0</v>
      </c>
      <c r="P4780">
        <v>0</v>
      </c>
      <c r="Q4780">
        <v>12577.869000000001</v>
      </c>
      <c r="R4780">
        <v>1248.25999999999</v>
      </c>
      <c r="S4780">
        <v>2.601</v>
      </c>
      <c r="T4780">
        <v>33</v>
      </c>
      <c r="U4780">
        <v>3782.6060000000002</v>
      </c>
      <c r="V4780">
        <v>16</v>
      </c>
      <c r="W4780">
        <v>2.0579999999999998</v>
      </c>
      <c r="X4780">
        <v>3.3250000000000002</v>
      </c>
      <c r="Y4780" s="110">
        <v>43777</v>
      </c>
      <c r="Z4780">
        <v>408826.77179959801</v>
      </c>
      <c r="AA4780">
        <v>3660457.66684967</v>
      </c>
    </row>
    <row r="4781" spans="1:27" x14ac:dyDescent="0.25">
      <c r="A4781">
        <v>-111.976864169999</v>
      </c>
      <c r="B4781">
        <v>33.07891377</v>
      </c>
      <c r="C4781" t="s">
        <v>968</v>
      </c>
      <c r="D4781" t="s">
        <v>967</v>
      </c>
      <c r="E4781" t="s">
        <v>966</v>
      </c>
      <c r="F4781">
        <v>3214</v>
      </c>
      <c r="G4781">
        <v>1</v>
      </c>
      <c r="H4781">
        <v>13.33</v>
      </c>
      <c r="I4781">
        <v>2.9860000000000002</v>
      </c>
      <c r="J4781">
        <v>1</v>
      </c>
      <c r="K4781">
        <v>1172.69</v>
      </c>
      <c r="L4781" t="s">
        <v>965</v>
      </c>
      <c r="M4781" t="s">
        <v>964</v>
      </c>
      <c r="N4781" s="110">
        <v>43777</v>
      </c>
      <c r="O4781">
        <v>0</v>
      </c>
      <c r="P4781">
        <v>0</v>
      </c>
      <c r="Q4781">
        <v>11366.362999999899</v>
      </c>
      <c r="R4781">
        <v>1140.423</v>
      </c>
      <c r="S4781">
        <v>2.3759999999999999</v>
      </c>
      <c r="T4781">
        <v>33</v>
      </c>
      <c r="U4781">
        <v>3455.8270000000002</v>
      </c>
      <c r="V4781">
        <v>16</v>
      </c>
      <c r="W4781">
        <v>2.036</v>
      </c>
      <c r="X4781">
        <v>3.2890000000000001</v>
      </c>
      <c r="Y4781" s="110">
        <v>43777</v>
      </c>
      <c r="Z4781">
        <v>408826.732440944</v>
      </c>
      <c r="AA4781">
        <v>3660458.5531285098</v>
      </c>
    </row>
    <row r="4782" spans="1:27" x14ac:dyDescent="0.25">
      <c r="A4782">
        <v>-111.97686400000001</v>
      </c>
      <c r="B4782">
        <v>33.078921770000001</v>
      </c>
      <c r="C4782" t="s">
        <v>968</v>
      </c>
      <c r="D4782" t="s">
        <v>967</v>
      </c>
      <c r="E4782" t="s">
        <v>966</v>
      </c>
      <c r="F4782">
        <v>3215</v>
      </c>
      <c r="G4782">
        <v>360</v>
      </c>
      <c r="H4782">
        <v>13.33</v>
      </c>
      <c r="I4782">
        <v>2.92</v>
      </c>
      <c r="J4782">
        <v>1</v>
      </c>
      <c r="K4782">
        <v>1172.68</v>
      </c>
      <c r="L4782" t="s">
        <v>965</v>
      </c>
      <c r="M4782" t="s">
        <v>964</v>
      </c>
      <c r="N4782" s="110">
        <v>43777</v>
      </c>
      <c r="O4782">
        <v>0</v>
      </c>
      <c r="P4782">
        <v>0</v>
      </c>
      <c r="Q4782">
        <v>12385.2939999999</v>
      </c>
      <c r="R4782">
        <v>1270.5799999999899</v>
      </c>
      <c r="S4782">
        <v>2.6469999999999998</v>
      </c>
      <c r="T4782">
        <v>33</v>
      </c>
      <c r="U4782">
        <v>3850.2440000000001</v>
      </c>
      <c r="V4782">
        <v>16</v>
      </c>
      <c r="W4782">
        <v>1.9910000000000001</v>
      </c>
      <c r="X4782">
        <v>3.2170000000000001</v>
      </c>
      <c r="Y4782" s="110">
        <v>43777</v>
      </c>
      <c r="Z4782">
        <v>408826.75656253402</v>
      </c>
      <c r="AA4782">
        <v>3660459.4399253698</v>
      </c>
    </row>
    <row r="4783" spans="1:27" x14ac:dyDescent="0.25">
      <c r="A4783">
        <v>-111.97686369</v>
      </c>
      <c r="B4783">
        <v>33.078930790000001</v>
      </c>
      <c r="C4783" t="s">
        <v>968</v>
      </c>
      <c r="D4783" t="s">
        <v>967</v>
      </c>
      <c r="E4783" t="s">
        <v>966</v>
      </c>
      <c r="F4783">
        <v>3216</v>
      </c>
      <c r="G4783">
        <v>4</v>
      </c>
      <c r="H4783">
        <v>13.33</v>
      </c>
      <c r="I4783">
        <v>2.887</v>
      </c>
      <c r="J4783">
        <v>1</v>
      </c>
      <c r="K4783">
        <v>1172.6969999999901</v>
      </c>
      <c r="L4783" t="s">
        <v>965</v>
      </c>
      <c r="M4783" t="s">
        <v>964</v>
      </c>
      <c r="N4783" s="110">
        <v>43777</v>
      </c>
      <c r="O4783">
        <v>0</v>
      </c>
      <c r="P4783">
        <v>0</v>
      </c>
      <c r="Q4783">
        <v>15450.202999999899</v>
      </c>
      <c r="R4783">
        <v>1603.0139999999899</v>
      </c>
      <c r="S4783">
        <v>3.34</v>
      </c>
      <c r="T4783">
        <v>33</v>
      </c>
      <c r="U4783">
        <v>4857.6189999999897</v>
      </c>
      <c r="V4783">
        <v>16</v>
      </c>
      <c r="W4783">
        <v>1.9690000000000001</v>
      </c>
      <c r="X4783">
        <v>3.181</v>
      </c>
      <c r="Y4783" s="110">
        <v>43777</v>
      </c>
      <c r="Z4783">
        <v>408826.79480385798</v>
      </c>
      <c r="AA4783">
        <v>3660460.4396860502</v>
      </c>
    </row>
    <row r="4784" spans="1:27" x14ac:dyDescent="0.25">
      <c r="A4784">
        <v>-111.976863339999</v>
      </c>
      <c r="B4784">
        <v>33.078938780000001</v>
      </c>
      <c r="C4784" t="s">
        <v>968</v>
      </c>
      <c r="D4784" t="s">
        <v>967</v>
      </c>
      <c r="E4784" t="s">
        <v>966</v>
      </c>
      <c r="F4784">
        <v>3217</v>
      </c>
      <c r="G4784">
        <v>2</v>
      </c>
      <c r="H4784">
        <v>13.33</v>
      </c>
      <c r="I4784">
        <v>2.8540000000000001</v>
      </c>
      <c r="J4784">
        <v>1</v>
      </c>
      <c r="K4784">
        <v>1172.6569999999899</v>
      </c>
      <c r="L4784" t="s">
        <v>965</v>
      </c>
      <c r="M4784" t="s">
        <v>964</v>
      </c>
      <c r="N4784" s="110">
        <v>43777</v>
      </c>
      <c r="O4784">
        <v>0</v>
      </c>
      <c r="P4784">
        <v>0</v>
      </c>
      <c r="Q4784">
        <v>14047.322</v>
      </c>
      <c r="R4784">
        <v>1474.21299999999</v>
      </c>
      <c r="S4784">
        <v>3.0710000000000002</v>
      </c>
      <c r="T4784">
        <v>33</v>
      </c>
      <c r="U4784">
        <v>4467.3109999999897</v>
      </c>
      <c r="V4784">
        <v>16</v>
      </c>
      <c r="W4784">
        <v>1.946</v>
      </c>
      <c r="X4784">
        <v>3.1440000000000001</v>
      </c>
      <c r="Y4784" s="110">
        <v>43777</v>
      </c>
      <c r="Z4784">
        <v>408826.83571598597</v>
      </c>
      <c r="AA4784">
        <v>3660461.3252178701</v>
      </c>
    </row>
    <row r="4785" spans="1:27" x14ac:dyDescent="0.25">
      <c r="A4785">
        <v>-111.976862659999</v>
      </c>
      <c r="B4785">
        <v>33.078946780000003</v>
      </c>
      <c r="C4785" t="s">
        <v>968</v>
      </c>
      <c r="D4785" t="s">
        <v>967</v>
      </c>
      <c r="E4785" t="s">
        <v>966</v>
      </c>
      <c r="F4785">
        <v>3218</v>
      </c>
      <c r="G4785">
        <v>358</v>
      </c>
      <c r="H4785">
        <v>13.33</v>
      </c>
      <c r="I4785">
        <v>2.9860000000000002</v>
      </c>
      <c r="J4785">
        <v>1</v>
      </c>
      <c r="K4785">
        <v>1172.7750000000001</v>
      </c>
      <c r="L4785" t="s">
        <v>965</v>
      </c>
      <c r="M4785" t="s">
        <v>964</v>
      </c>
      <c r="N4785" s="110">
        <v>43777</v>
      </c>
      <c r="O4785">
        <v>0</v>
      </c>
      <c r="P4785">
        <v>0</v>
      </c>
      <c r="Q4785">
        <v>13531.37</v>
      </c>
      <c r="R4785">
        <v>1357.64499999999</v>
      </c>
      <c r="S4785">
        <v>2.8279999999999998</v>
      </c>
      <c r="T4785">
        <v>33</v>
      </c>
      <c r="U4785">
        <v>4114.076</v>
      </c>
      <c r="V4785">
        <v>16</v>
      </c>
      <c r="W4785">
        <v>2.036</v>
      </c>
      <c r="X4785">
        <v>3.2890000000000001</v>
      </c>
      <c r="Y4785" s="110">
        <v>43777</v>
      </c>
      <c r="Z4785">
        <v>408826.90743999497</v>
      </c>
      <c r="AA4785">
        <v>3660462.21157174</v>
      </c>
    </row>
    <row r="4786" spans="1:27" x14ac:dyDescent="0.25">
      <c r="A4786">
        <v>-111.976862659999</v>
      </c>
      <c r="B4786">
        <v>33.078954779999897</v>
      </c>
      <c r="C4786" t="s">
        <v>968</v>
      </c>
      <c r="D4786" t="s">
        <v>967</v>
      </c>
      <c r="E4786" t="s">
        <v>966</v>
      </c>
      <c r="F4786">
        <v>3219</v>
      </c>
      <c r="G4786">
        <v>358</v>
      </c>
      <c r="H4786">
        <v>13.33</v>
      </c>
      <c r="I4786">
        <v>2.92</v>
      </c>
      <c r="J4786">
        <v>1</v>
      </c>
      <c r="K4786">
        <v>1172.7560000000001</v>
      </c>
      <c r="L4786" t="s">
        <v>965</v>
      </c>
      <c r="M4786" t="s">
        <v>964</v>
      </c>
      <c r="N4786" s="110">
        <v>43777</v>
      </c>
      <c r="O4786">
        <v>0</v>
      </c>
      <c r="P4786">
        <v>0</v>
      </c>
      <c r="Q4786">
        <v>13828.118</v>
      </c>
      <c r="R4786">
        <v>1418.59699999999</v>
      </c>
      <c r="S4786">
        <v>2.9550000000000001</v>
      </c>
      <c r="T4786">
        <v>33</v>
      </c>
      <c r="U4786">
        <v>4298.7780000000002</v>
      </c>
      <c r="V4786">
        <v>16</v>
      </c>
      <c r="W4786">
        <v>1.9910000000000001</v>
      </c>
      <c r="X4786">
        <v>3.2170000000000001</v>
      </c>
      <c r="Y4786" s="110">
        <v>43777</v>
      </c>
      <c r="Z4786">
        <v>408826.91569410102</v>
      </c>
      <c r="AA4786">
        <v>3660463.0985162598</v>
      </c>
    </row>
    <row r="4787" spans="1:27" x14ac:dyDescent="0.25">
      <c r="A4787">
        <v>-111.97686351</v>
      </c>
      <c r="B4787">
        <v>33.078962779999898</v>
      </c>
      <c r="C4787" t="s">
        <v>968</v>
      </c>
      <c r="D4787" t="s">
        <v>967</v>
      </c>
      <c r="E4787" t="s">
        <v>966</v>
      </c>
      <c r="F4787">
        <v>3220</v>
      </c>
      <c r="G4787">
        <v>3</v>
      </c>
      <c r="H4787">
        <v>13.33</v>
      </c>
      <c r="I4787">
        <v>2.8220000000000001</v>
      </c>
      <c r="J4787">
        <v>1</v>
      </c>
      <c r="K4787">
        <v>1172.71299999999</v>
      </c>
      <c r="L4787" t="s">
        <v>965</v>
      </c>
      <c r="M4787" t="s">
        <v>964</v>
      </c>
      <c r="N4787" s="110">
        <v>43777</v>
      </c>
      <c r="O4787">
        <v>0</v>
      </c>
      <c r="P4787">
        <v>0</v>
      </c>
      <c r="Q4787">
        <v>11467.1069999999</v>
      </c>
      <c r="R4787">
        <v>1217.422</v>
      </c>
      <c r="S4787">
        <v>2.536</v>
      </c>
      <c r="T4787">
        <v>33</v>
      </c>
      <c r="U4787">
        <v>3689.1590000000001</v>
      </c>
      <c r="V4787">
        <v>16</v>
      </c>
      <c r="W4787">
        <v>1.9239999999999999</v>
      </c>
      <c r="X4787">
        <v>3.1080000000000001</v>
      </c>
      <c r="Y4787" s="110">
        <v>43777</v>
      </c>
      <c r="Z4787">
        <v>408826.844610848</v>
      </c>
      <c r="AA4787">
        <v>3660463.9861991298</v>
      </c>
    </row>
    <row r="4788" spans="1:27" x14ac:dyDescent="0.25">
      <c r="A4788">
        <v>-111.97686217</v>
      </c>
      <c r="B4788">
        <v>33.078971770000003</v>
      </c>
      <c r="C4788" t="s">
        <v>968</v>
      </c>
      <c r="D4788" t="s">
        <v>967</v>
      </c>
      <c r="E4788" t="s">
        <v>966</v>
      </c>
      <c r="F4788">
        <v>3221</v>
      </c>
      <c r="G4788">
        <v>1</v>
      </c>
      <c r="H4788">
        <v>13.33</v>
      </c>
      <c r="I4788">
        <v>2.9529999999999998</v>
      </c>
      <c r="J4788">
        <v>1</v>
      </c>
      <c r="K4788">
        <v>1172.7070000000001</v>
      </c>
      <c r="L4788" t="s">
        <v>965</v>
      </c>
      <c r="M4788" t="s">
        <v>964</v>
      </c>
      <c r="N4788" s="110">
        <v>43777</v>
      </c>
      <c r="O4788">
        <v>0</v>
      </c>
      <c r="P4788">
        <v>0</v>
      </c>
      <c r="Q4788">
        <v>14963.336999999899</v>
      </c>
      <c r="R4788">
        <v>1518</v>
      </c>
      <c r="S4788">
        <v>3.1629999999999998</v>
      </c>
      <c r="T4788">
        <v>33</v>
      </c>
      <c r="U4788">
        <v>4600.0010000000002</v>
      </c>
      <c r="V4788">
        <v>16</v>
      </c>
      <c r="W4788">
        <v>2.0129999999999999</v>
      </c>
      <c r="X4788">
        <v>3.2530000000000001</v>
      </c>
      <c r="Y4788" s="110">
        <v>43777</v>
      </c>
      <c r="Z4788">
        <v>408826.978959414</v>
      </c>
      <c r="AA4788">
        <v>3660464.98173908</v>
      </c>
    </row>
    <row r="4789" spans="1:27" x14ac:dyDescent="0.25">
      <c r="A4789">
        <v>-111.97686217</v>
      </c>
      <c r="B4789">
        <v>33.078979769999897</v>
      </c>
      <c r="C4789" t="s">
        <v>968</v>
      </c>
      <c r="D4789" t="s">
        <v>967</v>
      </c>
      <c r="E4789" t="s">
        <v>966</v>
      </c>
      <c r="F4789">
        <v>3222</v>
      </c>
      <c r="G4789">
        <v>1</v>
      </c>
      <c r="H4789">
        <v>13.33</v>
      </c>
      <c r="I4789">
        <v>3.0510000000000002</v>
      </c>
      <c r="J4789">
        <v>1</v>
      </c>
      <c r="K4789">
        <v>1172.7</v>
      </c>
      <c r="L4789" t="s">
        <v>965</v>
      </c>
      <c r="M4789" t="s">
        <v>964</v>
      </c>
      <c r="N4789" s="110">
        <v>43777</v>
      </c>
      <c r="O4789">
        <v>0</v>
      </c>
      <c r="P4789">
        <v>0</v>
      </c>
      <c r="Q4789">
        <v>14513.6159999999</v>
      </c>
      <c r="R4789">
        <v>1424.8810000000001</v>
      </c>
      <c r="S4789">
        <v>2.9689999999999999</v>
      </c>
      <c r="T4789">
        <v>33</v>
      </c>
      <c r="U4789">
        <v>4317.8209999999899</v>
      </c>
      <c r="V4789">
        <v>16</v>
      </c>
      <c r="W4789">
        <v>2.08</v>
      </c>
      <c r="X4789">
        <v>3.3610000000000002</v>
      </c>
      <c r="Y4789" s="110">
        <v>43777</v>
      </c>
      <c r="Z4789">
        <v>408826.98721352097</v>
      </c>
      <c r="AA4789">
        <v>3660465.8686836101</v>
      </c>
    </row>
    <row r="4790" spans="1:27" x14ac:dyDescent="0.25">
      <c r="A4790">
        <v>-111.97686283</v>
      </c>
      <c r="B4790">
        <v>33.078987769999898</v>
      </c>
      <c r="C4790" t="s">
        <v>968</v>
      </c>
      <c r="D4790" t="s">
        <v>967</v>
      </c>
      <c r="E4790" t="s">
        <v>966</v>
      </c>
      <c r="F4790">
        <v>3223</v>
      </c>
      <c r="G4790">
        <v>359</v>
      </c>
      <c r="H4790">
        <v>13.33</v>
      </c>
      <c r="I4790">
        <v>2.8220000000000001</v>
      </c>
      <c r="J4790">
        <v>1</v>
      </c>
      <c r="K4790">
        <v>1172.69299999999</v>
      </c>
      <c r="L4790" t="s">
        <v>965</v>
      </c>
      <c r="M4790" t="s">
        <v>964</v>
      </c>
      <c r="N4790" s="110">
        <v>43777</v>
      </c>
      <c r="O4790">
        <v>0</v>
      </c>
      <c r="P4790">
        <v>0</v>
      </c>
      <c r="Q4790">
        <v>14735.5619999999</v>
      </c>
      <c r="R4790">
        <v>1564.423</v>
      </c>
      <c r="S4790">
        <v>3.2589999999999999</v>
      </c>
      <c r="T4790">
        <v>33</v>
      </c>
      <c r="U4790">
        <v>4740.6750000000002</v>
      </c>
      <c r="V4790">
        <v>16</v>
      </c>
      <c r="W4790">
        <v>1.9239999999999999</v>
      </c>
      <c r="X4790">
        <v>3.1080000000000001</v>
      </c>
      <c r="Y4790" s="110">
        <v>43777</v>
      </c>
      <c r="Z4790">
        <v>408826.93386452203</v>
      </c>
      <c r="AA4790">
        <v>3660466.75620144</v>
      </c>
    </row>
    <row r="4791" spans="1:27" x14ac:dyDescent="0.25">
      <c r="A4791">
        <v>-111.976862999999</v>
      </c>
      <c r="B4791">
        <v>33.078995769999899</v>
      </c>
      <c r="C4791" t="s">
        <v>968</v>
      </c>
      <c r="D4791" t="s">
        <v>967</v>
      </c>
      <c r="E4791" t="s">
        <v>966</v>
      </c>
      <c r="F4791">
        <v>3224</v>
      </c>
      <c r="G4791">
        <v>360</v>
      </c>
      <c r="H4791">
        <v>13.33</v>
      </c>
      <c r="I4791">
        <v>2.7890000000000001</v>
      </c>
      <c r="J4791">
        <v>1</v>
      </c>
      <c r="K4791">
        <v>1172.6969999999901</v>
      </c>
      <c r="L4791" t="s">
        <v>965</v>
      </c>
      <c r="M4791" t="s">
        <v>964</v>
      </c>
      <c r="N4791" s="110">
        <v>43777</v>
      </c>
      <c r="O4791">
        <v>0</v>
      </c>
      <c r="P4791">
        <v>0</v>
      </c>
      <c r="Q4791">
        <v>14880.879000000001</v>
      </c>
      <c r="R4791">
        <v>1598.4369999999899</v>
      </c>
      <c r="S4791">
        <v>3.33</v>
      </c>
      <c r="T4791">
        <v>33</v>
      </c>
      <c r="U4791">
        <v>4843.7479999999896</v>
      </c>
      <c r="V4791">
        <v>16</v>
      </c>
      <c r="W4791">
        <v>1.901</v>
      </c>
      <c r="X4791">
        <v>3.0720000000000001</v>
      </c>
      <c r="Y4791" s="110">
        <v>43777</v>
      </c>
      <c r="Z4791">
        <v>408826.92625117197</v>
      </c>
      <c r="AA4791">
        <v>3660467.6432936401</v>
      </c>
    </row>
    <row r="4792" spans="1:27" x14ac:dyDescent="0.25">
      <c r="A4792">
        <v>-111.97686317</v>
      </c>
      <c r="B4792">
        <v>33.07900377</v>
      </c>
      <c r="C4792" t="s">
        <v>968</v>
      </c>
      <c r="D4792" t="s">
        <v>967</v>
      </c>
      <c r="E4792" t="s">
        <v>966</v>
      </c>
      <c r="F4792">
        <v>3225</v>
      </c>
      <c r="G4792">
        <v>1</v>
      </c>
      <c r="H4792">
        <v>13.33</v>
      </c>
      <c r="I4792">
        <v>3.0179999999999998</v>
      </c>
      <c r="J4792">
        <v>1</v>
      </c>
      <c r="K4792">
        <v>1172.6969999999901</v>
      </c>
      <c r="L4792" t="s">
        <v>965</v>
      </c>
      <c r="M4792" t="s">
        <v>964</v>
      </c>
      <c r="N4792" s="110">
        <v>43777</v>
      </c>
      <c r="O4792">
        <v>0</v>
      </c>
      <c r="P4792">
        <v>0</v>
      </c>
      <c r="Q4792">
        <v>13340.6239999999</v>
      </c>
      <c r="R4792">
        <v>1323.9580000000001</v>
      </c>
      <c r="S4792">
        <v>2.758</v>
      </c>
      <c r="T4792">
        <v>33</v>
      </c>
      <c r="U4792">
        <v>4011.9940000000001</v>
      </c>
      <c r="V4792">
        <v>16</v>
      </c>
      <c r="W4792">
        <v>2.0579999999999998</v>
      </c>
      <c r="X4792">
        <v>3.3250000000000002</v>
      </c>
      <c r="Y4792" s="110">
        <v>43777</v>
      </c>
      <c r="Z4792">
        <v>408826.91863782698</v>
      </c>
      <c r="AA4792">
        <v>3660468.5303858402</v>
      </c>
    </row>
    <row r="4793" spans="1:27" x14ac:dyDescent="0.25">
      <c r="A4793">
        <v>-111.97686251</v>
      </c>
      <c r="B4793">
        <v>33.079011780000002</v>
      </c>
      <c r="C4793" t="s">
        <v>968</v>
      </c>
      <c r="D4793" t="s">
        <v>967</v>
      </c>
      <c r="E4793" t="s">
        <v>966</v>
      </c>
      <c r="F4793">
        <v>3226</v>
      </c>
      <c r="G4793">
        <v>3</v>
      </c>
      <c r="H4793">
        <v>13.33</v>
      </c>
      <c r="I4793">
        <v>2.9860000000000002</v>
      </c>
      <c r="J4793">
        <v>1</v>
      </c>
      <c r="K4793">
        <v>1172.69299999999</v>
      </c>
      <c r="L4793" t="s">
        <v>965</v>
      </c>
      <c r="M4793" t="s">
        <v>964</v>
      </c>
      <c r="N4793" s="110">
        <v>43777</v>
      </c>
      <c r="O4793">
        <v>0</v>
      </c>
      <c r="P4793">
        <v>0</v>
      </c>
      <c r="Q4793">
        <v>15693.120999999899</v>
      </c>
      <c r="R4793">
        <v>1574.53999999999</v>
      </c>
      <c r="S4793">
        <v>3.28</v>
      </c>
      <c r="T4793">
        <v>33</v>
      </c>
      <c r="U4793">
        <v>4771.3339999999898</v>
      </c>
      <c r="V4793">
        <v>16</v>
      </c>
      <c r="W4793">
        <v>2.036</v>
      </c>
      <c r="X4793">
        <v>3.2890000000000001</v>
      </c>
      <c r="Y4793" s="110">
        <v>43777</v>
      </c>
      <c r="Z4793">
        <v>408826.98850535997</v>
      </c>
      <c r="AA4793">
        <v>3660469.4178657699</v>
      </c>
    </row>
    <row r="4794" spans="1:27" x14ac:dyDescent="0.25">
      <c r="A4794">
        <v>-111.976861659999</v>
      </c>
      <c r="B4794">
        <v>33.079019780000003</v>
      </c>
      <c r="C4794" t="s">
        <v>968</v>
      </c>
      <c r="D4794" t="s">
        <v>967</v>
      </c>
      <c r="E4794" t="s">
        <v>966</v>
      </c>
      <c r="F4794">
        <v>3227</v>
      </c>
      <c r="G4794">
        <v>358</v>
      </c>
      <c r="H4794">
        <v>13.33</v>
      </c>
      <c r="I4794">
        <v>2.8540000000000001</v>
      </c>
      <c r="J4794">
        <v>1</v>
      </c>
      <c r="K4794">
        <v>1172.7329999999899</v>
      </c>
      <c r="L4794" t="s">
        <v>965</v>
      </c>
      <c r="M4794" t="s">
        <v>964</v>
      </c>
      <c r="N4794" s="110">
        <v>43777</v>
      </c>
      <c r="O4794">
        <v>0</v>
      </c>
      <c r="P4794">
        <v>0</v>
      </c>
      <c r="Q4794">
        <v>18741.229999999901</v>
      </c>
      <c r="R4794">
        <v>1966.8199999999899</v>
      </c>
      <c r="S4794">
        <v>4.0979999999999999</v>
      </c>
      <c r="T4794">
        <v>33</v>
      </c>
      <c r="U4794">
        <v>5960.0619999999899</v>
      </c>
      <c r="V4794">
        <v>16</v>
      </c>
      <c r="W4794">
        <v>1.946</v>
      </c>
      <c r="X4794">
        <v>3.1440000000000001</v>
      </c>
      <c r="Y4794" s="110">
        <v>43777</v>
      </c>
      <c r="Z4794">
        <v>408827.07609678898</v>
      </c>
      <c r="AA4794">
        <v>3660470.3040719698</v>
      </c>
    </row>
    <row r="4795" spans="1:27" x14ac:dyDescent="0.25">
      <c r="A4795">
        <v>-111.97686269</v>
      </c>
      <c r="B4795">
        <v>33.079028790000002</v>
      </c>
      <c r="C4795" t="s">
        <v>968</v>
      </c>
      <c r="D4795" t="s">
        <v>967</v>
      </c>
      <c r="E4795" t="s">
        <v>966</v>
      </c>
      <c r="F4795">
        <v>3228</v>
      </c>
      <c r="G4795">
        <v>4</v>
      </c>
      <c r="H4795">
        <v>13.33</v>
      </c>
      <c r="I4795">
        <v>3.0840000000000001</v>
      </c>
      <c r="J4795">
        <v>1</v>
      </c>
      <c r="K4795">
        <v>1172.6769999999899</v>
      </c>
      <c r="L4795" t="s">
        <v>965</v>
      </c>
      <c r="M4795" t="s">
        <v>964</v>
      </c>
      <c r="N4795" s="110">
        <v>43777</v>
      </c>
      <c r="O4795">
        <v>0</v>
      </c>
      <c r="P4795">
        <v>0</v>
      </c>
      <c r="Q4795">
        <v>15455.459999999901</v>
      </c>
      <c r="R4795">
        <v>1501.2049999999899</v>
      </c>
      <c r="S4795">
        <v>3.1280000000000001</v>
      </c>
      <c r="T4795">
        <v>33</v>
      </c>
      <c r="U4795">
        <v>4549.1049999999896</v>
      </c>
      <c r="V4795">
        <v>16</v>
      </c>
      <c r="W4795">
        <v>2.1030000000000002</v>
      </c>
      <c r="X4795">
        <v>3.3969999999999998</v>
      </c>
      <c r="Y4795" s="110">
        <v>43777</v>
      </c>
      <c r="Z4795">
        <v>408826.98925484199</v>
      </c>
      <c r="AA4795">
        <v>3660471.30388794</v>
      </c>
    </row>
    <row r="4796" spans="1:27" x14ac:dyDescent="0.25">
      <c r="A4796">
        <v>-111.97686149</v>
      </c>
      <c r="B4796">
        <v>33.079036780000003</v>
      </c>
      <c r="C4796" t="s">
        <v>968</v>
      </c>
      <c r="D4796" t="s">
        <v>967</v>
      </c>
      <c r="E4796" t="s">
        <v>966</v>
      </c>
      <c r="F4796">
        <v>3229</v>
      </c>
      <c r="G4796">
        <v>357</v>
      </c>
      <c r="H4796">
        <v>13.33</v>
      </c>
      <c r="I4796">
        <v>2.887</v>
      </c>
      <c r="J4796">
        <v>1</v>
      </c>
      <c r="K4796">
        <v>1172.68</v>
      </c>
      <c r="L4796" t="s">
        <v>965</v>
      </c>
      <c r="M4796" t="s">
        <v>964</v>
      </c>
      <c r="N4796" s="110">
        <v>43777</v>
      </c>
      <c r="O4796">
        <v>0</v>
      </c>
      <c r="P4796">
        <v>0</v>
      </c>
      <c r="Q4796">
        <v>14543.102000000001</v>
      </c>
      <c r="R4796">
        <v>1508.8989999999901</v>
      </c>
      <c r="S4796">
        <v>3.1440000000000001</v>
      </c>
      <c r="T4796">
        <v>33</v>
      </c>
      <c r="U4796">
        <v>4572.4219999999896</v>
      </c>
      <c r="V4796">
        <v>16</v>
      </c>
      <c r="W4796">
        <v>1.9690000000000001</v>
      </c>
      <c r="X4796">
        <v>3.181</v>
      </c>
      <c r="Y4796" s="110">
        <v>43777</v>
      </c>
      <c r="Z4796">
        <v>408827.10950423998</v>
      </c>
      <c r="AA4796">
        <v>3660472.1886814502</v>
      </c>
    </row>
    <row r="4797" spans="1:27" x14ac:dyDescent="0.25">
      <c r="A4797">
        <v>-111.976861999999</v>
      </c>
      <c r="B4797">
        <v>33.079044770000003</v>
      </c>
      <c r="C4797" t="s">
        <v>968</v>
      </c>
      <c r="D4797" t="s">
        <v>967</v>
      </c>
      <c r="E4797" t="s">
        <v>966</v>
      </c>
      <c r="F4797">
        <v>3230</v>
      </c>
      <c r="G4797">
        <v>0</v>
      </c>
      <c r="H4797">
        <v>13.33</v>
      </c>
      <c r="I4797">
        <v>2.9529999999999998</v>
      </c>
      <c r="J4797">
        <v>1</v>
      </c>
      <c r="K4797">
        <v>1172.6969999999901</v>
      </c>
      <c r="L4797" t="s">
        <v>965</v>
      </c>
      <c r="M4797" t="s">
        <v>964</v>
      </c>
      <c r="N4797" s="110">
        <v>43777</v>
      </c>
      <c r="O4797">
        <v>0</v>
      </c>
      <c r="P4797">
        <v>0</v>
      </c>
      <c r="Q4797">
        <v>16314.388999999899</v>
      </c>
      <c r="R4797">
        <v>1655.0619999999899</v>
      </c>
      <c r="S4797">
        <v>3.448</v>
      </c>
      <c r="T4797">
        <v>33</v>
      </c>
      <c r="U4797">
        <v>5015.3379999999897</v>
      </c>
      <c r="V4797">
        <v>16</v>
      </c>
      <c r="W4797">
        <v>2.0129999999999999</v>
      </c>
      <c r="X4797">
        <v>3.2530000000000001</v>
      </c>
      <c r="Y4797" s="110">
        <v>43777</v>
      </c>
      <c r="Z4797">
        <v>408827.070145668</v>
      </c>
      <c r="AA4797">
        <v>3660473.07496031</v>
      </c>
    </row>
    <row r="4798" spans="1:27" x14ac:dyDescent="0.25">
      <c r="A4798">
        <v>-111.97686217</v>
      </c>
      <c r="B4798">
        <v>33.079052769999898</v>
      </c>
      <c r="C4798" t="s">
        <v>968</v>
      </c>
      <c r="D4798" t="s">
        <v>967</v>
      </c>
      <c r="E4798" t="s">
        <v>966</v>
      </c>
      <c r="F4798">
        <v>3231</v>
      </c>
      <c r="G4798">
        <v>1</v>
      </c>
      <c r="H4798">
        <v>13.33</v>
      </c>
      <c r="I4798">
        <v>2.9529999999999998</v>
      </c>
      <c r="J4798">
        <v>1</v>
      </c>
      <c r="K4798">
        <v>1172.6769999999899</v>
      </c>
      <c r="L4798" t="s">
        <v>965</v>
      </c>
      <c r="M4798" t="s">
        <v>964</v>
      </c>
      <c r="N4798" s="110">
        <v>43777</v>
      </c>
      <c r="O4798">
        <v>0</v>
      </c>
      <c r="P4798">
        <v>0</v>
      </c>
      <c r="Q4798">
        <v>15763.121999999899</v>
      </c>
      <c r="R4798">
        <v>1599.1369999999899</v>
      </c>
      <c r="S4798">
        <v>3.3319999999999999</v>
      </c>
      <c r="T4798">
        <v>33</v>
      </c>
      <c r="U4798">
        <v>4845.8689999999897</v>
      </c>
      <c r="V4798">
        <v>16</v>
      </c>
      <c r="W4798">
        <v>2.0129999999999999</v>
      </c>
      <c r="X4798">
        <v>3.2530000000000001</v>
      </c>
      <c r="Y4798" s="110">
        <v>43777</v>
      </c>
      <c r="Z4798">
        <v>408827.06253233302</v>
      </c>
      <c r="AA4798">
        <v>3660473.9620525199</v>
      </c>
    </row>
    <row r="4799" spans="1:27" x14ac:dyDescent="0.25">
      <c r="A4799">
        <v>-111.976862339999</v>
      </c>
      <c r="B4799">
        <v>33.079060779999899</v>
      </c>
      <c r="C4799" t="s">
        <v>968</v>
      </c>
      <c r="D4799" t="s">
        <v>967</v>
      </c>
      <c r="E4799" t="s">
        <v>966</v>
      </c>
      <c r="F4799">
        <v>3232</v>
      </c>
      <c r="G4799">
        <v>2</v>
      </c>
      <c r="H4799">
        <v>13.33</v>
      </c>
      <c r="I4799">
        <v>2.7890000000000001</v>
      </c>
      <c r="J4799">
        <v>1</v>
      </c>
      <c r="K4799">
        <v>1172.68399999999</v>
      </c>
      <c r="L4799" t="s">
        <v>965</v>
      </c>
      <c r="M4799" t="s">
        <v>964</v>
      </c>
      <c r="N4799" s="110">
        <v>43777</v>
      </c>
      <c r="O4799">
        <v>0</v>
      </c>
      <c r="P4799">
        <v>0</v>
      </c>
      <c r="Q4799">
        <v>16260.331</v>
      </c>
      <c r="R4799">
        <v>1746.6110000000001</v>
      </c>
      <c r="S4799">
        <v>3.6389999999999998</v>
      </c>
      <c r="T4799">
        <v>33</v>
      </c>
      <c r="U4799">
        <v>5292.7619999999897</v>
      </c>
      <c r="V4799">
        <v>16</v>
      </c>
      <c r="W4799">
        <v>1.901</v>
      </c>
      <c r="X4799">
        <v>3.0720000000000001</v>
      </c>
      <c r="Y4799" s="110">
        <v>43777</v>
      </c>
      <c r="Z4799">
        <v>408827.05492932303</v>
      </c>
      <c r="AA4799">
        <v>3660474.8502534102</v>
      </c>
    </row>
    <row r="4800" spans="1:27" x14ac:dyDescent="0.25">
      <c r="A4800">
        <v>-111.976861999999</v>
      </c>
      <c r="B4800">
        <v>33.0790687699999</v>
      </c>
      <c r="C4800" t="s">
        <v>968</v>
      </c>
      <c r="D4800" t="s">
        <v>967</v>
      </c>
      <c r="E4800" t="s">
        <v>966</v>
      </c>
      <c r="F4800">
        <v>3233</v>
      </c>
      <c r="G4800">
        <v>360</v>
      </c>
      <c r="H4800">
        <v>13.33</v>
      </c>
      <c r="I4800">
        <v>3.0179999999999998</v>
      </c>
      <c r="J4800">
        <v>1</v>
      </c>
      <c r="K4800">
        <v>1172.66399999999</v>
      </c>
      <c r="L4800" t="s">
        <v>965</v>
      </c>
      <c r="M4800" t="s">
        <v>964</v>
      </c>
      <c r="N4800" s="110">
        <v>43777</v>
      </c>
      <c r="O4800">
        <v>0</v>
      </c>
      <c r="P4800">
        <v>0</v>
      </c>
      <c r="Q4800">
        <v>14788.076999999899</v>
      </c>
      <c r="R4800">
        <v>1467.60699999999</v>
      </c>
      <c r="S4800">
        <v>3.0579999999999998</v>
      </c>
      <c r="T4800">
        <v>33</v>
      </c>
      <c r="U4800">
        <v>4447.2939999999899</v>
      </c>
      <c r="V4800">
        <v>16</v>
      </c>
      <c r="W4800">
        <v>2.0579999999999998</v>
      </c>
      <c r="X4800">
        <v>3.3250000000000002</v>
      </c>
      <c r="Y4800" s="110">
        <v>43777</v>
      </c>
      <c r="Z4800">
        <v>408827.09490804002</v>
      </c>
      <c r="AA4800">
        <v>3660475.7357939398</v>
      </c>
    </row>
    <row r="4801" spans="1:27" x14ac:dyDescent="0.25">
      <c r="A4801">
        <v>-111.976862339999</v>
      </c>
      <c r="B4801">
        <v>33.079076780000001</v>
      </c>
      <c r="C4801" t="s">
        <v>968</v>
      </c>
      <c r="D4801" t="s">
        <v>967</v>
      </c>
      <c r="E4801" t="s">
        <v>966</v>
      </c>
      <c r="F4801">
        <v>3234</v>
      </c>
      <c r="G4801">
        <v>2</v>
      </c>
      <c r="H4801">
        <v>13.33</v>
      </c>
      <c r="I4801">
        <v>2.92</v>
      </c>
      <c r="J4801">
        <v>1</v>
      </c>
      <c r="K4801">
        <v>1172.7260000000001</v>
      </c>
      <c r="L4801" t="s">
        <v>965</v>
      </c>
      <c r="M4801" t="s">
        <v>964</v>
      </c>
      <c r="N4801" s="110">
        <v>43777</v>
      </c>
      <c r="O4801">
        <v>0</v>
      </c>
      <c r="P4801">
        <v>0</v>
      </c>
      <c r="Q4801">
        <v>16264.959000000001</v>
      </c>
      <c r="R4801">
        <v>1668.58699999999</v>
      </c>
      <c r="S4801">
        <v>3.476</v>
      </c>
      <c r="T4801">
        <v>33</v>
      </c>
      <c r="U4801">
        <v>5056.3239999999896</v>
      </c>
      <c r="V4801">
        <v>16</v>
      </c>
      <c r="W4801">
        <v>1.9910000000000001</v>
      </c>
      <c r="X4801">
        <v>3.2170000000000001</v>
      </c>
      <c r="Y4801" s="110">
        <v>43777</v>
      </c>
      <c r="Z4801">
        <v>408827.07143758202</v>
      </c>
      <c r="AA4801">
        <v>3660476.6241425001</v>
      </c>
    </row>
    <row r="4802" spans="1:27" x14ac:dyDescent="0.25">
      <c r="A4802">
        <v>-111.97686131</v>
      </c>
      <c r="B4802">
        <v>33.079085790000001</v>
      </c>
      <c r="C4802" t="s">
        <v>968</v>
      </c>
      <c r="D4802" t="s">
        <v>967</v>
      </c>
      <c r="E4802" t="s">
        <v>966</v>
      </c>
      <c r="F4802">
        <v>3235</v>
      </c>
      <c r="G4802">
        <v>356</v>
      </c>
      <c r="H4802">
        <v>13.33</v>
      </c>
      <c r="I4802">
        <v>2.7890000000000001</v>
      </c>
      <c r="J4802">
        <v>1</v>
      </c>
      <c r="K4802">
        <v>1172.72</v>
      </c>
      <c r="L4802" t="s">
        <v>965</v>
      </c>
      <c r="M4802" t="s">
        <v>964</v>
      </c>
      <c r="N4802" s="110">
        <v>43777</v>
      </c>
      <c r="O4802">
        <v>0</v>
      </c>
      <c r="P4802">
        <v>0</v>
      </c>
      <c r="Q4802">
        <v>17930.93</v>
      </c>
      <c r="R4802">
        <v>1926.0599999999899</v>
      </c>
      <c r="S4802">
        <v>4.0129999999999999</v>
      </c>
      <c r="T4802">
        <v>33</v>
      </c>
      <c r="U4802">
        <v>5836.5450000000001</v>
      </c>
      <c r="V4802">
        <v>16</v>
      </c>
      <c r="W4802">
        <v>1.901</v>
      </c>
      <c r="X4802">
        <v>3.0720000000000001</v>
      </c>
      <c r="Y4802" s="110">
        <v>43777</v>
      </c>
      <c r="Z4802">
        <v>408827.17687187699</v>
      </c>
      <c r="AA4802">
        <v>3660477.62216911</v>
      </c>
    </row>
    <row r="4803" spans="1:27" x14ac:dyDescent="0.25">
      <c r="A4803">
        <v>-111.976861999999</v>
      </c>
      <c r="B4803">
        <v>33.07909377</v>
      </c>
      <c r="C4803" t="s">
        <v>968</v>
      </c>
      <c r="D4803" t="s">
        <v>967</v>
      </c>
      <c r="E4803" t="s">
        <v>966</v>
      </c>
      <c r="F4803">
        <v>3236</v>
      </c>
      <c r="G4803">
        <v>0</v>
      </c>
      <c r="H4803">
        <v>13.33</v>
      </c>
      <c r="I4803">
        <v>3.0179999999999998</v>
      </c>
      <c r="J4803">
        <v>1</v>
      </c>
      <c r="K4803">
        <v>1172.67399999999</v>
      </c>
      <c r="L4803" t="s">
        <v>965</v>
      </c>
      <c r="M4803" t="s">
        <v>964</v>
      </c>
      <c r="N4803" s="110">
        <v>43777</v>
      </c>
      <c r="O4803">
        <v>0</v>
      </c>
      <c r="P4803">
        <v>0</v>
      </c>
      <c r="Q4803">
        <v>18251.2779999999</v>
      </c>
      <c r="R4803">
        <v>1811.3040000000001</v>
      </c>
      <c r="S4803">
        <v>3.774</v>
      </c>
      <c r="T4803">
        <v>33</v>
      </c>
      <c r="U4803">
        <v>5488.8</v>
      </c>
      <c r="V4803">
        <v>16</v>
      </c>
      <c r="W4803">
        <v>2.0579999999999998</v>
      </c>
      <c r="X4803">
        <v>3.3250000000000002</v>
      </c>
      <c r="Y4803" s="110">
        <v>43777</v>
      </c>
      <c r="Z4803">
        <v>408827.12070219399</v>
      </c>
      <c r="AA4803">
        <v>3660478.5074956398</v>
      </c>
    </row>
    <row r="4804" spans="1:27" x14ac:dyDescent="0.25">
      <c r="A4804">
        <v>-111.97686183</v>
      </c>
      <c r="B4804">
        <v>33.079101770000001</v>
      </c>
      <c r="C4804" t="s">
        <v>968</v>
      </c>
      <c r="D4804" t="s">
        <v>967</v>
      </c>
      <c r="E4804" t="s">
        <v>966</v>
      </c>
      <c r="F4804">
        <v>3237</v>
      </c>
      <c r="G4804">
        <v>359</v>
      </c>
      <c r="H4804">
        <v>13.33</v>
      </c>
      <c r="I4804">
        <v>3.15</v>
      </c>
      <c r="J4804">
        <v>1</v>
      </c>
      <c r="K4804">
        <v>1172.66399999999</v>
      </c>
      <c r="L4804" t="s">
        <v>965</v>
      </c>
      <c r="M4804" t="s">
        <v>964</v>
      </c>
      <c r="N4804" s="110">
        <v>43777</v>
      </c>
      <c r="O4804">
        <v>0</v>
      </c>
      <c r="P4804">
        <v>0</v>
      </c>
      <c r="Q4804">
        <v>16061.813</v>
      </c>
      <c r="R4804">
        <v>1527.59799999999</v>
      </c>
      <c r="S4804">
        <v>3.1819999999999999</v>
      </c>
      <c r="T4804">
        <v>33</v>
      </c>
      <c r="U4804">
        <v>4629.0860000000002</v>
      </c>
      <c r="V4804">
        <v>16</v>
      </c>
      <c r="W4804">
        <v>2.1469999999999998</v>
      </c>
      <c r="X4804">
        <v>3.47</v>
      </c>
      <c r="Y4804" s="110">
        <v>43777</v>
      </c>
      <c r="Z4804">
        <v>408827.14482377301</v>
      </c>
      <c r="AA4804">
        <v>3660479.3942925301</v>
      </c>
    </row>
    <row r="4805" spans="1:27" x14ac:dyDescent="0.25">
      <c r="A4805">
        <v>-111.976862339999</v>
      </c>
      <c r="B4805">
        <v>33.079109780000003</v>
      </c>
      <c r="C4805" t="s">
        <v>968</v>
      </c>
      <c r="D4805" t="s">
        <v>967</v>
      </c>
      <c r="E4805" t="s">
        <v>966</v>
      </c>
      <c r="F4805">
        <v>3238</v>
      </c>
      <c r="G4805">
        <v>2</v>
      </c>
      <c r="H4805">
        <v>13.33</v>
      </c>
      <c r="I4805">
        <v>2.92</v>
      </c>
      <c r="J4805">
        <v>1</v>
      </c>
      <c r="K4805">
        <v>1172.634</v>
      </c>
      <c r="L4805" t="s">
        <v>965</v>
      </c>
      <c r="M4805" t="s">
        <v>964</v>
      </c>
      <c r="N4805" s="110">
        <v>43777</v>
      </c>
      <c r="O4805">
        <v>0</v>
      </c>
      <c r="P4805">
        <v>0</v>
      </c>
      <c r="Q4805">
        <v>15836.094999999899</v>
      </c>
      <c r="R4805">
        <v>1624.5909999999899</v>
      </c>
      <c r="S4805">
        <v>3.3849999999999998</v>
      </c>
      <c r="T4805">
        <v>33</v>
      </c>
      <c r="U4805">
        <v>4923.0020000000004</v>
      </c>
      <c r="V4805">
        <v>16</v>
      </c>
      <c r="W4805">
        <v>1.9910000000000001</v>
      </c>
      <c r="X4805">
        <v>3.2170000000000001</v>
      </c>
      <c r="Y4805" s="110">
        <v>43777</v>
      </c>
      <c r="Z4805">
        <v>408827.10548588901</v>
      </c>
      <c r="AA4805">
        <v>3660480.28278876</v>
      </c>
    </row>
    <row r="4806" spans="1:27" x14ac:dyDescent="0.25">
      <c r="A4806">
        <v>-111.97686097</v>
      </c>
      <c r="B4806">
        <v>33.07911782</v>
      </c>
      <c r="C4806" t="s">
        <v>968</v>
      </c>
      <c r="D4806" t="s">
        <v>967</v>
      </c>
      <c r="E4806" t="s">
        <v>966</v>
      </c>
      <c r="F4806">
        <v>3239</v>
      </c>
      <c r="G4806">
        <v>354</v>
      </c>
      <c r="H4806">
        <v>13.33</v>
      </c>
      <c r="I4806">
        <v>2.887</v>
      </c>
      <c r="J4806">
        <v>1</v>
      </c>
      <c r="K4806">
        <v>1172.634</v>
      </c>
      <c r="L4806" t="s">
        <v>965</v>
      </c>
      <c r="M4806" t="s">
        <v>964</v>
      </c>
      <c r="N4806" s="110">
        <v>43777</v>
      </c>
      <c r="O4806">
        <v>0</v>
      </c>
      <c r="P4806">
        <v>0</v>
      </c>
      <c r="Q4806">
        <v>14339.612999999899</v>
      </c>
      <c r="R4806">
        <v>1487.7860000000001</v>
      </c>
      <c r="S4806">
        <v>3.1</v>
      </c>
      <c r="T4806">
        <v>33</v>
      </c>
      <c r="U4806">
        <v>4508.4440000000004</v>
      </c>
      <c r="V4806">
        <v>16</v>
      </c>
      <c r="W4806">
        <v>1.9690000000000001</v>
      </c>
      <c r="X4806">
        <v>3.181</v>
      </c>
      <c r="Y4806" s="110">
        <v>43777</v>
      </c>
      <c r="Z4806">
        <v>408827.24165422999</v>
      </c>
      <c r="AA4806">
        <v>3660481.17297801</v>
      </c>
    </row>
    <row r="4807" spans="1:27" x14ac:dyDescent="0.25">
      <c r="A4807">
        <v>-111.97686251</v>
      </c>
      <c r="B4807">
        <v>33.079125779999899</v>
      </c>
      <c r="C4807" t="s">
        <v>968</v>
      </c>
      <c r="D4807" t="s">
        <v>967</v>
      </c>
      <c r="E4807" t="s">
        <v>966</v>
      </c>
      <c r="F4807">
        <v>3240</v>
      </c>
      <c r="G4807">
        <v>3</v>
      </c>
      <c r="H4807">
        <v>13.33</v>
      </c>
      <c r="I4807">
        <v>2.9529999999999998</v>
      </c>
      <c r="J4807">
        <v>1</v>
      </c>
      <c r="K4807">
        <v>1172.6479999999899</v>
      </c>
      <c r="L4807" t="s">
        <v>965</v>
      </c>
      <c r="M4807" t="s">
        <v>964</v>
      </c>
      <c r="N4807" s="110">
        <v>43777</v>
      </c>
      <c r="O4807">
        <v>0</v>
      </c>
      <c r="P4807">
        <v>0</v>
      </c>
      <c r="Q4807">
        <v>14787.219999999899</v>
      </c>
      <c r="R4807">
        <v>1500.133</v>
      </c>
      <c r="S4807">
        <v>3.125</v>
      </c>
      <c r="T4807">
        <v>33</v>
      </c>
      <c r="U4807">
        <v>4545.8590000000004</v>
      </c>
      <c r="V4807">
        <v>16</v>
      </c>
      <c r="W4807">
        <v>2.0129999999999999</v>
      </c>
      <c r="X4807">
        <v>3.2530000000000001</v>
      </c>
      <c r="Y4807" s="110">
        <v>43777</v>
      </c>
      <c r="Z4807">
        <v>408827.10612672602</v>
      </c>
      <c r="AA4807">
        <v>3660482.05682552</v>
      </c>
    </row>
    <row r="4808" spans="1:27" x14ac:dyDescent="0.25">
      <c r="A4808">
        <v>-111.97686217</v>
      </c>
      <c r="B4808">
        <v>33.079133769999899</v>
      </c>
      <c r="C4808" t="s">
        <v>968</v>
      </c>
      <c r="D4808" t="s">
        <v>967</v>
      </c>
      <c r="E4808" t="s">
        <v>966</v>
      </c>
      <c r="F4808">
        <v>3241</v>
      </c>
      <c r="G4808">
        <v>1</v>
      </c>
      <c r="H4808">
        <v>13.33</v>
      </c>
      <c r="I4808">
        <v>2.92</v>
      </c>
      <c r="J4808">
        <v>1</v>
      </c>
      <c r="K4808">
        <v>1172.625</v>
      </c>
      <c r="L4808" t="s">
        <v>965</v>
      </c>
      <c r="M4808" t="s">
        <v>964</v>
      </c>
      <c r="N4808" s="110">
        <v>43777</v>
      </c>
      <c r="O4808">
        <v>0</v>
      </c>
      <c r="P4808">
        <v>0</v>
      </c>
      <c r="Q4808">
        <v>14892.764999999899</v>
      </c>
      <c r="R4808">
        <v>1527.816</v>
      </c>
      <c r="S4808">
        <v>3.1829999999999998</v>
      </c>
      <c r="T4808">
        <v>33</v>
      </c>
      <c r="U4808">
        <v>4629.7470000000003</v>
      </c>
      <c r="V4808">
        <v>16</v>
      </c>
      <c r="W4808">
        <v>1.9910000000000001</v>
      </c>
      <c r="X4808">
        <v>3.2170000000000001</v>
      </c>
      <c r="Y4808" s="110">
        <v>43777</v>
      </c>
      <c r="Z4808">
        <v>408827.14610543498</v>
      </c>
      <c r="AA4808">
        <v>3660482.9423660599</v>
      </c>
    </row>
    <row r="4809" spans="1:27" x14ac:dyDescent="0.25">
      <c r="A4809">
        <v>-111.97686217</v>
      </c>
      <c r="B4809">
        <v>33.079142769999898</v>
      </c>
      <c r="C4809" t="s">
        <v>968</v>
      </c>
      <c r="D4809" t="s">
        <v>967</v>
      </c>
      <c r="E4809" t="s">
        <v>966</v>
      </c>
      <c r="F4809">
        <v>3242</v>
      </c>
      <c r="G4809">
        <v>1</v>
      </c>
      <c r="H4809">
        <v>13.33</v>
      </c>
      <c r="I4809">
        <v>2.8540000000000001</v>
      </c>
      <c r="J4809">
        <v>1</v>
      </c>
      <c r="K4809">
        <v>1172.66399999999</v>
      </c>
      <c r="L4809" t="s">
        <v>965</v>
      </c>
      <c r="M4809" t="s">
        <v>964</v>
      </c>
      <c r="N4809" s="110">
        <v>43777</v>
      </c>
      <c r="O4809">
        <v>0</v>
      </c>
      <c r="P4809">
        <v>0</v>
      </c>
      <c r="Q4809">
        <v>14404.6419999999</v>
      </c>
      <c r="R4809">
        <v>1511.71199999999</v>
      </c>
      <c r="S4809">
        <v>3.149</v>
      </c>
      <c r="T4809">
        <v>33</v>
      </c>
      <c r="U4809">
        <v>4580.9459999999899</v>
      </c>
      <c r="V4809">
        <v>16</v>
      </c>
      <c r="W4809">
        <v>1.946</v>
      </c>
      <c r="X4809">
        <v>3.1440000000000001</v>
      </c>
      <c r="Y4809" s="110">
        <v>43777</v>
      </c>
      <c r="Z4809">
        <v>408827.15539134701</v>
      </c>
      <c r="AA4809">
        <v>3660483.94017869</v>
      </c>
    </row>
    <row r="4810" spans="1:27" x14ac:dyDescent="0.25">
      <c r="A4810">
        <v>-111.97686151000001</v>
      </c>
      <c r="B4810">
        <v>33.0791507799999</v>
      </c>
      <c r="C4810" t="s">
        <v>968</v>
      </c>
      <c r="D4810" t="s">
        <v>967</v>
      </c>
      <c r="E4810" t="s">
        <v>966</v>
      </c>
      <c r="F4810">
        <v>3243</v>
      </c>
      <c r="G4810">
        <v>3</v>
      </c>
      <c r="H4810">
        <v>13.33</v>
      </c>
      <c r="I4810">
        <v>2.9860000000000002</v>
      </c>
      <c r="J4810">
        <v>1</v>
      </c>
      <c r="K4810">
        <v>1172.6279999999899</v>
      </c>
      <c r="L4810" t="s">
        <v>965</v>
      </c>
      <c r="M4810" t="s">
        <v>964</v>
      </c>
      <c r="N4810" s="110">
        <v>43777</v>
      </c>
      <c r="O4810">
        <v>0</v>
      </c>
      <c r="P4810">
        <v>0</v>
      </c>
      <c r="Q4810">
        <v>17167.316999999901</v>
      </c>
      <c r="R4810">
        <v>1722.451</v>
      </c>
      <c r="S4810">
        <v>3.5880000000000001</v>
      </c>
      <c r="T4810">
        <v>33</v>
      </c>
      <c r="U4810">
        <v>5219.54899999999</v>
      </c>
      <c r="V4810">
        <v>16</v>
      </c>
      <c r="W4810">
        <v>2.036</v>
      </c>
      <c r="X4810">
        <v>3.2890000000000001</v>
      </c>
      <c r="Y4810" s="110">
        <v>43777</v>
      </c>
      <c r="Z4810">
        <v>408827.22525880497</v>
      </c>
      <c r="AA4810">
        <v>3660484.82765863</v>
      </c>
    </row>
    <row r="4811" spans="1:27" x14ac:dyDescent="0.25">
      <c r="A4811">
        <v>-111.97686083000001</v>
      </c>
      <c r="B4811">
        <v>33.0791587699999</v>
      </c>
      <c r="C4811" t="s">
        <v>968</v>
      </c>
      <c r="D4811" t="s">
        <v>967</v>
      </c>
      <c r="E4811" t="s">
        <v>966</v>
      </c>
      <c r="F4811">
        <v>3244</v>
      </c>
      <c r="G4811">
        <v>359</v>
      </c>
      <c r="H4811">
        <v>13.33</v>
      </c>
      <c r="I4811">
        <v>3.0840000000000001</v>
      </c>
      <c r="J4811">
        <v>1</v>
      </c>
      <c r="K4811">
        <v>1172.6110000000001</v>
      </c>
      <c r="L4811" t="s">
        <v>965</v>
      </c>
      <c r="M4811" t="s">
        <v>964</v>
      </c>
      <c r="N4811" s="110">
        <v>43777</v>
      </c>
      <c r="O4811">
        <v>0</v>
      </c>
      <c r="P4811">
        <v>0</v>
      </c>
      <c r="Q4811">
        <v>15457.745999999899</v>
      </c>
      <c r="R4811">
        <v>1501.4269999999899</v>
      </c>
      <c r="S4811">
        <v>3.1280000000000001</v>
      </c>
      <c r="T4811">
        <v>33</v>
      </c>
      <c r="U4811">
        <v>4549.7780000000002</v>
      </c>
      <c r="V4811">
        <v>16</v>
      </c>
      <c r="W4811">
        <v>2.1030000000000002</v>
      </c>
      <c r="X4811">
        <v>3.3969999999999998</v>
      </c>
      <c r="Y4811" s="110">
        <v>43777</v>
      </c>
      <c r="Z4811">
        <v>408827.29697237699</v>
      </c>
      <c r="AA4811">
        <v>3660485.71290384</v>
      </c>
    </row>
    <row r="4812" spans="1:27" x14ac:dyDescent="0.25">
      <c r="A4812">
        <v>-111.97686169000001</v>
      </c>
      <c r="B4812">
        <v>33.079166790000002</v>
      </c>
      <c r="C4812" t="s">
        <v>968</v>
      </c>
      <c r="D4812" t="s">
        <v>967</v>
      </c>
      <c r="E4812" t="s">
        <v>966</v>
      </c>
      <c r="F4812">
        <v>3245</v>
      </c>
      <c r="G4812">
        <v>4</v>
      </c>
      <c r="H4812">
        <v>13.33</v>
      </c>
      <c r="I4812">
        <v>2.9529999999999998</v>
      </c>
      <c r="J4812">
        <v>1</v>
      </c>
      <c r="K4812">
        <v>1172.59799999999</v>
      </c>
      <c r="L4812" t="s">
        <v>965</v>
      </c>
      <c r="M4812" t="s">
        <v>964</v>
      </c>
      <c r="N4812" s="110">
        <v>43777</v>
      </c>
      <c r="O4812">
        <v>0</v>
      </c>
      <c r="P4812">
        <v>0</v>
      </c>
      <c r="Q4812">
        <v>14712.818999999899</v>
      </c>
      <c r="R4812">
        <v>1492.586</v>
      </c>
      <c r="S4812">
        <v>3.11</v>
      </c>
      <c r="T4812">
        <v>33</v>
      </c>
      <c r="U4812">
        <v>4522.9870000000001</v>
      </c>
      <c r="V4812">
        <v>16</v>
      </c>
      <c r="W4812">
        <v>2.0129999999999999</v>
      </c>
      <c r="X4812">
        <v>3.2530000000000001</v>
      </c>
      <c r="Y4812" s="110">
        <v>43777</v>
      </c>
      <c r="Z4812">
        <v>408827.22497659398</v>
      </c>
      <c r="AA4812">
        <v>3660486.6028127801</v>
      </c>
    </row>
    <row r="4813" spans="1:27" x14ac:dyDescent="0.25">
      <c r="A4813">
        <v>-111.97686117000001</v>
      </c>
      <c r="B4813">
        <v>33.079174770000002</v>
      </c>
      <c r="C4813" t="s">
        <v>968</v>
      </c>
      <c r="D4813" t="s">
        <v>967</v>
      </c>
      <c r="E4813" t="s">
        <v>966</v>
      </c>
      <c r="F4813">
        <v>3246</v>
      </c>
      <c r="G4813">
        <v>1</v>
      </c>
      <c r="H4813">
        <v>13.33</v>
      </c>
      <c r="I4813">
        <v>2.887</v>
      </c>
      <c r="J4813">
        <v>1</v>
      </c>
      <c r="K4813">
        <v>1172.6479999999899</v>
      </c>
      <c r="L4813" t="s">
        <v>965</v>
      </c>
      <c r="M4813" t="s">
        <v>964</v>
      </c>
      <c r="N4813" s="110">
        <v>43777</v>
      </c>
      <c r="O4813">
        <v>0</v>
      </c>
      <c r="P4813">
        <v>0</v>
      </c>
      <c r="Q4813">
        <v>14510.816000000001</v>
      </c>
      <c r="R4813">
        <v>1505.54899999999</v>
      </c>
      <c r="S4813">
        <v>3.137</v>
      </c>
      <c r="T4813">
        <v>33</v>
      </c>
      <c r="U4813">
        <v>4562.2709999999897</v>
      </c>
      <c r="V4813">
        <v>16</v>
      </c>
      <c r="W4813">
        <v>1.9690000000000001</v>
      </c>
      <c r="X4813">
        <v>3.181</v>
      </c>
      <c r="Y4813" s="110">
        <v>43777</v>
      </c>
      <c r="Z4813">
        <v>408827.28174578602</v>
      </c>
      <c r="AA4813">
        <v>3660487.48708829</v>
      </c>
    </row>
    <row r="4814" spans="1:27" x14ac:dyDescent="0.25">
      <c r="A4814">
        <v>-111.976860139999</v>
      </c>
      <c r="B4814">
        <v>33.079182799999899</v>
      </c>
      <c r="C4814" t="s">
        <v>968</v>
      </c>
      <c r="D4814" t="s">
        <v>967</v>
      </c>
      <c r="E4814" t="s">
        <v>966</v>
      </c>
      <c r="F4814">
        <v>3247</v>
      </c>
      <c r="G4814">
        <v>355</v>
      </c>
      <c r="H4814">
        <v>13.33</v>
      </c>
      <c r="I4814">
        <v>2.92</v>
      </c>
      <c r="J4814">
        <v>1</v>
      </c>
      <c r="K4814">
        <v>1172.6869999999899</v>
      </c>
      <c r="L4814" t="s">
        <v>965</v>
      </c>
      <c r="M4814" t="s">
        <v>964</v>
      </c>
      <c r="N4814" s="110">
        <v>43777</v>
      </c>
      <c r="O4814">
        <v>0</v>
      </c>
      <c r="P4814">
        <v>0</v>
      </c>
      <c r="Q4814">
        <v>13023.019</v>
      </c>
      <c r="R4814">
        <v>1336.0029999999899</v>
      </c>
      <c r="S4814">
        <v>2.7829999999999999</v>
      </c>
      <c r="T4814">
        <v>33</v>
      </c>
      <c r="U4814">
        <v>4048.4949999999899</v>
      </c>
      <c r="V4814">
        <v>16</v>
      </c>
      <c r="W4814">
        <v>1.9910000000000001</v>
      </c>
      <c r="X4814">
        <v>3.2170000000000001</v>
      </c>
      <c r="Y4814" s="110">
        <v>43777</v>
      </c>
      <c r="Z4814">
        <v>408827.38616885699</v>
      </c>
      <c r="AA4814">
        <v>3660488.3764642002</v>
      </c>
    </row>
    <row r="4815" spans="1:27" x14ac:dyDescent="0.25">
      <c r="A4815">
        <v>-111.97686269</v>
      </c>
      <c r="B4815">
        <v>33.079190789999899</v>
      </c>
      <c r="C4815" t="s">
        <v>968</v>
      </c>
      <c r="D4815" t="s">
        <v>967</v>
      </c>
      <c r="E4815" t="s">
        <v>966</v>
      </c>
      <c r="F4815">
        <v>3248</v>
      </c>
      <c r="G4815">
        <v>4</v>
      </c>
      <c r="H4815">
        <v>13.33</v>
      </c>
      <c r="I4815">
        <v>3.0510000000000002</v>
      </c>
      <c r="J4815">
        <v>1</v>
      </c>
      <c r="K4815">
        <v>1172.66399999999</v>
      </c>
      <c r="L4815" t="s">
        <v>965</v>
      </c>
      <c r="M4815" t="s">
        <v>964</v>
      </c>
      <c r="N4815" s="110">
        <v>43777</v>
      </c>
      <c r="O4815">
        <v>0</v>
      </c>
      <c r="P4815">
        <v>0</v>
      </c>
      <c r="Q4815">
        <v>12044.202999999899</v>
      </c>
      <c r="R4815">
        <v>1182.4449999999899</v>
      </c>
      <c r="S4815">
        <v>2.4630000000000001</v>
      </c>
      <c r="T4815">
        <v>33</v>
      </c>
      <c r="U4815">
        <v>3583.1669999999899</v>
      </c>
      <c r="V4815">
        <v>16</v>
      </c>
      <c r="W4815">
        <v>2.08</v>
      </c>
      <c r="X4815">
        <v>3.3610000000000002</v>
      </c>
      <c r="Y4815" s="110">
        <v>43777</v>
      </c>
      <c r="Z4815">
        <v>408827.15640120901</v>
      </c>
      <c r="AA4815">
        <v>3660489.26451508</v>
      </c>
    </row>
    <row r="4816" spans="1:27" x14ac:dyDescent="0.25">
      <c r="A4816">
        <v>-111.97686031000001</v>
      </c>
      <c r="B4816">
        <v>33.079199789999898</v>
      </c>
      <c r="C4816" t="s">
        <v>968</v>
      </c>
      <c r="D4816" t="s">
        <v>967</v>
      </c>
      <c r="E4816" t="s">
        <v>966</v>
      </c>
      <c r="F4816">
        <v>3249</v>
      </c>
      <c r="G4816">
        <v>356</v>
      </c>
      <c r="H4816">
        <v>13.33</v>
      </c>
      <c r="I4816">
        <v>3.0510000000000002</v>
      </c>
      <c r="J4816">
        <v>1</v>
      </c>
      <c r="K4816">
        <v>1172.69299999999</v>
      </c>
      <c r="L4816" t="s">
        <v>965</v>
      </c>
      <c r="M4816" t="s">
        <v>964</v>
      </c>
      <c r="N4816" s="110">
        <v>43777</v>
      </c>
      <c r="O4816">
        <v>0</v>
      </c>
      <c r="P4816">
        <v>0</v>
      </c>
      <c r="Q4816">
        <v>12786.958000000001</v>
      </c>
      <c r="R4816">
        <v>1255.365</v>
      </c>
      <c r="S4816">
        <v>2.6150000000000002</v>
      </c>
      <c r="T4816">
        <v>33</v>
      </c>
      <c r="U4816">
        <v>3804.1379999999899</v>
      </c>
      <c r="V4816">
        <v>16</v>
      </c>
      <c r="W4816">
        <v>2.08</v>
      </c>
      <c r="X4816">
        <v>3.3610000000000002</v>
      </c>
      <c r="Y4816" s="110">
        <v>43777</v>
      </c>
      <c r="Z4816">
        <v>408827.38783115201</v>
      </c>
      <c r="AA4816">
        <v>3660490.2602603799</v>
      </c>
    </row>
    <row r="4817" spans="1:27" x14ac:dyDescent="0.25">
      <c r="A4817">
        <v>-111.976861339999</v>
      </c>
      <c r="B4817">
        <v>33.079207779999898</v>
      </c>
      <c r="C4817" t="s">
        <v>968</v>
      </c>
      <c r="D4817" t="s">
        <v>967</v>
      </c>
      <c r="E4817" t="s">
        <v>966</v>
      </c>
      <c r="F4817">
        <v>3250</v>
      </c>
      <c r="G4817">
        <v>2</v>
      </c>
      <c r="H4817">
        <v>13.33</v>
      </c>
      <c r="I4817">
        <v>2.887</v>
      </c>
      <c r="J4817">
        <v>1</v>
      </c>
      <c r="K4817">
        <v>1172.68399999999</v>
      </c>
      <c r="L4817" t="s">
        <v>965</v>
      </c>
      <c r="M4817" t="s">
        <v>964</v>
      </c>
      <c r="N4817" s="110">
        <v>43777</v>
      </c>
      <c r="O4817">
        <v>0</v>
      </c>
      <c r="P4817">
        <v>0</v>
      </c>
      <c r="Q4817">
        <v>13206.450999999901</v>
      </c>
      <c r="R4817">
        <v>1370.2170000000001</v>
      </c>
      <c r="S4817">
        <v>2.855</v>
      </c>
      <c r="T4817">
        <v>33</v>
      </c>
      <c r="U4817">
        <v>4152.1719999999896</v>
      </c>
      <c r="V4817">
        <v>16</v>
      </c>
      <c r="W4817">
        <v>1.9690000000000001</v>
      </c>
      <c r="X4817">
        <v>3.181</v>
      </c>
      <c r="Y4817" s="110">
        <v>43777</v>
      </c>
      <c r="Z4817">
        <v>408827.29993703199</v>
      </c>
      <c r="AA4817">
        <v>3660491.1469909502</v>
      </c>
    </row>
    <row r="4818" spans="1:27" x14ac:dyDescent="0.25">
      <c r="A4818">
        <v>-111.97686117000001</v>
      </c>
      <c r="B4818">
        <v>33.079215769999898</v>
      </c>
      <c r="C4818" t="s">
        <v>968</v>
      </c>
      <c r="D4818" t="s">
        <v>967</v>
      </c>
      <c r="E4818" t="s">
        <v>966</v>
      </c>
      <c r="F4818">
        <v>3251</v>
      </c>
      <c r="G4818">
        <v>1</v>
      </c>
      <c r="H4818">
        <v>13.33</v>
      </c>
      <c r="I4818">
        <v>2.9860000000000002</v>
      </c>
      <c r="J4818">
        <v>1</v>
      </c>
      <c r="K4818">
        <v>1172.6020000000001</v>
      </c>
      <c r="L4818" t="s">
        <v>965</v>
      </c>
      <c r="M4818" t="s">
        <v>964</v>
      </c>
      <c r="N4818" s="110">
        <v>43777</v>
      </c>
      <c r="O4818">
        <v>0</v>
      </c>
      <c r="P4818">
        <v>0</v>
      </c>
      <c r="Q4818">
        <v>14554.415999999899</v>
      </c>
      <c r="R4818">
        <v>1460.28999999999</v>
      </c>
      <c r="S4818">
        <v>3.0419999999999998</v>
      </c>
      <c r="T4818">
        <v>33</v>
      </c>
      <c r="U4818">
        <v>4425.1229999999896</v>
      </c>
      <c r="V4818">
        <v>16</v>
      </c>
      <c r="W4818">
        <v>2.036</v>
      </c>
      <c r="X4818">
        <v>3.2890000000000001</v>
      </c>
      <c r="Y4818" s="110">
        <v>43777</v>
      </c>
      <c r="Z4818">
        <v>408827.32404829399</v>
      </c>
      <c r="AA4818">
        <v>3660492.0326791601</v>
      </c>
    </row>
    <row r="4819" spans="1:27" x14ac:dyDescent="0.25">
      <c r="A4819">
        <v>-111.97686217</v>
      </c>
      <c r="B4819">
        <v>33.079223769999899</v>
      </c>
      <c r="C4819" t="s">
        <v>968</v>
      </c>
      <c r="D4819" t="s">
        <v>967</v>
      </c>
      <c r="E4819" t="s">
        <v>966</v>
      </c>
      <c r="F4819">
        <v>3252</v>
      </c>
      <c r="G4819">
        <v>1</v>
      </c>
      <c r="H4819">
        <v>13.33</v>
      </c>
      <c r="I4819">
        <v>3.117</v>
      </c>
      <c r="J4819">
        <v>1</v>
      </c>
      <c r="K4819">
        <v>1172.6279999999899</v>
      </c>
      <c r="L4819" t="s">
        <v>965</v>
      </c>
      <c r="M4819" t="s">
        <v>964</v>
      </c>
      <c r="N4819" s="110">
        <v>43777</v>
      </c>
      <c r="O4819">
        <v>0</v>
      </c>
      <c r="P4819">
        <v>0</v>
      </c>
      <c r="Q4819">
        <v>12698.4989999999</v>
      </c>
      <c r="R4819">
        <v>1220.4349999999899</v>
      </c>
      <c r="S4819">
        <v>2.5430000000000001</v>
      </c>
      <c r="T4819">
        <v>33</v>
      </c>
      <c r="U4819">
        <v>3698.288</v>
      </c>
      <c r="V4819">
        <v>16</v>
      </c>
      <c r="W4819">
        <v>2.125</v>
      </c>
      <c r="X4819">
        <v>3.4340000000000002</v>
      </c>
      <c r="Y4819" s="110">
        <v>43777</v>
      </c>
      <c r="Z4819">
        <v>408827.23896465101</v>
      </c>
      <c r="AA4819">
        <v>3660492.9204923599</v>
      </c>
    </row>
    <row r="4820" spans="1:27" x14ac:dyDescent="0.25">
      <c r="A4820">
        <v>-111.976861339999</v>
      </c>
      <c r="B4820">
        <v>33.079231780000001</v>
      </c>
      <c r="C4820" t="s">
        <v>968</v>
      </c>
      <c r="D4820" t="s">
        <v>967</v>
      </c>
      <c r="E4820" t="s">
        <v>966</v>
      </c>
      <c r="F4820">
        <v>3253</v>
      </c>
      <c r="G4820">
        <v>2</v>
      </c>
      <c r="H4820">
        <v>13.33</v>
      </c>
      <c r="I4820">
        <v>2.887</v>
      </c>
      <c r="J4820">
        <v>1</v>
      </c>
      <c r="K4820">
        <v>1172.68399999999</v>
      </c>
      <c r="L4820" t="s">
        <v>965</v>
      </c>
      <c r="M4820" t="s">
        <v>964</v>
      </c>
      <c r="N4820" s="110">
        <v>43777</v>
      </c>
      <c r="O4820">
        <v>0</v>
      </c>
      <c r="P4820">
        <v>0</v>
      </c>
      <c r="Q4820">
        <v>16352.2749999999</v>
      </c>
      <c r="R4820">
        <v>1696.60699999999</v>
      </c>
      <c r="S4820">
        <v>3.5350000000000001</v>
      </c>
      <c r="T4820">
        <v>33</v>
      </c>
      <c r="U4820">
        <v>5141.2349999999897</v>
      </c>
      <c r="V4820">
        <v>16</v>
      </c>
      <c r="W4820">
        <v>1.9690000000000001</v>
      </c>
      <c r="X4820">
        <v>3.181</v>
      </c>
      <c r="Y4820" s="110">
        <v>43777</v>
      </c>
      <c r="Z4820">
        <v>408827.32469949598</v>
      </c>
      <c r="AA4820">
        <v>3660493.8078246401</v>
      </c>
    </row>
    <row r="4821" spans="1:27" x14ac:dyDescent="0.25">
      <c r="A4821">
        <v>-111.97686083000001</v>
      </c>
      <c r="B4821">
        <v>33.079239770000001</v>
      </c>
      <c r="C4821" t="s">
        <v>968</v>
      </c>
      <c r="D4821" t="s">
        <v>967</v>
      </c>
      <c r="E4821" t="s">
        <v>966</v>
      </c>
      <c r="F4821">
        <v>3254</v>
      </c>
      <c r="G4821">
        <v>359</v>
      </c>
      <c r="H4821">
        <v>13.33</v>
      </c>
      <c r="I4821">
        <v>2.9529999999999998</v>
      </c>
      <c r="J4821">
        <v>1</v>
      </c>
      <c r="K4821">
        <v>1172.6479999999899</v>
      </c>
      <c r="L4821" t="s">
        <v>965</v>
      </c>
      <c r="M4821" t="s">
        <v>964</v>
      </c>
      <c r="N4821" s="110">
        <v>43777</v>
      </c>
      <c r="O4821">
        <v>0</v>
      </c>
      <c r="P4821">
        <v>0</v>
      </c>
      <c r="Q4821">
        <v>14184.01</v>
      </c>
      <c r="R4821">
        <v>1438.9390000000001</v>
      </c>
      <c r="S4821">
        <v>2.9980000000000002</v>
      </c>
      <c r="T4821">
        <v>33</v>
      </c>
      <c r="U4821">
        <v>4360.4210000000003</v>
      </c>
      <c r="V4821">
        <v>16</v>
      </c>
      <c r="W4821">
        <v>2.0129999999999999</v>
      </c>
      <c r="X4821">
        <v>3.2530000000000001</v>
      </c>
      <c r="Y4821" s="110">
        <v>43777</v>
      </c>
      <c r="Z4821">
        <v>408827.38054560299</v>
      </c>
      <c r="AA4821">
        <v>3660494.6932175299</v>
      </c>
    </row>
    <row r="4822" spans="1:27" x14ac:dyDescent="0.25">
      <c r="A4822">
        <v>-111.976860689999</v>
      </c>
      <c r="B4822">
        <v>33.079248790000001</v>
      </c>
      <c r="C4822" t="s">
        <v>968</v>
      </c>
      <c r="D4822" t="s">
        <v>967</v>
      </c>
      <c r="E4822" t="s">
        <v>966</v>
      </c>
      <c r="F4822">
        <v>3255</v>
      </c>
      <c r="G4822">
        <v>4</v>
      </c>
      <c r="H4822">
        <v>13.33</v>
      </c>
      <c r="I4822">
        <v>2.8540000000000001</v>
      </c>
      <c r="J4822">
        <v>1</v>
      </c>
      <c r="K4822">
        <v>1172.6669999999899</v>
      </c>
      <c r="L4822" t="s">
        <v>965</v>
      </c>
      <c r="M4822" t="s">
        <v>964</v>
      </c>
      <c r="N4822" s="110">
        <v>43777</v>
      </c>
      <c r="O4822">
        <v>0</v>
      </c>
      <c r="P4822">
        <v>0</v>
      </c>
      <c r="Q4822">
        <v>14002.636</v>
      </c>
      <c r="R4822">
        <v>1469.5229999999899</v>
      </c>
      <c r="S4822">
        <v>3.0619999999999998</v>
      </c>
      <c r="T4822">
        <v>33</v>
      </c>
      <c r="U4822">
        <v>4453.1000000000004</v>
      </c>
      <c r="V4822">
        <v>16</v>
      </c>
      <c r="W4822">
        <v>1.946</v>
      </c>
      <c r="X4822">
        <v>3.1440000000000001</v>
      </c>
      <c r="Y4822" s="110">
        <v>43777</v>
      </c>
      <c r="Z4822">
        <v>408827.40291945101</v>
      </c>
      <c r="AA4822">
        <v>3660495.6931259199</v>
      </c>
    </row>
    <row r="4823" spans="1:27" x14ac:dyDescent="0.25">
      <c r="A4823">
        <v>-111.976860169999</v>
      </c>
      <c r="B4823">
        <v>33.079256770000001</v>
      </c>
      <c r="C4823" t="s">
        <v>968</v>
      </c>
      <c r="D4823" t="s">
        <v>967</v>
      </c>
      <c r="E4823" t="s">
        <v>966</v>
      </c>
      <c r="F4823">
        <v>3256</v>
      </c>
      <c r="G4823">
        <v>1</v>
      </c>
      <c r="H4823">
        <v>13.33</v>
      </c>
      <c r="I4823">
        <v>2.9860000000000002</v>
      </c>
      <c r="J4823">
        <v>1</v>
      </c>
      <c r="K4823">
        <v>1172.68</v>
      </c>
      <c r="L4823" t="s">
        <v>965</v>
      </c>
      <c r="M4823" t="s">
        <v>964</v>
      </c>
      <c r="N4823" s="110">
        <v>43777</v>
      </c>
      <c r="O4823">
        <v>0</v>
      </c>
      <c r="P4823">
        <v>0</v>
      </c>
      <c r="Q4823">
        <v>14771.9629999999</v>
      </c>
      <c r="R4823">
        <v>1482.1179999999899</v>
      </c>
      <c r="S4823">
        <v>3.0880000000000001</v>
      </c>
      <c r="T4823">
        <v>33</v>
      </c>
      <c r="U4823">
        <v>4491.2659999999896</v>
      </c>
      <c r="V4823">
        <v>16</v>
      </c>
      <c r="W4823">
        <v>2.036</v>
      </c>
      <c r="X4823">
        <v>3.2890000000000001</v>
      </c>
      <c r="Y4823" s="110">
        <v>43777</v>
      </c>
      <c r="Z4823">
        <v>408827.45968860801</v>
      </c>
      <c r="AA4823">
        <v>3660496.5774014401</v>
      </c>
    </row>
    <row r="4824" spans="1:27" x14ac:dyDescent="0.25">
      <c r="A4824">
        <v>-111.97686034</v>
      </c>
      <c r="B4824">
        <v>33.079264780000003</v>
      </c>
      <c r="C4824" t="s">
        <v>968</v>
      </c>
      <c r="D4824" t="s">
        <v>967</v>
      </c>
      <c r="E4824" t="s">
        <v>966</v>
      </c>
      <c r="F4824">
        <v>3257</v>
      </c>
      <c r="G4824">
        <v>2</v>
      </c>
      <c r="H4824">
        <v>13.33</v>
      </c>
      <c r="I4824">
        <v>2.9529999999999998</v>
      </c>
      <c r="J4824">
        <v>1</v>
      </c>
      <c r="K4824">
        <v>1172.65399999999</v>
      </c>
      <c r="L4824" t="s">
        <v>965</v>
      </c>
      <c r="M4824" t="s">
        <v>964</v>
      </c>
      <c r="N4824" s="110">
        <v>43777</v>
      </c>
      <c r="O4824">
        <v>0</v>
      </c>
      <c r="P4824">
        <v>0</v>
      </c>
      <c r="Q4824">
        <v>13763.832</v>
      </c>
      <c r="R4824">
        <v>1396.3130000000001</v>
      </c>
      <c r="S4824">
        <v>2.9089999999999998</v>
      </c>
      <c r="T4824">
        <v>33</v>
      </c>
      <c r="U4824">
        <v>4231.2510000000002</v>
      </c>
      <c r="V4824">
        <v>16</v>
      </c>
      <c r="W4824">
        <v>2.0129999999999999</v>
      </c>
      <c r="X4824">
        <v>3.2530000000000001</v>
      </c>
      <c r="Y4824" s="110">
        <v>43777</v>
      </c>
      <c r="Z4824">
        <v>408827.45208566199</v>
      </c>
      <c r="AA4824">
        <v>3660497.4656023602</v>
      </c>
    </row>
    <row r="4825" spans="1:27" x14ac:dyDescent="0.25">
      <c r="A4825">
        <v>-111.97686</v>
      </c>
      <c r="B4825">
        <v>33.079272770000003</v>
      </c>
      <c r="C4825" t="s">
        <v>968</v>
      </c>
      <c r="D4825" t="s">
        <v>967</v>
      </c>
      <c r="E4825" t="s">
        <v>966</v>
      </c>
      <c r="F4825">
        <v>3258</v>
      </c>
      <c r="G4825">
        <v>0</v>
      </c>
      <c r="H4825">
        <v>13.33</v>
      </c>
      <c r="I4825">
        <v>2.92</v>
      </c>
      <c r="J4825">
        <v>1</v>
      </c>
      <c r="K4825">
        <v>1172.68</v>
      </c>
      <c r="L4825" t="s">
        <v>965</v>
      </c>
      <c r="M4825" t="s">
        <v>964</v>
      </c>
      <c r="N4825" s="110">
        <v>43777</v>
      </c>
      <c r="O4825">
        <v>0</v>
      </c>
      <c r="P4825">
        <v>0</v>
      </c>
      <c r="Q4825">
        <v>15086.654</v>
      </c>
      <c r="R4825">
        <v>1547.7070000000001</v>
      </c>
      <c r="S4825">
        <v>3.2240000000000002</v>
      </c>
      <c r="T4825">
        <v>33</v>
      </c>
      <c r="U4825">
        <v>4690.0219999999899</v>
      </c>
      <c r="V4825">
        <v>16</v>
      </c>
      <c r="W4825">
        <v>1.9910000000000001</v>
      </c>
      <c r="X4825">
        <v>3.2170000000000001</v>
      </c>
      <c r="Y4825" s="110">
        <v>43777</v>
      </c>
      <c r="Z4825">
        <v>408827.49206433399</v>
      </c>
      <c r="AA4825">
        <v>3660498.3511429201</v>
      </c>
    </row>
    <row r="4826" spans="1:27" x14ac:dyDescent="0.25">
      <c r="A4826">
        <v>-111.976859829999</v>
      </c>
      <c r="B4826">
        <v>33.079280769999897</v>
      </c>
      <c r="C4826" t="s">
        <v>968</v>
      </c>
      <c r="D4826" t="s">
        <v>967</v>
      </c>
      <c r="E4826" t="s">
        <v>966</v>
      </c>
      <c r="F4826">
        <v>3259</v>
      </c>
      <c r="G4826">
        <v>359</v>
      </c>
      <c r="H4826">
        <v>13.33</v>
      </c>
      <c r="I4826">
        <v>2.887</v>
      </c>
      <c r="J4826">
        <v>1</v>
      </c>
      <c r="K4826">
        <v>1172.71299999999</v>
      </c>
      <c r="L4826" t="s">
        <v>965</v>
      </c>
      <c r="M4826" t="s">
        <v>964</v>
      </c>
      <c r="N4826" s="110">
        <v>43777</v>
      </c>
      <c r="O4826">
        <v>0</v>
      </c>
      <c r="P4826">
        <v>0</v>
      </c>
      <c r="Q4826">
        <v>11393.791999999899</v>
      </c>
      <c r="R4826">
        <v>1182.1469999999899</v>
      </c>
      <c r="S4826">
        <v>2.4630000000000001</v>
      </c>
      <c r="T4826">
        <v>33</v>
      </c>
      <c r="U4826">
        <v>3582.2629999999899</v>
      </c>
      <c r="V4826">
        <v>16</v>
      </c>
      <c r="W4826">
        <v>1.9690000000000001</v>
      </c>
      <c r="X4826">
        <v>3.181</v>
      </c>
      <c r="Y4826" s="110">
        <v>43777</v>
      </c>
      <c r="Z4826">
        <v>408827.51618590503</v>
      </c>
      <c r="AA4826">
        <v>3660499.2379398299</v>
      </c>
    </row>
    <row r="4827" spans="1:27" x14ac:dyDescent="0.25">
      <c r="A4827">
        <v>-111.97686066</v>
      </c>
      <c r="B4827">
        <v>33.079288779999899</v>
      </c>
      <c r="C4827" t="s">
        <v>968</v>
      </c>
      <c r="D4827" t="s">
        <v>967</v>
      </c>
      <c r="E4827" t="s">
        <v>966</v>
      </c>
      <c r="F4827">
        <v>3260</v>
      </c>
      <c r="G4827">
        <v>358</v>
      </c>
      <c r="H4827">
        <v>13.33</v>
      </c>
      <c r="I4827">
        <v>2.9529999999999998</v>
      </c>
      <c r="J4827">
        <v>1</v>
      </c>
      <c r="K4827">
        <v>1172.6669999999899</v>
      </c>
      <c r="L4827" t="s">
        <v>965</v>
      </c>
      <c r="M4827" t="s">
        <v>964</v>
      </c>
      <c r="N4827" s="110">
        <v>43777</v>
      </c>
      <c r="O4827">
        <v>0</v>
      </c>
      <c r="P4827">
        <v>0</v>
      </c>
      <c r="Q4827">
        <v>14133.2659999999</v>
      </c>
      <c r="R4827">
        <v>1433.7909999999899</v>
      </c>
      <c r="S4827">
        <v>2.9870000000000001</v>
      </c>
      <c r="T4827">
        <v>33</v>
      </c>
      <c r="U4827">
        <v>4344.8220000000001</v>
      </c>
      <c r="V4827">
        <v>16</v>
      </c>
      <c r="W4827">
        <v>2.0129999999999999</v>
      </c>
      <c r="X4827">
        <v>3.2530000000000001</v>
      </c>
      <c r="Y4827" s="110">
        <v>43777</v>
      </c>
      <c r="Z4827">
        <v>408827.44698006503</v>
      </c>
      <c r="AA4827">
        <v>3660500.1267140401</v>
      </c>
    </row>
    <row r="4828" spans="1:27" x14ac:dyDescent="0.25">
      <c r="A4828">
        <v>-111.97686049000001</v>
      </c>
      <c r="B4828">
        <v>33.079314220000001</v>
      </c>
      <c r="C4828" t="s">
        <v>968</v>
      </c>
      <c r="D4828" t="s">
        <v>967</v>
      </c>
      <c r="E4828" t="s">
        <v>966</v>
      </c>
      <c r="F4828">
        <v>3261</v>
      </c>
      <c r="G4828">
        <v>182.997999999999</v>
      </c>
      <c r="H4828">
        <v>13.33</v>
      </c>
      <c r="I4828">
        <v>3.0840000000000001</v>
      </c>
      <c r="J4828">
        <v>1</v>
      </c>
      <c r="K4828">
        <v>1172.6510000000001</v>
      </c>
      <c r="L4828" t="s">
        <v>965</v>
      </c>
      <c r="M4828" t="s">
        <v>964</v>
      </c>
      <c r="N4828" s="110">
        <v>43777</v>
      </c>
      <c r="O4828">
        <v>0</v>
      </c>
      <c r="P4828">
        <v>0</v>
      </c>
      <c r="Q4828">
        <v>12658.727000000001</v>
      </c>
      <c r="R4828">
        <v>1229.5550000000001</v>
      </c>
      <c r="S4828">
        <v>2.5619999999999998</v>
      </c>
      <c r="T4828">
        <v>33</v>
      </c>
      <c r="U4828">
        <v>3725.9250000000002</v>
      </c>
      <c r="V4828">
        <v>16</v>
      </c>
      <c r="W4828">
        <v>2.1030000000000002</v>
      </c>
      <c r="X4828">
        <v>3.3969999999999998</v>
      </c>
      <c r="Y4828" s="110">
        <v>43777</v>
      </c>
      <c r="Z4828">
        <v>408827.489095725</v>
      </c>
      <c r="AA4828">
        <v>3660502.94705013</v>
      </c>
    </row>
    <row r="4829" spans="1:27" x14ac:dyDescent="0.25">
      <c r="A4829">
        <v>-111.97686049000001</v>
      </c>
      <c r="B4829">
        <v>33.079314230000001</v>
      </c>
      <c r="C4829" t="s">
        <v>968</v>
      </c>
      <c r="D4829" t="s">
        <v>967</v>
      </c>
      <c r="E4829" t="s">
        <v>966</v>
      </c>
      <c r="F4829">
        <v>3262</v>
      </c>
      <c r="G4829">
        <v>182.997999999999</v>
      </c>
      <c r="H4829">
        <v>13.33</v>
      </c>
      <c r="I4829">
        <v>3.0510000000000002</v>
      </c>
      <c r="J4829">
        <v>1</v>
      </c>
      <c r="K4829">
        <v>1172.595</v>
      </c>
      <c r="L4829" t="s">
        <v>965</v>
      </c>
      <c r="M4829" t="s">
        <v>964</v>
      </c>
      <c r="N4829" s="110">
        <v>43777</v>
      </c>
      <c r="O4829">
        <v>0</v>
      </c>
      <c r="P4829">
        <v>0</v>
      </c>
      <c r="Q4829">
        <v>12658.727000000001</v>
      </c>
      <c r="R4829">
        <v>1242.7760000000001</v>
      </c>
      <c r="S4829">
        <v>2.589</v>
      </c>
      <c r="T4829">
        <v>33</v>
      </c>
      <c r="U4829">
        <v>3765.989</v>
      </c>
      <c r="V4829">
        <v>16</v>
      </c>
      <c r="W4829">
        <v>2.08</v>
      </c>
      <c r="X4829">
        <v>3.3610000000000002</v>
      </c>
      <c r="Y4829" s="110">
        <v>43777</v>
      </c>
      <c r="Z4829">
        <v>408827.48910604301</v>
      </c>
      <c r="AA4829">
        <v>3660502.9481588099</v>
      </c>
    </row>
    <row r="4830" spans="1:27" x14ac:dyDescent="0.25">
      <c r="A4830">
        <v>-111.976859489999</v>
      </c>
      <c r="B4830">
        <v>33.07931378</v>
      </c>
      <c r="C4830" t="s">
        <v>968</v>
      </c>
      <c r="D4830" t="s">
        <v>967</v>
      </c>
      <c r="E4830" t="s">
        <v>966</v>
      </c>
      <c r="F4830">
        <v>3263</v>
      </c>
      <c r="G4830">
        <v>357</v>
      </c>
      <c r="H4830">
        <v>13.33</v>
      </c>
      <c r="I4830">
        <v>2.92</v>
      </c>
      <c r="J4830">
        <v>1</v>
      </c>
      <c r="K4830">
        <v>1172.6210000000001</v>
      </c>
      <c r="L4830" t="s">
        <v>965</v>
      </c>
      <c r="M4830" t="s">
        <v>964</v>
      </c>
      <c r="N4830" s="110">
        <v>43777</v>
      </c>
      <c r="O4830">
        <v>0</v>
      </c>
      <c r="P4830">
        <v>0</v>
      </c>
      <c r="Q4830">
        <v>14998.995000000001</v>
      </c>
      <c r="R4830">
        <v>1538.7139999999899</v>
      </c>
      <c r="S4830">
        <v>3.206</v>
      </c>
      <c r="T4830">
        <v>33</v>
      </c>
      <c r="U4830">
        <v>4662.7709999999897</v>
      </c>
      <c r="V4830">
        <v>16</v>
      </c>
      <c r="W4830">
        <v>1.9910000000000001</v>
      </c>
      <c r="X4830">
        <v>3.2170000000000001</v>
      </c>
      <c r="Y4830" s="110">
        <v>43777</v>
      </c>
      <c r="Z4830">
        <v>408827.58197944699</v>
      </c>
      <c r="AA4830">
        <v>3660502.8973995498</v>
      </c>
    </row>
    <row r="4831" spans="1:27" x14ac:dyDescent="0.25">
      <c r="A4831">
        <v>-111.97686117000001</v>
      </c>
      <c r="B4831">
        <v>33.07932177</v>
      </c>
      <c r="C4831" t="s">
        <v>968</v>
      </c>
      <c r="D4831" t="s">
        <v>967</v>
      </c>
      <c r="E4831" t="s">
        <v>966</v>
      </c>
      <c r="F4831">
        <v>3264</v>
      </c>
      <c r="G4831">
        <v>1</v>
      </c>
      <c r="H4831">
        <v>13.33</v>
      </c>
      <c r="I4831">
        <v>2.92</v>
      </c>
      <c r="J4831">
        <v>1</v>
      </c>
      <c r="K4831">
        <v>1172.644</v>
      </c>
      <c r="L4831" t="s">
        <v>965</v>
      </c>
      <c r="M4831" t="s">
        <v>964</v>
      </c>
      <c r="N4831" s="110">
        <v>43777</v>
      </c>
      <c r="O4831">
        <v>0</v>
      </c>
      <c r="P4831">
        <v>0</v>
      </c>
      <c r="Q4831">
        <v>14359.898999999899</v>
      </c>
      <c r="R4831">
        <v>1473.1510000000001</v>
      </c>
      <c r="S4831">
        <v>3.069</v>
      </c>
      <c r="T4831">
        <v>33</v>
      </c>
      <c r="U4831">
        <v>4464.0940000000001</v>
      </c>
      <c r="V4831">
        <v>16</v>
      </c>
      <c r="W4831">
        <v>1.9910000000000001</v>
      </c>
      <c r="X4831">
        <v>3.2170000000000001</v>
      </c>
      <c r="Y4831" s="110">
        <v>43777</v>
      </c>
      <c r="Z4831">
        <v>408827.43341596797</v>
      </c>
      <c r="AA4831">
        <v>3660503.7846947401</v>
      </c>
    </row>
    <row r="4832" spans="1:27" x14ac:dyDescent="0.25">
      <c r="A4832">
        <v>-111.97686</v>
      </c>
      <c r="B4832">
        <v>33.079329770000001</v>
      </c>
      <c r="C4832" t="s">
        <v>968</v>
      </c>
      <c r="D4832" t="s">
        <v>967</v>
      </c>
      <c r="E4832" t="s">
        <v>966</v>
      </c>
      <c r="F4832">
        <v>3265</v>
      </c>
      <c r="G4832">
        <v>0</v>
      </c>
      <c r="H4832">
        <v>13.33</v>
      </c>
      <c r="I4832">
        <v>2.7559999999999998</v>
      </c>
      <c r="J4832">
        <v>1</v>
      </c>
      <c r="K4832">
        <v>1172.6969999999901</v>
      </c>
      <c r="L4832" t="s">
        <v>965</v>
      </c>
      <c r="M4832" t="s">
        <v>964</v>
      </c>
      <c r="N4832" s="110">
        <v>43777</v>
      </c>
      <c r="O4832">
        <v>0</v>
      </c>
      <c r="P4832">
        <v>0</v>
      </c>
      <c r="Q4832">
        <v>14470.643</v>
      </c>
      <c r="R4832">
        <v>1572.87599999999</v>
      </c>
      <c r="S4832">
        <v>3.2770000000000001</v>
      </c>
      <c r="T4832">
        <v>33</v>
      </c>
      <c r="U4832">
        <v>4766.28999999999</v>
      </c>
      <c r="V4832">
        <v>16</v>
      </c>
      <c r="W4832">
        <v>1.879</v>
      </c>
      <c r="X4832">
        <v>3.036</v>
      </c>
      <c r="Y4832" s="110">
        <v>43777</v>
      </c>
      <c r="Z4832">
        <v>408827.55087523401</v>
      </c>
      <c r="AA4832">
        <v>3660504.67062303</v>
      </c>
    </row>
    <row r="4833" spans="1:27" x14ac:dyDescent="0.25">
      <c r="A4833">
        <v>-111.976859829999</v>
      </c>
      <c r="B4833">
        <v>33.079337770000002</v>
      </c>
      <c r="C4833" t="s">
        <v>968</v>
      </c>
      <c r="D4833" t="s">
        <v>967</v>
      </c>
      <c r="E4833" t="s">
        <v>966</v>
      </c>
      <c r="F4833">
        <v>3266</v>
      </c>
      <c r="G4833">
        <v>359</v>
      </c>
      <c r="H4833">
        <v>13.33</v>
      </c>
      <c r="I4833">
        <v>2.9529999999999998</v>
      </c>
      <c r="J4833">
        <v>1</v>
      </c>
      <c r="K4833">
        <v>1172.6569999999899</v>
      </c>
      <c r="L4833" t="s">
        <v>965</v>
      </c>
      <c r="M4833" t="s">
        <v>964</v>
      </c>
      <c r="N4833" s="110">
        <v>43777</v>
      </c>
      <c r="O4833">
        <v>0</v>
      </c>
      <c r="P4833">
        <v>0</v>
      </c>
      <c r="Q4833">
        <v>13275.823</v>
      </c>
      <c r="R4833">
        <v>1346.8050000000001</v>
      </c>
      <c r="S4833">
        <v>2.806</v>
      </c>
      <c r="T4833">
        <v>33</v>
      </c>
      <c r="U4833">
        <v>4081.2280000000001</v>
      </c>
      <c r="V4833">
        <v>16</v>
      </c>
      <c r="W4833">
        <v>2.0129999999999999</v>
      </c>
      <c r="X4833">
        <v>3.2530000000000001</v>
      </c>
      <c r="Y4833" s="110">
        <v>43777</v>
      </c>
      <c r="Z4833">
        <v>408827.57499680802</v>
      </c>
      <c r="AA4833">
        <v>3660505.5574199399</v>
      </c>
    </row>
    <row r="4834" spans="1:27" x14ac:dyDescent="0.25">
      <c r="A4834">
        <v>-111.976860169999</v>
      </c>
      <c r="B4834">
        <v>33.079345770000003</v>
      </c>
      <c r="C4834" t="s">
        <v>968</v>
      </c>
      <c r="D4834" t="s">
        <v>967</v>
      </c>
      <c r="E4834" t="s">
        <v>966</v>
      </c>
      <c r="F4834">
        <v>3267</v>
      </c>
      <c r="G4834">
        <v>1</v>
      </c>
      <c r="H4834">
        <v>13.33</v>
      </c>
      <c r="I4834">
        <v>2.9529999999999998</v>
      </c>
      <c r="J4834">
        <v>1</v>
      </c>
      <c r="K4834">
        <v>1172.67399999999</v>
      </c>
      <c r="L4834" t="s">
        <v>965</v>
      </c>
      <c r="M4834" t="s">
        <v>964</v>
      </c>
      <c r="N4834" s="110">
        <v>43777</v>
      </c>
      <c r="O4834">
        <v>0</v>
      </c>
      <c r="P4834">
        <v>0</v>
      </c>
      <c r="Q4834">
        <v>12999.075999999901</v>
      </c>
      <c r="R4834">
        <v>1318.73</v>
      </c>
      <c r="S4834">
        <v>2.7469999999999999</v>
      </c>
      <c r="T4834">
        <v>33</v>
      </c>
      <c r="U4834">
        <v>3996.1509999999898</v>
      </c>
      <c r="V4834">
        <v>16</v>
      </c>
      <c r="W4834">
        <v>2.0129999999999999</v>
      </c>
      <c r="X4834">
        <v>3.2530000000000001</v>
      </c>
      <c r="Y4834" s="110">
        <v>43777</v>
      </c>
      <c r="Z4834">
        <v>408827.55151616997</v>
      </c>
      <c r="AA4834">
        <v>3660506.4446598599</v>
      </c>
    </row>
    <row r="4835" spans="1:27" x14ac:dyDescent="0.25">
      <c r="A4835">
        <v>-111.976860169999</v>
      </c>
      <c r="B4835">
        <v>33.079353769999898</v>
      </c>
      <c r="C4835" t="s">
        <v>968</v>
      </c>
      <c r="D4835" t="s">
        <v>967</v>
      </c>
      <c r="E4835" t="s">
        <v>966</v>
      </c>
      <c r="F4835">
        <v>3268</v>
      </c>
      <c r="G4835">
        <v>1</v>
      </c>
      <c r="H4835">
        <v>13.33</v>
      </c>
      <c r="I4835">
        <v>2.92</v>
      </c>
      <c r="J4835">
        <v>1</v>
      </c>
      <c r="K4835">
        <v>1172.6869999999899</v>
      </c>
      <c r="L4835" t="s">
        <v>965</v>
      </c>
      <c r="M4835" t="s">
        <v>964</v>
      </c>
      <c r="N4835" s="110">
        <v>43777</v>
      </c>
      <c r="O4835">
        <v>0</v>
      </c>
      <c r="P4835">
        <v>0</v>
      </c>
      <c r="Q4835">
        <v>14682.876</v>
      </c>
      <c r="R4835">
        <v>1506.2840000000001</v>
      </c>
      <c r="S4835">
        <v>3.1379999999999999</v>
      </c>
      <c r="T4835">
        <v>33</v>
      </c>
      <c r="U4835">
        <v>4564.4979999999896</v>
      </c>
      <c r="V4835">
        <v>16</v>
      </c>
      <c r="W4835">
        <v>1.9910000000000001</v>
      </c>
      <c r="X4835">
        <v>3.2170000000000001</v>
      </c>
      <c r="Y4835" s="110">
        <v>43777</v>
      </c>
      <c r="Z4835">
        <v>408827.559770344</v>
      </c>
      <c r="AA4835">
        <v>3660507.3316044402</v>
      </c>
    </row>
    <row r="4836" spans="1:27" x14ac:dyDescent="0.25">
      <c r="A4836">
        <v>-111.976859829999</v>
      </c>
      <c r="B4836">
        <v>33.079362770000003</v>
      </c>
      <c r="C4836" t="s">
        <v>968</v>
      </c>
      <c r="D4836" t="s">
        <v>967</v>
      </c>
      <c r="E4836" t="s">
        <v>966</v>
      </c>
      <c r="F4836">
        <v>3269</v>
      </c>
      <c r="G4836">
        <v>359</v>
      </c>
      <c r="H4836">
        <v>13.33</v>
      </c>
      <c r="I4836">
        <v>2.7890000000000001</v>
      </c>
      <c r="J4836">
        <v>1</v>
      </c>
      <c r="K4836">
        <v>1172.6279999999899</v>
      </c>
      <c r="L4836" t="s">
        <v>965</v>
      </c>
      <c r="M4836" t="s">
        <v>964</v>
      </c>
      <c r="N4836" s="110">
        <v>43777</v>
      </c>
      <c r="O4836">
        <v>0</v>
      </c>
      <c r="P4836">
        <v>0</v>
      </c>
      <c r="Q4836">
        <v>17766.185000000001</v>
      </c>
      <c r="R4836">
        <v>1908.364</v>
      </c>
      <c r="S4836">
        <v>3.976</v>
      </c>
      <c r="T4836">
        <v>33</v>
      </c>
      <c r="U4836">
        <v>5782.92</v>
      </c>
      <c r="V4836">
        <v>16</v>
      </c>
      <c r="W4836">
        <v>1.901</v>
      </c>
      <c r="X4836">
        <v>3.0720000000000001</v>
      </c>
      <c r="Y4836" s="110">
        <v>43777</v>
      </c>
      <c r="Z4836">
        <v>408827.60079109197</v>
      </c>
      <c r="AA4836">
        <v>3660508.3291217601</v>
      </c>
    </row>
    <row r="4837" spans="1:27" x14ac:dyDescent="0.25">
      <c r="A4837">
        <v>-111.97686034</v>
      </c>
      <c r="B4837">
        <v>33.079370779999898</v>
      </c>
      <c r="C4837" t="s">
        <v>968</v>
      </c>
      <c r="D4837" t="s">
        <v>967</v>
      </c>
      <c r="E4837" t="s">
        <v>966</v>
      </c>
      <c r="F4837">
        <v>3270</v>
      </c>
      <c r="G4837">
        <v>2</v>
      </c>
      <c r="H4837">
        <v>13.33</v>
      </c>
      <c r="I4837">
        <v>2.9860000000000002</v>
      </c>
      <c r="J4837">
        <v>1</v>
      </c>
      <c r="K4837">
        <v>1172.595</v>
      </c>
      <c r="L4837" t="s">
        <v>965</v>
      </c>
      <c r="M4837" t="s">
        <v>964</v>
      </c>
      <c r="N4837" s="110">
        <v>43777</v>
      </c>
      <c r="O4837">
        <v>0</v>
      </c>
      <c r="P4837">
        <v>0</v>
      </c>
      <c r="Q4837">
        <v>16633.479999999901</v>
      </c>
      <c r="R4837">
        <v>1668.89</v>
      </c>
      <c r="S4837">
        <v>3.4769999999999999</v>
      </c>
      <c r="T4837">
        <v>33</v>
      </c>
      <c r="U4837">
        <v>5057.24099999999</v>
      </c>
      <c r="V4837">
        <v>16</v>
      </c>
      <c r="W4837">
        <v>2.036</v>
      </c>
      <c r="X4837">
        <v>3.2890000000000001</v>
      </c>
      <c r="Y4837" s="110">
        <v>43777</v>
      </c>
      <c r="Z4837">
        <v>408827.56145338801</v>
      </c>
      <c r="AA4837">
        <v>3660509.21761803</v>
      </c>
    </row>
    <row r="4838" spans="1:27" x14ac:dyDescent="0.25">
      <c r="A4838">
        <v>-111.97686</v>
      </c>
      <c r="B4838">
        <v>33.079378769999899</v>
      </c>
      <c r="C4838" t="s">
        <v>968</v>
      </c>
      <c r="D4838" t="s">
        <v>967</v>
      </c>
      <c r="E4838" t="s">
        <v>966</v>
      </c>
      <c r="F4838">
        <v>3271</v>
      </c>
      <c r="G4838">
        <v>0</v>
      </c>
      <c r="H4838">
        <v>13.33</v>
      </c>
      <c r="I4838">
        <v>3.0179999999999998</v>
      </c>
      <c r="J4838">
        <v>1</v>
      </c>
      <c r="K4838">
        <v>1172.6279999999899</v>
      </c>
      <c r="L4838" t="s">
        <v>965</v>
      </c>
      <c r="M4838" t="s">
        <v>964</v>
      </c>
      <c r="N4838" s="110">
        <v>43777</v>
      </c>
      <c r="O4838">
        <v>0</v>
      </c>
      <c r="P4838">
        <v>0</v>
      </c>
      <c r="Q4838">
        <v>16747.709999999901</v>
      </c>
      <c r="R4838">
        <v>1662.086</v>
      </c>
      <c r="S4838">
        <v>3.4630000000000001</v>
      </c>
      <c r="T4838">
        <v>33</v>
      </c>
      <c r="U4838">
        <v>5036.6239999999898</v>
      </c>
      <c r="V4838">
        <v>16</v>
      </c>
      <c r="W4838">
        <v>2.0579999999999998</v>
      </c>
      <c r="X4838">
        <v>3.3250000000000002</v>
      </c>
      <c r="Y4838" s="110">
        <v>43777</v>
      </c>
      <c r="Z4838">
        <v>408827.60143204499</v>
      </c>
      <c r="AA4838">
        <v>3660510.1031586002</v>
      </c>
    </row>
    <row r="4839" spans="1:27" x14ac:dyDescent="0.25">
      <c r="A4839">
        <v>-111.976858969999</v>
      </c>
      <c r="B4839">
        <v>33.079386820000003</v>
      </c>
      <c r="C4839" t="s">
        <v>968</v>
      </c>
      <c r="D4839" t="s">
        <v>967</v>
      </c>
      <c r="E4839" t="s">
        <v>966</v>
      </c>
      <c r="F4839">
        <v>3272</v>
      </c>
      <c r="G4839">
        <v>354</v>
      </c>
      <c r="H4839">
        <v>13.33</v>
      </c>
      <c r="I4839">
        <v>2.9529999999999998</v>
      </c>
      <c r="J4839">
        <v>1</v>
      </c>
      <c r="K4839">
        <v>1172.6179999999899</v>
      </c>
      <c r="L4839" t="s">
        <v>965</v>
      </c>
      <c r="M4839" t="s">
        <v>964</v>
      </c>
      <c r="N4839" s="110">
        <v>43777</v>
      </c>
      <c r="O4839">
        <v>0</v>
      </c>
      <c r="P4839">
        <v>0</v>
      </c>
      <c r="Q4839">
        <v>18935.804</v>
      </c>
      <c r="R4839">
        <v>1920.999</v>
      </c>
      <c r="S4839">
        <v>4.0019999999999998</v>
      </c>
      <c r="T4839">
        <v>33</v>
      </c>
      <c r="U4839">
        <v>5821.2089999999898</v>
      </c>
      <c r="V4839">
        <v>16</v>
      </c>
      <c r="W4839">
        <v>2.0129999999999999</v>
      </c>
      <c r="X4839">
        <v>3.2530000000000001</v>
      </c>
      <c r="Y4839" s="110">
        <v>43777</v>
      </c>
      <c r="Z4839">
        <v>408827.70587556501</v>
      </c>
      <c r="AA4839">
        <v>3660510.9947519102</v>
      </c>
    </row>
    <row r="4840" spans="1:27" x14ac:dyDescent="0.25">
      <c r="A4840">
        <v>-111.97686</v>
      </c>
      <c r="B4840">
        <v>33.07939477</v>
      </c>
      <c r="C4840" t="s">
        <v>968</v>
      </c>
      <c r="D4840" t="s">
        <v>967</v>
      </c>
      <c r="E4840" t="s">
        <v>966</v>
      </c>
      <c r="F4840">
        <v>3273</v>
      </c>
      <c r="G4840">
        <v>0</v>
      </c>
      <c r="H4840">
        <v>13.33</v>
      </c>
      <c r="I4840">
        <v>3.15</v>
      </c>
      <c r="J4840">
        <v>1</v>
      </c>
      <c r="K4840">
        <v>1172.625</v>
      </c>
      <c r="L4840" t="s">
        <v>965</v>
      </c>
      <c r="M4840" t="s">
        <v>964</v>
      </c>
      <c r="N4840" s="110">
        <v>43777</v>
      </c>
      <c r="O4840">
        <v>0</v>
      </c>
      <c r="P4840">
        <v>0</v>
      </c>
      <c r="Q4840">
        <v>15033.9099999999</v>
      </c>
      <c r="R4840">
        <v>1429.83699999999</v>
      </c>
      <c r="S4840">
        <v>2.9790000000000001</v>
      </c>
      <c r="T4840">
        <v>33</v>
      </c>
      <c r="U4840">
        <v>4332.84</v>
      </c>
      <c r="V4840">
        <v>16</v>
      </c>
      <c r="W4840">
        <v>2.1469999999999998</v>
      </c>
      <c r="X4840">
        <v>3.47</v>
      </c>
      <c r="Y4840" s="110">
        <v>43777</v>
      </c>
      <c r="Z4840">
        <v>408827.61794040602</v>
      </c>
      <c r="AA4840">
        <v>3660511.87704778</v>
      </c>
    </row>
    <row r="4841" spans="1:27" x14ac:dyDescent="0.25">
      <c r="A4841">
        <v>-111.97686034</v>
      </c>
      <c r="B4841">
        <v>33.079402780000002</v>
      </c>
      <c r="C4841" t="s">
        <v>968</v>
      </c>
      <c r="D4841" t="s">
        <v>967</v>
      </c>
      <c r="E4841" t="s">
        <v>966</v>
      </c>
      <c r="F4841">
        <v>3274</v>
      </c>
      <c r="G4841">
        <v>2</v>
      </c>
      <c r="H4841">
        <v>13.33</v>
      </c>
      <c r="I4841">
        <v>2.9529999999999998</v>
      </c>
      <c r="J4841">
        <v>1</v>
      </c>
      <c r="K4841">
        <v>1172.6020000000001</v>
      </c>
      <c r="L4841" t="s">
        <v>965</v>
      </c>
      <c r="M4841" t="s">
        <v>964</v>
      </c>
      <c r="N4841" s="110">
        <v>43777</v>
      </c>
      <c r="O4841">
        <v>0</v>
      </c>
      <c r="P4841">
        <v>0</v>
      </c>
      <c r="Q4841">
        <v>13987.549999999899</v>
      </c>
      <c r="R4841">
        <v>1419.008</v>
      </c>
      <c r="S4841">
        <v>2.956</v>
      </c>
      <c r="T4841">
        <v>33</v>
      </c>
      <c r="U4841">
        <v>4300.0259999999898</v>
      </c>
      <c r="V4841">
        <v>16</v>
      </c>
      <c r="W4841">
        <v>2.0129999999999999</v>
      </c>
      <c r="X4841">
        <v>3.2530000000000001</v>
      </c>
      <c r="Y4841" s="110">
        <v>43777</v>
      </c>
      <c r="Z4841">
        <v>408827.59447012102</v>
      </c>
      <c r="AA4841">
        <v>3660512.7653963799</v>
      </c>
    </row>
    <row r="4842" spans="1:27" x14ac:dyDescent="0.25">
      <c r="A4842">
        <v>-111.97685934</v>
      </c>
      <c r="B4842">
        <v>33.079410780000003</v>
      </c>
      <c r="C4842" t="s">
        <v>968</v>
      </c>
      <c r="D4842" t="s">
        <v>967</v>
      </c>
      <c r="E4842" t="s">
        <v>966</v>
      </c>
      <c r="F4842">
        <v>3275</v>
      </c>
      <c r="G4842">
        <v>2</v>
      </c>
      <c r="H4842">
        <v>13.33</v>
      </c>
      <c r="I4842">
        <v>2.7890000000000001</v>
      </c>
      <c r="J4842">
        <v>1</v>
      </c>
      <c r="K4842">
        <v>1172.54899999999</v>
      </c>
      <c r="L4842" t="s">
        <v>965</v>
      </c>
      <c r="M4842" t="s">
        <v>964</v>
      </c>
      <c r="N4842" s="110">
        <v>43777</v>
      </c>
      <c r="O4842">
        <v>0</v>
      </c>
      <c r="P4842">
        <v>0</v>
      </c>
      <c r="Q4842">
        <v>16334.4459999999</v>
      </c>
      <c r="R4842">
        <v>1754.5730000000001</v>
      </c>
      <c r="S4842">
        <v>3.6549999999999998</v>
      </c>
      <c r="T4842">
        <v>33</v>
      </c>
      <c r="U4842">
        <v>5316.8869999999897</v>
      </c>
      <c r="V4842">
        <v>16</v>
      </c>
      <c r="W4842">
        <v>1.901</v>
      </c>
      <c r="X4842">
        <v>3.0720000000000001</v>
      </c>
      <c r="Y4842" s="110">
        <v>43777</v>
      </c>
      <c r="Z4842">
        <v>408827.696061906</v>
      </c>
      <c r="AA4842">
        <v>3660513.6514723501</v>
      </c>
    </row>
    <row r="4843" spans="1:27" x14ac:dyDescent="0.25">
      <c r="A4843">
        <v>-111.976860689999</v>
      </c>
      <c r="B4843">
        <v>33.079419790000003</v>
      </c>
      <c r="C4843" t="s">
        <v>968</v>
      </c>
      <c r="D4843" t="s">
        <v>967</v>
      </c>
      <c r="E4843" t="s">
        <v>966</v>
      </c>
      <c r="F4843">
        <v>3276</v>
      </c>
      <c r="G4843">
        <v>4</v>
      </c>
      <c r="H4843">
        <v>13.33</v>
      </c>
      <c r="I4843">
        <v>2.8540000000000001</v>
      </c>
      <c r="J4843">
        <v>1</v>
      </c>
      <c r="K4843">
        <v>1172.5820000000001</v>
      </c>
      <c r="L4843" t="s">
        <v>965</v>
      </c>
      <c r="M4843" t="s">
        <v>964</v>
      </c>
      <c r="N4843" s="110">
        <v>43777</v>
      </c>
      <c r="O4843">
        <v>0</v>
      </c>
      <c r="P4843">
        <v>0</v>
      </c>
      <c r="Q4843">
        <v>12747.3569999999</v>
      </c>
      <c r="R4843">
        <v>1337.7860000000001</v>
      </c>
      <c r="S4843">
        <v>2.7869999999999999</v>
      </c>
      <c r="T4843">
        <v>33</v>
      </c>
      <c r="U4843">
        <v>4053.8980000000001</v>
      </c>
      <c r="V4843">
        <v>16</v>
      </c>
      <c r="W4843">
        <v>1.946</v>
      </c>
      <c r="X4843">
        <v>3.1440000000000001</v>
      </c>
      <c r="Y4843" s="110">
        <v>43777</v>
      </c>
      <c r="Z4843">
        <v>408827.57935243403</v>
      </c>
      <c r="AA4843">
        <v>3660514.6515663401</v>
      </c>
    </row>
    <row r="4844" spans="1:27" x14ac:dyDescent="0.25">
      <c r="A4844">
        <v>-111.976860689999</v>
      </c>
      <c r="B4844">
        <v>33.0794267899999</v>
      </c>
      <c r="C4844" t="s">
        <v>968</v>
      </c>
      <c r="D4844" t="s">
        <v>967</v>
      </c>
      <c r="E4844" t="s">
        <v>966</v>
      </c>
      <c r="F4844">
        <v>3277</v>
      </c>
      <c r="G4844">
        <v>4</v>
      </c>
      <c r="H4844">
        <v>13.33</v>
      </c>
      <c r="I4844">
        <v>2.7229999999999999</v>
      </c>
      <c r="J4844">
        <v>1</v>
      </c>
      <c r="K4844">
        <v>1172.6410000000001</v>
      </c>
      <c r="L4844" t="s">
        <v>965</v>
      </c>
      <c r="M4844" t="s">
        <v>964</v>
      </c>
      <c r="N4844" s="110">
        <v>43777</v>
      </c>
      <c r="O4844">
        <v>0</v>
      </c>
      <c r="P4844">
        <v>0</v>
      </c>
      <c r="Q4844">
        <v>15722.7219999999</v>
      </c>
      <c r="R4844">
        <v>1729.55899999999</v>
      </c>
      <c r="S4844">
        <v>3.6030000000000002</v>
      </c>
      <c r="T4844">
        <v>33</v>
      </c>
      <c r="U4844">
        <v>5241.0889999999899</v>
      </c>
      <c r="V4844">
        <v>16</v>
      </c>
      <c r="W4844">
        <v>1.857</v>
      </c>
      <c r="X4844">
        <v>3</v>
      </c>
      <c r="Y4844" s="110">
        <v>43777</v>
      </c>
      <c r="Z4844">
        <v>408827.58657485398</v>
      </c>
      <c r="AA4844">
        <v>3660515.42764286</v>
      </c>
    </row>
    <row r="4845" spans="1:27" x14ac:dyDescent="0.25">
      <c r="A4845">
        <v>-111.97685866</v>
      </c>
      <c r="B4845">
        <v>33.079435779999898</v>
      </c>
      <c r="C4845" t="s">
        <v>968</v>
      </c>
      <c r="D4845" t="s">
        <v>967</v>
      </c>
      <c r="E4845" t="s">
        <v>966</v>
      </c>
      <c r="F4845">
        <v>3278</v>
      </c>
      <c r="G4845">
        <v>358</v>
      </c>
      <c r="H4845">
        <v>13.33</v>
      </c>
      <c r="I4845">
        <v>2.92</v>
      </c>
      <c r="J4845">
        <v>1</v>
      </c>
      <c r="K4845">
        <v>1172.59799999999</v>
      </c>
      <c r="L4845" t="s">
        <v>965</v>
      </c>
      <c r="M4845" t="s">
        <v>964</v>
      </c>
      <c r="N4845" s="110">
        <v>43777</v>
      </c>
      <c r="O4845">
        <v>0</v>
      </c>
      <c r="P4845">
        <v>0</v>
      </c>
      <c r="Q4845">
        <v>18856.2599999999</v>
      </c>
      <c r="R4845">
        <v>1934.423</v>
      </c>
      <c r="S4845">
        <v>4.03</v>
      </c>
      <c r="T4845">
        <v>33</v>
      </c>
      <c r="U4845">
        <v>5861.8869999999897</v>
      </c>
      <c r="V4845">
        <v>16</v>
      </c>
      <c r="W4845">
        <v>1.9910000000000001</v>
      </c>
      <c r="X4845">
        <v>3.2170000000000001</v>
      </c>
      <c r="Y4845" s="110">
        <v>43777</v>
      </c>
      <c r="Z4845">
        <v>408827.78532577603</v>
      </c>
      <c r="AA4845">
        <v>3660516.4225835302</v>
      </c>
    </row>
    <row r="4846" spans="1:27" x14ac:dyDescent="0.25">
      <c r="A4846">
        <v>-111.976859509999</v>
      </c>
      <c r="B4846">
        <v>33.079443779999899</v>
      </c>
      <c r="C4846" t="s">
        <v>968</v>
      </c>
      <c r="D4846" t="s">
        <v>967</v>
      </c>
      <c r="E4846" t="s">
        <v>966</v>
      </c>
      <c r="F4846">
        <v>3279</v>
      </c>
      <c r="G4846">
        <v>3</v>
      </c>
      <c r="H4846">
        <v>13.33</v>
      </c>
      <c r="I4846">
        <v>2.8220000000000001</v>
      </c>
      <c r="J4846">
        <v>1</v>
      </c>
      <c r="K4846">
        <v>1172.556</v>
      </c>
      <c r="L4846" t="s">
        <v>965</v>
      </c>
      <c r="M4846" t="s">
        <v>964</v>
      </c>
      <c r="N4846" s="110">
        <v>43777</v>
      </c>
      <c r="O4846">
        <v>0</v>
      </c>
      <c r="P4846">
        <v>0</v>
      </c>
      <c r="Q4846">
        <v>18101.504000000001</v>
      </c>
      <c r="R4846">
        <v>1921.7729999999899</v>
      </c>
      <c r="S4846">
        <v>4.0039999999999996</v>
      </c>
      <c r="T4846">
        <v>33</v>
      </c>
      <c r="U4846">
        <v>5823.5540000000001</v>
      </c>
      <c r="V4846">
        <v>16</v>
      </c>
      <c r="W4846">
        <v>1.9239999999999999</v>
      </c>
      <c r="X4846">
        <v>3.1080000000000001</v>
      </c>
      <c r="Y4846" s="110">
        <v>43777</v>
      </c>
      <c r="Z4846">
        <v>408827.71424303</v>
      </c>
      <c r="AA4846">
        <v>3660517.3102664598</v>
      </c>
    </row>
    <row r="4847" spans="1:27" x14ac:dyDescent="0.25">
      <c r="A4847">
        <v>-111.97685966</v>
      </c>
      <c r="B4847">
        <v>33.0794517799999</v>
      </c>
      <c r="C4847" t="s">
        <v>968</v>
      </c>
      <c r="D4847" t="s">
        <v>967</v>
      </c>
      <c r="E4847" t="s">
        <v>966</v>
      </c>
      <c r="F4847">
        <v>3280</v>
      </c>
      <c r="G4847">
        <v>358</v>
      </c>
      <c r="H4847">
        <v>13.33</v>
      </c>
      <c r="I4847">
        <v>2.8220000000000001</v>
      </c>
      <c r="J4847">
        <v>1</v>
      </c>
      <c r="K4847">
        <v>1172.5360000000001</v>
      </c>
      <c r="L4847" t="s">
        <v>965</v>
      </c>
      <c r="M4847" t="s">
        <v>964</v>
      </c>
      <c r="N4847" s="110">
        <v>43777</v>
      </c>
      <c r="O4847">
        <v>0</v>
      </c>
      <c r="P4847">
        <v>0</v>
      </c>
      <c r="Q4847">
        <v>15369.915999999899</v>
      </c>
      <c r="R4847">
        <v>1631.76999999999</v>
      </c>
      <c r="S4847">
        <v>3.4</v>
      </c>
      <c r="T4847">
        <v>33</v>
      </c>
      <c r="U4847">
        <v>4944.7569999999896</v>
      </c>
      <c r="V4847">
        <v>16</v>
      </c>
      <c r="W4847">
        <v>1.9239999999999999</v>
      </c>
      <c r="X4847">
        <v>3.1080000000000001</v>
      </c>
      <c r="Y4847" s="110">
        <v>43777</v>
      </c>
      <c r="Z4847">
        <v>408827.70849658601</v>
      </c>
      <c r="AA4847">
        <v>3660518.1973413499</v>
      </c>
    </row>
    <row r="4848" spans="1:27" x14ac:dyDescent="0.25">
      <c r="A4848">
        <v>-111.976859169999</v>
      </c>
      <c r="B4848">
        <v>33.07945977</v>
      </c>
      <c r="C4848" t="s">
        <v>968</v>
      </c>
      <c r="D4848" t="s">
        <v>967</v>
      </c>
      <c r="E4848" t="s">
        <v>966</v>
      </c>
      <c r="F4848">
        <v>3281</v>
      </c>
      <c r="G4848">
        <v>1</v>
      </c>
      <c r="H4848">
        <v>13.33</v>
      </c>
      <c r="I4848">
        <v>2.9860000000000002</v>
      </c>
      <c r="J4848">
        <v>1</v>
      </c>
      <c r="K4848">
        <v>1172.5650000000001</v>
      </c>
      <c r="L4848" t="s">
        <v>965</v>
      </c>
      <c r="M4848" t="s">
        <v>964</v>
      </c>
      <c r="N4848" s="110">
        <v>43777</v>
      </c>
      <c r="O4848">
        <v>0</v>
      </c>
      <c r="P4848">
        <v>0</v>
      </c>
      <c r="Q4848">
        <v>15404.6589999999</v>
      </c>
      <c r="R4848">
        <v>1545.59799999999</v>
      </c>
      <c r="S4848">
        <v>3.22</v>
      </c>
      <c r="T4848">
        <v>33</v>
      </c>
      <c r="U4848">
        <v>4683.63</v>
      </c>
      <c r="V4848">
        <v>16</v>
      </c>
      <c r="W4848">
        <v>2.036</v>
      </c>
      <c r="X4848">
        <v>3.2890000000000001</v>
      </c>
      <c r="Y4848" s="110">
        <v>43777</v>
      </c>
      <c r="Z4848">
        <v>408827.76247585902</v>
      </c>
      <c r="AA4848">
        <v>3660519.0827516401</v>
      </c>
    </row>
    <row r="4849" spans="1:27" x14ac:dyDescent="0.25">
      <c r="A4849">
        <v>-111.976859509999</v>
      </c>
      <c r="B4849">
        <v>33.079467780000002</v>
      </c>
      <c r="C4849" t="s">
        <v>968</v>
      </c>
      <c r="D4849" t="s">
        <v>967</v>
      </c>
      <c r="E4849" t="s">
        <v>966</v>
      </c>
      <c r="F4849">
        <v>3282</v>
      </c>
      <c r="G4849">
        <v>3</v>
      </c>
      <c r="H4849">
        <v>13.33</v>
      </c>
      <c r="I4849">
        <v>3.0840000000000001</v>
      </c>
      <c r="J4849">
        <v>1</v>
      </c>
      <c r="K4849">
        <v>1172.56899999999</v>
      </c>
      <c r="L4849" t="s">
        <v>965</v>
      </c>
      <c r="M4849" t="s">
        <v>964</v>
      </c>
      <c r="N4849" s="110">
        <v>43777</v>
      </c>
      <c r="O4849">
        <v>0</v>
      </c>
      <c r="P4849">
        <v>0</v>
      </c>
      <c r="Q4849">
        <v>17310.176999999901</v>
      </c>
      <c r="R4849">
        <v>1681.355</v>
      </c>
      <c r="S4849">
        <v>3.5030000000000001</v>
      </c>
      <c r="T4849">
        <v>33</v>
      </c>
      <c r="U4849">
        <v>5095.0159999999896</v>
      </c>
      <c r="V4849">
        <v>16</v>
      </c>
      <c r="W4849">
        <v>2.1030000000000002</v>
      </c>
      <c r="X4849">
        <v>3.3969999999999998</v>
      </c>
      <c r="Y4849" s="110">
        <v>43777</v>
      </c>
      <c r="Z4849">
        <v>408827.73900560499</v>
      </c>
      <c r="AA4849">
        <v>3660519.97110026</v>
      </c>
    </row>
    <row r="4850" spans="1:27" x14ac:dyDescent="0.25">
      <c r="A4850">
        <v>-111.97685934</v>
      </c>
      <c r="B4850">
        <v>33.079475780000003</v>
      </c>
      <c r="C4850" t="s">
        <v>968</v>
      </c>
      <c r="D4850" t="s">
        <v>967</v>
      </c>
      <c r="E4850" t="s">
        <v>966</v>
      </c>
      <c r="F4850">
        <v>3283</v>
      </c>
      <c r="G4850">
        <v>2</v>
      </c>
      <c r="H4850">
        <v>13.33</v>
      </c>
      <c r="I4850">
        <v>2.69</v>
      </c>
      <c r="J4850">
        <v>1</v>
      </c>
      <c r="K4850">
        <v>1172.595</v>
      </c>
      <c r="L4850" t="s">
        <v>965</v>
      </c>
      <c r="M4850" t="s">
        <v>964</v>
      </c>
      <c r="N4850" s="110">
        <v>43777</v>
      </c>
      <c r="O4850">
        <v>0</v>
      </c>
      <c r="P4850">
        <v>0</v>
      </c>
      <c r="Q4850">
        <v>15570.262000000001</v>
      </c>
      <c r="R4850">
        <v>1733.6759999999899</v>
      </c>
      <c r="S4850">
        <v>3.6120000000000001</v>
      </c>
      <c r="T4850">
        <v>33</v>
      </c>
      <c r="U4850">
        <v>5253.5640000000003</v>
      </c>
      <c r="V4850">
        <v>16</v>
      </c>
      <c r="W4850">
        <v>1.8340000000000001</v>
      </c>
      <c r="X4850">
        <v>2.964</v>
      </c>
      <c r="Y4850" s="110">
        <v>43777</v>
      </c>
      <c r="Z4850">
        <v>408827.763127179</v>
      </c>
      <c r="AA4850">
        <v>3660520.8578971899</v>
      </c>
    </row>
    <row r="4851" spans="1:27" x14ac:dyDescent="0.25">
      <c r="A4851">
        <v>-111.976858309999</v>
      </c>
      <c r="B4851">
        <v>33.079483789999898</v>
      </c>
      <c r="C4851" t="s">
        <v>968</v>
      </c>
      <c r="D4851" t="s">
        <v>967</v>
      </c>
      <c r="E4851" t="s">
        <v>966</v>
      </c>
      <c r="F4851">
        <v>3284</v>
      </c>
      <c r="G4851">
        <v>356</v>
      </c>
      <c r="H4851">
        <v>13.33</v>
      </c>
      <c r="I4851">
        <v>3.0840000000000001</v>
      </c>
      <c r="J4851">
        <v>1</v>
      </c>
      <c r="K4851">
        <v>1172.6210000000001</v>
      </c>
      <c r="L4851" t="s">
        <v>965</v>
      </c>
      <c r="M4851" t="s">
        <v>964</v>
      </c>
      <c r="N4851" s="110">
        <v>43777</v>
      </c>
      <c r="O4851">
        <v>0</v>
      </c>
      <c r="P4851">
        <v>0</v>
      </c>
      <c r="Q4851">
        <v>17874.129000000001</v>
      </c>
      <c r="R4851">
        <v>1736.133</v>
      </c>
      <c r="S4851">
        <v>3.617</v>
      </c>
      <c r="T4851">
        <v>33</v>
      </c>
      <c r="U4851">
        <v>5261.0079999999898</v>
      </c>
      <c r="V4851">
        <v>16</v>
      </c>
      <c r="W4851">
        <v>2.1030000000000002</v>
      </c>
      <c r="X4851">
        <v>3.3969999999999998</v>
      </c>
      <c r="Y4851" s="110">
        <v>43777</v>
      </c>
      <c r="Z4851">
        <v>408827.86752933898</v>
      </c>
      <c r="AA4851">
        <v>3660521.7450557798</v>
      </c>
    </row>
    <row r="4852" spans="1:27" x14ac:dyDescent="0.25">
      <c r="A4852">
        <v>-111.976859169999</v>
      </c>
      <c r="B4852">
        <v>33.079492770000002</v>
      </c>
      <c r="C4852" t="s">
        <v>968</v>
      </c>
      <c r="D4852" t="s">
        <v>967</v>
      </c>
      <c r="E4852" t="s">
        <v>966</v>
      </c>
      <c r="F4852">
        <v>3285</v>
      </c>
      <c r="G4852">
        <v>1</v>
      </c>
      <c r="H4852">
        <v>13.33</v>
      </c>
      <c r="I4852">
        <v>2.9860000000000002</v>
      </c>
      <c r="J4852">
        <v>1</v>
      </c>
      <c r="K4852">
        <v>1172.6079999999899</v>
      </c>
      <c r="L4852" t="s">
        <v>965</v>
      </c>
      <c r="M4852" t="s">
        <v>964</v>
      </c>
      <c r="N4852" s="110">
        <v>43777</v>
      </c>
      <c r="O4852">
        <v>0</v>
      </c>
      <c r="P4852">
        <v>0</v>
      </c>
      <c r="Q4852">
        <v>17194.745999999901</v>
      </c>
      <c r="R4852">
        <v>1725.20299999999</v>
      </c>
      <c r="S4852">
        <v>3.5939999999999999</v>
      </c>
      <c r="T4852">
        <v>33</v>
      </c>
      <c r="U4852">
        <v>5227.8879999999899</v>
      </c>
      <c r="V4852">
        <v>16</v>
      </c>
      <c r="W4852">
        <v>2.036</v>
      </c>
      <c r="X4852">
        <v>3.2890000000000001</v>
      </c>
      <c r="Y4852" s="110">
        <v>43777</v>
      </c>
      <c r="Z4852">
        <v>408827.79652440699</v>
      </c>
      <c r="AA4852">
        <v>3660522.7413981198</v>
      </c>
    </row>
    <row r="4853" spans="1:27" x14ac:dyDescent="0.25">
      <c r="A4853">
        <v>-111.97685783</v>
      </c>
      <c r="B4853">
        <v>33.079500770000003</v>
      </c>
      <c r="C4853" t="s">
        <v>968</v>
      </c>
      <c r="D4853" t="s">
        <v>967</v>
      </c>
      <c r="E4853" t="s">
        <v>966</v>
      </c>
      <c r="F4853">
        <v>3286</v>
      </c>
      <c r="G4853">
        <v>359</v>
      </c>
      <c r="H4853">
        <v>13.33</v>
      </c>
      <c r="I4853">
        <v>2.887</v>
      </c>
      <c r="J4853">
        <v>1</v>
      </c>
      <c r="K4853">
        <v>1172.625</v>
      </c>
      <c r="L4853" t="s">
        <v>965</v>
      </c>
      <c r="M4853" t="s">
        <v>964</v>
      </c>
      <c r="N4853" s="110">
        <v>43777</v>
      </c>
      <c r="O4853">
        <v>0</v>
      </c>
      <c r="P4853">
        <v>0</v>
      </c>
      <c r="Q4853">
        <v>18762.144</v>
      </c>
      <c r="R4853">
        <v>1946.64</v>
      </c>
      <c r="S4853">
        <v>4.056</v>
      </c>
      <c r="T4853">
        <v>33</v>
      </c>
      <c r="U4853">
        <v>5898.9089999999896</v>
      </c>
      <c r="V4853">
        <v>16</v>
      </c>
      <c r="W4853">
        <v>1.9690000000000001</v>
      </c>
      <c r="X4853">
        <v>3.181</v>
      </c>
      <c r="Y4853" s="110">
        <v>43777</v>
      </c>
      <c r="Z4853">
        <v>408827.92985085701</v>
      </c>
      <c r="AA4853">
        <v>3660523.6271787598</v>
      </c>
    </row>
    <row r="4854" spans="1:27" x14ac:dyDescent="0.25">
      <c r="A4854">
        <v>-111.9768602</v>
      </c>
      <c r="B4854">
        <v>33.079508830000002</v>
      </c>
      <c r="C4854" t="s">
        <v>968</v>
      </c>
      <c r="D4854" t="s">
        <v>967</v>
      </c>
      <c r="E4854" t="s">
        <v>966</v>
      </c>
      <c r="F4854">
        <v>3287</v>
      </c>
      <c r="G4854">
        <v>7</v>
      </c>
      <c r="H4854">
        <v>13.33</v>
      </c>
      <c r="I4854">
        <v>3.0179999999999998</v>
      </c>
      <c r="J4854">
        <v>1</v>
      </c>
      <c r="K4854">
        <v>1172.575</v>
      </c>
      <c r="L4854" t="s">
        <v>965</v>
      </c>
      <c r="M4854" t="s">
        <v>964</v>
      </c>
      <c r="N4854" s="110">
        <v>43777</v>
      </c>
      <c r="O4854">
        <v>0</v>
      </c>
      <c r="P4854">
        <v>0</v>
      </c>
      <c r="Q4854">
        <v>18207.735000000001</v>
      </c>
      <c r="R4854">
        <v>1806.9829999999899</v>
      </c>
      <c r="S4854">
        <v>3.7650000000000001</v>
      </c>
      <c r="T4854">
        <v>33</v>
      </c>
      <c r="U4854">
        <v>5475.7049999999899</v>
      </c>
      <c r="V4854">
        <v>16</v>
      </c>
      <c r="W4854">
        <v>2.0579999999999998</v>
      </c>
      <c r="X4854">
        <v>3.3250000000000002</v>
      </c>
      <c r="Y4854" s="110">
        <v>43777</v>
      </c>
      <c r="Z4854">
        <v>408827.716957091</v>
      </c>
      <c r="AA4854">
        <v>3660524.5228340998</v>
      </c>
    </row>
    <row r="4855" spans="1:27" x14ac:dyDescent="0.25">
      <c r="A4855">
        <v>-111.97685746000001</v>
      </c>
      <c r="B4855">
        <v>33.0795168699999</v>
      </c>
      <c r="C4855" t="s">
        <v>968</v>
      </c>
      <c r="D4855" t="s">
        <v>967</v>
      </c>
      <c r="E4855" t="s">
        <v>966</v>
      </c>
      <c r="F4855">
        <v>3288</v>
      </c>
      <c r="G4855">
        <v>351</v>
      </c>
      <c r="H4855">
        <v>13.33</v>
      </c>
      <c r="I4855">
        <v>3.0179999999999998</v>
      </c>
      <c r="J4855">
        <v>1</v>
      </c>
      <c r="K4855">
        <v>1172.595</v>
      </c>
      <c r="L4855" t="s">
        <v>965</v>
      </c>
      <c r="M4855" t="s">
        <v>964</v>
      </c>
      <c r="N4855" s="110">
        <v>43777</v>
      </c>
      <c r="O4855">
        <v>0</v>
      </c>
      <c r="P4855">
        <v>0</v>
      </c>
      <c r="Q4855">
        <v>15761.693999999899</v>
      </c>
      <c r="R4855">
        <v>1564.23099999999</v>
      </c>
      <c r="S4855">
        <v>3.2589999999999999</v>
      </c>
      <c r="T4855">
        <v>33</v>
      </c>
      <c r="U4855">
        <v>4740.0940000000001</v>
      </c>
      <c r="V4855">
        <v>16</v>
      </c>
      <c r="W4855">
        <v>2.0579999999999998</v>
      </c>
      <c r="X4855">
        <v>3.3250000000000002</v>
      </c>
      <c r="Y4855" s="110">
        <v>43777</v>
      </c>
      <c r="Z4855">
        <v>408827.98099728202</v>
      </c>
      <c r="AA4855">
        <v>3660525.4118333799</v>
      </c>
    </row>
    <row r="4856" spans="1:27" x14ac:dyDescent="0.25">
      <c r="A4856">
        <v>-111.97685934</v>
      </c>
      <c r="B4856">
        <v>33.07952478</v>
      </c>
      <c r="C4856" t="s">
        <v>968</v>
      </c>
      <c r="D4856" t="s">
        <v>967</v>
      </c>
      <c r="E4856" t="s">
        <v>966</v>
      </c>
      <c r="F4856">
        <v>3289</v>
      </c>
      <c r="G4856">
        <v>2</v>
      </c>
      <c r="H4856">
        <v>13.33</v>
      </c>
      <c r="I4856">
        <v>2.8540000000000001</v>
      </c>
      <c r="J4856">
        <v>1</v>
      </c>
      <c r="K4856">
        <v>1172.595</v>
      </c>
      <c r="L4856" t="s">
        <v>965</v>
      </c>
      <c r="M4856" t="s">
        <v>964</v>
      </c>
      <c r="N4856" s="110">
        <v>43777</v>
      </c>
      <c r="O4856">
        <v>0</v>
      </c>
      <c r="P4856">
        <v>0</v>
      </c>
      <c r="Q4856">
        <v>14305.269</v>
      </c>
      <c r="R4856">
        <v>1501.2829999999899</v>
      </c>
      <c r="S4856">
        <v>3.1280000000000001</v>
      </c>
      <c r="T4856">
        <v>33</v>
      </c>
      <c r="U4856">
        <v>4549.3429999999898</v>
      </c>
      <c r="V4856">
        <v>16</v>
      </c>
      <c r="W4856">
        <v>1.946</v>
      </c>
      <c r="X4856">
        <v>3.1440000000000001</v>
      </c>
      <c r="Y4856" s="110">
        <v>43777</v>
      </c>
      <c r="Z4856">
        <v>408827.813684155</v>
      </c>
      <c r="AA4856">
        <v>3660526.2904328899</v>
      </c>
    </row>
    <row r="4857" spans="1:27" x14ac:dyDescent="0.25">
      <c r="A4857">
        <v>-111.976858489999</v>
      </c>
      <c r="B4857">
        <v>33.079532780000001</v>
      </c>
      <c r="C4857" t="s">
        <v>968</v>
      </c>
      <c r="D4857" t="s">
        <v>967</v>
      </c>
      <c r="E4857" t="s">
        <v>966</v>
      </c>
      <c r="F4857">
        <v>3290</v>
      </c>
      <c r="G4857">
        <v>357</v>
      </c>
      <c r="H4857">
        <v>13.33</v>
      </c>
      <c r="I4857">
        <v>3.0510000000000002</v>
      </c>
      <c r="J4857">
        <v>1</v>
      </c>
      <c r="K4857">
        <v>1172.546</v>
      </c>
      <c r="L4857" t="s">
        <v>965</v>
      </c>
      <c r="M4857" t="s">
        <v>964</v>
      </c>
      <c r="N4857" s="110">
        <v>43777</v>
      </c>
      <c r="O4857">
        <v>0</v>
      </c>
      <c r="P4857">
        <v>0</v>
      </c>
      <c r="Q4857">
        <v>15787.466</v>
      </c>
      <c r="R4857">
        <v>1549.942</v>
      </c>
      <c r="S4857">
        <v>3.2290000000000001</v>
      </c>
      <c r="T4857">
        <v>33</v>
      </c>
      <c r="U4857">
        <v>4696.7929999999897</v>
      </c>
      <c r="V4857">
        <v>16</v>
      </c>
      <c r="W4857">
        <v>2.08</v>
      </c>
      <c r="X4857">
        <v>3.3610000000000002</v>
      </c>
      <c r="Y4857" s="110">
        <v>43777</v>
      </c>
      <c r="Z4857">
        <v>408827.90127521002</v>
      </c>
      <c r="AA4857">
        <v>3660527.1766391601</v>
      </c>
    </row>
    <row r="4858" spans="1:27" x14ac:dyDescent="0.25">
      <c r="A4858">
        <v>-111.97685783</v>
      </c>
      <c r="B4858">
        <v>33.079540770000001</v>
      </c>
      <c r="C4858" t="s">
        <v>968</v>
      </c>
      <c r="D4858" t="s">
        <v>967</v>
      </c>
      <c r="E4858" t="s">
        <v>966</v>
      </c>
      <c r="F4858">
        <v>3291</v>
      </c>
      <c r="G4858">
        <v>359</v>
      </c>
      <c r="H4858">
        <v>13.33</v>
      </c>
      <c r="I4858">
        <v>3.0510000000000002</v>
      </c>
      <c r="J4858">
        <v>1</v>
      </c>
      <c r="K4858">
        <v>1172.6020000000001</v>
      </c>
      <c r="L4858" t="s">
        <v>965</v>
      </c>
      <c r="M4858" t="s">
        <v>964</v>
      </c>
      <c r="N4858" s="110">
        <v>43777</v>
      </c>
      <c r="O4858">
        <v>0</v>
      </c>
      <c r="P4858">
        <v>0</v>
      </c>
      <c r="Q4858">
        <v>19361.353999999901</v>
      </c>
      <c r="R4858">
        <v>1900.8099999999899</v>
      </c>
      <c r="S4858">
        <v>3.96</v>
      </c>
      <c r="T4858">
        <v>33</v>
      </c>
      <c r="U4858">
        <v>5760.0290000000005</v>
      </c>
      <c r="V4858">
        <v>16</v>
      </c>
      <c r="W4858">
        <v>2.08</v>
      </c>
      <c r="X4858">
        <v>3.3610000000000002</v>
      </c>
      <c r="Y4858" s="110">
        <v>43777</v>
      </c>
      <c r="Z4858">
        <v>408827.97112181701</v>
      </c>
      <c r="AA4858">
        <v>3660528.0619017901</v>
      </c>
    </row>
    <row r="4859" spans="1:27" x14ac:dyDescent="0.25">
      <c r="A4859">
        <v>-111.97685783</v>
      </c>
      <c r="B4859">
        <v>33.079548770000002</v>
      </c>
      <c r="C4859" t="s">
        <v>968</v>
      </c>
      <c r="D4859" t="s">
        <v>967</v>
      </c>
      <c r="E4859" t="s">
        <v>966</v>
      </c>
      <c r="F4859">
        <v>3292</v>
      </c>
      <c r="G4859">
        <v>359</v>
      </c>
      <c r="H4859">
        <v>13.33</v>
      </c>
      <c r="I4859">
        <v>3.0510000000000002</v>
      </c>
      <c r="J4859">
        <v>1</v>
      </c>
      <c r="K4859">
        <v>1172.6610000000001</v>
      </c>
      <c r="L4859" t="s">
        <v>965</v>
      </c>
      <c r="M4859" t="s">
        <v>964</v>
      </c>
      <c r="N4859" s="110">
        <v>43777</v>
      </c>
      <c r="O4859">
        <v>0</v>
      </c>
      <c r="P4859">
        <v>0</v>
      </c>
      <c r="Q4859">
        <v>16449.247999999901</v>
      </c>
      <c r="R4859">
        <v>1614.912</v>
      </c>
      <c r="S4859">
        <v>3.3639999999999999</v>
      </c>
      <c r="T4859">
        <v>33</v>
      </c>
      <c r="U4859">
        <v>4893.67399999999</v>
      </c>
      <c r="V4859">
        <v>16</v>
      </c>
      <c r="W4859">
        <v>2.08</v>
      </c>
      <c r="X4859">
        <v>3.3610000000000002</v>
      </c>
      <c r="Y4859" s="110">
        <v>43777</v>
      </c>
      <c r="Z4859">
        <v>408827.97937601397</v>
      </c>
      <c r="AA4859">
        <v>3660528.9488463998</v>
      </c>
    </row>
    <row r="4860" spans="1:27" x14ac:dyDescent="0.25">
      <c r="A4860">
        <v>-111.976859509999</v>
      </c>
      <c r="B4860">
        <v>33.079556779999898</v>
      </c>
      <c r="C4860" t="s">
        <v>968</v>
      </c>
      <c r="D4860" t="s">
        <v>967</v>
      </c>
      <c r="E4860" t="s">
        <v>966</v>
      </c>
      <c r="F4860">
        <v>3293</v>
      </c>
      <c r="G4860">
        <v>3</v>
      </c>
      <c r="H4860">
        <v>13.33</v>
      </c>
      <c r="I4860">
        <v>2.887</v>
      </c>
      <c r="J4860">
        <v>1</v>
      </c>
      <c r="K4860">
        <v>1172.59799999999</v>
      </c>
      <c r="L4860" t="s">
        <v>965</v>
      </c>
      <c r="M4860" t="s">
        <v>964</v>
      </c>
      <c r="N4860" s="110">
        <v>43777</v>
      </c>
      <c r="O4860">
        <v>0</v>
      </c>
      <c r="P4860">
        <v>0</v>
      </c>
      <c r="Q4860">
        <v>13834.746999999899</v>
      </c>
      <c r="R4860">
        <v>1435.40499999999</v>
      </c>
      <c r="S4860">
        <v>2.99</v>
      </c>
      <c r="T4860">
        <v>33</v>
      </c>
      <c r="U4860">
        <v>4349.7120000000004</v>
      </c>
      <c r="V4860">
        <v>16</v>
      </c>
      <c r="W4860">
        <v>1.9690000000000001</v>
      </c>
      <c r="X4860">
        <v>3.181</v>
      </c>
      <c r="Y4860" s="110">
        <v>43777</v>
      </c>
      <c r="Z4860">
        <v>408827.83083362703</v>
      </c>
      <c r="AA4860">
        <v>3660529.8383589899</v>
      </c>
    </row>
    <row r="4861" spans="1:27" x14ac:dyDescent="0.25">
      <c r="A4861">
        <v>-111.97685866</v>
      </c>
      <c r="B4861">
        <v>33.079564779999899</v>
      </c>
      <c r="C4861" t="s">
        <v>968</v>
      </c>
      <c r="D4861" t="s">
        <v>967</v>
      </c>
      <c r="E4861" t="s">
        <v>966</v>
      </c>
      <c r="F4861">
        <v>3294</v>
      </c>
      <c r="G4861">
        <v>358</v>
      </c>
      <c r="H4861">
        <v>13.33</v>
      </c>
      <c r="I4861">
        <v>2.9860000000000002</v>
      </c>
      <c r="J4861">
        <v>1</v>
      </c>
      <c r="K4861">
        <v>1172.5920000000001</v>
      </c>
      <c r="L4861" t="s">
        <v>965</v>
      </c>
      <c r="M4861" t="s">
        <v>964</v>
      </c>
      <c r="N4861" s="110">
        <v>43777</v>
      </c>
      <c r="O4861">
        <v>0</v>
      </c>
      <c r="P4861">
        <v>0</v>
      </c>
      <c r="Q4861">
        <v>16158.442999999899</v>
      </c>
      <c r="R4861">
        <v>1621.2280000000001</v>
      </c>
      <c r="S4861">
        <v>3.3780000000000001</v>
      </c>
      <c r="T4861">
        <v>33</v>
      </c>
      <c r="U4861">
        <v>4912.8109999999897</v>
      </c>
      <c r="V4861">
        <v>16</v>
      </c>
      <c r="W4861">
        <v>2.036</v>
      </c>
      <c r="X4861">
        <v>3.2890000000000001</v>
      </c>
      <c r="Y4861" s="110">
        <v>43777</v>
      </c>
      <c r="Z4861">
        <v>408827.91842465999</v>
      </c>
      <c r="AA4861">
        <v>3660530.7245652699</v>
      </c>
    </row>
    <row r="4862" spans="1:27" x14ac:dyDescent="0.25">
      <c r="A4862">
        <v>-111.97685934</v>
      </c>
      <c r="B4862">
        <v>33.0795727799999</v>
      </c>
      <c r="C4862" t="s">
        <v>968</v>
      </c>
      <c r="D4862" t="s">
        <v>967</v>
      </c>
      <c r="E4862" t="s">
        <v>966</v>
      </c>
      <c r="F4862">
        <v>3295</v>
      </c>
      <c r="G4862">
        <v>2</v>
      </c>
      <c r="H4862">
        <v>13.33</v>
      </c>
      <c r="I4862">
        <v>2.657</v>
      </c>
      <c r="J4862">
        <v>1</v>
      </c>
      <c r="K4862">
        <v>1172.66399999999</v>
      </c>
      <c r="L4862" t="s">
        <v>965</v>
      </c>
      <c r="M4862" t="s">
        <v>964</v>
      </c>
      <c r="N4862" s="110">
        <v>43777</v>
      </c>
      <c r="O4862">
        <v>0</v>
      </c>
      <c r="P4862">
        <v>0</v>
      </c>
      <c r="Q4862">
        <v>16470.506000000001</v>
      </c>
      <c r="R4862">
        <v>1856.5550000000001</v>
      </c>
      <c r="S4862">
        <v>3.8679999999999999</v>
      </c>
      <c r="T4862">
        <v>33</v>
      </c>
      <c r="U4862">
        <v>5625.92399999999</v>
      </c>
      <c r="V4862">
        <v>16</v>
      </c>
      <c r="W4862">
        <v>1.8120000000000001</v>
      </c>
      <c r="X4862">
        <v>2.9279999999999999</v>
      </c>
      <c r="Y4862" s="110">
        <v>43777</v>
      </c>
      <c r="Z4862">
        <v>408827.86320942</v>
      </c>
      <c r="AA4862">
        <v>3660531.61210055</v>
      </c>
    </row>
    <row r="4863" spans="1:27" x14ac:dyDescent="0.25">
      <c r="A4863">
        <v>-111.97685731</v>
      </c>
      <c r="B4863">
        <v>33.079581789999899</v>
      </c>
      <c r="C4863" t="s">
        <v>968</v>
      </c>
      <c r="D4863" t="s">
        <v>967</v>
      </c>
      <c r="E4863" t="s">
        <v>966</v>
      </c>
      <c r="F4863">
        <v>3296</v>
      </c>
      <c r="G4863">
        <v>356</v>
      </c>
      <c r="H4863">
        <v>13.33</v>
      </c>
      <c r="I4863">
        <v>2.9529999999999998</v>
      </c>
      <c r="J4863">
        <v>1</v>
      </c>
      <c r="K4863">
        <v>1172.595</v>
      </c>
      <c r="L4863" t="s">
        <v>965</v>
      </c>
      <c r="M4863" t="s">
        <v>964</v>
      </c>
      <c r="N4863" s="110">
        <v>43777</v>
      </c>
      <c r="O4863">
        <v>0</v>
      </c>
      <c r="P4863">
        <v>0</v>
      </c>
      <c r="Q4863">
        <v>17379.7779999999</v>
      </c>
      <c r="R4863">
        <v>1763.143</v>
      </c>
      <c r="S4863">
        <v>3.673</v>
      </c>
      <c r="T4863">
        <v>33</v>
      </c>
      <c r="U4863">
        <v>5342.8580000000002</v>
      </c>
      <c r="V4863">
        <v>16</v>
      </c>
      <c r="W4863">
        <v>2.0129999999999999</v>
      </c>
      <c r="X4863">
        <v>3.2530000000000001</v>
      </c>
      <c r="Y4863" s="110">
        <v>43777</v>
      </c>
      <c r="Z4863">
        <v>408828.061980689</v>
      </c>
      <c r="AA4863">
        <v>3660532.6092586</v>
      </c>
    </row>
    <row r="4864" spans="1:27" x14ac:dyDescent="0.25">
      <c r="A4864">
        <v>-111.97685986</v>
      </c>
      <c r="B4864">
        <v>33.079589800000001</v>
      </c>
      <c r="C4864" t="s">
        <v>968</v>
      </c>
      <c r="D4864" t="s">
        <v>967</v>
      </c>
      <c r="E4864" t="s">
        <v>966</v>
      </c>
      <c r="F4864">
        <v>3297</v>
      </c>
      <c r="G4864">
        <v>5</v>
      </c>
      <c r="H4864">
        <v>13.33</v>
      </c>
      <c r="I4864">
        <v>2.92</v>
      </c>
      <c r="J4864">
        <v>1</v>
      </c>
      <c r="K4864">
        <v>1172.5820000000001</v>
      </c>
      <c r="L4864" t="s">
        <v>965</v>
      </c>
      <c r="M4864" t="s">
        <v>964</v>
      </c>
      <c r="N4864" s="110">
        <v>43777</v>
      </c>
      <c r="O4864">
        <v>0</v>
      </c>
      <c r="P4864">
        <v>0</v>
      </c>
      <c r="Q4864">
        <v>17569.266999999902</v>
      </c>
      <c r="R4864">
        <v>1802.393</v>
      </c>
      <c r="S4864">
        <v>3.7549999999999999</v>
      </c>
      <c r="T4864">
        <v>33</v>
      </c>
      <c r="U4864">
        <v>5461.7969999999896</v>
      </c>
      <c r="V4864">
        <v>16</v>
      </c>
      <c r="W4864">
        <v>1.9910000000000001</v>
      </c>
      <c r="X4864">
        <v>3.2170000000000001</v>
      </c>
      <c r="Y4864" s="110">
        <v>43777</v>
      </c>
      <c r="Z4864">
        <v>408827.83223481697</v>
      </c>
      <c r="AA4864">
        <v>3660533.4995268998</v>
      </c>
    </row>
    <row r="4865" spans="1:27" x14ac:dyDescent="0.25">
      <c r="A4865">
        <v>-111.97685866</v>
      </c>
      <c r="B4865">
        <v>33.07959778</v>
      </c>
      <c r="C4865" t="s">
        <v>968</v>
      </c>
      <c r="D4865" t="s">
        <v>967</v>
      </c>
      <c r="E4865" t="s">
        <v>966</v>
      </c>
      <c r="F4865">
        <v>3298</v>
      </c>
      <c r="G4865">
        <v>358</v>
      </c>
      <c r="H4865">
        <v>13.33</v>
      </c>
      <c r="I4865">
        <v>2.92</v>
      </c>
      <c r="J4865">
        <v>1</v>
      </c>
      <c r="K4865">
        <v>1172.5920000000001</v>
      </c>
      <c r="L4865" t="s">
        <v>965</v>
      </c>
      <c r="M4865" t="s">
        <v>964</v>
      </c>
      <c r="N4865" s="110">
        <v>43777</v>
      </c>
      <c r="O4865">
        <v>0</v>
      </c>
      <c r="P4865">
        <v>0</v>
      </c>
      <c r="Q4865">
        <v>16699.595000000001</v>
      </c>
      <c r="R4865">
        <v>1713.17499999999</v>
      </c>
      <c r="S4865">
        <v>3.569</v>
      </c>
      <c r="T4865">
        <v>33</v>
      </c>
      <c r="U4865">
        <v>5191.4399999999896</v>
      </c>
      <c r="V4865">
        <v>16</v>
      </c>
      <c r="W4865">
        <v>1.9910000000000001</v>
      </c>
      <c r="X4865">
        <v>3.2170000000000001</v>
      </c>
      <c r="Y4865" s="110">
        <v>43777</v>
      </c>
      <c r="Z4865">
        <v>408827.95247328602</v>
      </c>
      <c r="AA4865">
        <v>3660534.3832117999</v>
      </c>
    </row>
    <row r="4866" spans="1:27" x14ac:dyDescent="0.25">
      <c r="A4866">
        <v>-111.976858829999</v>
      </c>
      <c r="B4866">
        <v>33.079605770000001</v>
      </c>
      <c r="C4866" t="s">
        <v>968</v>
      </c>
      <c r="D4866" t="s">
        <v>967</v>
      </c>
      <c r="E4866" t="s">
        <v>966</v>
      </c>
      <c r="F4866">
        <v>3299</v>
      </c>
      <c r="G4866">
        <v>359</v>
      </c>
      <c r="H4866">
        <v>13.33</v>
      </c>
      <c r="I4866">
        <v>2.8540000000000001</v>
      </c>
      <c r="J4866">
        <v>1</v>
      </c>
      <c r="K4866">
        <v>1172.5920000000001</v>
      </c>
      <c r="L4866" t="s">
        <v>965</v>
      </c>
      <c r="M4866" t="s">
        <v>964</v>
      </c>
      <c r="N4866" s="110">
        <v>43777</v>
      </c>
      <c r="O4866">
        <v>0</v>
      </c>
      <c r="P4866">
        <v>0</v>
      </c>
      <c r="Q4866">
        <v>14621.8459999999</v>
      </c>
      <c r="R4866">
        <v>1534.5070000000001</v>
      </c>
      <c r="S4866">
        <v>3.1970000000000001</v>
      </c>
      <c r="T4866">
        <v>33</v>
      </c>
      <c r="U4866">
        <v>4650.0209999999897</v>
      </c>
      <c r="V4866">
        <v>16</v>
      </c>
      <c r="W4866">
        <v>1.946</v>
      </c>
      <c r="X4866">
        <v>3.1440000000000001</v>
      </c>
      <c r="Y4866" s="110">
        <v>43777</v>
      </c>
      <c r="Z4866">
        <v>408827.94484983</v>
      </c>
      <c r="AA4866">
        <v>3660535.26919541</v>
      </c>
    </row>
    <row r="4867" spans="1:27" x14ac:dyDescent="0.25">
      <c r="A4867">
        <v>-111.97685866</v>
      </c>
      <c r="B4867">
        <v>33.079613780000003</v>
      </c>
      <c r="C4867" t="s">
        <v>968</v>
      </c>
      <c r="D4867" t="s">
        <v>967</v>
      </c>
      <c r="E4867" t="s">
        <v>966</v>
      </c>
      <c r="F4867">
        <v>3300</v>
      </c>
      <c r="G4867">
        <v>358</v>
      </c>
      <c r="H4867">
        <v>13.33</v>
      </c>
      <c r="I4867">
        <v>3.15</v>
      </c>
      <c r="J4867">
        <v>1</v>
      </c>
      <c r="K4867">
        <v>1172.575</v>
      </c>
      <c r="L4867" t="s">
        <v>965</v>
      </c>
      <c r="M4867" t="s">
        <v>964</v>
      </c>
      <c r="N4867" s="110">
        <v>43777</v>
      </c>
      <c r="O4867">
        <v>0</v>
      </c>
      <c r="P4867">
        <v>0</v>
      </c>
      <c r="Q4867">
        <v>13904.12</v>
      </c>
      <c r="R4867">
        <v>1322.38599999999</v>
      </c>
      <c r="S4867">
        <v>2.7549999999999999</v>
      </c>
      <c r="T4867">
        <v>33</v>
      </c>
      <c r="U4867">
        <v>4007.2289999999898</v>
      </c>
      <c r="V4867">
        <v>16</v>
      </c>
      <c r="W4867">
        <v>2.1469999999999998</v>
      </c>
      <c r="X4867">
        <v>3.47</v>
      </c>
      <c r="Y4867" s="110">
        <v>43777</v>
      </c>
      <c r="Z4867">
        <v>408827.96898172202</v>
      </c>
      <c r="AA4867">
        <v>3660536.1571010398</v>
      </c>
    </row>
    <row r="4868" spans="1:27" x14ac:dyDescent="0.25">
      <c r="A4868">
        <v>-111.976860029999</v>
      </c>
      <c r="B4868">
        <v>33.07962182</v>
      </c>
      <c r="C4868" t="s">
        <v>968</v>
      </c>
      <c r="D4868" t="s">
        <v>967</v>
      </c>
      <c r="E4868" t="s">
        <v>966</v>
      </c>
      <c r="F4868">
        <v>3301</v>
      </c>
      <c r="G4868">
        <v>6</v>
      </c>
      <c r="H4868">
        <v>13.33</v>
      </c>
      <c r="I4868">
        <v>2.9529999999999998</v>
      </c>
      <c r="J4868">
        <v>1</v>
      </c>
      <c r="K4868">
        <v>1172.58799999999</v>
      </c>
      <c r="L4868" t="s">
        <v>965</v>
      </c>
      <c r="M4868" t="s">
        <v>964</v>
      </c>
      <c r="N4868" s="110">
        <v>43777</v>
      </c>
      <c r="O4868">
        <v>0</v>
      </c>
      <c r="P4868">
        <v>0</v>
      </c>
      <c r="Q4868">
        <v>14225.896000000001</v>
      </c>
      <c r="R4868">
        <v>1443.1880000000001</v>
      </c>
      <c r="S4868">
        <v>3.0070000000000001</v>
      </c>
      <c r="T4868">
        <v>33</v>
      </c>
      <c r="U4868">
        <v>4373.2979999999898</v>
      </c>
      <c r="V4868">
        <v>16</v>
      </c>
      <c r="W4868">
        <v>2.0129999999999999</v>
      </c>
      <c r="X4868">
        <v>3.2530000000000001</v>
      </c>
      <c r="Y4868" s="110">
        <v>43777</v>
      </c>
      <c r="Z4868">
        <v>408827.84940501198</v>
      </c>
      <c r="AA4868">
        <v>3660537.0496704099</v>
      </c>
    </row>
    <row r="4869" spans="1:27" x14ac:dyDescent="0.25">
      <c r="A4869">
        <v>-111.976859509999</v>
      </c>
      <c r="B4869">
        <v>33.079630780000002</v>
      </c>
      <c r="C4869" t="s">
        <v>968</v>
      </c>
      <c r="D4869" t="s">
        <v>967</v>
      </c>
      <c r="E4869" t="s">
        <v>966</v>
      </c>
      <c r="F4869">
        <v>3302</v>
      </c>
      <c r="G4869">
        <v>3</v>
      </c>
      <c r="H4869">
        <v>13.33</v>
      </c>
      <c r="I4869">
        <v>2.9529999999999998</v>
      </c>
      <c r="J4869">
        <v>1</v>
      </c>
      <c r="K4869">
        <v>1172.585</v>
      </c>
      <c r="L4869" t="s">
        <v>965</v>
      </c>
      <c r="M4869" t="s">
        <v>964</v>
      </c>
      <c r="N4869" s="110">
        <v>43777</v>
      </c>
      <c r="O4869">
        <v>0</v>
      </c>
      <c r="P4869">
        <v>0</v>
      </c>
      <c r="Q4869">
        <v>14958.252</v>
      </c>
      <c r="R4869">
        <v>1517.4839999999899</v>
      </c>
      <c r="S4869">
        <v>3.161</v>
      </c>
      <c r="T4869">
        <v>33</v>
      </c>
      <c r="U4869">
        <v>4598.4369999999899</v>
      </c>
      <c r="V4869">
        <v>16</v>
      </c>
      <c r="W4869">
        <v>2.0129999999999999</v>
      </c>
      <c r="X4869">
        <v>3.2530000000000001</v>
      </c>
      <c r="Y4869" s="110">
        <v>43777</v>
      </c>
      <c r="Z4869">
        <v>408827.90718518401</v>
      </c>
      <c r="AA4869">
        <v>3660538.0425967001</v>
      </c>
    </row>
    <row r="4870" spans="1:27" x14ac:dyDescent="0.25">
      <c r="A4870">
        <v>-111.976858489999</v>
      </c>
      <c r="B4870">
        <v>33.079638780000003</v>
      </c>
      <c r="C4870" t="s">
        <v>968</v>
      </c>
      <c r="D4870" t="s">
        <v>967</v>
      </c>
      <c r="E4870" t="s">
        <v>966</v>
      </c>
      <c r="F4870">
        <v>3303</v>
      </c>
      <c r="G4870">
        <v>357</v>
      </c>
      <c r="H4870">
        <v>13.33</v>
      </c>
      <c r="I4870">
        <v>3.0179999999999998</v>
      </c>
      <c r="J4870">
        <v>1</v>
      </c>
      <c r="K4870">
        <v>1172.53899999999</v>
      </c>
      <c r="L4870" t="s">
        <v>965</v>
      </c>
      <c r="M4870" t="s">
        <v>964</v>
      </c>
      <c r="N4870" s="110">
        <v>43777</v>
      </c>
      <c r="O4870">
        <v>0</v>
      </c>
      <c r="P4870">
        <v>0</v>
      </c>
      <c r="Q4870">
        <v>14055.7219999999</v>
      </c>
      <c r="R4870">
        <v>1394.9259999999899</v>
      </c>
      <c r="S4870">
        <v>2.9060000000000001</v>
      </c>
      <c r="T4870">
        <v>33</v>
      </c>
      <c r="U4870">
        <v>4227.04899999999</v>
      </c>
      <c r="V4870">
        <v>16</v>
      </c>
      <c r="W4870">
        <v>2.0579999999999998</v>
      </c>
      <c r="X4870">
        <v>3.3250000000000002</v>
      </c>
      <c r="Y4870" s="110">
        <v>43777</v>
      </c>
      <c r="Z4870">
        <v>408828.010643519</v>
      </c>
      <c r="AA4870">
        <v>3660538.9286553101</v>
      </c>
    </row>
    <row r="4871" spans="1:27" x14ac:dyDescent="0.25">
      <c r="A4871">
        <v>-111.97685851</v>
      </c>
      <c r="B4871">
        <v>33.079646779999898</v>
      </c>
      <c r="C4871" t="s">
        <v>968</v>
      </c>
      <c r="D4871" t="s">
        <v>967</v>
      </c>
      <c r="E4871" t="s">
        <v>966</v>
      </c>
      <c r="F4871">
        <v>3304</v>
      </c>
      <c r="G4871">
        <v>3</v>
      </c>
      <c r="H4871">
        <v>13.33</v>
      </c>
      <c r="I4871">
        <v>2.92</v>
      </c>
      <c r="J4871">
        <v>1</v>
      </c>
      <c r="K4871">
        <v>1172.58799999999</v>
      </c>
      <c r="L4871" t="s">
        <v>965</v>
      </c>
      <c r="M4871" t="s">
        <v>964</v>
      </c>
      <c r="N4871" s="110">
        <v>43777</v>
      </c>
      <c r="O4871">
        <v>0</v>
      </c>
      <c r="P4871">
        <v>0</v>
      </c>
      <c r="Q4871">
        <v>11969.001</v>
      </c>
      <c r="R4871">
        <v>1227.874</v>
      </c>
      <c r="S4871">
        <v>2.5579999999999998</v>
      </c>
      <c r="T4871">
        <v>33</v>
      </c>
      <c r="U4871">
        <v>3720.8299999999899</v>
      </c>
      <c r="V4871">
        <v>16</v>
      </c>
      <c r="W4871">
        <v>1.9910000000000001</v>
      </c>
      <c r="X4871">
        <v>3.2170000000000001</v>
      </c>
      <c r="Y4871" s="110">
        <v>43777</v>
      </c>
      <c r="Z4871">
        <v>408828.01703099598</v>
      </c>
      <c r="AA4871">
        <v>3660539.8156173099</v>
      </c>
    </row>
    <row r="4872" spans="1:27" x14ac:dyDescent="0.25">
      <c r="A4872">
        <v>-111.97685903</v>
      </c>
      <c r="B4872">
        <v>33.079654820000002</v>
      </c>
      <c r="C4872" t="s">
        <v>968</v>
      </c>
      <c r="D4872" t="s">
        <v>967</v>
      </c>
      <c r="E4872" t="s">
        <v>966</v>
      </c>
      <c r="F4872">
        <v>3305</v>
      </c>
      <c r="G4872">
        <v>6</v>
      </c>
      <c r="H4872">
        <v>13.33</v>
      </c>
      <c r="I4872">
        <v>2.9529999999999998</v>
      </c>
      <c r="J4872">
        <v>1</v>
      </c>
      <c r="K4872">
        <v>1172.5719999999901</v>
      </c>
      <c r="L4872" t="s">
        <v>965</v>
      </c>
      <c r="M4872" t="s">
        <v>964</v>
      </c>
      <c r="N4872" s="110">
        <v>43777</v>
      </c>
      <c r="O4872">
        <v>0</v>
      </c>
      <c r="P4872">
        <v>0</v>
      </c>
      <c r="Q4872">
        <v>11705.511</v>
      </c>
      <c r="R4872">
        <v>1187.5</v>
      </c>
      <c r="S4872">
        <v>2.4740000000000002</v>
      </c>
      <c r="T4872">
        <v>33</v>
      </c>
      <c r="U4872">
        <v>3598.4859999999899</v>
      </c>
      <c r="V4872">
        <v>16</v>
      </c>
      <c r="W4872">
        <v>2.0129999999999999</v>
      </c>
      <c r="X4872">
        <v>3.2530000000000001</v>
      </c>
      <c r="Y4872" s="110">
        <v>43777</v>
      </c>
      <c r="Z4872">
        <v>408827.976791077</v>
      </c>
      <c r="AA4872">
        <v>3660540.7074483498</v>
      </c>
    </row>
    <row r="4873" spans="1:27" x14ac:dyDescent="0.25">
      <c r="A4873">
        <v>-111.976857659999</v>
      </c>
      <c r="B4873">
        <v>33.07966278</v>
      </c>
      <c r="C4873" t="s">
        <v>968</v>
      </c>
      <c r="D4873" t="s">
        <v>967</v>
      </c>
      <c r="E4873" t="s">
        <v>966</v>
      </c>
      <c r="F4873">
        <v>3306</v>
      </c>
      <c r="G4873">
        <v>358</v>
      </c>
      <c r="H4873">
        <v>13.33</v>
      </c>
      <c r="I4873">
        <v>2.887</v>
      </c>
      <c r="J4873">
        <v>1</v>
      </c>
      <c r="K4873">
        <v>1172.6179999999899</v>
      </c>
      <c r="L4873" t="s">
        <v>965</v>
      </c>
      <c r="M4873" t="s">
        <v>964</v>
      </c>
      <c r="N4873" s="110">
        <v>43777</v>
      </c>
      <c r="O4873">
        <v>0</v>
      </c>
      <c r="P4873">
        <v>0</v>
      </c>
      <c r="Q4873">
        <v>14645.388999999899</v>
      </c>
      <c r="R4873">
        <v>1519.5119999999899</v>
      </c>
      <c r="S4873">
        <v>3.1659999999999999</v>
      </c>
      <c r="T4873">
        <v>33</v>
      </c>
      <c r="U4873">
        <v>4604.5820000000003</v>
      </c>
      <c r="V4873">
        <v>16</v>
      </c>
      <c r="W4873">
        <v>1.9690000000000001</v>
      </c>
      <c r="X4873">
        <v>3.181</v>
      </c>
      <c r="Y4873" s="110">
        <v>43777</v>
      </c>
      <c r="Z4873">
        <v>408828.11287618399</v>
      </c>
      <c r="AA4873">
        <v>3660541.58876822</v>
      </c>
    </row>
    <row r="4874" spans="1:27" x14ac:dyDescent="0.25">
      <c r="A4874">
        <v>-111.97685834000001</v>
      </c>
      <c r="B4874">
        <v>33.079670780000001</v>
      </c>
      <c r="C4874" t="s">
        <v>968</v>
      </c>
      <c r="D4874" t="s">
        <v>967</v>
      </c>
      <c r="E4874" t="s">
        <v>966</v>
      </c>
      <c r="F4874">
        <v>3307</v>
      </c>
      <c r="G4874">
        <v>2</v>
      </c>
      <c r="H4874">
        <v>13.33</v>
      </c>
      <c r="I4874">
        <v>2.9529999999999998</v>
      </c>
      <c r="J4874">
        <v>1</v>
      </c>
      <c r="K4874">
        <v>1172.67</v>
      </c>
      <c r="L4874" t="s">
        <v>965</v>
      </c>
      <c r="M4874" t="s">
        <v>964</v>
      </c>
      <c r="N4874" s="110">
        <v>43777</v>
      </c>
      <c r="O4874">
        <v>0</v>
      </c>
      <c r="P4874">
        <v>0</v>
      </c>
      <c r="Q4874">
        <v>13780.118</v>
      </c>
      <c r="R4874">
        <v>1397.9649999999899</v>
      </c>
      <c r="S4874">
        <v>2.9119999999999999</v>
      </c>
      <c r="T4874">
        <v>33</v>
      </c>
      <c r="U4874">
        <v>4236.2569999999896</v>
      </c>
      <c r="V4874">
        <v>16</v>
      </c>
      <c r="W4874">
        <v>2.0129999999999999</v>
      </c>
      <c r="X4874">
        <v>3.2530000000000001</v>
      </c>
      <c r="Y4874" s="110">
        <v>43777</v>
      </c>
      <c r="Z4874">
        <v>408828.05766102602</v>
      </c>
      <c r="AA4874">
        <v>3660542.4763035201</v>
      </c>
    </row>
    <row r="4875" spans="1:27" x14ac:dyDescent="0.25">
      <c r="A4875">
        <v>-111.97685783</v>
      </c>
      <c r="B4875">
        <v>33.079679769999899</v>
      </c>
      <c r="C4875" t="s">
        <v>968</v>
      </c>
      <c r="D4875" t="s">
        <v>967</v>
      </c>
      <c r="E4875" t="s">
        <v>966</v>
      </c>
      <c r="F4875">
        <v>3308</v>
      </c>
      <c r="G4875">
        <v>359</v>
      </c>
      <c r="H4875">
        <v>13.33</v>
      </c>
      <c r="I4875">
        <v>2.887</v>
      </c>
      <c r="J4875">
        <v>1</v>
      </c>
      <c r="K4875">
        <v>1172.53899999999</v>
      </c>
      <c r="L4875" t="s">
        <v>965</v>
      </c>
      <c r="M4875" t="s">
        <v>964</v>
      </c>
      <c r="N4875" s="110">
        <v>43777</v>
      </c>
      <c r="O4875">
        <v>0</v>
      </c>
      <c r="P4875">
        <v>0</v>
      </c>
      <c r="Q4875">
        <v>14012.120999999899</v>
      </c>
      <c r="R4875">
        <v>1453.80799999999</v>
      </c>
      <c r="S4875">
        <v>3.0289999999999999</v>
      </c>
      <c r="T4875">
        <v>33</v>
      </c>
      <c r="U4875">
        <v>4405.4790000000003</v>
      </c>
      <c r="V4875">
        <v>16</v>
      </c>
      <c r="W4875">
        <v>1.9690000000000001</v>
      </c>
      <c r="X4875">
        <v>3.181</v>
      </c>
      <c r="Y4875" s="110">
        <v>43777</v>
      </c>
      <c r="Z4875">
        <v>408828.114538747</v>
      </c>
      <c r="AA4875">
        <v>3660543.4725645399</v>
      </c>
    </row>
    <row r="4876" spans="1:27" x14ac:dyDescent="0.25">
      <c r="A4876">
        <v>-111.97685783</v>
      </c>
      <c r="B4876">
        <v>33.07968777</v>
      </c>
      <c r="C4876" t="s">
        <v>968</v>
      </c>
      <c r="D4876" t="s">
        <v>967</v>
      </c>
      <c r="E4876" t="s">
        <v>966</v>
      </c>
      <c r="F4876">
        <v>3309</v>
      </c>
      <c r="G4876">
        <v>359</v>
      </c>
      <c r="H4876">
        <v>13.33</v>
      </c>
      <c r="I4876">
        <v>3.0510000000000002</v>
      </c>
      <c r="J4876">
        <v>1</v>
      </c>
      <c r="K4876">
        <v>1172.5360000000001</v>
      </c>
      <c r="L4876" t="s">
        <v>965</v>
      </c>
      <c r="M4876" t="s">
        <v>964</v>
      </c>
      <c r="N4876" s="110">
        <v>43777</v>
      </c>
      <c r="O4876">
        <v>0</v>
      </c>
      <c r="P4876">
        <v>0</v>
      </c>
      <c r="Q4876">
        <v>15942.611000000001</v>
      </c>
      <c r="R4876">
        <v>1565.173</v>
      </c>
      <c r="S4876">
        <v>3.2610000000000001</v>
      </c>
      <c r="T4876">
        <v>33</v>
      </c>
      <c r="U4876">
        <v>4742.9489999999896</v>
      </c>
      <c r="V4876">
        <v>16</v>
      </c>
      <c r="W4876">
        <v>2.08</v>
      </c>
      <c r="X4876">
        <v>3.3610000000000002</v>
      </c>
      <c r="Y4876" s="110">
        <v>43777</v>
      </c>
      <c r="Z4876">
        <v>408828.12279297598</v>
      </c>
      <c r="AA4876">
        <v>3660544.3595091701</v>
      </c>
    </row>
    <row r="4877" spans="1:27" x14ac:dyDescent="0.25">
      <c r="A4877">
        <v>-111.976858199999</v>
      </c>
      <c r="B4877">
        <v>33.079695829999899</v>
      </c>
      <c r="C4877" t="s">
        <v>968</v>
      </c>
      <c r="D4877" t="s">
        <v>967</v>
      </c>
      <c r="E4877" t="s">
        <v>966</v>
      </c>
      <c r="F4877">
        <v>3310</v>
      </c>
      <c r="G4877">
        <v>7</v>
      </c>
      <c r="H4877">
        <v>13.33</v>
      </c>
      <c r="I4877">
        <v>2.92</v>
      </c>
      <c r="J4877">
        <v>1</v>
      </c>
      <c r="K4877">
        <v>1172.5160000000001</v>
      </c>
      <c r="L4877" t="s">
        <v>965</v>
      </c>
      <c r="M4877" t="s">
        <v>964</v>
      </c>
      <c r="N4877" s="110">
        <v>43777</v>
      </c>
      <c r="O4877">
        <v>0</v>
      </c>
      <c r="P4877">
        <v>0</v>
      </c>
      <c r="Q4877">
        <v>14974.879999999899</v>
      </c>
      <c r="R4877">
        <v>1536.24099999999</v>
      </c>
      <c r="S4877">
        <v>3.2010000000000001</v>
      </c>
      <c r="T4877">
        <v>33</v>
      </c>
      <c r="U4877">
        <v>4655.2740000000003</v>
      </c>
      <c r="V4877">
        <v>16</v>
      </c>
      <c r="W4877">
        <v>1.9910000000000001</v>
      </c>
      <c r="X4877">
        <v>3.2170000000000001</v>
      </c>
      <c r="Y4877" s="110">
        <v>43777</v>
      </c>
      <c r="Z4877">
        <v>408828.09657431301</v>
      </c>
      <c r="AA4877">
        <v>3660545.2534272801</v>
      </c>
    </row>
    <row r="4878" spans="1:27" x14ac:dyDescent="0.25">
      <c r="A4878">
        <v>-111.976856659999</v>
      </c>
      <c r="B4878">
        <v>33.079703780000003</v>
      </c>
      <c r="C4878" t="s">
        <v>968</v>
      </c>
      <c r="D4878" t="s">
        <v>967</v>
      </c>
      <c r="E4878" t="s">
        <v>966</v>
      </c>
      <c r="F4878">
        <v>3311</v>
      </c>
      <c r="G4878">
        <v>358</v>
      </c>
      <c r="H4878">
        <v>13.33</v>
      </c>
      <c r="I4878">
        <v>2.8220000000000001</v>
      </c>
      <c r="J4878">
        <v>1</v>
      </c>
      <c r="K4878">
        <v>1172.5260000000001</v>
      </c>
      <c r="L4878" t="s">
        <v>965</v>
      </c>
      <c r="M4878" t="s">
        <v>964</v>
      </c>
      <c r="N4878" s="110">
        <v>43777</v>
      </c>
      <c r="O4878">
        <v>0</v>
      </c>
      <c r="P4878">
        <v>0</v>
      </c>
      <c r="Q4878">
        <v>14017.4359999999</v>
      </c>
      <c r="R4878">
        <v>1488.182</v>
      </c>
      <c r="S4878">
        <v>3.1</v>
      </c>
      <c r="T4878">
        <v>33</v>
      </c>
      <c r="U4878">
        <v>4509.6419999999898</v>
      </c>
      <c r="V4878">
        <v>16</v>
      </c>
      <c r="W4878">
        <v>1.9239999999999999</v>
      </c>
      <c r="X4878">
        <v>3.1080000000000001</v>
      </c>
      <c r="Y4878" s="110">
        <v>43777</v>
      </c>
      <c r="Z4878">
        <v>408828.24851638201</v>
      </c>
      <c r="AA4878">
        <v>3660546.1334908199</v>
      </c>
    </row>
    <row r="4879" spans="1:27" x14ac:dyDescent="0.25">
      <c r="A4879">
        <v>-111.976857999999</v>
      </c>
      <c r="B4879">
        <v>33.079711770000003</v>
      </c>
      <c r="C4879" t="s">
        <v>968</v>
      </c>
      <c r="D4879" t="s">
        <v>967</v>
      </c>
      <c r="E4879" t="s">
        <v>966</v>
      </c>
      <c r="F4879">
        <v>3312</v>
      </c>
      <c r="G4879">
        <v>360</v>
      </c>
      <c r="H4879">
        <v>13.33</v>
      </c>
      <c r="I4879">
        <v>2.8220000000000001</v>
      </c>
      <c r="J4879">
        <v>1</v>
      </c>
      <c r="K4879">
        <v>1172.5360000000001</v>
      </c>
      <c r="L4879" t="s">
        <v>965</v>
      </c>
      <c r="M4879" t="s">
        <v>964</v>
      </c>
      <c r="N4879" s="110">
        <v>43777</v>
      </c>
      <c r="O4879">
        <v>0</v>
      </c>
      <c r="P4879">
        <v>0</v>
      </c>
      <c r="Q4879">
        <v>14918.879999999899</v>
      </c>
      <c r="R4879">
        <v>1583.88499999999</v>
      </c>
      <c r="S4879">
        <v>3.3</v>
      </c>
      <c r="T4879">
        <v>33</v>
      </c>
      <c r="U4879">
        <v>4799.6509999999898</v>
      </c>
      <c r="V4879">
        <v>16</v>
      </c>
      <c r="W4879">
        <v>1.9239999999999999</v>
      </c>
      <c r="X4879">
        <v>3.1080000000000001</v>
      </c>
      <c r="Y4879" s="110">
        <v>43777</v>
      </c>
      <c r="Z4879">
        <v>408828.13168833498</v>
      </c>
      <c r="AA4879">
        <v>3660547.0204907302</v>
      </c>
    </row>
    <row r="4880" spans="1:27" x14ac:dyDescent="0.25">
      <c r="A4880">
        <v>-111.97685714000001</v>
      </c>
      <c r="B4880">
        <v>33.0797197999999</v>
      </c>
      <c r="C4880" t="s">
        <v>968</v>
      </c>
      <c r="D4880" t="s">
        <v>967</v>
      </c>
      <c r="E4880" t="s">
        <v>966</v>
      </c>
      <c r="F4880">
        <v>3313</v>
      </c>
      <c r="G4880">
        <v>355</v>
      </c>
      <c r="H4880">
        <v>13.33</v>
      </c>
      <c r="I4880">
        <v>2.8540000000000001</v>
      </c>
      <c r="J4880">
        <v>1</v>
      </c>
      <c r="K4880">
        <v>1172.55899999999</v>
      </c>
      <c r="L4880" t="s">
        <v>965</v>
      </c>
      <c r="M4880" t="s">
        <v>964</v>
      </c>
      <c r="N4880" s="110">
        <v>43777</v>
      </c>
      <c r="O4880">
        <v>0</v>
      </c>
      <c r="P4880">
        <v>0</v>
      </c>
      <c r="Q4880">
        <v>13383.825000000001</v>
      </c>
      <c r="R4880">
        <v>1404.5809999999899</v>
      </c>
      <c r="S4880">
        <v>2.9260000000000002</v>
      </c>
      <c r="T4880">
        <v>33</v>
      </c>
      <c r="U4880">
        <v>4256.3069999999898</v>
      </c>
      <c r="V4880">
        <v>16</v>
      </c>
      <c r="W4880">
        <v>1.946</v>
      </c>
      <c r="X4880">
        <v>3.1440000000000001</v>
      </c>
      <c r="Y4880" s="110">
        <v>43777</v>
      </c>
      <c r="Z4880">
        <v>408828.22024357697</v>
      </c>
      <c r="AA4880">
        <v>3660547.91001439</v>
      </c>
    </row>
    <row r="4881" spans="1:27" x14ac:dyDescent="0.25">
      <c r="A4881">
        <v>-111.976858859999</v>
      </c>
      <c r="B4881">
        <v>33.079728799999899</v>
      </c>
      <c r="C4881" t="s">
        <v>968</v>
      </c>
      <c r="D4881" t="s">
        <v>967</v>
      </c>
      <c r="E4881" t="s">
        <v>966</v>
      </c>
      <c r="F4881">
        <v>3314</v>
      </c>
      <c r="G4881">
        <v>5</v>
      </c>
      <c r="H4881">
        <v>13.33</v>
      </c>
      <c r="I4881">
        <v>2.8220000000000001</v>
      </c>
      <c r="J4881">
        <v>1</v>
      </c>
      <c r="K4881">
        <v>1172.5029999999899</v>
      </c>
      <c r="L4881" t="s">
        <v>965</v>
      </c>
      <c r="M4881" t="s">
        <v>964</v>
      </c>
      <c r="N4881" s="110">
        <v>43777</v>
      </c>
      <c r="O4881">
        <v>0</v>
      </c>
      <c r="P4881">
        <v>0</v>
      </c>
      <c r="Q4881">
        <v>13994.1779999999</v>
      </c>
      <c r="R4881">
        <v>1485.71299999999</v>
      </c>
      <c r="S4881">
        <v>3.0950000000000002</v>
      </c>
      <c r="T4881">
        <v>33</v>
      </c>
      <c r="U4881">
        <v>4502.1589999999896</v>
      </c>
      <c r="V4881">
        <v>16</v>
      </c>
      <c r="W4881">
        <v>1.9239999999999999</v>
      </c>
      <c r="X4881">
        <v>3.1080000000000001</v>
      </c>
      <c r="Y4881" s="110">
        <v>43777</v>
      </c>
      <c r="Z4881">
        <v>408828.06898949802</v>
      </c>
      <c r="AA4881">
        <v>3660548.90932114</v>
      </c>
    </row>
    <row r="4882" spans="1:27" x14ac:dyDescent="0.25">
      <c r="A4882">
        <v>-111.976856999999</v>
      </c>
      <c r="B4882">
        <v>33.079736769999897</v>
      </c>
      <c r="C4882" t="s">
        <v>968</v>
      </c>
      <c r="D4882" t="s">
        <v>967</v>
      </c>
      <c r="E4882" t="s">
        <v>966</v>
      </c>
      <c r="F4882">
        <v>3315</v>
      </c>
      <c r="G4882">
        <v>360</v>
      </c>
      <c r="H4882">
        <v>13.33</v>
      </c>
      <c r="I4882">
        <v>3.0510000000000002</v>
      </c>
      <c r="J4882">
        <v>1</v>
      </c>
      <c r="K4882">
        <v>1172.595</v>
      </c>
      <c r="L4882" t="s">
        <v>965</v>
      </c>
      <c r="M4882" t="s">
        <v>964</v>
      </c>
      <c r="N4882" s="110">
        <v>43777</v>
      </c>
      <c r="O4882">
        <v>0</v>
      </c>
      <c r="P4882">
        <v>0</v>
      </c>
      <c r="Q4882">
        <v>13237.137000000001</v>
      </c>
      <c r="R4882">
        <v>1299.5619999999899</v>
      </c>
      <c r="S4882">
        <v>2.7069999999999999</v>
      </c>
      <c r="T4882">
        <v>33</v>
      </c>
      <c r="U4882">
        <v>3938.0659999999898</v>
      </c>
      <c r="V4882">
        <v>16</v>
      </c>
      <c r="W4882">
        <v>2.08</v>
      </c>
      <c r="X4882">
        <v>3.3610000000000002</v>
      </c>
      <c r="Y4882" s="110">
        <v>43777</v>
      </c>
      <c r="Z4882">
        <v>408828.25082008302</v>
      </c>
      <c r="AA4882">
        <v>3660549.79132408</v>
      </c>
    </row>
    <row r="4883" spans="1:27" x14ac:dyDescent="0.25">
      <c r="A4883">
        <v>-111.976856999999</v>
      </c>
      <c r="B4883">
        <v>33.079744769999898</v>
      </c>
      <c r="C4883" t="s">
        <v>968</v>
      </c>
      <c r="D4883" t="s">
        <v>967</v>
      </c>
      <c r="E4883" t="s">
        <v>966</v>
      </c>
      <c r="F4883">
        <v>3316</v>
      </c>
      <c r="G4883">
        <v>360</v>
      </c>
      <c r="H4883">
        <v>13.33</v>
      </c>
      <c r="I4883">
        <v>2.92</v>
      </c>
      <c r="J4883">
        <v>1</v>
      </c>
      <c r="K4883">
        <v>1172.6079999999899</v>
      </c>
      <c r="L4883" t="s">
        <v>965</v>
      </c>
      <c r="M4883" t="s">
        <v>964</v>
      </c>
      <c r="N4883" s="110">
        <v>43777</v>
      </c>
      <c r="O4883">
        <v>0</v>
      </c>
      <c r="P4883">
        <v>0</v>
      </c>
      <c r="Q4883">
        <v>14551.045</v>
      </c>
      <c r="R4883">
        <v>1492.75999999999</v>
      </c>
      <c r="S4883">
        <v>3.11</v>
      </c>
      <c r="T4883">
        <v>33</v>
      </c>
      <c r="U4883">
        <v>4523.5159999999896</v>
      </c>
      <c r="V4883">
        <v>16</v>
      </c>
      <c r="W4883">
        <v>1.9910000000000001</v>
      </c>
      <c r="X4883">
        <v>3.2170000000000001</v>
      </c>
      <c r="Y4883" s="110">
        <v>43777</v>
      </c>
      <c r="Z4883">
        <v>408828.25907431601</v>
      </c>
      <c r="AA4883">
        <v>3660550.6782687199</v>
      </c>
    </row>
    <row r="4884" spans="1:27" x14ac:dyDescent="0.25">
      <c r="A4884">
        <v>-111.97685717</v>
      </c>
      <c r="B4884">
        <v>33.079752769999899</v>
      </c>
      <c r="C4884" t="s">
        <v>968</v>
      </c>
      <c r="D4884" t="s">
        <v>967</v>
      </c>
      <c r="E4884" t="s">
        <v>966</v>
      </c>
      <c r="F4884">
        <v>3317</v>
      </c>
      <c r="G4884">
        <v>1</v>
      </c>
      <c r="H4884">
        <v>13.33</v>
      </c>
      <c r="I4884">
        <v>2.9860000000000002</v>
      </c>
      <c r="J4884">
        <v>1</v>
      </c>
      <c r="K4884">
        <v>1172.6510000000001</v>
      </c>
      <c r="L4884" t="s">
        <v>965</v>
      </c>
      <c r="M4884" t="s">
        <v>964</v>
      </c>
      <c r="N4884" s="110">
        <v>43777</v>
      </c>
      <c r="O4884">
        <v>0</v>
      </c>
      <c r="P4884">
        <v>0</v>
      </c>
      <c r="Q4884">
        <v>15499.3459999999</v>
      </c>
      <c r="R4884">
        <v>1555.09799999999</v>
      </c>
      <c r="S4884">
        <v>3.24</v>
      </c>
      <c r="T4884">
        <v>33</v>
      </c>
      <c r="U4884">
        <v>4712.4189999999899</v>
      </c>
      <c r="V4884">
        <v>16</v>
      </c>
      <c r="W4884">
        <v>2.036</v>
      </c>
      <c r="X4884">
        <v>3.2890000000000001</v>
      </c>
      <c r="Y4884" s="110">
        <v>43777</v>
      </c>
      <c r="Z4884">
        <v>408828.25146122201</v>
      </c>
      <c r="AA4884">
        <v>3660551.5653610299</v>
      </c>
    </row>
    <row r="4885" spans="1:27" x14ac:dyDescent="0.25">
      <c r="A4885">
        <v>-111.976856999999</v>
      </c>
      <c r="B4885">
        <v>33.07976077</v>
      </c>
      <c r="C4885" t="s">
        <v>968</v>
      </c>
      <c r="D4885" t="s">
        <v>967</v>
      </c>
      <c r="E4885" t="s">
        <v>966</v>
      </c>
      <c r="F4885">
        <v>3318</v>
      </c>
      <c r="G4885">
        <v>360</v>
      </c>
      <c r="H4885">
        <v>13.33</v>
      </c>
      <c r="I4885">
        <v>2.9529999999999998</v>
      </c>
      <c r="J4885">
        <v>1</v>
      </c>
      <c r="K4885">
        <v>1172.6310000000001</v>
      </c>
      <c r="L4885" t="s">
        <v>965</v>
      </c>
      <c r="M4885" t="s">
        <v>964</v>
      </c>
      <c r="N4885" s="110">
        <v>43777</v>
      </c>
      <c r="O4885">
        <v>0</v>
      </c>
      <c r="P4885">
        <v>0</v>
      </c>
      <c r="Q4885">
        <v>13022.504999999899</v>
      </c>
      <c r="R4885">
        <v>1321.10699999999</v>
      </c>
      <c r="S4885">
        <v>2.7519999999999998</v>
      </c>
      <c r="T4885">
        <v>33</v>
      </c>
      <c r="U4885">
        <v>4003.3530000000001</v>
      </c>
      <c r="V4885">
        <v>16</v>
      </c>
      <c r="W4885">
        <v>2.0129999999999999</v>
      </c>
      <c r="X4885">
        <v>3.2530000000000001</v>
      </c>
      <c r="Y4885" s="110">
        <v>43777</v>
      </c>
      <c r="Z4885">
        <v>408828.27558279003</v>
      </c>
      <c r="AA4885">
        <v>3660552.4521579999</v>
      </c>
    </row>
    <row r="4886" spans="1:27" x14ac:dyDescent="0.25">
      <c r="A4886">
        <v>-111.97685631</v>
      </c>
      <c r="B4886">
        <v>33.079768790000003</v>
      </c>
      <c r="C4886" t="s">
        <v>968</v>
      </c>
      <c r="D4886" t="s">
        <v>967</v>
      </c>
      <c r="E4886" t="s">
        <v>966</v>
      </c>
      <c r="F4886">
        <v>3319</v>
      </c>
      <c r="G4886">
        <v>356</v>
      </c>
      <c r="H4886">
        <v>13.33</v>
      </c>
      <c r="I4886">
        <v>3.0510000000000002</v>
      </c>
      <c r="J4886">
        <v>1</v>
      </c>
      <c r="K4886">
        <v>1172.5360000000001</v>
      </c>
      <c r="L4886" t="s">
        <v>965</v>
      </c>
      <c r="M4886" t="s">
        <v>964</v>
      </c>
      <c r="N4886" s="110">
        <v>43777</v>
      </c>
      <c r="O4886">
        <v>0</v>
      </c>
      <c r="P4886">
        <v>0</v>
      </c>
      <c r="Q4886">
        <v>15675.577999999899</v>
      </c>
      <c r="R4886">
        <v>1538.9570000000001</v>
      </c>
      <c r="S4886">
        <v>3.206</v>
      </c>
      <c r="T4886">
        <v>33</v>
      </c>
      <c r="U4886">
        <v>4663.5060000000003</v>
      </c>
      <c r="V4886">
        <v>16</v>
      </c>
      <c r="W4886">
        <v>2.08</v>
      </c>
      <c r="X4886">
        <v>3.3610000000000002</v>
      </c>
      <c r="Y4886" s="110">
        <v>43777</v>
      </c>
      <c r="Z4886">
        <v>408828.34826034599</v>
      </c>
      <c r="AA4886">
        <v>3660553.34072064</v>
      </c>
    </row>
    <row r="4887" spans="1:27" x14ac:dyDescent="0.25">
      <c r="A4887">
        <v>-111.976856999999</v>
      </c>
      <c r="B4887">
        <v>33.07977777</v>
      </c>
      <c r="C4887" t="s">
        <v>968</v>
      </c>
      <c r="D4887" t="s">
        <v>967</v>
      </c>
      <c r="E4887" t="s">
        <v>966</v>
      </c>
      <c r="F4887">
        <v>3320</v>
      </c>
      <c r="G4887">
        <v>0</v>
      </c>
      <c r="H4887">
        <v>13.33</v>
      </c>
      <c r="I4887">
        <v>3.0179999999999998</v>
      </c>
      <c r="J4887">
        <v>1</v>
      </c>
      <c r="K4887">
        <v>1172.4639999999899</v>
      </c>
      <c r="L4887" t="s">
        <v>965</v>
      </c>
      <c r="M4887" t="s">
        <v>964</v>
      </c>
      <c r="N4887" s="110">
        <v>43777</v>
      </c>
      <c r="O4887">
        <v>0</v>
      </c>
      <c r="P4887">
        <v>0</v>
      </c>
      <c r="Q4887">
        <v>13781.432000000001</v>
      </c>
      <c r="R4887">
        <v>1367.7049999999899</v>
      </c>
      <c r="S4887">
        <v>2.8490000000000002</v>
      </c>
      <c r="T4887">
        <v>33</v>
      </c>
      <c r="U4887">
        <v>4144.5600000000004</v>
      </c>
      <c r="V4887">
        <v>16</v>
      </c>
      <c r="W4887">
        <v>2.0579999999999998</v>
      </c>
      <c r="X4887">
        <v>3.3250000000000002</v>
      </c>
      <c r="Y4887" s="110">
        <v>43777</v>
      </c>
      <c r="Z4887">
        <v>408828.29312305001</v>
      </c>
      <c r="AA4887">
        <v>3660554.3369153598</v>
      </c>
    </row>
    <row r="4888" spans="1:27" x14ac:dyDescent="0.25">
      <c r="A4888">
        <v>-111.97685769</v>
      </c>
      <c r="B4888">
        <v>33.079785790000003</v>
      </c>
      <c r="C4888" t="s">
        <v>968</v>
      </c>
      <c r="D4888" t="s">
        <v>967</v>
      </c>
      <c r="E4888" t="s">
        <v>966</v>
      </c>
      <c r="F4888">
        <v>3321</v>
      </c>
      <c r="G4888">
        <v>4</v>
      </c>
      <c r="H4888">
        <v>13.33</v>
      </c>
      <c r="I4888">
        <v>3.0510000000000002</v>
      </c>
      <c r="J4888">
        <v>1</v>
      </c>
      <c r="K4888">
        <v>1172.5029999999899</v>
      </c>
      <c r="L4888" t="s">
        <v>965</v>
      </c>
      <c r="M4888" t="s">
        <v>964</v>
      </c>
      <c r="N4888" s="110">
        <v>43777</v>
      </c>
      <c r="O4888">
        <v>0</v>
      </c>
      <c r="P4888">
        <v>0</v>
      </c>
      <c r="Q4888">
        <v>17985.3309999999</v>
      </c>
      <c r="R4888">
        <v>1765.7180000000001</v>
      </c>
      <c r="S4888">
        <v>3.6789999999999998</v>
      </c>
      <c r="T4888">
        <v>33</v>
      </c>
      <c r="U4888">
        <v>5350.6610000000001</v>
      </c>
      <c r="V4888">
        <v>16</v>
      </c>
      <c r="W4888">
        <v>2.08</v>
      </c>
      <c r="X4888">
        <v>3.3610000000000002</v>
      </c>
      <c r="Y4888" s="110">
        <v>43777</v>
      </c>
      <c r="Z4888">
        <v>408828.23699525901</v>
      </c>
      <c r="AA4888">
        <v>3660555.2266767202</v>
      </c>
    </row>
    <row r="4889" spans="1:27" x14ac:dyDescent="0.25">
      <c r="A4889">
        <v>-111.976855999999</v>
      </c>
      <c r="B4889">
        <v>33.079793770000002</v>
      </c>
      <c r="C4889" t="s">
        <v>968</v>
      </c>
      <c r="D4889" t="s">
        <v>967</v>
      </c>
      <c r="E4889" t="s">
        <v>966</v>
      </c>
      <c r="F4889">
        <v>3322</v>
      </c>
      <c r="G4889">
        <v>0</v>
      </c>
      <c r="H4889">
        <v>13.33</v>
      </c>
      <c r="I4889">
        <v>2.92</v>
      </c>
      <c r="J4889">
        <v>1</v>
      </c>
      <c r="K4889">
        <v>1172.5029999999899</v>
      </c>
      <c r="L4889" t="s">
        <v>965</v>
      </c>
      <c r="M4889" t="s">
        <v>964</v>
      </c>
      <c r="N4889" s="110">
        <v>43777</v>
      </c>
      <c r="O4889">
        <v>0</v>
      </c>
      <c r="P4889">
        <v>0</v>
      </c>
      <c r="Q4889">
        <v>17397.263999999901</v>
      </c>
      <c r="R4889">
        <v>1784.748</v>
      </c>
      <c r="S4889">
        <v>3.718</v>
      </c>
      <c r="T4889">
        <v>33</v>
      </c>
      <c r="U4889">
        <v>5408.326</v>
      </c>
      <c r="V4889">
        <v>16</v>
      </c>
      <c r="W4889">
        <v>1.9910000000000001</v>
      </c>
      <c r="X4889">
        <v>3.2170000000000001</v>
      </c>
      <c r="Y4889" s="110">
        <v>43777</v>
      </c>
      <c r="Z4889">
        <v>408828.40296873101</v>
      </c>
      <c r="AA4889">
        <v>3660556.1099360101</v>
      </c>
    </row>
    <row r="4890" spans="1:27" x14ac:dyDescent="0.25">
      <c r="A4890">
        <v>-111.97685683</v>
      </c>
      <c r="B4890">
        <v>33.079801770000003</v>
      </c>
      <c r="C4890" t="s">
        <v>968</v>
      </c>
      <c r="D4890" t="s">
        <v>967</v>
      </c>
      <c r="E4890" t="s">
        <v>966</v>
      </c>
      <c r="F4890">
        <v>3323</v>
      </c>
      <c r="G4890">
        <v>359</v>
      </c>
      <c r="H4890">
        <v>13.33</v>
      </c>
      <c r="I4890">
        <v>2.9860000000000002</v>
      </c>
      <c r="J4890">
        <v>1</v>
      </c>
      <c r="K4890">
        <v>1172.56899999999</v>
      </c>
      <c r="L4890" t="s">
        <v>965</v>
      </c>
      <c r="M4890" t="s">
        <v>964</v>
      </c>
      <c r="N4890" s="110">
        <v>43777</v>
      </c>
      <c r="O4890">
        <v>0</v>
      </c>
      <c r="P4890">
        <v>0</v>
      </c>
      <c r="Q4890">
        <v>17083.601999999901</v>
      </c>
      <c r="R4890">
        <v>1714.0519999999899</v>
      </c>
      <c r="S4890">
        <v>3.5710000000000002</v>
      </c>
      <c r="T4890">
        <v>33</v>
      </c>
      <c r="U4890">
        <v>5194.0959999999905</v>
      </c>
      <c r="V4890">
        <v>16</v>
      </c>
      <c r="W4890">
        <v>2.036</v>
      </c>
      <c r="X4890">
        <v>3.2890000000000001</v>
      </c>
      <c r="Y4890" s="110">
        <v>43777</v>
      </c>
      <c r="Z4890">
        <v>408828.33375310502</v>
      </c>
      <c r="AA4890">
        <v>3660556.9976016199</v>
      </c>
    </row>
    <row r="4891" spans="1:27" x14ac:dyDescent="0.25">
      <c r="A4891">
        <v>-111.976857859999</v>
      </c>
      <c r="B4891">
        <v>33.0798098</v>
      </c>
      <c r="C4891" t="s">
        <v>968</v>
      </c>
      <c r="D4891" t="s">
        <v>967</v>
      </c>
      <c r="E4891" t="s">
        <v>966</v>
      </c>
      <c r="F4891">
        <v>3324</v>
      </c>
      <c r="G4891">
        <v>5</v>
      </c>
      <c r="H4891">
        <v>13.33</v>
      </c>
      <c r="I4891">
        <v>2.8220000000000001</v>
      </c>
      <c r="J4891">
        <v>1</v>
      </c>
      <c r="K4891">
        <v>1172.5920000000001</v>
      </c>
      <c r="L4891" t="s">
        <v>965</v>
      </c>
      <c r="M4891" t="s">
        <v>964</v>
      </c>
      <c r="N4891" s="110">
        <v>43777</v>
      </c>
      <c r="O4891">
        <v>0</v>
      </c>
      <c r="P4891">
        <v>0</v>
      </c>
      <c r="Q4891">
        <v>17854.986000000001</v>
      </c>
      <c r="R4891">
        <v>1895.6010000000001</v>
      </c>
      <c r="S4891">
        <v>3.9489999999999998</v>
      </c>
      <c r="T4891">
        <v>33</v>
      </c>
      <c r="U4891">
        <v>5744.2449999999899</v>
      </c>
      <c r="V4891">
        <v>16</v>
      </c>
      <c r="W4891">
        <v>1.9239999999999999</v>
      </c>
      <c r="X4891">
        <v>3.1080000000000001</v>
      </c>
      <c r="Y4891" s="110">
        <v>43777</v>
      </c>
      <c r="Z4891">
        <v>408828.24590101501</v>
      </c>
      <c r="AA4891">
        <v>3660557.8887669998</v>
      </c>
    </row>
    <row r="4892" spans="1:27" x14ac:dyDescent="0.25">
      <c r="A4892">
        <v>-111.97685597</v>
      </c>
      <c r="B4892">
        <v>33.079817820000002</v>
      </c>
      <c r="C4892" t="s">
        <v>968</v>
      </c>
      <c r="D4892" t="s">
        <v>967</v>
      </c>
      <c r="E4892" t="s">
        <v>966</v>
      </c>
      <c r="F4892">
        <v>3325</v>
      </c>
      <c r="G4892">
        <v>354</v>
      </c>
      <c r="H4892">
        <v>13.33</v>
      </c>
      <c r="I4892">
        <v>2.887</v>
      </c>
      <c r="J4892">
        <v>1</v>
      </c>
      <c r="K4892">
        <v>1172.6020000000001</v>
      </c>
      <c r="L4892" t="s">
        <v>965</v>
      </c>
      <c r="M4892" t="s">
        <v>964</v>
      </c>
      <c r="N4892" s="110">
        <v>43777</v>
      </c>
      <c r="O4892">
        <v>0</v>
      </c>
      <c r="P4892">
        <v>0</v>
      </c>
      <c r="Q4892">
        <v>17989.503000000001</v>
      </c>
      <c r="R4892">
        <v>1866.4760000000001</v>
      </c>
      <c r="S4892">
        <v>3.8879999999999999</v>
      </c>
      <c r="T4892">
        <v>33</v>
      </c>
      <c r="U4892">
        <v>5655.9870000000001</v>
      </c>
      <c r="V4892">
        <v>16</v>
      </c>
      <c r="W4892">
        <v>1.9690000000000001</v>
      </c>
      <c r="X4892">
        <v>3.181</v>
      </c>
      <c r="Y4892" s="110">
        <v>43777</v>
      </c>
      <c r="Z4892">
        <v>408828.43058315403</v>
      </c>
      <c r="AA4892">
        <v>3660558.7762873</v>
      </c>
    </row>
    <row r="4893" spans="1:27" x14ac:dyDescent="0.25">
      <c r="A4893">
        <v>-111.97685669000001</v>
      </c>
      <c r="B4893">
        <v>33.079825790000001</v>
      </c>
      <c r="C4893" t="s">
        <v>968</v>
      </c>
      <c r="D4893" t="s">
        <v>967</v>
      </c>
      <c r="E4893" t="s">
        <v>966</v>
      </c>
      <c r="F4893">
        <v>3326</v>
      </c>
      <c r="G4893">
        <v>4</v>
      </c>
      <c r="H4893">
        <v>13.33</v>
      </c>
      <c r="I4893">
        <v>2.92</v>
      </c>
      <c r="J4893">
        <v>1</v>
      </c>
      <c r="K4893">
        <v>1172.55899999999</v>
      </c>
      <c r="L4893" t="s">
        <v>965</v>
      </c>
      <c r="M4893" t="s">
        <v>964</v>
      </c>
      <c r="N4893" s="110">
        <v>43777</v>
      </c>
      <c r="O4893">
        <v>0</v>
      </c>
      <c r="P4893">
        <v>0</v>
      </c>
      <c r="Q4893">
        <v>16857.484</v>
      </c>
      <c r="R4893">
        <v>1729.373</v>
      </c>
      <c r="S4893">
        <v>3.6030000000000002</v>
      </c>
      <c r="T4893">
        <v>33</v>
      </c>
      <c r="U4893">
        <v>5240.5230000000001</v>
      </c>
      <c r="V4893">
        <v>16</v>
      </c>
      <c r="W4893">
        <v>1.9910000000000001</v>
      </c>
      <c r="X4893">
        <v>3.2170000000000001</v>
      </c>
      <c r="Y4893" s="110">
        <v>43777</v>
      </c>
      <c r="Z4893">
        <v>408828.37160368799</v>
      </c>
      <c r="AA4893">
        <v>3660559.6605313201</v>
      </c>
    </row>
    <row r="4894" spans="1:27" x14ac:dyDescent="0.25">
      <c r="A4894">
        <v>-111.97685617</v>
      </c>
      <c r="B4894">
        <v>33.07983377</v>
      </c>
      <c r="C4894" t="s">
        <v>968</v>
      </c>
      <c r="D4894" t="s">
        <v>967</v>
      </c>
      <c r="E4894" t="s">
        <v>966</v>
      </c>
      <c r="F4894">
        <v>3327</v>
      </c>
      <c r="G4894">
        <v>1</v>
      </c>
      <c r="H4894">
        <v>13.33</v>
      </c>
      <c r="I4894">
        <v>2.887</v>
      </c>
      <c r="J4894">
        <v>1</v>
      </c>
      <c r="K4894">
        <v>1172.5129999999899</v>
      </c>
      <c r="L4894" t="s">
        <v>965</v>
      </c>
      <c r="M4894" t="s">
        <v>964</v>
      </c>
      <c r="N4894" s="110">
        <v>43777</v>
      </c>
      <c r="O4894">
        <v>0</v>
      </c>
      <c r="P4894">
        <v>0</v>
      </c>
      <c r="Q4894">
        <v>16076.099</v>
      </c>
      <c r="R4894">
        <v>1667.95299999999</v>
      </c>
      <c r="S4894">
        <v>3.4750000000000001</v>
      </c>
      <c r="T4894">
        <v>33</v>
      </c>
      <c r="U4894">
        <v>5054.4040000000005</v>
      </c>
      <c r="V4894">
        <v>16</v>
      </c>
      <c r="W4894">
        <v>1.9690000000000001</v>
      </c>
      <c r="X4894">
        <v>3.181</v>
      </c>
      <c r="Y4894" s="110">
        <v>43777</v>
      </c>
      <c r="Z4894">
        <v>408828.428372622</v>
      </c>
      <c r="AA4894">
        <v>3660560.54480692</v>
      </c>
    </row>
    <row r="4895" spans="1:27" x14ac:dyDescent="0.25">
      <c r="A4895">
        <v>-111.976855659999</v>
      </c>
      <c r="B4895">
        <v>33.07984278</v>
      </c>
      <c r="C4895" t="s">
        <v>968</v>
      </c>
      <c r="D4895" t="s">
        <v>967</v>
      </c>
      <c r="E4895" t="s">
        <v>966</v>
      </c>
      <c r="F4895">
        <v>3328</v>
      </c>
      <c r="G4895">
        <v>358</v>
      </c>
      <c r="H4895">
        <v>13.33</v>
      </c>
      <c r="I4895">
        <v>2.887</v>
      </c>
      <c r="J4895">
        <v>1</v>
      </c>
      <c r="K4895">
        <v>1172.5519999999899</v>
      </c>
      <c r="L4895" t="s">
        <v>965</v>
      </c>
      <c r="M4895" t="s">
        <v>964</v>
      </c>
      <c r="N4895" s="110">
        <v>43777</v>
      </c>
      <c r="O4895">
        <v>0</v>
      </c>
      <c r="P4895">
        <v>0</v>
      </c>
      <c r="Q4895">
        <v>17699.326000000001</v>
      </c>
      <c r="R4895">
        <v>1836.3689999999899</v>
      </c>
      <c r="S4895">
        <v>3.8260000000000001</v>
      </c>
      <c r="T4895">
        <v>33</v>
      </c>
      <c r="U4895">
        <v>5564.7539999999899</v>
      </c>
      <c r="V4895">
        <v>16</v>
      </c>
      <c r="W4895">
        <v>1.9690000000000001</v>
      </c>
      <c r="X4895">
        <v>3.181</v>
      </c>
      <c r="Y4895" s="110">
        <v>43777</v>
      </c>
      <c r="Z4895">
        <v>408828.48527091299</v>
      </c>
      <c r="AA4895">
        <v>3660561.5432853298</v>
      </c>
    </row>
    <row r="4896" spans="1:27" x14ac:dyDescent="0.25">
      <c r="A4896">
        <v>-111.976855999999</v>
      </c>
      <c r="B4896">
        <v>33.07985077</v>
      </c>
      <c r="C4896" t="s">
        <v>968</v>
      </c>
      <c r="D4896" t="s">
        <v>967</v>
      </c>
      <c r="E4896" t="s">
        <v>966</v>
      </c>
      <c r="F4896">
        <v>3329</v>
      </c>
      <c r="G4896">
        <v>0</v>
      </c>
      <c r="H4896">
        <v>13.33</v>
      </c>
      <c r="I4896">
        <v>3.2149999999999999</v>
      </c>
      <c r="J4896">
        <v>1</v>
      </c>
      <c r="K4896">
        <v>1172.4739999999899</v>
      </c>
      <c r="L4896" t="s">
        <v>965</v>
      </c>
      <c r="M4896" t="s">
        <v>964</v>
      </c>
      <c r="N4896" s="110">
        <v>43777</v>
      </c>
      <c r="O4896">
        <v>0</v>
      </c>
      <c r="P4896">
        <v>0</v>
      </c>
      <c r="Q4896">
        <v>17786.641999999902</v>
      </c>
      <c r="R4896">
        <v>1657.1189999999899</v>
      </c>
      <c r="S4896">
        <v>3.452</v>
      </c>
      <c r="T4896">
        <v>33</v>
      </c>
      <c r="U4896">
        <v>5021.5730000000003</v>
      </c>
      <c r="V4896">
        <v>16</v>
      </c>
      <c r="W4896">
        <v>2.1920000000000002</v>
      </c>
      <c r="X4896">
        <v>3.5419999999999998</v>
      </c>
      <c r="Y4896" s="110">
        <v>43777</v>
      </c>
      <c r="Z4896">
        <v>408828.46178021602</v>
      </c>
      <c r="AA4896">
        <v>3660562.42941663</v>
      </c>
    </row>
    <row r="4897" spans="1:27" x14ac:dyDescent="0.25">
      <c r="A4897">
        <v>-111.976855659999</v>
      </c>
      <c r="B4897">
        <v>33.079858780000002</v>
      </c>
      <c r="C4897" t="s">
        <v>968</v>
      </c>
      <c r="D4897" t="s">
        <v>967</v>
      </c>
      <c r="E4897" t="s">
        <v>966</v>
      </c>
      <c r="F4897">
        <v>3330</v>
      </c>
      <c r="G4897">
        <v>358</v>
      </c>
      <c r="H4897">
        <v>13.33</v>
      </c>
      <c r="I4897">
        <v>2.887</v>
      </c>
      <c r="J4897">
        <v>1</v>
      </c>
      <c r="K4897">
        <v>1172.51999999999</v>
      </c>
      <c r="L4897" t="s">
        <v>965</v>
      </c>
      <c r="M4897" t="s">
        <v>964</v>
      </c>
      <c r="N4897" s="110">
        <v>43777</v>
      </c>
      <c r="O4897">
        <v>0</v>
      </c>
      <c r="P4897">
        <v>0</v>
      </c>
      <c r="Q4897">
        <v>16184.0439999999</v>
      </c>
      <c r="R4897">
        <v>1679.153</v>
      </c>
      <c r="S4897">
        <v>3.4980000000000002</v>
      </c>
      <c r="T4897">
        <v>33</v>
      </c>
      <c r="U4897">
        <v>5088.3419999999896</v>
      </c>
      <c r="V4897">
        <v>16</v>
      </c>
      <c r="W4897">
        <v>1.9690000000000001</v>
      </c>
      <c r="X4897">
        <v>3.181</v>
      </c>
      <c r="Y4897" s="110">
        <v>43777</v>
      </c>
      <c r="Z4897">
        <v>408828.50177940697</v>
      </c>
      <c r="AA4897">
        <v>3660563.3171746298</v>
      </c>
    </row>
    <row r="4898" spans="1:27" x14ac:dyDescent="0.25">
      <c r="A4898">
        <v>-111.976855659999</v>
      </c>
      <c r="B4898">
        <v>33.079866780000003</v>
      </c>
      <c r="C4898" t="s">
        <v>968</v>
      </c>
      <c r="D4898" t="s">
        <v>967</v>
      </c>
      <c r="E4898" t="s">
        <v>966</v>
      </c>
      <c r="F4898">
        <v>3331</v>
      </c>
      <c r="G4898">
        <v>358</v>
      </c>
      <c r="H4898">
        <v>13.33</v>
      </c>
      <c r="I4898">
        <v>2.9860000000000002</v>
      </c>
      <c r="J4898">
        <v>1</v>
      </c>
      <c r="K4898">
        <v>1172.51999999999</v>
      </c>
      <c r="L4898" t="s">
        <v>965</v>
      </c>
      <c r="M4898" t="s">
        <v>964</v>
      </c>
      <c r="N4898" s="110">
        <v>43777</v>
      </c>
      <c r="O4898">
        <v>0</v>
      </c>
      <c r="P4898">
        <v>0</v>
      </c>
      <c r="Q4898">
        <v>13165.707</v>
      </c>
      <c r="R4898">
        <v>1320.9570000000001</v>
      </c>
      <c r="S4898">
        <v>2.7519999999999998</v>
      </c>
      <c r="T4898">
        <v>33</v>
      </c>
      <c r="U4898">
        <v>4002.9</v>
      </c>
      <c r="V4898">
        <v>16</v>
      </c>
      <c r="W4898">
        <v>2.036</v>
      </c>
      <c r="X4898">
        <v>3.2890000000000001</v>
      </c>
      <c r="Y4898" s="110">
        <v>43777</v>
      </c>
      <c r="Z4898">
        <v>408828.51003365603</v>
      </c>
      <c r="AA4898">
        <v>3660564.20411928</v>
      </c>
    </row>
    <row r="4899" spans="1:27" x14ac:dyDescent="0.25">
      <c r="A4899">
        <v>-111.976856859999</v>
      </c>
      <c r="B4899">
        <v>33.079874799999899</v>
      </c>
      <c r="C4899" t="s">
        <v>968</v>
      </c>
      <c r="D4899" t="s">
        <v>967</v>
      </c>
      <c r="E4899" t="s">
        <v>966</v>
      </c>
      <c r="F4899">
        <v>3332</v>
      </c>
      <c r="G4899">
        <v>5</v>
      </c>
      <c r="H4899">
        <v>13.33</v>
      </c>
      <c r="I4899">
        <v>2.9860000000000002</v>
      </c>
      <c r="J4899">
        <v>1</v>
      </c>
      <c r="K4899">
        <v>1172.50999999999</v>
      </c>
      <c r="L4899" t="s">
        <v>965</v>
      </c>
      <c r="M4899" t="s">
        <v>964</v>
      </c>
      <c r="N4899" s="110">
        <v>43777</v>
      </c>
      <c r="O4899">
        <v>0</v>
      </c>
      <c r="P4899">
        <v>0</v>
      </c>
      <c r="Q4899">
        <v>14328.2409999999</v>
      </c>
      <c r="R4899">
        <v>1437.59799999999</v>
      </c>
      <c r="S4899">
        <v>2.9950000000000001</v>
      </c>
      <c r="T4899">
        <v>33</v>
      </c>
      <c r="U4899">
        <v>4356.3559999999898</v>
      </c>
      <c r="V4899">
        <v>16</v>
      </c>
      <c r="W4899">
        <v>2.036</v>
      </c>
      <c r="X4899">
        <v>3.2890000000000001</v>
      </c>
      <c r="Y4899" s="110">
        <v>43777</v>
      </c>
      <c r="Z4899">
        <v>408828.40630401502</v>
      </c>
      <c r="AA4899">
        <v>3660565.0943236598</v>
      </c>
    </row>
    <row r="4900" spans="1:27" x14ac:dyDescent="0.25">
      <c r="A4900">
        <v>-111.976855999999</v>
      </c>
      <c r="B4900">
        <v>33.079882769999898</v>
      </c>
      <c r="C4900" t="s">
        <v>968</v>
      </c>
      <c r="D4900" t="s">
        <v>967</v>
      </c>
      <c r="E4900" t="s">
        <v>966</v>
      </c>
      <c r="F4900">
        <v>3333</v>
      </c>
      <c r="G4900">
        <v>0</v>
      </c>
      <c r="H4900">
        <v>13.33</v>
      </c>
      <c r="I4900">
        <v>3.0179999999999998</v>
      </c>
      <c r="J4900">
        <v>1</v>
      </c>
      <c r="K4900">
        <v>1172.5260000000001</v>
      </c>
      <c r="L4900" t="s">
        <v>965</v>
      </c>
      <c r="M4900" t="s">
        <v>964</v>
      </c>
      <c r="N4900" s="110">
        <v>43777</v>
      </c>
      <c r="O4900">
        <v>0</v>
      </c>
      <c r="P4900">
        <v>0</v>
      </c>
      <c r="Q4900">
        <v>15824.209000000001</v>
      </c>
      <c r="R4900">
        <v>1570.4349999999899</v>
      </c>
      <c r="S4900">
        <v>3.2719999999999998</v>
      </c>
      <c r="T4900">
        <v>33</v>
      </c>
      <c r="U4900">
        <v>4758.8950000000004</v>
      </c>
      <c r="V4900">
        <v>16</v>
      </c>
      <c r="W4900">
        <v>2.0579999999999998</v>
      </c>
      <c r="X4900">
        <v>3.3250000000000002</v>
      </c>
      <c r="Y4900" s="110">
        <v>43777</v>
      </c>
      <c r="Z4900">
        <v>408828.49479723</v>
      </c>
      <c r="AA4900">
        <v>3660565.9771952499</v>
      </c>
    </row>
    <row r="4901" spans="1:27" x14ac:dyDescent="0.25">
      <c r="A4901">
        <v>-111.97685583000001</v>
      </c>
      <c r="B4901">
        <v>33.079890769999899</v>
      </c>
      <c r="C4901" t="s">
        <v>968</v>
      </c>
      <c r="D4901" t="s">
        <v>967</v>
      </c>
      <c r="E4901" t="s">
        <v>966</v>
      </c>
      <c r="F4901">
        <v>3334</v>
      </c>
      <c r="G4901">
        <v>359</v>
      </c>
      <c r="H4901">
        <v>13.33</v>
      </c>
      <c r="I4901">
        <v>2.8220000000000001</v>
      </c>
      <c r="J4901">
        <v>1</v>
      </c>
      <c r="K4901">
        <v>1172.48</v>
      </c>
      <c r="L4901" t="s">
        <v>965</v>
      </c>
      <c r="M4901" t="s">
        <v>964</v>
      </c>
      <c r="N4901" s="110">
        <v>43777</v>
      </c>
      <c r="O4901">
        <v>0</v>
      </c>
      <c r="P4901">
        <v>0</v>
      </c>
      <c r="Q4901">
        <v>10793.209999999901</v>
      </c>
      <c r="R4901">
        <v>1145.8769999999899</v>
      </c>
      <c r="S4901">
        <v>2.387</v>
      </c>
      <c r="T4901">
        <v>33</v>
      </c>
      <c r="U4901">
        <v>3472.355</v>
      </c>
      <c r="V4901">
        <v>16</v>
      </c>
      <c r="W4901">
        <v>1.9239999999999999</v>
      </c>
      <c r="X4901">
        <v>3.1080000000000001</v>
      </c>
      <c r="Y4901" s="110">
        <v>43777</v>
      </c>
      <c r="Z4901">
        <v>408828.51891879202</v>
      </c>
      <c r="AA4901">
        <v>3660566.8639922398</v>
      </c>
    </row>
    <row r="4902" spans="1:27" x14ac:dyDescent="0.25">
      <c r="A4902">
        <v>-111.97685583000001</v>
      </c>
      <c r="B4902">
        <v>33.079899769999898</v>
      </c>
      <c r="C4902" t="s">
        <v>968</v>
      </c>
      <c r="D4902" t="s">
        <v>967</v>
      </c>
      <c r="E4902" t="s">
        <v>966</v>
      </c>
      <c r="F4902">
        <v>3335</v>
      </c>
      <c r="G4902">
        <v>359</v>
      </c>
      <c r="H4902">
        <v>13.33</v>
      </c>
      <c r="I4902">
        <v>2.887</v>
      </c>
      <c r="J4902">
        <v>1</v>
      </c>
      <c r="K4902">
        <v>1172.5650000000001</v>
      </c>
      <c r="L4902" t="s">
        <v>965</v>
      </c>
      <c r="M4902" t="s">
        <v>964</v>
      </c>
      <c r="N4902" s="110">
        <v>43777</v>
      </c>
      <c r="O4902">
        <v>0</v>
      </c>
      <c r="P4902">
        <v>0</v>
      </c>
      <c r="Q4902">
        <v>10219.8289999999</v>
      </c>
      <c r="R4902">
        <v>1060.3440000000001</v>
      </c>
      <c r="S4902">
        <v>2.2090000000000001</v>
      </c>
      <c r="T4902">
        <v>33</v>
      </c>
      <c r="U4902">
        <v>3213.1640000000002</v>
      </c>
      <c r="V4902">
        <v>16</v>
      </c>
      <c r="W4902">
        <v>1.9690000000000001</v>
      </c>
      <c r="X4902">
        <v>3.181</v>
      </c>
      <c r="Y4902" s="110">
        <v>43777</v>
      </c>
      <c r="Z4902">
        <v>408828.52820483199</v>
      </c>
      <c r="AA4902">
        <v>3660567.8618049799</v>
      </c>
    </row>
    <row r="4903" spans="1:27" x14ac:dyDescent="0.25">
      <c r="A4903">
        <v>-111.97685703000001</v>
      </c>
      <c r="B4903">
        <v>33.079907820000003</v>
      </c>
      <c r="C4903" t="s">
        <v>968</v>
      </c>
      <c r="D4903" t="s">
        <v>967</v>
      </c>
      <c r="E4903" t="s">
        <v>966</v>
      </c>
      <c r="F4903">
        <v>3336</v>
      </c>
      <c r="G4903">
        <v>6</v>
      </c>
      <c r="H4903">
        <v>13.33</v>
      </c>
      <c r="I4903">
        <v>2.9529999999999998</v>
      </c>
      <c r="J4903">
        <v>1</v>
      </c>
      <c r="K4903">
        <v>1172.615</v>
      </c>
      <c r="L4903" t="s">
        <v>965</v>
      </c>
      <c r="M4903" t="s">
        <v>964</v>
      </c>
      <c r="N4903" s="110">
        <v>43777</v>
      </c>
      <c r="O4903">
        <v>0</v>
      </c>
      <c r="P4903">
        <v>0</v>
      </c>
      <c r="Q4903">
        <v>12429.522999999899</v>
      </c>
      <c r="R4903">
        <v>1260.95</v>
      </c>
      <c r="S4903">
        <v>2.6269999999999998</v>
      </c>
      <c r="T4903">
        <v>33</v>
      </c>
      <c r="U4903">
        <v>3821.0599999999899</v>
      </c>
      <c r="V4903">
        <v>16</v>
      </c>
      <c r="W4903">
        <v>2.0129999999999999</v>
      </c>
      <c r="X4903">
        <v>3.2530000000000001</v>
      </c>
      <c r="Y4903" s="110">
        <v>43777</v>
      </c>
      <c r="Z4903">
        <v>408828.42450619501</v>
      </c>
      <c r="AA4903">
        <v>3660568.7553353999</v>
      </c>
    </row>
    <row r="4904" spans="1:27" x14ac:dyDescent="0.25">
      <c r="A4904">
        <v>-111.976854829999</v>
      </c>
      <c r="B4904">
        <v>33.0799157699999</v>
      </c>
      <c r="C4904" t="s">
        <v>968</v>
      </c>
      <c r="D4904" t="s">
        <v>967</v>
      </c>
      <c r="E4904" t="s">
        <v>966</v>
      </c>
      <c r="F4904">
        <v>3337</v>
      </c>
      <c r="G4904">
        <v>359</v>
      </c>
      <c r="H4904">
        <v>13.33</v>
      </c>
      <c r="I4904">
        <v>2.9529999999999998</v>
      </c>
      <c r="J4904">
        <v>1</v>
      </c>
      <c r="K4904">
        <v>1172.595</v>
      </c>
      <c r="L4904" t="s">
        <v>965</v>
      </c>
      <c r="M4904" t="s">
        <v>964</v>
      </c>
      <c r="N4904" s="110">
        <v>43777</v>
      </c>
      <c r="O4904">
        <v>0</v>
      </c>
      <c r="P4904">
        <v>0</v>
      </c>
      <c r="Q4904">
        <v>13044.961999999899</v>
      </c>
      <c r="R4904">
        <v>1323.38499999999</v>
      </c>
      <c r="S4904">
        <v>2.7570000000000001</v>
      </c>
      <c r="T4904">
        <v>33</v>
      </c>
      <c r="U4904">
        <v>4010.2570000000001</v>
      </c>
      <c r="V4904">
        <v>16</v>
      </c>
      <c r="W4904">
        <v>2.0129999999999999</v>
      </c>
      <c r="X4904">
        <v>3.2530000000000001</v>
      </c>
      <c r="Y4904" s="110">
        <v>43777</v>
      </c>
      <c r="Z4904">
        <v>408828.63805041998</v>
      </c>
      <c r="AA4904">
        <v>3660569.6348256702</v>
      </c>
    </row>
    <row r="4905" spans="1:27" x14ac:dyDescent="0.25">
      <c r="A4905">
        <v>-111.976855689999</v>
      </c>
      <c r="B4905">
        <v>33.079923790000002</v>
      </c>
      <c r="C4905" t="s">
        <v>968</v>
      </c>
      <c r="D4905" t="s">
        <v>967</v>
      </c>
      <c r="E4905" t="s">
        <v>966</v>
      </c>
      <c r="F4905">
        <v>3338</v>
      </c>
      <c r="G4905">
        <v>4</v>
      </c>
      <c r="H4905">
        <v>13.33</v>
      </c>
      <c r="I4905">
        <v>3.15</v>
      </c>
      <c r="J4905">
        <v>1</v>
      </c>
      <c r="K4905">
        <v>1172.546</v>
      </c>
      <c r="L4905" t="s">
        <v>965</v>
      </c>
      <c r="M4905" t="s">
        <v>964</v>
      </c>
      <c r="N4905" s="110">
        <v>43777</v>
      </c>
      <c r="O4905">
        <v>0</v>
      </c>
      <c r="P4905">
        <v>0</v>
      </c>
      <c r="Q4905">
        <v>10406.0609999999</v>
      </c>
      <c r="R4905">
        <v>989.69399999999905</v>
      </c>
      <c r="S4905">
        <v>2.0619999999999998</v>
      </c>
      <c r="T4905">
        <v>33</v>
      </c>
      <c r="U4905">
        <v>2999.0729999999899</v>
      </c>
      <c r="V4905">
        <v>16</v>
      </c>
      <c r="W4905">
        <v>2.1469999999999998</v>
      </c>
      <c r="X4905">
        <v>3.47</v>
      </c>
      <c r="Y4905" s="110">
        <v>43777</v>
      </c>
      <c r="Z4905">
        <v>408828.56605544302</v>
      </c>
      <c r="AA4905">
        <v>3660570.5247347099</v>
      </c>
    </row>
    <row r="4906" spans="1:27" x14ac:dyDescent="0.25">
      <c r="A4906">
        <v>-111.97685534</v>
      </c>
      <c r="B4906">
        <v>33.07993278</v>
      </c>
      <c r="C4906" t="s">
        <v>968</v>
      </c>
      <c r="D4906" t="s">
        <v>967</v>
      </c>
      <c r="E4906" t="s">
        <v>966</v>
      </c>
      <c r="F4906">
        <v>3339</v>
      </c>
      <c r="G4906">
        <v>2</v>
      </c>
      <c r="H4906">
        <v>13.33</v>
      </c>
      <c r="I4906">
        <v>3.0840000000000001</v>
      </c>
      <c r="J4906">
        <v>1</v>
      </c>
      <c r="K4906">
        <v>1172.5260000000001</v>
      </c>
      <c r="L4906" t="s">
        <v>965</v>
      </c>
      <c r="M4906" t="s">
        <v>964</v>
      </c>
      <c r="N4906" s="110">
        <v>43777</v>
      </c>
      <c r="O4906">
        <v>0</v>
      </c>
      <c r="P4906">
        <v>0</v>
      </c>
      <c r="Q4906">
        <v>6293.9340000000002</v>
      </c>
      <c r="R4906">
        <v>611.33600000000001</v>
      </c>
      <c r="S4906">
        <v>1.274</v>
      </c>
      <c r="T4906">
        <v>33</v>
      </c>
      <c r="U4906">
        <v>1852.5340000000001</v>
      </c>
      <c r="V4906">
        <v>16</v>
      </c>
      <c r="W4906">
        <v>2.1030000000000002</v>
      </c>
      <c r="X4906">
        <v>3.3969999999999998</v>
      </c>
      <c r="Y4906" s="110">
        <v>43777</v>
      </c>
      <c r="Z4906">
        <v>408828.60799913801</v>
      </c>
      <c r="AA4906">
        <v>3660571.52113475</v>
      </c>
    </row>
    <row r="4907" spans="1:27" x14ac:dyDescent="0.25">
      <c r="A4907">
        <v>-111.976854509999</v>
      </c>
      <c r="B4907">
        <v>33.079940780000001</v>
      </c>
      <c r="C4907" t="s">
        <v>968</v>
      </c>
      <c r="D4907" t="s">
        <v>967</v>
      </c>
      <c r="E4907" t="s">
        <v>966</v>
      </c>
      <c r="F4907">
        <v>3340</v>
      </c>
      <c r="G4907">
        <v>3</v>
      </c>
      <c r="H4907">
        <v>13.33</v>
      </c>
      <c r="I4907">
        <v>2.887</v>
      </c>
      <c r="J4907">
        <v>1</v>
      </c>
      <c r="K4907">
        <v>1172.6179999999899</v>
      </c>
      <c r="L4907" t="s">
        <v>965</v>
      </c>
      <c r="M4907" t="s">
        <v>964</v>
      </c>
      <c r="N4907" s="110">
        <v>43777</v>
      </c>
      <c r="O4907">
        <v>0</v>
      </c>
      <c r="P4907">
        <v>0</v>
      </c>
      <c r="Q4907">
        <v>4456.4750000000004</v>
      </c>
      <c r="R4907">
        <v>462.375</v>
      </c>
      <c r="S4907">
        <v>0.96299999999999997</v>
      </c>
      <c r="T4907">
        <v>33</v>
      </c>
      <c r="U4907">
        <v>1401.1369999999899</v>
      </c>
      <c r="V4907">
        <v>16</v>
      </c>
      <c r="W4907">
        <v>1.9690000000000001</v>
      </c>
      <c r="X4907">
        <v>3.181</v>
      </c>
      <c r="Y4907" s="110">
        <v>43777</v>
      </c>
      <c r="Z4907">
        <v>408828.69372314302</v>
      </c>
      <c r="AA4907">
        <v>3660572.4073584601</v>
      </c>
    </row>
    <row r="4908" spans="1:27" x14ac:dyDescent="0.25">
      <c r="A4908">
        <v>-111.976854509999</v>
      </c>
      <c r="B4908">
        <v>33.079948780000002</v>
      </c>
      <c r="C4908" t="s">
        <v>968</v>
      </c>
      <c r="D4908" t="s">
        <v>967</v>
      </c>
      <c r="E4908" t="s">
        <v>966</v>
      </c>
      <c r="F4908">
        <v>3341</v>
      </c>
      <c r="G4908">
        <v>3</v>
      </c>
      <c r="H4908">
        <v>13.33</v>
      </c>
      <c r="I4908">
        <v>3.0510000000000002</v>
      </c>
      <c r="J4908">
        <v>1</v>
      </c>
      <c r="K4908">
        <v>1172.6020000000001</v>
      </c>
      <c r="L4908" t="s">
        <v>965</v>
      </c>
      <c r="M4908" t="s">
        <v>964</v>
      </c>
      <c r="N4908" s="110">
        <v>43777</v>
      </c>
      <c r="O4908">
        <v>0</v>
      </c>
      <c r="P4908">
        <v>0</v>
      </c>
      <c r="Q4908">
        <v>941.50199999999904</v>
      </c>
      <c r="R4908">
        <v>92.432000000000002</v>
      </c>
      <c r="S4908">
        <v>0.193</v>
      </c>
      <c r="T4908">
        <v>33</v>
      </c>
      <c r="U4908">
        <v>280.09800000000001</v>
      </c>
      <c r="V4908">
        <v>16</v>
      </c>
      <c r="W4908">
        <v>2.08</v>
      </c>
      <c r="X4908">
        <v>3.3610000000000002</v>
      </c>
      <c r="Y4908" s="110">
        <v>43777</v>
      </c>
      <c r="Z4908">
        <v>408828.70197740098</v>
      </c>
      <c r="AA4908">
        <v>3660573.2943031201</v>
      </c>
    </row>
    <row r="4909" spans="1:27" x14ac:dyDescent="0.25">
      <c r="A4909">
        <v>-111.97685434</v>
      </c>
      <c r="B4909">
        <v>33.079956780000003</v>
      </c>
      <c r="C4909" t="s">
        <v>968</v>
      </c>
      <c r="D4909" t="s">
        <v>967</v>
      </c>
      <c r="E4909" t="s">
        <v>966</v>
      </c>
      <c r="F4909">
        <v>3342</v>
      </c>
      <c r="G4909">
        <v>2</v>
      </c>
      <c r="H4909">
        <v>13.33</v>
      </c>
      <c r="I4909">
        <v>3.1819999999999999</v>
      </c>
      <c r="J4909">
        <v>1</v>
      </c>
      <c r="K4909">
        <v>1172.6569999999899</v>
      </c>
      <c r="L4909" t="s">
        <v>965</v>
      </c>
      <c r="M4909" t="s">
        <v>964</v>
      </c>
      <c r="N4909" s="110">
        <v>43777</v>
      </c>
      <c r="O4909">
        <v>0</v>
      </c>
      <c r="P4909">
        <v>0</v>
      </c>
      <c r="Q4909">
        <v>125.745</v>
      </c>
      <c r="R4909">
        <v>11.836</v>
      </c>
      <c r="S4909">
        <v>2.5000000000000001E-2</v>
      </c>
      <c r="T4909">
        <v>33</v>
      </c>
      <c r="U4909">
        <v>35.866999999999898</v>
      </c>
      <c r="V4909">
        <v>16</v>
      </c>
      <c r="W4909">
        <v>2.17</v>
      </c>
      <c r="X4909">
        <v>3.5059999999999998</v>
      </c>
      <c r="Y4909" s="110">
        <v>43777</v>
      </c>
      <c r="Z4909">
        <v>408828.72609895503</v>
      </c>
      <c r="AA4909">
        <v>3660574.1811001198</v>
      </c>
    </row>
    <row r="4910" spans="1:27" x14ac:dyDescent="0.25">
      <c r="A4910">
        <v>-111.976853489999</v>
      </c>
      <c r="B4910">
        <v>33.079964779999898</v>
      </c>
      <c r="C4910" t="s">
        <v>968</v>
      </c>
      <c r="D4910" t="s">
        <v>967</v>
      </c>
      <c r="E4910" t="s">
        <v>966</v>
      </c>
      <c r="F4910">
        <v>3343</v>
      </c>
      <c r="G4910">
        <v>357</v>
      </c>
      <c r="H4910">
        <v>13.33</v>
      </c>
      <c r="I4910">
        <v>2.9860000000000002</v>
      </c>
      <c r="J4910">
        <v>1</v>
      </c>
      <c r="K4910">
        <v>1172.6479999999899</v>
      </c>
      <c r="L4910" t="s">
        <v>965</v>
      </c>
      <c r="M4910" t="s">
        <v>964</v>
      </c>
      <c r="N4910" s="110">
        <v>43777</v>
      </c>
      <c r="O4910">
        <v>0</v>
      </c>
      <c r="P4910">
        <v>0</v>
      </c>
      <c r="Q4910">
        <v>56.344000000000001</v>
      </c>
      <c r="R4910">
        <v>5.6529999999999996</v>
      </c>
      <c r="S4910">
        <v>1.2E-2</v>
      </c>
      <c r="T4910">
        <v>33</v>
      </c>
      <c r="U4910">
        <v>17.131</v>
      </c>
      <c r="V4910">
        <v>16</v>
      </c>
      <c r="W4910">
        <v>2.036</v>
      </c>
      <c r="X4910">
        <v>3.2890000000000001</v>
      </c>
      <c r="Y4910" s="110">
        <v>43777</v>
      </c>
      <c r="Z4910">
        <v>408828.813689676</v>
      </c>
      <c r="AA4910">
        <v>3660575.0673064501</v>
      </c>
    </row>
    <row r="4911" spans="1:27" x14ac:dyDescent="0.25">
      <c r="A4911">
        <v>-111.976854509999</v>
      </c>
      <c r="B4911">
        <v>33.079973780000003</v>
      </c>
      <c r="C4911" t="s">
        <v>968</v>
      </c>
      <c r="D4911" t="s">
        <v>967</v>
      </c>
      <c r="E4911" t="s">
        <v>966</v>
      </c>
      <c r="F4911">
        <v>3344</v>
      </c>
      <c r="G4911">
        <v>3</v>
      </c>
      <c r="H4911">
        <v>13.33</v>
      </c>
      <c r="I4911">
        <v>3.0840000000000001</v>
      </c>
      <c r="J4911">
        <v>1</v>
      </c>
      <c r="K4911">
        <v>1172.6379999999899</v>
      </c>
      <c r="L4911" t="s">
        <v>965</v>
      </c>
      <c r="M4911" t="s">
        <v>964</v>
      </c>
      <c r="N4911" s="110">
        <v>43777</v>
      </c>
      <c r="O4911">
        <v>0</v>
      </c>
      <c r="P4911">
        <v>0</v>
      </c>
      <c r="Q4911">
        <v>869.04300000000001</v>
      </c>
      <c r="R4911">
        <v>84.411000000000001</v>
      </c>
      <c r="S4911">
        <v>0.17599999999999999</v>
      </c>
      <c r="T4911">
        <v>33</v>
      </c>
      <c r="U4911">
        <v>255.790999999999</v>
      </c>
      <c r="V4911">
        <v>16</v>
      </c>
      <c r="W4911">
        <v>2.1030000000000002</v>
      </c>
      <c r="X4911">
        <v>3.3969999999999998</v>
      </c>
      <c r="Y4911" s="110">
        <v>43777</v>
      </c>
      <c r="Z4911">
        <v>408828.72777196998</v>
      </c>
      <c r="AA4911">
        <v>3660576.0660052001</v>
      </c>
    </row>
    <row r="4912" spans="1:27" x14ac:dyDescent="0.25">
      <c r="A4912">
        <v>-111.97665949</v>
      </c>
      <c r="B4912">
        <v>33.079983220000003</v>
      </c>
      <c r="C4912" t="s">
        <v>968</v>
      </c>
      <c r="D4912" t="s">
        <v>967</v>
      </c>
      <c r="E4912" t="s">
        <v>966</v>
      </c>
      <c r="F4912">
        <v>3345</v>
      </c>
      <c r="G4912">
        <v>183</v>
      </c>
      <c r="H4912">
        <v>13.33</v>
      </c>
      <c r="I4912">
        <v>1.345</v>
      </c>
      <c r="J4912">
        <v>1</v>
      </c>
      <c r="K4912">
        <v>1172.67399999999</v>
      </c>
      <c r="L4912" t="s">
        <v>965</v>
      </c>
      <c r="M4912" t="s">
        <v>964</v>
      </c>
      <c r="N4912" s="110">
        <v>43777</v>
      </c>
      <c r="O4912">
        <v>0</v>
      </c>
      <c r="P4912">
        <v>0</v>
      </c>
      <c r="Q4912">
        <v>54.686999999999898</v>
      </c>
      <c r="R4912">
        <v>12.178000000000001</v>
      </c>
      <c r="S4912">
        <v>2.5000000000000001E-2</v>
      </c>
      <c r="T4912">
        <v>33</v>
      </c>
      <c r="U4912">
        <v>36.904000000000003</v>
      </c>
      <c r="V4912">
        <v>1</v>
      </c>
      <c r="W4912">
        <v>0.91700000000000004</v>
      </c>
      <c r="X4912">
        <v>1.482</v>
      </c>
      <c r="Y4912" s="110">
        <v>43777</v>
      </c>
      <c r="Z4912">
        <v>408846.94009208598</v>
      </c>
      <c r="AA4912">
        <v>3660576.94321624</v>
      </c>
    </row>
    <row r="4913" spans="1:27" x14ac:dyDescent="0.25">
      <c r="A4913">
        <v>-111.976659139999</v>
      </c>
      <c r="B4913">
        <v>33.079979199999897</v>
      </c>
      <c r="C4913" t="s">
        <v>968</v>
      </c>
      <c r="D4913" t="s">
        <v>967</v>
      </c>
      <c r="E4913" t="s">
        <v>966</v>
      </c>
      <c r="F4913">
        <v>3346</v>
      </c>
      <c r="G4913">
        <v>185</v>
      </c>
      <c r="H4913">
        <v>13.33</v>
      </c>
      <c r="I4913">
        <v>1.6080000000000001</v>
      </c>
      <c r="J4913">
        <v>1</v>
      </c>
      <c r="K4913">
        <v>1172.6769999999899</v>
      </c>
      <c r="L4913" t="s">
        <v>965</v>
      </c>
      <c r="M4913" t="s">
        <v>964</v>
      </c>
      <c r="N4913" s="110">
        <v>43777</v>
      </c>
      <c r="O4913">
        <v>0</v>
      </c>
      <c r="P4913">
        <v>0</v>
      </c>
      <c r="Q4913">
        <v>543.20899999999904</v>
      </c>
      <c r="R4913">
        <v>101.218</v>
      </c>
      <c r="S4913">
        <v>0.21099999999999999</v>
      </c>
      <c r="T4913">
        <v>33</v>
      </c>
      <c r="U4913">
        <v>306.721</v>
      </c>
      <c r="V4913">
        <v>1</v>
      </c>
      <c r="W4913">
        <v>1.0960000000000001</v>
      </c>
      <c r="X4913">
        <v>1.7709999999999999</v>
      </c>
      <c r="Y4913" s="110">
        <v>43777</v>
      </c>
      <c r="Z4913">
        <v>408846.96861309401</v>
      </c>
      <c r="AA4913">
        <v>3660576.4972225898</v>
      </c>
    </row>
    <row r="4914" spans="1:27" x14ac:dyDescent="0.25">
      <c r="A4914">
        <v>-111.976658999999</v>
      </c>
      <c r="B4914">
        <v>33.079974229999898</v>
      </c>
      <c r="C4914" t="s">
        <v>968</v>
      </c>
      <c r="D4914" t="s">
        <v>967</v>
      </c>
      <c r="E4914" t="s">
        <v>966</v>
      </c>
      <c r="F4914">
        <v>3347</v>
      </c>
      <c r="G4914">
        <v>180</v>
      </c>
      <c r="H4914">
        <v>13.33</v>
      </c>
      <c r="I4914">
        <v>1.804</v>
      </c>
      <c r="J4914">
        <v>1</v>
      </c>
      <c r="K4914">
        <v>1172.67</v>
      </c>
      <c r="L4914" t="s">
        <v>965</v>
      </c>
      <c r="M4914" t="s">
        <v>964</v>
      </c>
      <c r="N4914" s="110">
        <v>43777</v>
      </c>
      <c r="O4914">
        <v>0</v>
      </c>
      <c r="P4914">
        <v>0</v>
      </c>
      <c r="Q4914">
        <v>321.60500000000002</v>
      </c>
      <c r="R4914">
        <v>53.387999999999899</v>
      </c>
      <c r="S4914">
        <v>0.111</v>
      </c>
      <c r="T4914">
        <v>33</v>
      </c>
      <c r="U4914">
        <v>161.78299999999899</v>
      </c>
      <c r="V4914">
        <v>1</v>
      </c>
      <c r="W4914">
        <v>1.23</v>
      </c>
      <c r="X4914">
        <v>1.988</v>
      </c>
      <c r="Y4914" s="110">
        <v>43777</v>
      </c>
      <c r="Z4914">
        <v>408846.976553338</v>
      </c>
      <c r="AA4914">
        <v>3660575.94608664</v>
      </c>
    </row>
    <row r="4915" spans="1:27" x14ac:dyDescent="0.25">
      <c r="A4915">
        <v>-111.97665969000001</v>
      </c>
      <c r="B4915">
        <v>33.079968209999898</v>
      </c>
      <c r="C4915" t="s">
        <v>968</v>
      </c>
      <c r="D4915" t="s">
        <v>967</v>
      </c>
      <c r="E4915" t="s">
        <v>966</v>
      </c>
      <c r="F4915">
        <v>3348</v>
      </c>
      <c r="G4915">
        <v>176</v>
      </c>
      <c r="H4915">
        <v>13.33</v>
      </c>
      <c r="I4915">
        <v>1.837</v>
      </c>
      <c r="J4915">
        <v>1</v>
      </c>
      <c r="K4915">
        <v>1172.5920000000001</v>
      </c>
      <c r="L4915" t="s">
        <v>965</v>
      </c>
      <c r="M4915" t="s">
        <v>964</v>
      </c>
      <c r="N4915" s="110">
        <v>43777</v>
      </c>
      <c r="O4915">
        <v>0</v>
      </c>
      <c r="P4915">
        <v>0</v>
      </c>
      <c r="Q4915">
        <v>285.60500000000002</v>
      </c>
      <c r="R4915">
        <v>46.564999999999898</v>
      </c>
      <c r="S4915">
        <v>9.7000000000000003E-2</v>
      </c>
      <c r="T4915">
        <v>33</v>
      </c>
      <c r="U4915">
        <v>141.106999999999</v>
      </c>
      <c r="V4915">
        <v>1</v>
      </c>
      <c r="W4915">
        <v>1.2529999999999999</v>
      </c>
      <c r="X4915">
        <v>2.024</v>
      </c>
      <c r="Y4915" s="110">
        <v>43777</v>
      </c>
      <c r="Z4915">
        <v>408846.90594071202</v>
      </c>
      <c r="AA4915">
        <v>3660575.27926003</v>
      </c>
    </row>
    <row r="4916" spans="1:27" x14ac:dyDescent="0.25">
      <c r="A4916">
        <v>-111.97665883000001</v>
      </c>
      <c r="B4916">
        <v>33.07996223</v>
      </c>
      <c r="C4916" t="s">
        <v>968</v>
      </c>
      <c r="D4916" t="s">
        <v>967</v>
      </c>
      <c r="E4916" t="s">
        <v>966</v>
      </c>
      <c r="F4916">
        <v>3349</v>
      </c>
      <c r="G4916">
        <v>181</v>
      </c>
      <c r="H4916">
        <v>13.33</v>
      </c>
      <c r="I4916">
        <v>2.0670000000000002</v>
      </c>
      <c r="J4916">
        <v>1</v>
      </c>
      <c r="K4916">
        <v>1172.58799999999</v>
      </c>
      <c r="L4916" t="s">
        <v>965</v>
      </c>
      <c r="M4916" t="s">
        <v>964</v>
      </c>
      <c r="N4916" s="110">
        <v>43777</v>
      </c>
      <c r="O4916">
        <v>0</v>
      </c>
      <c r="P4916">
        <v>0</v>
      </c>
      <c r="Q4916">
        <v>426.80700000000002</v>
      </c>
      <c r="R4916">
        <v>61.854999999999897</v>
      </c>
      <c r="S4916">
        <v>0.129</v>
      </c>
      <c r="T4916">
        <v>33</v>
      </c>
      <c r="U4916">
        <v>187.439999999999</v>
      </c>
      <c r="V4916">
        <v>1</v>
      </c>
      <c r="W4916">
        <v>1.409</v>
      </c>
      <c r="X4916">
        <v>2.2770000000000001</v>
      </c>
      <c r="Y4916" s="110">
        <v>43777</v>
      </c>
      <c r="Z4916">
        <v>408846.98004171299</v>
      </c>
      <c r="AA4916">
        <v>3660574.6155220298</v>
      </c>
    </row>
    <row r="4917" spans="1:27" x14ac:dyDescent="0.25">
      <c r="A4917">
        <v>-111.976659339999</v>
      </c>
      <c r="B4917">
        <v>33.079957219999898</v>
      </c>
      <c r="C4917" t="s">
        <v>968</v>
      </c>
      <c r="D4917" t="s">
        <v>967</v>
      </c>
      <c r="E4917" t="s">
        <v>966</v>
      </c>
      <c r="F4917">
        <v>3350</v>
      </c>
      <c r="G4917">
        <v>178</v>
      </c>
      <c r="H4917">
        <v>13.33</v>
      </c>
      <c r="I4917">
        <v>2.165</v>
      </c>
      <c r="J4917">
        <v>1</v>
      </c>
      <c r="K4917">
        <v>1172.65399999999</v>
      </c>
      <c r="L4917" t="s">
        <v>965</v>
      </c>
      <c r="M4917" t="s">
        <v>964</v>
      </c>
      <c r="N4917" s="110">
        <v>43777</v>
      </c>
      <c r="O4917">
        <v>0</v>
      </c>
      <c r="P4917">
        <v>0</v>
      </c>
      <c r="Q4917">
        <v>816.81399999999906</v>
      </c>
      <c r="R4917">
        <v>112.995999999999</v>
      </c>
      <c r="S4917">
        <v>0.23499999999999999</v>
      </c>
      <c r="T4917">
        <v>33</v>
      </c>
      <c r="U4917">
        <v>342.41399999999902</v>
      </c>
      <c r="V4917">
        <v>1</v>
      </c>
      <c r="W4917">
        <v>1.476</v>
      </c>
      <c r="X4917">
        <v>2.3849999999999998</v>
      </c>
      <c r="Y4917" s="110">
        <v>43777</v>
      </c>
      <c r="Z4917">
        <v>408846.92727163801</v>
      </c>
      <c r="AA4917">
        <v>3660574.0605158601</v>
      </c>
    </row>
    <row r="4918" spans="1:27" x14ac:dyDescent="0.25">
      <c r="A4918">
        <v>-111.97665917</v>
      </c>
      <c r="B4918">
        <v>33.079951229999899</v>
      </c>
      <c r="C4918" t="s">
        <v>968</v>
      </c>
      <c r="D4918" t="s">
        <v>967</v>
      </c>
      <c r="E4918" t="s">
        <v>966</v>
      </c>
      <c r="F4918">
        <v>3351</v>
      </c>
      <c r="G4918">
        <v>179</v>
      </c>
      <c r="H4918">
        <v>13.33</v>
      </c>
      <c r="I4918">
        <v>2.0670000000000002</v>
      </c>
      <c r="J4918">
        <v>1</v>
      </c>
      <c r="K4918">
        <v>1172.6410000000001</v>
      </c>
      <c r="L4918" t="s">
        <v>965</v>
      </c>
      <c r="M4918" t="s">
        <v>964</v>
      </c>
      <c r="N4918" s="110">
        <v>43777</v>
      </c>
      <c r="O4918">
        <v>0</v>
      </c>
      <c r="P4918">
        <v>0</v>
      </c>
      <c r="Q4918">
        <v>1990.49099999999</v>
      </c>
      <c r="R4918">
        <v>288.47300000000001</v>
      </c>
      <c r="S4918">
        <v>0.60099999999999998</v>
      </c>
      <c r="T4918">
        <v>33</v>
      </c>
      <c r="U4918">
        <v>874.16099999999904</v>
      </c>
      <c r="V4918">
        <v>1</v>
      </c>
      <c r="W4918">
        <v>1.409</v>
      </c>
      <c r="X4918">
        <v>2.2770000000000001</v>
      </c>
      <c r="Y4918" s="110">
        <v>43777</v>
      </c>
      <c r="Z4918">
        <v>408846.93695979001</v>
      </c>
      <c r="AA4918">
        <v>3660573.3962684199</v>
      </c>
    </row>
    <row r="4919" spans="1:27" x14ac:dyDescent="0.25">
      <c r="A4919">
        <v>-111.97665849000001</v>
      </c>
      <c r="B4919">
        <v>33.079946219999897</v>
      </c>
      <c r="C4919" t="s">
        <v>968</v>
      </c>
      <c r="D4919" t="s">
        <v>967</v>
      </c>
      <c r="E4919" t="s">
        <v>966</v>
      </c>
      <c r="F4919">
        <v>3352</v>
      </c>
      <c r="G4919">
        <v>183</v>
      </c>
      <c r="H4919">
        <v>13.33</v>
      </c>
      <c r="I4919">
        <v>1.9359999999999999</v>
      </c>
      <c r="J4919">
        <v>1</v>
      </c>
      <c r="K4919">
        <v>1172.6610000000001</v>
      </c>
      <c r="L4919" t="s">
        <v>965</v>
      </c>
      <c r="M4919" t="s">
        <v>964</v>
      </c>
      <c r="N4919" s="110">
        <v>43777</v>
      </c>
      <c r="O4919">
        <v>0</v>
      </c>
      <c r="P4919">
        <v>0</v>
      </c>
      <c r="Q4919">
        <v>2897.9920000000002</v>
      </c>
      <c r="R4919">
        <v>448.46699999999902</v>
      </c>
      <c r="S4919">
        <v>0.93400000000000005</v>
      </c>
      <c r="T4919">
        <v>33</v>
      </c>
      <c r="U4919">
        <v>1358.99199999999</v>
      </c>
      <c r="V4919">
        <v>1</v>
      </c>
      <c r="W4919">
        <v>1.32</v>
      </c>
      <c r="X4919">
        <v>2.1320000000000001</v>
      </c>
      <c r="Y4919" s="110">
        <v>43777</v>
      </c>
      <c r="Z4919">
        <v>408846.99526077398</v>
      </c>
      <c r="AA4919">
        <v>3660572.84022879</v>
      </c>
    </row>
    <row r="4920" spans="1:27" x14ac:dyDescent="0.25">
      <c r="A4920">
        <v>-111.97665983</v>
      </c>
      <c r="B4920">
        <v>33.079940229999899</v>
      </c>
      <c r="C4920" t="s">
        <v>968</v>
      </c>
      <c r="D4920" t="s">
        <v>967</v>
      </c>
      <c r="E4920" t="s">
        <v>966</v>
      </c>
      <c r="F4920">
        <v>3353</v>
      </c>
      <c r="G4920">
        <v>181</v>
      </c>
      <c r="H4920">
        <v>13.33</v>
      </c>
      <c r="I4920">
        <v>1.9359999999999999</v>
      </c>
      <c r="J4920">
        <v>1</v>
      </c>
      <c r="K4920">
        <v>1172.66399999999</v>
      </c>
      <c r="L4920" t="s">
        <v>965</v>
      </c>
      <c r="M4920" t="s">
        <v>964</v>
      </c>
      <c r="N4920" s="110">
        <v>43777</v>
      </c>
      <c r="O4920">
        <v>0</v>
      </c>
      <c r="P4920">
        <v>0</v>
      </c>
      <c r="Q4920">
        <v>3947.89499999999</v>
      </c>
      <c r="R4920">
        <v>610.94100000000003</v>
      </c>
      <c r="S4920">
        <v>1.2729999999999999</v>
      </c>
      <c r="T4920">
        <v>33</v>
      </c>
      <c r="U4920">
        <v>1851.33699999999</v>
      </c>
      <c r="V4920">
        <v>1</v>
      </c>
      <c r="W4920">
        <v>1.32</v>
      </c>
      <c r="X4920">
        <v>2.1320000000000001</v>
      </c>
      <c r="Y4920" s="110">
        <v>43777</v>
      </c>
      <c r="Z4920">
        <v>408846.86401001201</v>
      </c>
      <c r="AA4920">
        <v>3660572.1772927199</v>
      </c>
    </row>
    <row r="4921" spans="1:27" x14ac:dyDescent="0.25">
      <c r="A4921">
        <v>-111.97665983</v>
      </c>
      <c r="B4921">
        <v>33.0799342299999</v>
      </c>
      <c r="C4921" t="s">
        <v>968</v>
      </c>
      <c r="D4921" t="s">
        <v>967</v>
      </c>
      <c r="E4921" t="s">
        <v>966</v>
      </c>
      <c r="F4921">
        <v>3354</v>
      </c>
      <c r="G4921">
        <v>181</v>
      </c>
      <c r="H4921">
        <v>13.33</v>
      </c>
      <c r="I4921">
        <v>1.903</v>
      </c>
      <c r="J4921">
        <v>1</v>
      </c>
      <c r="K4921">
        <v>1172.6279999999899</v>
      </c>
      <c r="L4921" t="s">
        <v>965</v>
      </c>
      <c r="M4921" t="s">
        <v>964</v>
      </c>
      <c r="N4921" s="110">
        <v>43777</v>
      </c>
      <c r="O4921">
        <v>0</v>
      </c>
      <c r="P4921">
        <v>0</v>
      </c>
      <c r="Q4921">
        <v>5471.1779999999899</v>
      </c>
      <c r="R4921">
        <v>861.26900000000001</v>
      </c>
      <c r="S4921">
        <v>1.794</v>
      </c>
      <c r="T4921">
        <v>33</v>
      </c>
      <c r="U4921">
        <v>2609.9050000000002</v>
      </c>
      <c r="V4921">
        <v>1</v>
      </c>
      <c r="W4921">
        <v>1.2969999999999999</v>
      </c>
      <c r="X4921">
        <v>2.0960000000000001</v>
      </c>
      <c r="Y4921" s="110">
        <v>43777</v>
      </c>
      <c r="Z4921">
        <v>408846.857820554</v>
      </c>
      <c r="AA4921">
        <v>3660571.5120842401</v>
      </c>
    </row>
    <row r="4922" spans="1:27" x14ac:dyDescent="0.25">
      <c r="A4922">
        <v>-111.97665931</v>
      </c>
      <c r="B4922">
        <v>33.079928209999899</v>
      </c>
      <c r="C4922" t="s">
        <v>968</v>
      </c>
      <c r="D4922" t="s">
        <v>967</v>
      </c>
      <c r="E4922" t="s">
        <v>966</v>
      </c>
      <c r="F4922">
        <v>3355</v>
      </c>
      <c r="G4922">
        <v>184</v>
      </c>
      <c r="H4922">
        <v>13.33</v>
      </c>
      <c r="I4922">
        <v>2.2970000000000002</v>
      </c>
      <c r="J4922">
        <v>1</v>
      </c>
      <c r="K4922">
        <v>1172.6379999999899</v>
      </c>
      <c r="L4922" t="s">
        <v>965</v>
      </c>
      <c r="M4922" t="s">
        <v>964</v>
      </c>
      <c r="N4922" s="110">
        <v>43777</v>
      </c>
      <c r="O4922">
        <v>0</v>
      </c>
      <c r="P4922">
        <v>0</v>
      </c>
      <c r="Q4922">
        <v>6349.1350000000002</v>
      </c>
      <c r="R4922">
        <v>828.13699999999903</v>
      </c>
      <c r="S4922">
        <v>1.7250000000000001</v>
      </c>
      <c r="T4922">
        <v>33</v>
      </c>
      <c r="U4922">
        <v>2509.5070000000001</v>
      </c>
      <c r="V4922">
        <v>1</v>
      </c>
      <c r="W4922">
        <v>1.5660000000000001</v>
      </c>
      <c r="X4922">
        <v>2.5299999999999998</v>
      </c>
      <c r="Y4922" s="110">
        <v>43777</v>
      </c>
      <c r="Z4922">
        <v>408846.90014573</v>
      </c>
      <c r="AA4922">
        <v>3660570.8442068002</v>
      </c>
    </row>
    <row r="4923" spans="1:27" x14ac:dyDescent="0.25">
      <c r="A4923">
        <v>-111.97665983</v>
      </c>
      <c r="B4923">
        <v>33.079921229999897</v>
      </c>
      <c r="C4923" t="s">
        <v>968</v>
      </c>
      <c r="D4923" t="s">
        <v>967</v>
      </c>
      <c r="E4923" t="s">
        <v>966</v>
      </c>
      <c r="F4923">
        <v>3356</v>
      </c>
      <c r="G4923">
        <v>181</v>
      </c>
      <c r="H4923">
        <v>13.33</v>
      </c>
      <c r="I4923">
        <v>2.198</v>
      </c>
      <c r="J4923">
        <v>1</v>
      </c>
      <c r="K4923">
        <v>1172.6079999999899</v>
      </c>
      <c r="L4923" t="s">
        <v>965</v>
      </c>
      <c r="M4923" t="s">
        <v>964</v>
      </c>
      <c r="N4923" s="110">
        <v>43777</v>
      </c>
      <c r="O4923">
        <v>0</v>
      </c>
      <c r="P4923">
        <v>0</v>
      </c>
      <c r="Q4923">
        <v>8287.0540000000001</v>
      </c>
      <c r="R4923">
        <v>1129.3050000000001</v>
      </c>
      <c r="S4923">
        <v>2.3530000000000002</v>
      </c>
      <c r="T4923">
        <v>33</v>
      </c>
      <c r="U4923">
        <v>3422.13599999999</v>
      </c>
      <c r="V4923">
        <v>1</v>
      </c>
      <c r="W4923">
        <v>1.4990000000000001</v>
      </c>
      <c r="X4923">
        <v>2.4220000000000002</v>
      </c>
      <c r="Y4923" s="110">
        <v>43777</v>
      </c>
      <c r="Z4923">
        <v>408846.84441006498</v>
      </c>
      <c r="AA4923">
        <v>3660570.0707991901</v>
      </c>
    </row>
    <row r="4924" spans="1:27" x14ac:dyDescent="0.25">
      <c r="A4924">
        <v>-111.97665983</v>
      </c>
      <c r="B4924">
        <v>33.079915229999898</v>
      </c>
      <c r="C4924" t="s">
        <v>968</v>
      </c>
      <c r="D4924" t="s">
        <v>967</v>
      </c>
      <c r="E4924" t="s">
        <v>966</v>
      </c>
      <c r="F4924">
        <v>3357</v>
      </c>
      <c r="G4924">
        <v>181</v>
      </c>
      <c r="H4924">
        <v>13.33</v>
      </c>
      <c r="I4924">
        <v>2.2639999999999998</v>
      </c>
      <c r="J4924">
        <v>1</v>
      </c>
      <c r="K4924">
        <v>1172.6210000000001</v>
      </c>
      <c r="L4924" t="s">
        <v>965</v>
      </c>
      <c r="M4924" t="s">
        <v>964</v>
      </c>
      <c r="N4924" s="110">
        <v>43777</v>
      </c>
      <c r="O4924">
        <v>0</v>
      </c>
      <c r="P4924">
        <v>0</v>
      </c>
      <c r="Q4924">
        <v>8973.5799999999908</v>
      </c>
      <c r="R4924">
        <v>1187.41499999999</v>
      </c>
      <c r="S4924">
        <v>2.4740000000000002</v>
      </c>
      <c r="T4924">
        <v>33</v>
      </c>
      <c r="U4924">
        <v>3598.2269999999899</v>
      </c>
      <c r="V4924">
        <v>1</v>
      </c>
      <c r="W4924">
        <v>1.5429999999999999</v>
      </c>
      <c r="X4924">
        <v>2.4940000000000002</v>
      </c>
      <c r="Y4924" s="110">
        <v>43777</v>
      </c>
      <c r="Z4924">
        <v>408846.83822060999</v>
      </c>
      <c r="AA4924">
        <v>3660569.40559072</v>
      </c>
    </row>
    <row r="4925" spans="1:27" x14ac:dyDescent="0.25">
      <c r="A4925">
        <v>-111.97666069</v>
      </c>
      <c r="B4925">
        <v>33.079909209999897</v>
      </c>
      <c r="C4925" t="s">
        <v>968</v>
      </c>
      <c r="D4925" t="s">
        <v>967</v>
      </c>
      <c r="E4925" t="s">
        <v>966</v>
      </c>
      <c r="F4925">
        <v>3358</v>
      </c>
      <c r="G4925">
        <v>176</v>
      </c>
      <c r="H4925">
        <v>13.33</v>
      </c>
      <c r="I4925">
        <v>2.165</v>
      </c>
      <c r="J4925">
        <v>1</v>
      </c>
      <c r="K4925">
        <v>1172.59799999999</v>
      </c>
      <c r="L4925" t="s">
        <v>965</v>
      </c>
      <c r="M4925" t="s">
        <v>964</v>
      </c>
      <c r="N4925" s="110">
        <v>43777</v>
      </c>
      <c r="O4925">
        <v>0</v>
      </c>
      <c r="P4925">
        <v>0</v>
      </c>
      <c r="Q4925">
        <v>9264.1560000000009</v>
      </c>
      <c r="R4925">
        <v>1281.586</v>
      </c>
      <c r="S4925">
        <v>2.67</v>
      </c>
      <c r="T4925">
        <v>33</v>
      </c>
      <c r="U4925">
        <v>3883.5940000000001</v>
      </c>
      <c r="V4925">
        <v>1</v>
      </c>
      <c r="W4925">
        <v>1.476</v>
      </c>
      <c r="X4925">
        <v>2.3849999999999998</v>
      </c>
      <c r="Y4925" s="110">
        <v>43777</v>
      </c>
      <c r="Z4925">
        <v>408846.75174064498</v>
      </c>
      <c r="AA4925">
        <v>3660568.7389117498</v>
      </c>
    </row>
    <row r="4926" spans="1:27" x14ac:dyDescent="0.25">
      <c r="A4926">
        <v>-111.97665849000001</v>
      </c>
      <c r="B4926">
        <v>33.079903219999899</v>
      </c>
      <c r="C4926" t="s">
        <v>968</v>
      </c>
      <c r="D4926" t="s">
        <v>967</v>
      </c>
      <c r="E4926" t="s">
        <v>966</v>
      </c>
      <c r="F4926">
        <v>3359</v>
      </c>
      <c r="G4926">
        <v>183</v>
      </c>
      <c r="H4926">
        <v>13.33</v>
      </c>
      <c r="I4926">
        <v>2.2309999999999999</v>
      </c>
      <c r="J4926">
        <v>1</v>
      </c>
      <c r="K4926">
        <v>1172.67399999999</v>
      </c>
      <c r="L4926" t="s">
        <v>965</v>
      </c>
      <c r="M4926" t="s">
        <v>964</v>
      </c>
      <c r="N4926" s="110">
        <v>43777</v>
      </c>
      <c r="O4926">
        <v>0</v>
      </c>
      <c r="P4926">
        <v>0</v>
      </c>
      <c r="Q4926">
        <v>11724.996999999899</v>
      </c>
      <c r="R4926">
        <v>1574.30799999999</v>
      </c>
      <c r="S4926">
        <v>3.28</v>
      </c>
      <c r="T4926">
        <v>33</v>
      </c>
      <c r="U4926">
        <v>4770.63</v>
      </c>
      <c r="V4926">
        <v>1</v>
      </c>
      <c r="W4926">
        <v>1.5209999999999999</v>
      </c>
      <c r="X4926">
        <v>2.4580000000000002</v>
      </c>
      <c r="Y4926" s="110">
        <v>43777</v>
      </c>
      <c r="Z4926">
        <v>408846.95090306603</v>
      </c>
      <c r="AA4926">
        <v>3660568.0729013402</v>
      </c>
    </row>
    <row r="4927" spans="1:27" x14ac:dyDescent="0.25">
      <c r="A4927">
        <v>-111.976660859999</v>
      </c>
      <c r="B4927">
        <v>33.079897199999898</v>
      </c>
      <c r="C4927" t="s">
        <v>968</v>
      </c>
      <c r="D4927" t="s">
        <v>967</v>
      </c>
      <c r="E4927" t="s">
        <v>966</v>
      </c>
      <c r="F4927">
        <v>3360</v>
      </c>
      <c r="G4927">
        <v>175</v>
      </c>
      <c r="H4927">
        <v>13.33</v>
      </c>
      <c r="I4927">
        <v>2.2970000000000002</v>
      </c>
      <c r="J4927">
        <v>1</v>
      </c>
      <c r="K4927">
        <v>1172.625</v>
      </c>
      <c r="L4927" t="s">
        <v>965</v>
      </c>
      <c r="M4927" t="s">
        <v>964</v>
      </c>
      <c r="N4927" s="110">
        <v>43777</v>
      </c>
      <c r="O4927">
        <v>0</v>
      </c>
      <c r="P4927">
        <v>0</v>
      </c>
      <c r="Q4927">
        <v>11142.816000000001</v>
      </c>
      <c r="R4927">
        <v>1453.3920000000001</v>
      </c>
      <c r="S4927">
        <v>3.028</v>
      </c>
      <c r="T4927">
        <v>33</v>
      </c>
      <c r="U4927">
        <v>4404.2179999999898</v>
      </c>
      <c r="V4927">
        <v>1</v>
      </c>
      <c r="W4927">
        <v>1.5660000000000001</v>
      </c>
      <c r="X4927">
        <v>2.5299999999999998</v>
      </c>
      <c r="Y4927" s="110">
        <v>43777</v>
      </c>
      <c r="Z4927">
        <v>408846.72348410898</v>
      </c>
      <c r="AA4927">
        <v>3660567.4075337499</v>
      </c>
    </row>
    <row r="4928" spans="1:27" x14ac:dyDescent="0.25">
      <c r="A4928">
        <v>-111.97665931</v>
      </c>
      <c r="B4928">
        <v>33.07989121</v>
      </c>
      <c r="C4928" t="s">
        <v>968</v>
      </c>
      <c r="D4928" t="s">
        <v>967</v>
      </c>
      <c r="E4928" t="s">
        <v>966</v>
      </c>
      <c r="F4928">
        <v>3361</v>
      </c>
      <c r="G4928">
        <v>184</v>
      </c>
      <c r="H4928">
        <v>13.33</v>
      </c>
      <c r="I4928">
        <v>2.2309999999999999</v>
      </c>
      <c r="J4928">
        <v>1</v>
      </c>
      <c r="K4928">
        <v>1172.6610000000001</v>
      </c>
      <c r="L4928" t="s">
        <v>965</v>
      </c>
      <c r="M4928" t="s">
        <v>964</v>
      </c>
      <c r="N4928" s="110">
        <v>43777</v>
      </c>
      <c r="O4928">
        <v>0</v>
      </c>
      <c r="P4928">
        <v>0</v>
      </c>
      <c r="Q4928">
        <v>11326.762000000001</v>
      </c>
      <c r="R4928">
        <v>1520.83699999999</v>
      </c>
      <c r="S4928">
        <v>3.1680000000000001</v>
      </c>
      <c r="T4928">
        <v>33</v>
      </c>
      <c r="U4928">
        <v>4608.59799999999</v>
      </c>
      <c r="V4928">
        <v>1</v>
      </c>
      <c r="W4928">
        <v>1.5209999999999999</v>
      </c>
      <c r="X4928">
        <v>2.4580000000000002</v>
      </c>
      <c r="Y4928" s="110">
        <v>43777</v>
      </c>
      <c r="Z4928">
        <v>408846.86197745299</v>
      </c>
      <c r="AA4928">
        <v>3660566.7420878401</v>
      </c>
    </row>
    <row r="4929" spans="1:27" x14ac:dyDescent="0.25">
      <c r="A4929">
        <v>-111.97666017</v>
      </c>
      <c r="B4929">
        <v>33.079885230000002</v>
      </c>
      <c r="C4929" t="s">
        <v>968</v>
      </c>
      <c r="D4929" t="s">
        <v>967</v>
      </c>
      <c r="E4929" t="s">
        <v>966</v>
      </c>
      <c r="F4929">
        <v>3362</v>
      </c>
      <c r="G4929">
        <v>179</v>
      </c>
      <c r="H4929">
        <v>13.33</v>
      </c>
      <c r="I4929">
        <v>2.165</v>
      </c>
      <c r="J4929">
        <v>1</v>
      </c>
      <c r="K4929">
        <v>1172.6479999999899</v>
      </c>
      <c r="L4929" t="s">
        <v>965</v>
      </c>
      <c r="M4929" t="s">
        <v>964</v>
      </c>
      <c r="N4929" s="110">
        <v>43777</v>
      </c>
      <c r="O4929">
        <v>0</v>
      </c>
      <c r="P4929">
        <v>0</v>
      </c>
      <c r="Q4929">
        <v>10967.727000000001</v>
      </c>
      <c r="R4929">
        <v>1517.2550000000001</v>
      </c>
      <c r="S4929">
        <v>3.161</v>
      </c>
      <c r="T4929">
        <v>33</v>
      </c>
      <c r="U4929">
        <v>4597.7420000000002</v>
      </c>
      <c r="V4929">
        <v>1</v>
      </c>
      <c r="W4929">
        <v>1.476</v>
      </c>
      <c r="X4929">
        <v>2.3849999999999998</v>
      </c>
      <c r="Y4929" s="110">
        <v>43777</v>
      </c>
      <c r="Z4929">
        <v>408846.77553873701</v>
      </c>
      <c r="AA4929">
        <v>3660566.0798435998</v>
      </c>
    </row>
    <row r="4930" spans="1:27" x14ac:dyDescent="0.25">
      <c r="A4930">
        <v>-111.976658799999</v>
      </c>
      <c r="B4930">
        <v>33.079879169999899</v>
      </c>
      <c r="C4930" t="s">
        <v>968</v>
      </c>
      <c r="D4930" t="s">
        <v>967</v>
      </c>
      <c r="E4930" t="s">
        <v>966</v>
      </c>
      <c r="F4930">
        <v>3363</v>
      </c>
      <c r="G4930">
        <v>187</v>
      </c>
      <c r="H4930">
        <v>13.33</v>
      </c>
      <c r="I4930">
        <v>2.2639999999999998</v>
      </c>
      <c r="J4930">
        <v>1</v>
      </c>
      <c r="K4930">
        <v>1172.7260000000001</v>
      </c>
      <c r="L4930" t="s">
        <v>965</v>
      </c>
      <c r="M4930" t="s">
        <v>964</v>
      </c>
      <c r="N4930" s="110">
        <v>43777</v>
      </c>
      <c r="O4930">
        <v>0</v>
      </c>
      <c r="P4930">
        <v>0</v>
      </c>
      <c r="Q4930">
        <v>11161.502</v>
      </c>
      <c r="R4930">
        <v>1476.9280000000001</v>
      </c>
      <c r="S4930">
        <v>3.077</v>
      </c>
      <c r="T4930">
        <v>33</v>
      </c>
      <c r="U4930">
        <v>4475.53999999999</v>
      </c>
      <c r="V4930">
        <v>1</v>
      </c>
      <c r="W4930">
        <v>1.5429999999999999</v>
      </c>
      <c r="X4930">
        <v>2.4940000000000002</v>
      </c>
      <c r="Y4930" s="110">
        <v>43777</v>
      </c>
      <c r="Z4930">
        <v>408846.89715921902</v>
      </c>
      <c r="AA4930">
        <v>3660565.4067932498</v>
      </c>
    </row>
    <row r="4931" spans="1:27" x14ac:dyDescent="0.25">
      <c r="A4931">
        <v>-111.976660339999</v>
      </c>
      <c r="B4931">
        <v>33.079873220000003</v>
      </c>
      <c r="C4931" t="s">
        <v>968</v>
      </c>
      <c r="D4931" t="s">
        <v>967</v>
      </c>
      <c r="E4931" t="s">
        <v>966</v>
      </c>
      <c r="F4931">
        <v>3364</v>
      </c>
      <c r="G4931">
        <v>178</v>
      </c>
      <c r="H4931">
        <v>13.33</v>
      </c>
      <c r="I4931">
        <v>2.0339999999999998</v>
      </c>
      <c r="J4931">
        <v>1</v>
      </c>
      <c r="K4931">
        <v>1172.6410000000001</v>
      </c>
      <c r="L4931" t="s">
        <v>965</v>
      </c>
      <c r="M4931" t="s">
        <v>964</v>
      </c>
      <c r="N4931" s="110">
        <v>43777</v>
      </c>
      <c r="O4931">
        <v>0</v>
      </c>
      <c r="P4931">
        <v>0</v>
      </c>
      <c r="Q4931">
        <v>10806.01</v>
      </c>
      <c r="R4931">
        <v>1591.32699999999</v>
      </c>
      <c r="S4931">
        <v>3.3149999999999999</v>
      </c>
      <c r="T4931">
        <v>33</v>
      </c>
      <c r="U4931">
        <v>4822.2039999999897</v>
      </c>
      <c r="V4931">
        <v>1</v>
      </c>
      <c r="W4931">
        <v>1.387</v>
      </c>
      <c r="X4931">
        <v>2.2410000000000001</v>
      </c>
      <c r="Y4931" s="110">
        <v>43777</v>
      </c>
      <c r="Z4931">
        <v>408846.74728221301</v>
      </c>
      <c r="AA4931">
        <v>3660564.7484656</v>
      </c>
    </row>
    <row r="4932" spans="1:27" x14ac:dyDescent="0.25">
      <c r="A4932">
        <v>-111.97666017</v>
      </c>
      <c r="B4932">
        <v>33.079867229999898</v>
      </c>
      <c r="C4932" t="s">
        <v>968</v>
      </c>
      <c r="D4932" t="s">
        <v>967</v>
      </c>
      <c r="E4932" t="s">
        <v>966</v>
      </c>
      <c r="F4932">
        <v>3365</v>
      </c>
      <c r="G4932">
        <v>179</v>
      </c>
      <c r="H4932">
        <v>13.33</v>
      </c>
      <c r="I4932">
        <v>2.2970000000000002</v>
      </c>
      <c r="J4932">
        <v>1</v>
      </c>
      <c r="K4932">
        <v>1172.6079999999899</v>
      </c>
      <c r="L4932" t="s">
        <v>965</v>
      </c>
      <c r="M4932" t="s">
        <v>964</v>
      </c>
      <c r="N4932" s="110">
        <v>43777</v>
      </c>
      <c r="O4932">
        <v>0</v>
      </c>
      <c r="P4932">
        <v>0</v>
      </c>
      <c r="Q4932">
        <v>11314.075999999901</v>
      </c>
      <c r="R4932">
        <v>1475.73</v>
      </c>
      <c r="S4932">
        <v>3.0739999999999998</v>
      </c>
      <c r="T4932">
        <v>33</v>
      </c>
      <c r="U4932">
        <v>4471.9089999999896</v>
      </c>
      <c r="V4932">
        <v>1</v>
      </c>
      <c r="W4932">
        <v>1.5660000000000001</v>
      </c>
      <c r="X4932">
        <v>2.5299999999999998</v>
      </c>
      <c r="Y4932" s="110">
        <v>43777</v>
      </c>
      <c r="Z4932">
        <v>408846.75697038602</v>
      </c>
      <c r="AA4932">
        <v>3660564.08421817</v>
      </c>
    </row>
    <row r="4933" spans="1:27" x14ac:dyDescent="0.25">
      <c r="A4933">
        <v>-111.976660859999</v>
      </c>
      <c r="B4933">
        <v>33.079861200000003</v>
      </c>
      <c r="C4933" t="s">
        <v>968</v>
      </c>
      <c r="D4933" t="s">
        <v>967</v>
      </c>
      <c r="E4933" t="s">
        <v>966</v>
      </c>
      <c r="F4933">
        <v>3366</v>
      </c>
      <c r="G4933">
        <v>175</v>
      </c>
      <c r="H4933">
        <v>13.33</v>
      </c>
      <c r="I4933">
        <v>2.2309999999999999</v>
      </c>
      <c r="J4933">
        <v>1</v>
      </c>
      <c r="K4933">
        <v>1172.5920000000001</v>
      </c>
      <c r="L4933" t="s">
        <v>965</v>
      </c>
      <c r="M4933" t="s">
        <v>964</v>
      </c>
      <c r="N4933" s="110">
        <v>43777</v>
      </c>
      <c r="O4933">
        <v>0</v>
      </c>
      <c r="P4933">
        <v>0</v>
      </c>
      <c r="Q4933">
        <v>11510.3649999999</v>
      </c>
      <c r="R4933">
        <v>1545.489</v>
      </c>
      <c r="S4933">
        <v>3.22</v>
      </c>
      <c r="T4933">
        <v>33</v>
      </c>
      <c r="U4933">
        <v>4683.3010000000004</v>
      </c>
      <c r="V4933">
        <v>1</v>
      </c>
      <c r="W4933">
        <v>1.5209999999999999</v>
      </c>
      <c r="X4933">
        <v>2.4580000000000002</v>
      </c>
      <c r="Y4933" s="110">
        <v>43777</v>
      </c>
      <c r="Z4933">
        <v>408846.686347379</v>
      </c>
      <c r="AA4933">
        <v>3660563.4162828899</v>
      </c>
    </row>
    <row r="4934" spans="1:27" x14ac:dyDescent="0.25">
      <c r="A4934">
        <v>-111.976658999999</v>
      </c>
      <c r="B4934">
        <v>33.07985523</v>
      </c>
      <c r="C4934" t="s">
        <v>968</v>
      </c>
      <c r="D4934" t="s">
        <v>967</v>
      </c>
      <c r="E4934" t="s">
        <v>966</v>
      </c>
      <c r="F4934">
        <v>3367</v>
      </c>
      <c r="G4934">
        <v>180</v>
      </c>
      <c r="H4934">
        <v>13.33</v>
      </c>
      <c r="I4934">
        <v>2.133</v>
      </c>
      <c r="J4934">
        <v>1</v>
      </c>
      <c r="K4934">
        <v>1172.595</v>
      </c>
      <c r="L4934" t="s">
        <v>965</v>
      </c>
      <c r="M4934" t="s">
        <v>964</v>
      </c>
      <c r="N4934" s="110">
        <v>43777</v>
      </c>
      <c r="O4934">
        <v>0</v>
      </c>
      <c r="P4934">
        <v>0</v>
      </c>
      <c r="Q4934">
        <v>12564.210999999899</v>
      </c>
      <c r="R4934">
        <v>1764.8499999999899</v>
      </c>
      <c r="S4934">
        <v>3.677</v>
      </c>
      <c r="T4934">
        <v>33</v>
      </c>
      <c r="U4934">
        <v>5348.0299999999897</v>
      </c>
      <c r="V4934">
        <v>1</v>
      </c>
      <c r="W4934">
        <v>1.454</v>
      </c>
      <c r="X4934">
        <v>2.3490000000000002</v>
      </c>
      <c r="Y4934" s="110">
        <v>43777</v>
      </c>
      <c r="Z4934">
        <v>408846.853795929</v>
      </c>
      <c r="AA4934">
        <v>3660562.7527851299</v>
      </c>
    </row>
    <row r="4935" spans="1:27" x14ac:dyDescent="0.25">
      <c r="A4935">
        <v>-111.97666069</v>
      </c>
      <c r="B4935">
        <v>33.0798492099999</v>
      </c>
      <c r="C4935" t="s">
        <v>968</v>
      </c>
      <c r="D4935" t="s">
        <v>967</v>
      </c>
      <c r="E4935" t="s">
        <v>966</v>
      </c>
      <c r="F4935">
        <v>3368</v>
      </c>
      <c r="G4935">
        <v>176</v>
      </c>
      <c r="H4935">
        <v>13.33</v>
      </c>
      <c r="I4935">
        <v>2.0339999999999998</v>
      </c>
      <c r="J4935">
        <v>1</v>
      </c>
      <c r="K4935">
        <v>1172.6210000000001</v>
      </c>
      <c r="L4935" t="s">
        <v>965</v>
      </c>
      <c r="M4935" t="s">
        <v>964</v>
      </c>
      <c r="N4935" s="110">
        <v>43777</v>
      </c>
      <c r="O4935">
        <v>0</v>
      </c>
      <c r="P4935">
        <v>0</v>
      </c>
      <c r="Q4935">
        <v>14497.843999999899</v>
      </c>
      <c r="R4935">
        <v>2134.9989999999898</v>
      </c>
      <c r="S4935">
        <v>4.4480000000000004</v>
      </c>
      <c r="T4935">
        <v>33</v>
      </c>
      <c r="U4935">
        <v>6469.6930000000002</v>
      </c>
      <c r="V4935">
        <v>1</v>
      </c>
      <c r="W4935">
        <v>1.387</v>
      </c>
      <c r="X4935">
        <v>2.2410000000000001</v>
      </c>
      <c r="Y4935" s="110">
        <v>43777</v>
      </c>
      <c r="Z4935">
        <v>408846.689846105</v>
      </c>
      <c r="AA4935">
        <v>3660562.0868269899</v>
      </c>
    </row>
    <row r="4936" spans="1:27" x14ac:dyDescent="0.25">
      <c r="A4936">
        <v>-111.97666017</v>
      </c>
      <c r="B4936">
        <v>33.079842229999898</v>
      </c>
      <c r="C4936" t="s">
        <v>968</v>
      </c>
      <c r="D4936" t="s">
        <v>967</v>
      </c>
      <c r="E4936" t="s">
        <v>966</v>
      </c>
      <c r="F4936">
        <v>3369</v>
      </c>
      <c r="G4936">
        <v>179</v>
      </c>
      <c r="H4936">
        <v>13.33</v>
      </c>
      <c r="I4936">
        <v>2.4609999999999999</v>
      </c>
      <c r="J4936">
        <v>1</v>
      </c>
      <c r="K4936">
        <v>1172.644</v>
      </c>
      <c r="L4936" t="s">
        <v>965</v>
      </c>
      <c r="M4936" t="s">
        <v>964</v>
      </c>
      <c r="N4936" s="110">
        <v>43777</v>
      </c>
      <c r="O4936">
        <v>0</v>
      </c>
      <c r="P4936">
        <v>0</v>
      </c>
      <c r="Q4936">
        <v>13109.191999999901</v>
      </c>
      <c r="R4936">
        <v>1595.8810000000001</v>
      </c>
      <c r="S4936">
        <v>3.3250000000000002</v>
      </c>
      <c r="T4936">
        <v>33</v>
      </c>
      <c r="U4936">
        <v>4836.0029999999897</v>
      </c>
      <c r="V4936">
        <v>1</v>
      </c>
      <c r="W4936">
        <v>1.6779999999999999</v>
      </c>
      <c r="X4936">
        <v>2.7109999999999999</v>
      </c>
      <c r="Y4936" s="110">
        <v>43777</v>
      </c>
      <c r="Z4936">
        <v>408846.73118102498</v>
      </c>
      <c r="AA4936">
        <v>3660561.3125161999</v>
      </c>
    </row>
    <row r="4937" spans="1:27" x14ac:dyDescent="0.25">
      <c r="A4937">
        <v>-111.97666017</v>
      </c>
      <c r="B4937">
        <v>33.079836229999898</v>
      </c>
      <c r="C4937" t="s">
        <v>968</v>
      </c>
      <c r="D4937" t="s">
        <v>967</v>
      </c>
      <c r="E4937" t="s">
        <v>966</v>
      </c>
      <c r="F4937">
        <v>3370</v>
      </c>
      <c r="G4937">
        <v>179</v>
      </c>
      <c r="H4937">
        <v>13.33</v>
      </c>
      <c r="I4937">
        <v>2.3620000000000001</v>
      </c>
      <c r="J4937">
        <v>1</v>
      </c>
      <c r="K4937">
        <v>1172.6020000000001</v>
      </c>
      <c r="L4937" t="s">
        <v>965</v>
      </c>
      <c r="M4937" t="s">
        <v>964</v>
      </c>
      <c r="N4937" s="110">
        <v>43777</v>
      </c>
      <c r="O4937">
        <v>0</v>
      </c>
      <c r="P4937">
        <v>0</v>
      </c>
      <c r="Q4937">
        <v>11566.709000000001</v>
      </c>
      <c r="R4937">
        <v>1466.7739999999901</v>
      </c>
      <c r="S4937">
        <v>3.056</v>
      </c>
      <c r="T4937">
        <v>33</v>
      </c>
      <c r="U4937">
        <v>4444.7690000000002</v>
      </c>
      <c r="V4937">
        <v>1</v>
      </c>
      <c r="W4937">
        <v>1.611</v>
      </c>
      <c r="X4937">
        <v>2.6019999999999999</v>
      </c>
      <c r="Y4937" s="110">
        <v>43777</v>
      </c>
      <c r="Z4937">
        <v>408846.724991581</v>
      </c>
      <c r="AA4937">
        <v>3660560.6473077298</v>
      </c>
    </row>
    <row r="4938" spans="1:27" x14ac:dyDescent="0.25">
      <c r="A4938">
        <v>-111.97665931</v>
      </c>
      <c r="B4938">
        <v>33.07982921</v>
      </c>
      <c r="C4938" t="s">
        <v>968</v>
      </c>
      <c r="D4938" t="s">
        <v>967</v>
      </c>
      <c r="E4938" t="s">
        <v>966</v>
      </c>
      <c r="F4938">
        <v>3371</v>
      </c>
      <c r="G4938">
        <v>184</v>
      </c>
      <c r="H4938">
        <v>13.33</v>
      </c>
      <c r="I4938">
        <v>2.165</v>
      </c>
      <c r="J4938">
        <v>1</v>
      </c>
      <c r="K4938">
        <v>1172.6569999999899</v>
      </c>
      <c r="L4938" t="s">
        <v>965</v>
      </c>
      <c r="M4938" t="s">
        <v>964</v>
      </c>
      <c r="N4938" s="110">
        <v>43777</v>
      </c>
      <c r="O4938">
        <v>0</v>
      </c>
      <c r="P4938">
        <v>0</v>
      </c>
      <c r="Q4938">
        <v>12279.4639999999</v>
      </c>
      <c r="R4938">
        <v>1698.7180000000001</v>
      </c>
      <c r="S4938">
        <v>3.5390000000000001</v>
      </c>
      <c r="T4938">
        <v>33</v>
      </c>
      <c r="U4938">
        <v>5147.6310000000003</v>
      </c>
      <c r="V4938">
        <v>1</v>
      </c>
      <c r="W4938">
        <v>1.476</v>
      </c>
      <c r="X4938">
        <v>2.3849999999999998</v>
      </c>
      <c r="Y4938" s="110">
        <v>43777</v>
      </c>
      <c r="Z4938">
        <v>408846.79801988503</v>
      </c>
      <c r="AA4938">
        <v>3660559.8682669401</v>
      </c>
    </row>
    <row r="4939" spans="1:27" x14ac:dyDescent="0.25">
      <c r="A4939">
        <v>-111.97666069</v>
      </c>
      <c r="B4939">
        <v>33.079823210000001</v>
      </c>
      <c r="C4939" t="s">
        <v>968</v>
      </c>
      <c r="D4939" t="s">
        <v>967</v>
      </c>
      <c r="E4939" t="s">
        <v>966</v>
      </c>
      <c r="F4939">
        <v>3372</v>
      </c>
      <c r="G4939">
        <v>176</v>
      </c>
      <c r="H4939">
        <v>13.33</v>
      </c>
      <c r="I4939">
        <v>2.198</v>
      </c>
      <c r="J4939">
        <v>1</v>
      </c>
      <c r="K4939">
        <v>1172.6410000000001</v>
      </c>
      <c r="L4939" t="s">
        <v>965</v>
      </c>
      <c r="M4939" t="s">
        <v>964</v>
      </c>
      <c r="N4939" s="110">
        <v>43777</v>
      </c>
      <c r="O4939">
        <v>0</v>
      </c>
      <c r="P4939">
        <v>0</v>
      </c>
      <c r="Q4939">
        <v>12832.3299999999</v>
      </c>
      <c r="R4939">
        <v>1748.7049999999899</v>
      </c>
      <c r="S4939">
        <v>3.6429999999999998</v>
      </c>
      <c r="T4939">
        <v>33</v>
      </c>
      <c r="U4939">
        <v>5299.1059999999898</v>
      </c>
      <c r="V4939">
        <v>1</v>
      </c>
      <c r="W4939">
        <v>1.4990000000000001</v>
      </c>
      <c r="X4939">
        <v>2.4220000000000002</v>
      </c>
      <c r="Y4939" s="110">
        <v>43777</v>
      </c>
      <c r="Z4939">
        <v>408846.66302516899</v>
      </c>
      <c r="AA4939">
        <v>3660559.2042569402</v>
      </c>
    </row>
    <row r="4940" spans="1:27" x14ac:dyDescent="0.25">
      <c r="A4940">
        <v>-111.97666051</v>
      </c>
      <c r="B4940">
        <v>33.079816219999898</v>
      </c>
      <c r="C4940" t="s">
        <v>968</v>
      </c>
      <c r="D4940" t="s">
        <v>967</v>
      </c>
      <c r="E4940" t="s">
        <v>966</v>
      </c>
      <c r="F4940">
        <v>3373</v>
      </c>
      <c r="G4940">
        <v>177</v>
      </c>
      <c r="H4940">
        <v>13.33</v>
      </c>
      <c r="I4940">
        <v>2.3290000000000002</v>
      </c>
      <c r="J4940">
        <v>1</v>
      </c>
      <c r="K4940">
        <v>1172.6279999999899</v>
      </c>
      <c r="L4940" t="s">
        <v>965</v>
      </c>
      <c r="M4940" t="s">
        <v>964</v>
      </c>
      <c r="N4940" s="110">
        <v>43777</v>
      </c>
      <c r="O4940">
        <v>0</v>
      </c>
      <c r="P4940">
        <v>0</v>
      </c>
      <c r="Q4940">
        <v>17536.0089999999</v>
      </c>
      <c r="R4940">
        <v>2255.0610000000001</v>
      </c>
      <c r="S4940">
        <v>4.6980000000000004</v>
      </c>
      <c r="T4940">
        <v>33</v>
      </c>
      <c r="U4940">
        <v>6833.518</v>
      </c>
      <c r="V4940">
        <v>1</v>
      </c>
      <c r="W4940">
        <v>1.5880000000000001</v>
      </c>
      <c r="X4940">
        <v>2.5659999999999998</v>
      </c>
      <c r="Y4940" s="110">
        <v>43777</v>
      </c>
      <c r="Z4940">
        <v>408846.67261515599</v>
      </c>
      <c r="AA4940">
        <v>3660558.4291327498</v>
      </c>
    </row>
    <row r="4941" spans="1:27" x14ac:dyDescent="0.25">
      <c r="A4941">
        <v>-111.976659659999</v>
      </c>
      <c r="B4941">
        <v>33.079810219999899</v>
      </c>
      <c r="C4941" t="s">
        <v>968</v>
      </c>
      <c r="D4941" t="s">
        <v>967</v>
      </c>
      <c r="E4941" t="s">
        <v>966</v>
      </c>
      <c r="F4941">
        <v>3374</v>
      </c>
      <c r="G4941">
        <v>182</v>
      </c>
      <c r="H4941">
        <v>13.33</v>
      </c>
      <c r="I4941">
        <v>2.3290000000000002</v>
      </c>
      <c r="J4941">
        <v>1</v>
      </c>
      <c r="K4941">
        <v>1172.6179999999899</v>
      </c>
      <c r="L4941" t="s">
        <v>965</v>
      </c>
      <c r="M4941" t="s">
        <v>964</v>
      </c>
      <c r="N4941" s="110">
        <v>43777</v>
      </c>
      <c r="O4941">
        <v>0</v>
      </c>
      <c r="P4941">
        <v>0</v>
      </c>
      <c r="Q4941">
        <v>14515.272999999899</v>
      </c>
      <c r="R4941">
        <v>1866.60599999999</v>
      </c>
      <c r="S4941">
        <v>3.8889999999999998</v>
      </c>
      <c r="T4941">
        <v>33</v>
      </c>
      <c r="U4941">
        <v>5656.3829999999898</v>
      </c>
      <c r="V4941">
        <v>1</v>
      </c>
      <c r="W4941">
        <v>1.5880000000000001</v>
      </c>
      <c r="X4941">
        <v>2.5659999999999998</v>
      </c>
      <c r="Y4941" s="110">
        <v>43777</v>
      </c>
      <c r="Z4941">
        <v>408846.74576231203</v>
      </c>
      <c r="AA4941">
        <v>3660557.7631860999</v>
      </c>
    </row>
    <row r="4942" spans="1:27" x14ac:dyDescent="0.25">
      <c r="A4942">
        <v>-111.976660339999</v>
      </c>
      <c r="B4942">
        <v>33.079803220000002</v>
      </c>
      <c r="C4942" t="s">
        <v>968</v>
      </c>
      <c r="D4942" t="s">
        <v>967</v>
      </c>
      <c r="E4942" t="s">
        <v>966</v>
      </c>
      <c r="F4942">
        <v>3375</v>
      </c>
      <c r="G4942">
        <v>178</v>
      </c>
      <c r="H4942">
        <v>13.33</v>
      </c>
      <c r="I4942">
        <v>2.4279999999999999</v>
      </c>
      <c r="J4942">
        <v>1</v>
      </c>
      <c r="K4942">
        <v>1172.6279999999899</v>
      </c>
      <c r="L4942" t="s">
        <v>965</v>
      </c>
      <c r="M4942" t="s">
        <v>964</v>
      </c>
      <c r="N4942" s="110">
        <v>43777</v>
      </c>
      <c r="O4942">
        <v>0</v>
      </c>
      <c r="P4942">
        <v>0</v>
      </c>
      <c r="Q4942">
        <v>12812.673000000001</v>
      </c>
      <c r="R4942">
        <v>1580.8620000000001</v>
      </c>
      <c r="S4942">
        <v>3.2930000000000001</v>
      </c>
      <c r="T4942">
        <v>33</v>
      </c>
      <c r="U4942">
        <v>4790.4899999999898</v>
      </c>
      <c r="V4942">
        <v>1</v>
      </c>
      <c r="W4942">
        <v>1.655</v>
      </c>
      <c r="X4942">
        <v>2.6749999999999998</v>
      </c>
      <c r="Y4942" s="110">
        <v>43777</v>
      </c>
      <c r="Z4942">
        <v>408846.67507202202</v>
      </c>
      <c r="AA4942">
        <v>3660556.9877001001</v>
      </c>
    </row>
    <row r="4943" spans="1:27" x14ac:dyDescent="0.25">
      <c r="A4943">
        <v>-111.97665949</v>
      </c>
      <c r="B4943">
        <v>33.079797220000003</v>
      </c>
      <c r="C4943" t="s">
        <v>968</v>
      </c>
      <c r="D4943" t="s">
        <v>967</v>
      </c>
      <c r="E4943" t="s">
        <v>966</v>
      </c>
      <c r="F4943">
        <v>3376</v>
      </c>
      <c r="G4943">
        <v>183</v>
      </c>
      <c r="H4943">
        <v>13.33</v>
      </c>
      <c r="I4943">
        <v>2.5259999999999998</v>
      </c>
      <c r="J4943">
        <v>1</v>
      </c>
      <c r="K4943">
        <v>1172.6079999999899</v>
      </c>
      <c r="L4943" t="s">
        <v>965</v>
      </c>
      <c r="M4943" t="s">
        <v>964</v>
      </c>
      <c r="N4943" s="110">
        <v>43777</v>
      </c>
      <c r="O4943">
        <v>0</v>
      </c>
      <c r="P4943">
        <v>0</v>
      </c>
      <c r="Q4943">
        <v>12367.465</v>
      </c>
      <c r="R4943">
        <v>1466.479</v>
      </c>
      <c r="S4943">
        <v>3.0550000000000002</v>
      </c>
      <c r="T4943">
        <v>33</v>
      </c>
      <c r="U4943">
        <v>4443.8760000000002</v>
      </c>
      <c r="V4943">
        <v>1</v>
      </c>
      <c r="W4943">
        <v>1.722</v>
      </c>
      <c r="X4943">
        <v>2.7829999999999999</v>
      </c>
      <c r="Y4943" s="110">
        <v>43777</v>
      </c>
      <c r="Z4943">
        <v>408846.74821919098</v>
      </c>
      <c r="AA4943">
        <v>3660556.32175344</v>
      </c>
    </row>
    <row r="4944" spans="1:27" x14ac:dyDescent="0.25">
      <c r="A4944">
        <v>-111.97666051</v>
      </c>
      <c r="B4944">
        <v>33.07979022</v>
      </c>
      <c r="C4944" t="s">
        <v>968</v>
      </c>
      <c r="D4944" t="s">
        <v>967</v>
      </c>
      <c r="E4944" t="s">
        <v>966</v>
      </c>
      <c r="F4944">
        <v>3377</v>
      </c>
      <c r="G4944">
        <v>177</v>
      </c>
      <c r="H4944">
        <v>13.33</v>
      </c>
      <c r="I4944">
        <v>2.4279999999999999</v>
      </c>
      <c r="J4944">
        <v>1</v>
      </c>
      <c r="K4944">
        <v>1172.605</v>
      </c>
      <c r="L4944" t="s">
        <v>965</v>
      </c>
      <c r="M4944" t="s">
        <v>964</v>
      </c>
      <c r="N4944" s="110">
        <v>43777</v>
      </c>
      <c r="O4944">
        <v>0</v>
      </c>
      <c r="P4944">
        <v>0</v>
      </c>
      <c r="Q4944">
        <v>12295.692999999899</v>
      </c>
      <c r="R4944">
        <v>1517.075</v>
      </c>
      <c r="S4944">
        <v>3.161</v>
      </c>
      <c r="T4944">
        <v>33</v>
      </c>
      <c r="U4944">
        <v>4597.1980000000003</v>
      </c>
      <c r="V4944">
        <v>1</v>
      </c>
      <c r="W4944">
        <v>1.655</v>
      </c>
      <c r="X4944">
        <v>2.6749999999999998</v>
      </c>
      <c r="Y4944" s="110">
        <v>43777</v>
      </c>
      <c r="Z4944">
        <v>408846.64579424902</v>
      </c>
      <c r="AA4944">
        <v>3660555.5465627201</v>
      </c>
    </row>
    <row r="4945" spans="1:27" x14ac:dyDescent="0.25">
      <c r="A4945">
        <v>-111.97666017</v>
      </c>
      <c r="B4945">
        <v>33.079784230000001</v>
      </c>
      <c r="C4945" t="s">
        <v>968</v>
      </c>
      <c r="D4945" t="s">
        <v>967</v>
      </c>
      <c r="E4945" t="s">
        <v>966</v>
      </c>
      <c r="F4945">
        <v>3378</v>
      </c>
      <c r="G4945">
        <v>179</v>
      </c>
      <c r="H4945">
        <v>13.33</v>
      </c>
      <c r="I4945">
        <v>2.3290000000000002</v>
      </c>
      <c r="J4945">
        <v>1</v>
      </c>
      <c r="K4945">
        <v>1172.6279999999899</v>
      </c>
      <c r="L4945" t="s">
        <v>965</v>
      </c>
      <c r="M4945" t="s">
        <v>964</v>
      </c>
      <c r="N4945" s="110">
        <v>43777</v>
      </c>
      <c r="O4945">
        <v>0</v>
      </c>
      <c r="P4945">
        <v>0</v>
      </c>
      <c r="Q4945">
        <v>11665.3389999999</v>
      </c>
      <c r="R4945">
        <v>1500.11599999999</v>
      </c>
      <c r="S4945">
        <v>3.125</v>
      </c>
      <c r="T4945">
        <v>33</v>
      </c>
      <c r="U4945">
        <v>4545.8059999999896</v>
      </c>
      <c r="V4945">
        <v>1</v>
      </c>
      <c r="W4945">
        <v>1.5880000000000001</v>
      </c>
      <c r="X4945">
        <v>2.5659999999999998</v>
      </c>
      <c r="Y4945" s="110">
        <v>43777</v>
      </c>
      <c r="Z4945">
        <v>408846.67134977499</v>
      </c>
      <c r="AA4945">
        <v>3660554.8821676602</v>
      </c>
    </row>
    <row r="4946" spans="1:27" x14ac:dyDescent="0.25">
      <c r="A4946">
        <v>-111.97665983</v>
      </c>
      <c r="B4946">
        <v>33.079777229999898</v>
      </c>
      <c r="C4946" t="s">
        <v>968</v>
      </c>
      <c r="D4946" t="s">
        <v>967</v>
      </c>
      <c r="E4946" t="s">
        <v>966</v>
      </c>
      <c r="F4946">
        <v>3379</v>
      </c>
      <c r="G4946">
        <v>181</v>
      </c>
      <c r="H4946">
        <v>13.33</v>
      </c>
      <c r="I4946">
        <v>2.133</v>
      </c>
      <c r="J4946">
        <v>1</v>
      </c>
      <c r="K4946">
        <v>1172.59799999999</v>
      </c>
      <c r="L4946" t="s">
        <v>965</v>
      </c>
      <c r="M4946" t="s">
        <v>964</v>
      </c>
      <c r="N4946" s="110">
        <v>43777</v>
      </c>
      <c r="O4946">
        <v>0</v>
      </c>
      <c r="P4946">
        <v>0</v>
      </c>
      <c r="Q4946">
        <v>11869.457</v>
      </c>
      <c r="R4946">
        <v>1667.25999999999</v>
      </c>
      <c r="S4946">
        <v>3.4729999999999999</v>
      </c>
      <c r="T4946">
        <v>33</v>
      </c>
      <c r="U4946">
        <v>5052.3029999999899</v>
      </c>
      <c r="V4946">
        <v>1</v>
      </c>
      <c r="W4946">
        <v>1.454</v>
      </c>
      <c r="X4946">
        <v>2.3490000000000002</v>
      </c>
      <c r="Y4946" s="110">
        <v>43777</v>
      </c>
      <c r="Z4946">
        <v>408846.69586342003</v>
      </c>
      <c r="AA4946">
        <v>3660554.1057958398</v>
      </c>
    </row>
    <row r="4947" spans="1:27" x14ac:dyDescent="0.25">
      <c r="A4947">
        <v>-111.97665949</v>
      </c>
      <c r="B4947">
        <v>33.07977022</v>
      </c>
      <c r="C4947" t="s">
        <v>968</v>
      </c>
      <c r="D4947" t="s">
        <v>967</v>
      </c>
      <c r="E4947" t="s">
        <v>966</v>
      </c>
      <c r="F4947">
        <v>3380</v>
      </c>
      <c r="G4947">
        <v>183</v>
      </c>
      <c r="H4947">
        <v>13.33</v>
      </c>
      <c r="I4947">
        <v>2.4929999999999999</v>
      </c>
      <c r="J4947">
        <v>1</v>
      </c>
      <c r="K4947">
        <v>1172.595</v>
      </c>
      <c r="L4947" t="s">
        <v>965</v>
      </c>
      <c r="M4947" t="s">
        <v>964</v>
      </c>
      <c r="N4947" s="110">
        <v>43777</v>
      </c>
      <c r="O4947">
        <v>0</v>
      </c>
      <c r="P4947">
        <v>0</v>
      </c>
      <c r="Q4947">
        <v>10181.771000000001</v>
      </c>
      <c r="R4947">
        <v>1223.1949999999899</v>
      </c>
      <c r="S4947">
        <v>2.548</v>
      </c>
      <c r="T4947">
        <v>33</v>
      </c>
      <c r="U4947">
        <v>3706.6509999999898</v>
      </c>
      <c r="V4947">
        <v>1</v>
      </c>
      <c r="W4947">
        <v>1.7</v>
      </c>
      <c r="X4947">
        <v>2.7469999999999999</v>
      </c>
      <c r="Y4947" s="110">
        <v>43777</v>
      </c>
      <c r="Z4947">
        <v>408846.72036675399</v>
      </c>
      <c r="AA4947">
        <v>3660553.3283153502</v>
      </c>
    </row>
    <row r="4948" spans="1:27" x14ac:dyDescent="0.25">
      <c r="A4948">
        <v>-111.97666017</v>
      </c>
      <c r="B4948">
        <v>33.079764230000002</v>
      </c>
      <c r="C4948" t="s">
        <v>968</v>
      </c>
      <c r="D4948" t="s">
        <v>967</v>
      </c>
      <c r="E4948" t="s">
        <v>966</v>
      </c>
      <c r="F4948">
        <v>3381</v>
      </c>
      <c r="G4948">
        <v>179</v>
      </c>
      <c r="H4948">
        <v>13.33</v>
      </c>
      <c r="I4948">
        <v>2.2970000000000002</v>
      </c>
      <c r="J4948">
        <v>1</v>
      </c>
      <c r="K4948">
        <v>1172.66399999999</v>
      </c>
      <c r="L4948" t="s">
        <v>965</v>
      </c>
      <c r="M4948" t="s">
        <v>964</v>
      </c>
      <c r="N4948" s="110">
        <v>43777</v>
      </c>
      <c r="O4948">
        <v>0</v>
      </c>
      <c r="P4948">
        <v>0</v>
      </c>
      <c r="Q4948">
        <v>10888.183000000001</v>
      </c>
      <c r="R4948">
        <v>1420.1790000000001</v>
      </c>
      <c r="S4948">
        <v>2.9590000000000001</v>
      </c>
      <c r="T4948">
        <v>33</v>
      </c>
      <c r="U4948">
        <v>4303.5739999999896</v>
      </c>
      <c r="V4948">
        <v>1</v>
      </c>
      <c r="W4948">
        <v>1.5660000000000001</v>
      </c>
      <c r="X4948">
        <v>2.5299999999999998</v>
      </c>
      <c r="Y4948" s="110">
        <v>43777</v>
      </c>
      <c r="Z4948">
        <v>408846.65071833099</v>
      </c>
      <c r="AA4948">
        <v>3660552.6648061099</v>
      </c>
    </row>
    <row r="4949" spans="1:27" x14ac:dyDescent="0.25">
      <c r="A4949">
        <v>-111.976659999999</v>
      </c>
      <c r="B4949">
        <v>33.079757229999899</v>
      </c>
      <c r="C4949" t="s">
        <v>968</v>
      </c>
      <c r="D4949" t="s">
        <v>967</v>
      </c>
      <c r="E4949" t="s">
        <v>966</v>
      </c>
      <c r="F4949">
        <v>3382</v>
      </c>
      <c r="G4949">
        <v>180</v>
      </c>
      <c r="H4949">
        <v>13.33</v>
      </c>
      <c r="I4949">
        <v>2.2970000000000002</v>
      </c>
      <c r="J4949">
        <v>1</v>
      </c>
      <c r="K4949">
        <v>1172.72299999999</v>
      </c>
      <c r="L4949" t="s">
        <v>965</v>
      </c>
      <c r="M4949" t="s">
        <v>964</v>
      </c>
      <c r="N4949" s="110">
        <v>43777</v>
      </c>
      <c r="O4949">
        <v>0</v>
      </c>
      <c r="P4949">
        <v>0</v>
      </c>
      <c r="Q4949">
        <v>10607.893</v>
      </c>
      <c r="R4949">
        <v>1383.6199999999899</v>
      </c>
      <c r="S4949">
        <v>2.883</v>
      </c>
      <c r="T4949">
        <v>33</v>
      </c>
      <c r="U4949">
        <v>4192.7889999999898</v>
      </c>
      <c r="V4949">
        <v>1</v>
      </c>
      <c r="W4949">
        <v>1.5660000000000001</v>
      </c>
      <c r="X4949">
        <v>2.5299999999999998</v>
      </c>
      <c r="Y4949" s="110">
        <v>43777</v>
      </c>
      <c r="Z4949">
        <v>408846.659364658</v>
      </c>
      <c r="AA4949">
        <v>3660551.8885819302</v>
      </c>
    </row>
    <row r="4950" spans="1:27" x14ac:dyDescent="0.25">
      <c r="A4950">
        <v>-111.97665949</v>
      </c>
      <c r="B4950">
        <v>33.079750220000001</v>
      </c>
      <c r="C4950" t="s">
        <v>968</v>
      </c>
      <c r="D4950" t="s">
        <v>967</v>
      </c>
      <c r="E4950" t="s">
        <v>966</v>
      </c>
      <c r="F4950">
        <v>3383</v>
      </c>
      <c r="G4950">
        <v>183</v>
      </c>
      <c r="H4950">
        <v>13.33</v>
      </c>
      <c r="I4950">
        <v>2.4929999999999999</v>
      </c>
      <c r="J4950">
        <v>1</v>
      </c>
      <c r="K4950">
        <v>1172.6510000000001</v>
      </c>
      <c r="L4950" t="s">
        <v>965</v>
      </c>
      <c r="M4950" t="s">
        <v>964</v>
      </c>
      <c r="N4950" s="110">
        <v>43777</v>
      </c>
      <c r="O4950">
        <v>0</v>
      </c>
      <c r="P4950">
        <v>0</v>
      </c>
      <c r="Q4950">
        <v>11034.3569999999</v>
      </c>
      <c r="R4950">
        <v>1325.6210000000001</v>
      </c>
      <c r="S4950">
        <v>2.762</v>
      </c>
      <c r="T4950">
        <v>33</v>
      </c>
      <c r="U4950">
        <v>4017.0329999999899</v>
      </c>
      <c r="V4950">
        <v>1</v>
      </c>
      <c r="W4950">
        <v>1.7</v>
      </c>
      <c r="X4950">
        <v>2.7469999999999999</v>
      </c>
      <c r="Y4950" s="110">
        <v>43777</v>
      </c>
      <c r="Z4950">
        <v>408846.69973533298</v>
      </c>
      <c r="AA4950">
        <v>3660551.1109537999</v>
      </c>
    </row>
    <row r="4951" spans="1:27" x14ac:dyDescent="0.25">
      <c r="A4951">
        <v>-111.97666051</v>
      </c>
      <c r="B4951">
        <v>33.079743219999898</v>
      </c>
      <c r="C4951" t="s">
        <v>968</v>
      </c>
      <c r="D4951" t="s">
        <v>967</v>
      </c>
      <c r="E4951" t="s">
        <v>966</v>
      </c>
      <c r="F4951">
        <v>3384</v>
      </c>
      <c r="G4951">
        <v>177</v>
      </c>
      <c r="H4951">
        <v>13.33</v>
      </c>
      <c r="I4951">
        <v>2.3620000000000001</v>
      </c>
      <c r="J4951">
        <v>1</v>
      </c>
      <c r="K4951">
        <v>1172.7</v>
      </c>
      <c r="L4951" t="s">
        <v>965</v>
      </c>
      <c r="M4951" t="s">
        <v>964</v>
      </c>
      <c r="N4951" s="110">
        <v>43777</v>
      </c>
      <c r="O4951">
        <v>0</v>
      </c>
      <c r="P4951">
        <v>0</v>
      </c>
      <c r="Q4951">
        <v>10159.028</v>
      </c>
      <c r="R4951">
        <v>1288.2660000000001</v>
      </c>
      <c r="S4951">
        <v>2.6840000000000002</v>
      </c>
      <c r="T4951">
        <v>33</v>
      </c>
      <c r="U4951">
        <v>3903.8359999999898</v>
      </c>
      <c r="V4951">
        <v>1</v>
      </c>
      <c r="W4951">
        <v>1.611</v>
      </c>
      <c r="X4951">
        <v>2.6019999999999999</v>
      </c>
      <c r="Y4951" s="110">
        <v>43777</v>
      </c>
      <c r="Z4951">
        <v>408846.59731034801</v>
      </c>
      <c r="AA4951">
        <v>3660550.3357630898</v>
      </c>
    </row>
    <row r="4952" spans="1:27" x14ac:dyDescent="0.25">
      <c r="A4952">
        <v>-111.97665983</v>
      </c>
      <c r="B4952">
        <v>33.079736230000002</v>
      </c>
      <c r="C4952" t="s">
        <v>968</v>
      </c>
      <c r="D4952" t="s">
        <v>967</v>
      </c>
      <c r="E4952" t="s">
        <v>966</v>
      </c>
      <c r="F4952">
        <v>3385</v>
      </c>
      <c r="G4952">
        <v>181</v>
      </c>
      <c r="H4952">
        <v>13.33</v>
      </c>
      <c r="I4952">
        <v>2.4929999999999999</v>
      </c>
      <c r="J4952">
        <v>1</v>
      </c>
      <c r="K4952">
        <v>1172.66399999999</v>
      </c>
      <c r="L4952" t="s">
        <v>965</v>
      </c>
      <c r="M4952" t="s">
        <v>964</v>
      </c>
      <c r="N4952" s="110">
        <v>43777</v>
      </c>
      <c r="O4952">
        <v>0</v>
      </c>
      <c r="P4952">
        <v>0</v>
      </c>
      <c r="Q4952">
        <v>12400.4369999999</v>
      </c>
      <c r="R4952">
        <v>1489.7360000000001</v>
      </c>
      <c r="S4952">
        <v>3.1040000000000001</v>
      </c>
      <c r="T4952">
        <v>33</v>
      </c>
      <c r="U4952">
        <v>4514.3509999999897</v>
      </c>
      <c r="V4952">
        <v>1</v>
      </c>
      <c r="W4952">
        <v>1.7</v>
      </c>
      <c r="X4952">
        <v>2.7469999999999999</v>
      </c>
      <c r="Y4952" s="110">
        <v>43777</v>
      </c>
      <c r="Z4952">
        <v>408846.65356899402</v>
      </c>
      <c r="AA4952">
        <v>3660549.5602046801</v>
      </c>
    </row>
    <row r="4953" spans="1:27" x14ac:dyDescent="0.25">
      <c r="A4953">
        <v>-111.976659659999</v>
      </c>
      <c r="B4953">
        <v>33.079730220000002</v>
      </c>
      <c r="C4953" t="s">
        <v>968</v>
      </c>
      <c r="D4953" t="s">
        <v>967</v>
      </c>
      <c r="E4953" t="s">
        <v>966</v>
      </c>
      <c r="F4953">
        <v>3386</v>
      </c>
      <c r="G4953">
        <v>182</v>
      </c>
      <c r="H4953">
        <v>13.33</v>
      </c>
      <c r="I4953">
        <v>2.4279999999999999</v>
      </c>
      <c r="J4953">
        <v>1</v>
      </c>
      <c r="K4953">
        <v>1172.67</v>
      </c>
      <c r="L4953" t="s">
        <v>965</v>
      </c>
      <c r="M4953" t="s">
        <v>964</v>
      </c>
      <c r="N4953" s="110">
        <v>43777</v>
      </c>
      <c r="O4953">
        <v>0</v>
      </c>
      <c r="P4953">
        <v>0</v>
      </c>
      <c r="Q4953">
        <v>11020.0709999999</v>
      </c>
      <c r="R4953">
        <v>1359.6859999999899</v>
      </c>
      <c r="S4953">
        <v>2.8330000000000002</v>
      </c>
      <c r="T4953">
        <v>33</v>
      </c>
      <c r="U4953">
        <v>4120.26</v>
      </c>
      <c r="V4953">
        <v>1</v>
      </c>
      <c r="W4953">
        <v>1.655</v>
      </c>
      <c r="X4953">
        <v>2.6749999999999998</v>
      </c>
      <c r="Y4953" s="110">
        <v>43777</v>
      </c>
      <c r="Z4953">
        <v>408846.66323658801</v>
      </c>
      <c r="AA4953">
        <v>3660548.8937399001</v>
      </c>
    </row>
    <row r="4954" spans="1:27" x14ac:dyDescent="0.25">
      <c r="A4954">
        <v>-111.97665931</v>
      </c>
      <c r="B4954">
        <v>33.079723209999898</v>
      </c>
      <c r="C4954" t="s">
        <v>968</v>
      </c>
      <c r="D4954" t="s">
        <v>967</v>
      </c>
      <c r="E4954" t="s">
        <v>966</v>
      </c>
      <c r="F4954">
        <v>3387</v>
      </c>
      <c r="G4954">
        <v>184</v>
      </c>
      <c r="H4954">
        <v>13.33</v>
      </c>
      <c r="I4954">
        <v>2.5590000000000002</v>
      </c>
      <c r="J4954">
        <v>1</v>
      </c>
      <c r="K4954">
        <v>1172.6179999999899</v>
      </c>
      <c r="L4954" t="s">
        <v>965</v>
      </c>
      <c r="M4954" t="s">
        <v>964</v>
      </c>
      <c r="N4954" s="110">
        <v>43777</v>
      </c>
      <c r="O4954">
        <v>0</v>
      </c>
      <c r="P4954">
        <v>0</v>
      </c>
      <c r="Q4954">
        <v>12394.208000000001</v>
      </c>
      <c r="R4954">
        <v>1450.80799999999</v>
      </c>
      <c r="S4954">
        <v>3.0230000000000001</v>
      </c>
      <c r="T4954">
        <v>33</v>
      </c>
      <c r="U4954">
        <v>4396.3890000000001</v>
      </c>
      <c r="V4954">
        <v>1</v>
      </c>
      <c r="W4954">
        <v>1.7450000000000001</v>
      </c>
      <c r="X4954">
        <v>2.819</v>
      </c>
      <c r="Y4954" s="110">
        <v>43777</v>
      </c>
      <c r="Z4954">
        <v>408846.68867332197</v>
      </c>
      <c r="AA4954">
        <v>3660548.1162507199</v>
      </c>
    </row>
    <row r="4955" spans="1:27" x14ac:dyDescent="0.25">
      <c r="A4955">
        <v>-111.97666051</v>
      </c>
      <c r="B4955">
        <v>33.079716220000002</v>
      </c>
      <c r="C4955" t="s">
        <v>968</v>
      </c>
      <c r="D4955" t="s">
        <v>967</v>
      </c>
      <c r="E4955" t="s">
        <v>966</v>
      </c>
      <c r="F4955">
        <v>3388</v>
      </c>
      <c r="G4955">
        <v>177</v>
      </c>
      <c r="H4955">
        <v>13.33</v>
      </c>
      <c r="I4955">
        <v>2.4609999999999999</v>
      </c>
      <c r="J4955">
        <v>1</v>
      </c>
      <c r="K4955">
        <v>1172.6210000000001</v>
      </c>
      <c r="L4955" t="s">
        <v>965</v>
      </c>
      <c r="M4955" t="s">
        <v>964</v>
      </c>
      <c r="N4955" s="110">
        <v>43777</v>
      </c>
      <c r="O4955">
        <v>0</v>
      </c>
      <c r="P4955">
        <v>0</v>
      </c>
      <c r="Q4955">
        <v>12749.529</v>
      </c>
      <c r="R4955">
        <v>1552.09699999999</v>
      </c>
      <c r="S4955">
        <v>3.234</v>
      </c>
      <c r="T4955">
        <v>33</v>
      </c>
      <c r="U4955">
        <v>4703.3230000000003</v>
      </c>
      <c r="V4955">
        <v>1</v>
      </c>
      <c r="W4955">
        <v>1.6779999999999999</v>
      </c>
      <c r="X4955">
        <v>2.7109999999999999</v>
      </c>
      <c r="Y4955" s="110">
        <v>43777</v>
      </c>
      <c r="Z4955">
        <v>408846.569457923</v>
      </c>
      <c r="AA4955">
        <v>3660547.3423250099</v>
      </c>
    </row>
    <row r="4956" spans="1:27" x14ac:dyDescent="0.25">
      <c r="A4956">
        <v>-111.97666031</v>
      </c>
      <c r="B4956">
        <v>33.079709209999898</v>
      </c>
      <c r="C4956" t="s">
        <v>968</v>
      </c>
      <c r="D4956" t="s">
        <v>967</v>
      </c>
      <c r="E4956" t="s">
        <v>966</v>
      </c>
      <c r="F4956">
        <v>3389</v>
      </c>
      <c r="G4956">
        <v>184</v>
      </c>
      <c r="H4956">
        <v>13.33</v>
      </c>
      <c r="I4956">
        <v>2.395</v>
      </c>
      <c r="J4956">
        <v>1</v>
      </c>
      <c r="K4956">
        <v>1172.6020000000001</v>
      </c>
      <c r="L4956" t="s">
        <v>965</v>
      </c>
      <c r="M4956" t="s">
        <v>964</v>
      </c>
      <c r="N4956" s="110">
        <v>43777</v>
      </c>
      <c r="O4956">
        <v>0</v>
      </c>
      <c r="P4956">
        <v>0</v>
      </c>
      <c r="Q4956">
        <v>14802.5349999999</v>
      </c>
      <c r="R4956">
        <v>1851.39499999999</v>
      </c>
      <c r="S4956">
        <v>3.8570000000000002</v>
      </c>
      <c r="T4956">
        <v>33</v>
      </c>
      <c r="U4956">
        <v>5610.2879999999896</v>
      </c>
      <c r="V4956">
        <v>1</v>
      </c>
      <c r="W4956">
        <v>1.633</v>
      </c>
      <c r="X4956">
        <v>2.6379999999999999</v>
      </c>
      <c r="Y4956" s="110">
        <v>43777</v>
      </c>
      <c r="Z4956">
        <v>408846.580894068</v>
      </c>
      <c r="AA4956">
        <v>3660546.56496611</v>
      </c>
    </row>
    <row r="4957" spans="1:27" x14ac:dyDescent="0.25">
      <c r="A4957">
        <v>-111.97666134000001</v>
      </c>
      <c r="B4957">
        <v>33.079702220000001</v>
      </c>
      <c r="C4957" t="s">
        <v>968</v>
      </c>
      <c r="D4957" t="s">
        <v>967</v>
      </c>
      <c r="E4957" t="s">
        <v>966</v>
      </c>
      <c r="F4957">
        <v>3390</v>
      </c>
      <c r="G4957">
        <v>178</v>
      </c>
      <c r="H4957">
        <v>13.33</v>
      </c>
      <c r="I4957">
        <v>2.4279999999999999</v>
      </c>
      <c r="J4957">
        <v>1</v>
      </c>
      <c r="K4957">
        <v>1172.6020000000001</v>
      </c>
      <c r="L4957" t="s">
        <v>965</v>
      </c>
      <c r="M4957" t="s">
        <v>964</v>
      </c>
      <c r="N4957" s="110">
        <v>43777</v>
      </c>
      <c r="O4957">
        <v>0</v>
      </c>
      <c r="P4957">
        <v>0</v>
      </c>
      <c r="Q4957">
        <v>13537.771000000001</v>
      </c>
      <c r="R4957">
        <v>1670.326</v>
      </c>
      <c r="S4957">
        <v>3.48</v>
      </c>
      <c r="T4957">
        <v>33</v>
      </c>
      <c r="U4957">
        <v>5061.5950000000003</v>
      </c>
      <c r="V4957">
        <v>1</v>
      </c>
      <c r="W4957">
        <v>1.655</v>
      </c>
      <c r="X4957">
        <v>2.6749999999999998</v>
      </c>
      <c r="Y4957" s="110">
        <v>43777</v>
      </c>
      <c r="Z4957">
        <v>408846.47754598298</v>
      </c>
      <c r="AA4957">
        <v>3660545.7908927598</v>
      </c>
    </row>
    <row r="4958" spans="1:27" x14ac:dyDescent="0.25">
      <c r="A4958">
        <v>-111.97666049</v>
      </c>
      <c r="B4958">
        <v>33.079696220000002</v>
      </c>
      <c r="C4958" t="s">
        <v>968</v>
      </c>
      <c r="D4958" t="s">
        <v>967</v>
      </c>
      <c r="E4958" t="s">
        <v>966</v>
      </c>
      <c r="F4958">
        <v>3391</v>
      </c>
      <c r="G4958">
        <v>183</v>
      </c>
      <c r="H4958">
        <v>13.33</v>
      </c>
      <c r="I4958">
        <v>2.5259999999999998</v>
      </c>
      <c r="J4958">
        <v>1</v>
      </c>
      <c r="K4958">
        <v>1172.56899999999</v>
      </c>
      <c r="L4958" t="s">
        <v>965</v>
      </c>
      <c r="M4958" t="s">
        <v>964</v>
      </c>
      <c r="N4958" s="110">
        <v>43777</v>
      </c>
      <c r="O4958">
        <v>0</v>
      </c>
      <c r="P4958">
        <v>0</v>
      </c>
      <c r="Q4958">
        <v>11684.939</v>
      </c>
      <c r="R4958">
        <v>1385.548</v>
      </c>
      <c r="S4958">
        <v>2.887</v>
      </c>
      <c r="T4958">
        <v>33</v>
      </c>
      <c r="U4958">
        <v>4198.6310000000003</v>
      </c>
      <c r="V4958">
        <v>1</v>
      </c>
      <c r="W4958">
        <v>1.722</v>
      </c>
      <c r="X4958">
        <v>2.7829999999999999</v>
      </c>
      <c r="Y4958" s="110">
        <v>43777</v>
      </c>
      <c r="Z4958">
        <v>408846.55069325498</v>
      </c>
      <c r="AA4958">
        <v>3660545.1249461202</v>
      </c>
    </row>
    <row r="4959" spans="1:27" x14ac:dyDescent="0.25">
      <c r="A4959">
        <v>-111.97666117</v>
      </c>
      <c r="B4959">
        <v>33.07968923</v>
      </c>
      <c r="C4959" t="s">
        <v>968</v>
      </c>
      <c r="D4959" t="s">
        <v>967</v>
      </c>
      <c r="E4959" t="s">
        <v>966</v>
      </c>
      <c r="F4959">
        <v>3392</v>
      </c>
      <c r="G4959">
        <v>179</v>
      </c>
      <c r="H4959">
        <v>13.33</v>
      </c>
      <c r="I4959">
        <v>2.5259999999999998</v>
      </c>
      <c r="J4959">
        <v>1</v>
      </c>
      <c r="K4959">
        <v>1172.625</v>
      </c>
      <c r="L4959" t="s">
        <v>965</v>
      </c>
      <c r="M4959" t="s">
        <v>964</v>
      </c>
      <c r="N4959" s="110">
        <v>43777</v>
      </c>
      <c r="O4959">
        <v>0</v>
      </c>
      <c r="P4959">
        <v>0</v>
      </c>
      <c r="Q4959">
        <v>11519.108</v>
      </c>
      <c r="R4959">
        <v>1365.88499999999</v>
      </c>
      <c r="S4959">
        <v>2.8460000000000001</v>
      </c>
      <c r="T4959">
        <v>33</v>
      </c>
      <c r="U4959">
        <v>4139.0439999999899</v>
      </c>
      <c r="V4959">
        <v>1</v>
      </c>
      <c r="W4959">
        <v>1.722</v>
      </c>
      <c r="X4959">
        <v>2.7829999999999999</v>
      </c>
      <c r="Y4959" s="110">
        <v>43777</v>
      </c>
      <c r="Z4959">
        <v>408846.48001321498</v>
      </c>
      <c r="AA4959">
        <v>3660544.35056881</v>
      </c>
    </row>
    <row r="4960" spans="1:27" x14ac:dyDescent="0.25">
      <c r="A4960">
        <v>-111.97666134000001</v>
      </c>
      <c r="B4960">
        <v>33.079682220000002</v>
      </c>
      <c r="C4960" t="s">
        <v>968</v>
      </c>
      <c r="D4960" t="s">
        <v>967</v>
      </c>
      <c r="E4960" t="s">
        <v>966</v>
      </c>
      <c r="F4960">
        <v>3393</v>
      </c>
      <c r="G4960">
        <v>178</v>
      </c>
      <c r="H4960">
        <v>13.33</v>
      </c>
      <c r="I4960">
        <v>2.4929999999999999</v>
      </c>
      <c r="J4960">
        <v>1</v>
      </c>
      <c r="K4960">
        <v>1172.65399999999</v>
      </c>
      <c r="L4960" t="s">
        <v>965</v>
      </c>
      <c r="M4960" t="s">
        <v>964</v>
      </c>
      <c r="N4960" s="110">
        <v>43777</v>
      </c>
      <c r="O4960">
        <v>0</v>
      </c>
      <c r="P4960">
        <v>0</v>
      </c>
      <c r="Q4960">
        <v>12838.673000000001</v>
      </c>
      <c r="R4960">
        <v>1542.384</v>
      </c>
      <c r="S4960">
        <v>3.2130000000000001</v>
      </c>
      <c r="T4960">
        <v>33</v>
      </c>
      <c r="U4960">
        <v>4673.8900000000003</v>
      </c>
      <c r="V4960">
        <v>1</v>
      </c>
      <c r="W4960">
        <v>1.7</v>
      </c>
      <c r="X4960">
        <v>2.7469999999999999</v>
      </c>
      <c r="Y4960" s="110">
        <v>43777</v>
      </c>
      <c r="Z4960">
        <v>408846.45691456</v>
      </c>
      <c r="AA4960">
        <v>3660543.5735312402</v>
      </c>
    </row>
    <row r="4961" spans="1:27" x14ac:dyDescent="0.25">
      <c r="A4961">
        <v>-111.97666069</v>
      </c>
      <c r="B4961">
        <v>33.079676210000002</v>
      </c>
      <c r="C4961" t="s">
        <v>968</v>
      </c>
      <c r="D4961" t="s">
        <v>967</v>
      </c>
      <c r="E4961" t="s">
        <v>966</v>
      </c>
      <c r="F4961">
        <v>3394</v>
      </c>
      <c r="G4961">
        <v>176</v>
      </c>
      <c r="H4961">
        <v>13.33</v>
      </c>
      <c r="I4961">
        <v>2.395</v>
      </c>
      <c r="J4961">
        <v>1</v>
      </c>
      <c r="K4961">
        <v>1172.67399999999</v>
      </c>
      <c r="L4961" t="s">
        <v>965</v>
      </c>
      <c r="M4961" t="s">
        <v>964</v>
      </c>
      <c r="N4961" s="110">
        <v>43777</v>
      </c>
      <c r="O4961">
        <v>0</v>
      </c>
      <c r="P4961">
        <v>0</v>
      </c>
      <c r="Q4961">
        <v>12916.046</v>
      </c>
      <c r="R4961">
        <v>1615.4459999999899</v>
      </c>
      <c r="S4961">
        <v>3.3660000000000001</v>
      </c>
      <c r="T4961">
        <v>33</v>
      </c>
      <c r="U4961">
        <v>4895.2920000000004</v>
      </c>
      <c r="V4961">
        <v>1</v>
      </c>
      <c r="W4961">
        <v>1.633</v>
      </c>
      <c r="X4961">
        <v>2.6379999999999999</v>
      </c>
      <c r="Y4961" s="110">
        <v>43777</v>
      </c>
      <c r="Z4961">
        <v>408846.51138407498</v>
      </c>
      <c r="AA4961">
        <v>3660542.90664961</v>
      </c>
    </row>
    <row r="4962" spans="1:27" x14ac:dyDescent="0.25">
      <c r="A4962">
        <v>-111.97666117</v>
      </c>
      <c r="B4962">
        <v>33.07966923</v>
      </c>
      <c r="C4962" t="s">
        <v>968</v>
      </c>
      <c r="D4962" t="s">
        <v>967</v>
      </c>
      <c r="E4962" t="s">
        <v>966</v>
      </c>
      <c r="F4962">
        <v>3395</v>
      </c>
      <c r="G4962">
        <v>179</v>
      </c>
      <c r="H4962">
        <v>13.33</v>
      </c>
      <c r="I4962">
        <v>2.4279999999999999</v>
      </c>
      <c r="J4962">
        <v>1</v>
      </c>
      <c r="K4962">
        <v>1172.6569999999899</v>
      </c>
      <c r="L4962" t="s">
        <v>965</v>
      </c>
      <c r="M4962" t="s">
        <v>964</v>
      </c>
      <c r="N4962" s="110">
        <v>43777</v>
      </c>
      <c r="O4962">
        <v>0</v>
      </c>
      <c r="P4962">
        <v>0</v>
      </c>
      <c r="Q4962">
        <v>11665.452999999899</v>
      </c>
      <c r="R4962">
        <v>1439.3150000000001</v>
      </c>
      <c r="S4962">
        <v>2.9990000000000001</v>
      </c>
      <c r="T4962">
        <v>33</v>
      </c>
      <c r="U4962">
        <v>4361.5600000000004</v>
      </c>
      <c r="V4962">
        <v>1</v>
      </c>
      <c r="W4962">
        <v>1.655</v>
      </c>
      <c r="X4962">
        <v>2.6749999999999998</v>
      </c>
      <c r="Y4962" s="110">
        <v>43777</v>
      </c>
      <c r="Z4962">
        <v>408846.459381803</v>
      </c>
      <c r="AA4962">
        <v>3660542.1332073002</v>
      </c>
    </row>
    <row r="4963" spans="1:27" x14ac:dyDescent="0.25">
      <c r="A4963">
        <v>-111.97666083</v>
      </c>
      <c r="B4963">
        <v>33.079662229999897</v>
      </c>
      <c r="C4963" t="s">
        <v>968</v>
      </c>
      <c r="D4963" t="s">
        <v>967</v>
      </c>
      <c r="E4963" t="s">
        <v>966</v>
      </c>
      <c r="F4963">
        <v>3396</v>
      </c>
      <c r="G4963">
        <v>181</v>
      </c>
      <c r="H4963">
        <v>13.33</v>
      </c>
      <c r="I4963">
        <v>2.4929999999999999</v>
      </c>
      <c r="J4963">
        <v>1</v>
      </c>
      <c r="K4963">
        <v>1172.585</v>
      </c>
      <c r="L4963" t="s">
        <v>965</v>
      </c>
      <c r="M4963" t="s">
        <v>964</v>
      </c>
      <c r="N4963" s="110">
        <v>43777</v>
      </c>
      <c r="O4963">
        <v>0</v>
      </c>
      <c r="P4963">
        <v>0</v>
      </c>
      <c r="Q4963">
        <v>13122.620999999899</v>
      </c>
      <c r="R4963">
        <v>1576.4960000000001</v>
      </c>
      <c r="S4963">
        <v>3.2839999999999998</v>
      </c>
      <c r="T4963">
        <v>33</v>
      </c>
      <c r="U4963">
        <v>4777.26</v>
      </c>
      <c r="V4963">
        <v>1</v>
      </c>
      <c r="W4963">
        <v>1.7</v>
      </c>
      <c r="X4963">
        <v>2.7469999999999999</v>
      </c>
      <c r="Y4963" s="110">
        <v>43777</v>
      </c>
      <c r="Z4963">
        <v>408846.48389550298</v>
      </c>
      <c r="AA4963">
        <v>3660541.3568354901</v>
      </c>
    </row>
    <row r="4964" spans="1:27" x14ac:dyDescent="0.25">
      <c r="A4964">
        <v>-111.97666051</v>
      </c>
      <c r="B4964">
        <v>33.0796552199999</v>
      </c>
      <c r="C4964" t="s">
        <v>968</v>
      </c>
      <c r="D4964" t="s">
        <v>967</v>
      </c>
      <c r="E4964" t="s">
        <v>966</v>
      </c>
      <c r="F4964">
        <v>3397</v>
      </c>
      <c r="G4964">
        <v>177</v>
      </c>
      <c r="H4964">
        <v>13.33</v>
      </c>
      <c r="I4964">
        <v>2.657</v>
      </c>
      <c r="J4964">
        <v>1</v>
      </c>
      <c r="K4964">
        <v>1172.5920000000001</v>
      </c>
      <c r="L4964" t="s">
        <v>965</v>
      </c>
      <c r="M4964" t="s">
        <v>964</v>
      </c>
      <c r="N4964" s="110">
        <v>43777</v>
      </c>
      <c r="O4964">
        <v>0</v>
      </c>
      <c r="P4964">
        <v>0</v>
      </c>
      <c r="Q4964">
        <v>11330.818999999899</v>
      </c>
      <c r="R4964">
        <v>1277.21</v>
      </c>
      <c r="S4964">
        <v>2.661</v>
      </c>
      <c r="T4964">
        <v>33</v>
      </c>
      <c r="U4964">
        <v>3870.3319999999899</v>
      </c>
      <c r="V4964">
        <v>1</v>
      </c>
      <c r="W4964">
        <v>1.8120000000000001</v>
      </c>
      <c r="X4964">
        <v>2.9279999999999999</v>
      </c>
      <c r="Y4964" s="110">
        <v>43777</v>
      </c>
      <c r="Z4964">
        <v>408846.506532147</v>
      </c>
      <c r="AA4964">
        <v>3660540.5793723799</v>
      </c>
    </row>
    <row r="4965" spans="1:27" x14ac:dyDescent="0.25">
      <c r="A4965">
        <v>-111.97666169</v>
      </c>
      <c r="B4965">
        <v>33.0796492099999</v>
      </c>
      <c r="C4965" t="s">
        <v>968</v>
      </c>
      <c r="D4965" t="s">
        <v>967</v>
      </c>
      <c r="E4965" t="s">
        <v>966</v>
      </c>
      <c r="F4965">
        <v>3398</v>
      </c>
      <c r="G4965">
        <v>176</v>
      </c>
      <c r="H4965">
        <v>13.33</v>
      </c>
      <c r="I4965">
        <v>2.4609999999999999</v>
      </c>
      <c r="J4965">
        <v>1</v>
      </c>
      <c r="K4965">
        <v>1172.6179999999899</v>
      </c>
      <c r="L4965" t="s">
        <v>965</v>
      </c>
      <c r="M4965" t="s">
        <v>964</v>
      </c>
      <c r="N4965" s="110">
        <v>43777</v>
      </c>
      <c r="O4965">
        <v>0</v>
      </c>
      <c r="P4965">
        <v>0</v>
      </c>
      <c r="Q4965">
        <v>10123.370000000001</v>
      </c>
      <c r="R4965">
        <v>1232.394</v>
      </c>
      <c r="S4965">
        <v>2.5670000000000002</v>
      </c>
      <c r="T4965">
        <v>33</v>
      </c>
      <c r="U4965">
        <v>3734.52899999999</v>
      </c>
      <c r="V4965">
        <v>1</v>
      </c>
      <c r="W4965">
        <v>1.6779999999999999</v>
      </c>
      <c r="X4965">
        <v>2.7109999999999999</v>
      </c>
      <c r="Y4965" s="110">
        <v>43777</v>
      </c>
      <c r="Z4965">
        <v>408846.39019435103</v>
      </c>
      <c r="AA4965">
        <v>3660539.91408002</v>
      </c>
    </row>
    <row r="4966" spans="1:27" x14ac:dyDescent="0.25">
      <c r="A4966">
        <v>-111.97666169</v>
      </c>
      <c r="B4966">
        <v>33.079642210000003</v>
      </c>
      <c r="C4966" t="s">
        <v>968</v>
      </c>
      <c r="D4966" t="s">
        <v>967</v>
      </c>
      <c r="E4966" t="s">
        <v>966</v>
      </c>
      <c r="F4966">
        <v>3399</v>
      </c>
      <c r="G4966">
        <v>176</v>
      </c>
      <c r="H4966">
        <v>13.33</v>
      </c>
      <c r="I4966">
        <v>2.395</v>
      </c>
      <c r="J4966">
        <v>1</v>
      </c>
      <c r="K4966">
        <v>1172.6279999999899</v>
      </c>
      <c r="L4966" t="s">
        <v>965</v>
      </c>
      <c r="M4966" t="s">
        <v>964</v>
      </c>
      <c r="N4966" s="110">
        <v>43777</v>
      </c>
      <c r="O4966">
        <v>0</v>
      </c>
      <c r="P4966">
        <v>0</v>
      </c>
      <c r="Q4966">
        <v>9838.68</v>
      </c>
      <c r="R4966">
        <v>1230.5519999999899</v>
      </c>
      <c r="S4966">
        <v>2.5640000000000001</v>
      </c>
      <c r="T4966">
        <v>33</v>
      </c>
      <c r="U4966">
        <v>3728.94399999999</v>
      </c>
      <c r="V4966">
        <v>1</v>
      </c>
      <c r="W4966">
        <v>1.633</v>
      </c>
      <c r="X4966">
        <v>2.6379999999999999</v>
      </c>
      <c r="Y4966" s="110">
        <v>43777</v>
      </c>
      <c r="Z4966">
        <v>408846.38297336001</v>
      </c>
      <c r="AA4966">
        <v>3660539.1380034899</v>
      </c>
    </row>
    <row r="4967" spans="1:27" x14ac:dyDescent="0.25">
      <c r="A4967">
        <v>-111.97666014000001</v>
      </c>
      <c r="B4967">
        <v>33.079635199999899</v>
      </c>
      <c r="C4967" t="s">
        <v>968</v>
      </c>
      <c r="D4967" t="s">
        <v>967</v>
      </c>
      <c r="E4967" t="s">
        <v>966</v>
      </c>
      <c r="F4967">
        <v>3400</v>
      </c>
      <c r="G4967">
        <v>185</v>
      </c>
      <c r="H4967">
        <v>13.33</v>
      </c>
      <c r="I4967">
        <v>2.4609999999999999</v>
      </c>
      <c r="J4967">
        <v>1</v>
      </c>
      <c r="K4967">
        <v>1172.6569999999899</v>
      </c>
      <c r="L4967" t="s">
        <v>965</v>
      </c>
      <c r="M4967" t="s">
        <v>964</v>
      </c>
      <c r="N4967" s="110">
        <v>43777</v>
      </c>
      <c r="O4967">
        <v>0</v>
      </c>
      <c r="P4967">
        <v>0</v>
      </c>
      <c r="Q4967">
        <v>10673.665000000001</v>
      </c>
      <c r="R4967">
        <v>1299.38599999999</v>
      </c>
      <c r="S4967">
        <v>2.7069999999999999</v>
      </c>
      <c r="T4967">
        <v>33</v>
      </c>
      <c r="U4967">
        <v>3937.5329999999899</v>
      </c>
      <c r="V4967">
        <v>1</v>
      </c>
      <c r="W4967">
        <v>1.6779999999999999</v>
      </c>
      <c r="X4967">
        <v>2.7109999999999999</v>
      </c>
      <c r="Y4967" s="110">
        <v>43777</v>
      </c>
      <c r="Z4967">
        <v>408846.52041495801</v>
      </c>
      <c r="AA4967">
        <v>3660538.3594721798</v>
      </c>
    </row>
    <row r="4968" spans="1:27" x14ac:dyDescent="0.25">
      <c r="A4968">
        <v>-111.97666049</v>
      </c>
      <c r="B4968">
        <v>33.079629220000001</v>
      </c>
      <c r="C4968" t="s">
        <v>968</v>
      </c>
      <c r="D4968" t="s">
        <v>967</v>
      </c>
      <c r="E4968" t="s">
        <v>966</v>
      </c>
      <c r="F4968">
        <v>3401</v>
      </c>
      <c r="G4968">
        <v>183</v>
      </c>
      <c r="H4968">
        <v>13.33</v>
      </c>
      <c r="I4968">
        <v>2.4929999999999999</v>
      </c>
      <c r="J4968">
        <v>1</v>
      </c>
      <c r="K4968">
        <v>1172.69299999999</v>
      </c>
      <c r="L4968" t="s">
        <v>965</v>
      </c>
      <c r="M4968" t="s">
        <v>964</v>
      </c>
      <c r="N4968" s="110">
        <v>43777</v>
      </c>
      <c r="O4968">
        <v>0</v>
      </c>
      <c r="P4968">
        <v>0</v>
      </c>
      <c r="Q4968">
        <v>11341.448</v>
      </c>
      <c r="R4968">
        <v>1362.5129999999899</v>
      </c>
      <c r="S4968">
        <v>2.839</v>
      </c>
      <c r="T4968">
        <v>33</v>
      </c>
      <c r="U4968">
        <v>4128.8280000000004</v>
      </c>
      <c r="V4968">
        <v>1</v>
      </c>
      <c r="W4968">
        <v>1.7</v>
      </c>
      <c r="X4968">
        <v>2.7469999999999999</v>
      </c>
      <c r="Y4968" s="110">
        <v>43777</v>
      </c>
      <c r="Z4968">
        <v>408846.48157810298</v>
      </c>
      <c r="AA4968">
        <v>3660537.69678505</v>
      </c>
    </row>
    <row r="4969" spans="1:27" x14ac:dyDescent="0.25">
      <c r="A4969">
        <v>-111.976660659999</v>
      </c>
      <c r="B4969">
        <v>33.079622219999898</v>
      </c>
      <c r="C4969" t="s">
        <v>968</v>
      </c>
      <c r="D4969" t="s">
        <v>967</v>
      </c>
      <c r="E4969" t="s">
        <v>966</v>
      </c>
      <c r="F4969">
        <v>3402</v>
      </c>
      <c r="G4969">
        <v>182</v>
      </c>
      <c r="H4969">
        <v>13.33</v>
      </c>
      <c r="I4969">
        <v>2.4609999999999999</v>
      </c>
      <c r="J4969">
        <v>1</v>
      </c>
      <c r="K4969">
        <v>1172.749</v>
      </c>
      <c r="L4969" t="s">
        <v>965</v>
      </c>
      <c r="M4969" t="s">
        <v>964</v>
      </c>
      <c r="N4969" s="110">
        <v>43777</v>
      </c>
      <c r="O4969">
        <v>0</v>
      </c>
      <c r="P4969">
        <v>0</v>
      </c>
      <c r="Q4969">
        <v>11620.253000000001</v>
      </c>
      <c r="R4969">
        <v>1414.6210000000001</v>
      </c>
      <c r="S4969">
        <v>2.9470000000000001</v>
      </c>
      <c r="T4969">
        <v>33</v>
      </c>
      <c r="U4969">
        <v>4286.7309999999898</v>
      </c>
      <c r="V4969">
        <v>1</v>
      </c>
      <c r="W4969">
        <v>1.6779999999999999</v>
      </c>
      <c r="X4969">
        <v>2.7109999999999999</v>
      </c>
      <c r="Y4969" s="110">
        <v>43777</v>
      </c>
      <c r="Z4969">
        <v>408846.45848977199</v>
      </c>
      <c r="AA4969">
        <v>3660536.9208561601</v>
      </c>
    </row>
    <row r="4970" spans="1:27" x14ac:dyDescent="0.25">
      <c r="A4970">
        <v>-111.97666134000001</v>
      </c>
      <c r="B4970">
        <v>33.079615220000001</v>
      </c>
      <c r="C4970" t="s">
        <v>968</v>
      </c>
      <c r="D4970" t="s">
        <v>967</v>
      </c>
      <c r="E4970" t="s">
        <v>966</v>
      </c>
      <c r="F4970">
        <v>3403</v>
      </c>
      <c r="G4970">
        <v>178</v>
      </c>
      <c r="H4970">
        <v>13.33</v>
      </c>
      <c r="I4970">
        <v>2.4929999999999999</v>
      </c>
      <c r="J4970">
        <v>1</v>
      </c>
      <c r="K4970">
        <v>1172.71299999999</v>
      </c>
      <c r="L4970" t="s">
        <v>965</v>
      </c>
      <c r="M4970" t="s">
        <v>964</v>
      </c>
      <c r="N4970" s="110">
        <v>43777</v>
      </c>
      <c r="O4970">
        <v>0</v>
      </c>
      <c r="P4970">
        <v>0</v>
      </c>
      <c r="Q4970">
        <v>11671.852999999899</v>
      </c>
      <c r="R4970">
        <v>1402.2070000000001</v>
      </c>
      <c r="S4970">
        <v>2.9209999999999998</v>
      </c>
      <c r="T4970">
        <v>33</v>
      </c>
      <c r="U4970">
        <v>4249.1120000000001</v>
      </c>
      <c r="V4970">
        <v>1</v>
      </c>
      <c r="W4970">
        <v>1.7</v>
      </c>
      <c r="X4970">
        <v>2.7469999999999999</v>
      </c>
      <c r="Y4970" s="110">
        <v>43777</v>
      </c>
      <c r="Z4970">
        <v>408846.387799374</v>
      </c>
      <c r="AA4970">
        <v>3660536.14537019</v>
      </c>
    </row>
    <row r="4971" spans="1:27" x14ac:dyDescent="0.25">
      <c r="A4971">
        <v>-111.97666031</v>
      </c>
      <c r="B4971">
        <v>33.079608210000004</v>
      </c>
      <c r="C4971" t="s">
        <v>968</v>
      </c>
      <c r="D4971" t="s">
        <v>967</v>
      </c>
      <c r="E4971" t="s">
        <v>966</v>
      </c>
      <c r="F4971">
        <v>3404</v>
      </c>
      <c r="G4971">
        <v>184</v>
      </c>
      <c r="H4971">
        <v>13.33</v>
      </c>
      <c r="I4971">
        <v>2.5259999999999998</v>
      </c>
      <c r="J4971">
        <v>1</v>
      </c>
      <c r="K4971">
        <v>1172.6279999999899</v>
      </c>
      <c r="L4971" t="s">
        <v>965</v>
      </c>
      <c r="M4971" t="s">
        <v>964</v>
      </c>
      <c r="N4971" s="110">
        <v>43777</v>
      </c>
      <c r="O4971">
        <v>0</v>
      </c>
      <c r="P4971">
        <v>0</v>
      </c>
      <c r="Q4971">
        <v>12180.091</v>
      </c>
      <c r="R4971">
        <v>1444.26099999999</v>
      </c>
      <c r="S4971">
        <v>3.0089999999999999</v>
      </c>
      <c r="T4971">
        <v>33</v>
      </c>
      <c r="U4971">
        <v>4376.5479999999898</v>
      </c>
      <c r="V4971">
        <v>1</v>
      </c>
      <c r="W4971">
        <v>1.722</v>
      </c>
      <c r="X4971">
        <v>2.7829999999999999</v>
      </c>
      <c r="Y4971" s="110">
        <v>43777</v>
      </c>
      <c r="Z4971">
        <v>408846.47670558502</v>
      </c>
      <c r="AA4971">
        <v>3660535.3672904801</v>
      </c>
    </row>
    <row r="4972" spans="1:27" x14ac:dyDescent="0.25">
      <c r="A4972">
        <v>-111.976660659999</v>
      </c>
      <c r="B4972">
        <v>33.079601220000001</v>
      </c>
      <c r="C4972" t="s">
        <v>968</v>
      </c>
      <c r="D4972" t="s">
        <v>967</v>
      </c>
      <c r="E4972" t="s">
        <v>966</v>
      </c>
      <c r="F4972">
        <v>3405</v>
      </c>
      <c r="G4972">
        <v>182</v>
      </c>
      <c r="H4972">
        <v>13.33</v>
      </c>
      <c r="I4972">
        <v>2.3290000000000002</v>
      </c>
      <c r="J4972">
        <v>1</v>
      </c>
      <c r="K4972">
        <v>1172.6279999999899</v>
      </c>
      <c r="L4972" t="s">
        <v>965</v>
      </c>
      <c r="M4972" t="s">
        <v>964</v>
      </c>
      <c r="N4972" s="110">
        <v>43777</v>
      </c>
      <c r="O4972">
        <v>0</v>
      </c>
      <c r="P4972">
        <v>0</v>
      </c>
      <c r="Q4972">
        <v>12469.352999999899</v>
      </c>
      <c r="R4972">
        <v>1603.509</v>
      </c>
      <c r="S4972">
        <v>3.3410000000000002</v>
      </c>
      <c r="T4972">
        <v>33</v>
      </c>
      <c r="U4972">
        <v>4859.1180000000004</v>
      </c>
      <c r="V4972">
        <v>1</v>
      </c>
      <c r="W4972">
        <v>1.5880000000000001</v>
      </c>
      <c r="X4972">
        <v>2.5659999999999998</v>
      </c>
      <c r="Y4972" s="110">
        <v>43777</v>
      </c>
      <c r="Z4972">
        <v>408846.43682683998</v>
      </c>
      <c r="AA4972">
        <v>3660534.5926265898</v>
      </c>
    </row>
    <row r="4973" spans="1:27" x14ac:dyDescent="0.25">
      <c r="A4973">
        <v>-111.97666049</v>
      </c>
      <c r="B4973">
        <v>33.079594219999898</v>
      </c>
      <c r="C4973" t="s">
        <v>968</v>
      </c>
      <c r="D4973" t="s">
        <v>967</v>
      </c>
      <c r="E4973" t="s">
        <v>966</v>
      </c>
      <c r="F4973">
        <v>3406</v>
      </c>
      <c r="G4973">
        <v>183</v>
      </c>
      <c r="H4973">
        <v>13.33</v>
      </c>
      <c r="I4973">
        <v>2.5590000000000002</v>
      </c>
      <c r="J4973">
        <v>1</v>
      </c>
      <c r="K4973">
        <v>1172.5619999999899</v>
      </c>
      <c r="L4973" t="s">
        <v>965</v>
      </c>
      <c r="M4973" t="s">
        <v>964</v>
      </c>
      <c r="N4973" s="110">
        <v>43777</v>
      </c>
      <c r="O4973">
        <v>0</v>
      </c>
      <c r="P4973">
        <v>0</v>
      </c>
      <c r="Q4973">
        <v>11652.5959999999</v>
      </c>
      <c r="R4973">
        <v>1363.999</v>
      </c>
      <c r="S4973">
        <v>2.8420000000000001</v>
      </c>
      <c r="T4973">
        <v>33</v>
      </c>
      <c r="U4973">
        <v>4133.3289999999897</v>
      </c>
      <c r="V4973">
        <v>1</v>
      </c>
      <c r="W4973">
        <v>1.7450000000000001</v>
      </c>
      <c r="X4973">
        <v>2.819</v>
      </c>
      <c r="Y4973" s="110">
        <v>43777</v>
      </c>
      <c r="Z4973">
        <v>408846.44547322299</v>
      </c>
      <c r="AA4973">
        <v>3660533.8164024302</v>
      </c>
    </row>
    <row r="4974" spans="1:27" x14ac:dyDescent="0.25">
      <c r="A4974">
        <v>-111.97666134000001</v>
      </c>
      <c r="B4974">
        <v>33.079588219999899</v>
      </c>
      <c r="C4974" t="s">
        <v>968</v>
      </c>
      <c r="D4974" t="s">
        <v>967</v>
      </c>
      <c r="E4974" t="s">
        <v>966</v>
      </c>
      <c r="F4974">
        <v>3407</v>
      </c>
      <c r="G4974">
        <v>178</v>
      </c>
      <c r="H4974">
        <v>13.33</v>
      </c>
      <c r="I4974">
        <v>2.3620000000000001</v>
      </c>
      <c r="J4974">
        <v>1</v>
      </c>
      <c r="K4974">
        <v>1172.5650000000001</v>
      </c>
      <c r="L4974" t="s">
        <v>965</v>
      </c>
      <c r="M4974" t="s">
        <v>964</v>
      </c>
      <c r="N4974" s="110">
        <v>43777</v>
      </c>
      <c r="O4974">
        <v>0</v>
      </c>
      <c r="P4974">
        <v>0</v>
      </c>
      <c r="Q4974">
        <v>13110.735000000001</v>
      </c>
      <c r="R4974">
        <v>1662.5719999999901</v>
      </c>
      <c r="S4974">
        <v>3.464</v>
      </c>
      <c r="T4974">
        <v>33</v>
      </c>
      <c r="U4974">
        <v>5038.0959999999905</v>
      </c>
      <c r="V4974">
        <v>1</v>
      </c>
      <c r="W4974">
        <v>1.611</v>
      </c>
      <c r="X4974">
        <v>2.6019999999999999</v>
      </c>
      <c r="Y4974" s="110">
        <v>43777</v>
      </c>
      <c r="Z4974">
        <v>408846.359947021</v>
      </c>
      <c r="AA4974">
        <v>3660533.1519321701</v>
      </c>
    </row>
    <row r="4975" spans="1:27" x14ac:dyDescent="0.25">
      <c r="A4975">
        <v>-111.97666117</v>
      </c>
      <c r="B4975">
        <v>33.079581230000002</v>
      </c>
      <c r="C4975" t="s">
        <v>968</v>
      </c>
      <c r="D4975" t="s">
        <v>967</v>
      </c>
      <c r="E4975" t="s">
        <v>966</v>
      </c>
      <c r="F4975">
        <v>3408</v>
      </c>
      <c r="G4975">
        <v>179</v>
      </c>
      <c r="H4975">
        <v>13.33</v>
      </c>
      <c r="I4975">
        <v>2.4609999999999999</v>
      </c>
      <c r="J4975">
        <v>1</v>
      </c>
      <c r="K4975">
        <v>1172.5920000000001</v>
      </c>
      <c r="L4975" t="s">
        <v>965</v>
      </c>
      <c r="M4975" t="s">
        <v>964</v>
      </c>
      <c r="N4975" s="110">
        <v>43777</v>
      </c>
      <c r="O4975">
        <v>0</v>
      </c>
      <c r="P4975">
        <v>0</v>
      </c>
      <c r="Q4975">
        <v>14230.868</v>
      </c>
      <c r="R4975">
        <v>1732.431</v>
      </c>
      <c r="S4975">
        <v>3.609</v>
      </c>
      <c r="T4975">
        <v>33</v>
      </c>
      <c r="U4975">
        <v>5249.7910000000002</v>
      </c>
      <c r="V4975">
        <v>1</v>
      </c>
      <c r="W4975">
        <v>1.6779999999999999</v>
      </c>
      <c r="X4975">
        <v>2.7109999999999999</v>
      </c>
      <c r="Y4975" s="110">
        <v>43777</v>
      </c>
      <c r="Z4975">
        <v>408846.36860372103</v>
      </c>
      <c r="AA4975">
        <v>3660532.3768167002</v>
      </c>
    </row>
    <row r="4976" spans="1:27" x14ac:dyDescent="0.25">
      <c r="A4976">
        <v>-111.97666083</v>
      </c>
      <c r="B4976">
        <v>33.079574229999899</v>
      </c>
      <c r="C4976" t="s">
        <v>968</v>
      </c>
      <c r="D4976" t="s">
        <v>967</v>
      </c>
      <c r="E4976" t="s">
        <v>966</v>
      </c>
      <c r="F4976">
        <v>3409</v>
      </c>
      <c r="G4976">
        <v>181</v>
      </c>
      <c r="H4976">
        <v>13.33</v>
      </c>
      <c r="I4976">
        <v>2.2309999999999999</v>
      </c>
      <c r="J4976">
        <v>1</v>
      </c>
      <c r="K4976">
        <v>1172.6279999999899</v>
      </c>
      <c r="L4976" t="s">
        <v>965</v>
      </c>
      <c r="M4976" t="s">
        <v>964</v>
      </c>
      <c r="N4976" s="110">
        <v>43777</v>
      </c>
      <c r="O4976">
        <v>0</v>
      </c>
      <c r="P4976">
        <v>0</v>
      </c>
      <c r="Q4976">
        <v>13061.134</v>
      </c>
      <c r="R4976">
        <v>1753.71</v>
      </c>
      <c r="S4976">
        <v>3.6539999999999999</v>
      </c>
      <c r="T4976">
        <v>33</v>
      </c>
      <c r="U4976">
        <v>5314.2730000000001</v>
      </c>
      <c r="V4976">
        <v>1</v>
      </c>
      <c r="W4976">
        <v>1.5209999999999999</v>
      </c>
      <c r="X4976">
        <v>2.4580000000000002</v>
      </c>
      <c r="Y4976" s="110">
        <v>43777</v>
      </c>
      <c r="Z4976">
        <v>408846.39311747003</v>
      </c>
      <c r="AA4976">
        <v>3660531.6004449101</v>
      </c>
    </row>
    <row r="4977" spans="1:27" x14ac:dyDescent="0.25">
      <c r="A4977">
        <v>-111.97666134000001</v>
      </c>
      <c r="B4977">
        <v>33.079567220000001</v>
      </c>
      <c r="C4977" t="s">
        <v>968</v>
      </c>
      <c r="D4977" t="s">
        <v>967</v>
      </c>
      <c r="E4977" t="s">
        <v>966</v>
      </c>
      <c r="F4977">
        <v>3410</v>
      </c>
      <c r="G4977">
        <v>178</v>
      </c>
      <c r="H4977">
        <v>13.33</v>
      </c>
      <c r="I4977">
        <v>2.625</v>
      </c>
      <c r="J4977">
        <v>1</v>
      </c>
      <c r="K4977">
        <v>1172.6179999999899</v>
      </c>
      <c r="L4977" t="s">
        <v>965</v>
      </c>
      <c r="M4977" t="s">
        <v>964</v>
      </c>
      <c r="N4977" s="110">
        <v>43777</v>
      </c>
      <c r="O4977">
        <v>0</v>
      </c>
      <c r="P4977">
        <v>0</v>
      </c>
      <c r="Q4977">
        <v>13881.2049999999</v>
      </c>
      <c r="R4977">
        <v>1584.248</v>
      </c>
      <c r="S4977">
        <v>3.3010000000000002</v>
      </c>
      <c r="T4977">
        <v>33</v>
      </c>
      <c r="U4977">
        <v>4800.75</v>
      </c>
      <c r="V4977">
        <v>1</v>
      </c>
      <c r="W4977">
        <v>1.79</v>
      </c>
      <c r="X4977">
        <v>2.891</v>
      </c>
      <c r="Y4977" s="110">
        <v>43777</v>
      </c>
      <c r="Z4977">
        <v>408846.33828409301</v>
      </c>
      <c r="AA4977">
        <v>3660530.8237026199</v>
      </c>
    </row>
    <row r="4978" spans="1:27" x14ac:dyDescent="0.25">
      <c r="A4978">
        <v>-111.976660969999</v>
      </c>
      <c r="B4978">
        <v>33.079561179999899</v>
      </c>
      <c r="C4978" t="s">
        <v>968</v>
      </c>
      <c r="D4978" t="s">
        <v>967</v>
      </c>
      <c r="E4978" t="s">
        <v>966</v>
      </c>
      <c r="F4978">
        <v>3411</v>
      </c>
      <c r="G4978">
        <v>186</v>
      </c>
      <c r="H4978">
        <v>13.33</v>
      </c>
      <c r="I4978">
        <v>2.5259999999999998</v>
      </c>
      <c r="J4978">
        <v>1</v>
      </c>
      <c r="K4978">
        <v>1172.6479999999899</v>
      </c>
      <c r="L4978" t="s">
        <v>965</v>
      </c>
      <c r="M4978" t="s">
        <v>964</v>
      </c>
      <c r="N4978" s="110">
        <v>43777</v>
      </c>
      <c r="O4978">
        <v>0</v>
      </c>
      <c r="P4978">
        <v>0</v>
      </c>
      <c r="Q4978">
        <v>12878.102000000001</v>
      </c>
      <c r="R4978">
        <v>1527.028</v>
      </c>
      <c r="S4978">
        <v>3.181</v>
      </c>
      <c r="T4978">
        <v>33</v>
      </c>
      <c r="U4978">
        <v>4627.3580000000002</v>
      </c>
      <c r="V4978">
        <v>1</v>
      </c>
      <c r="W4978">
        <v>1.722</v>
      </c>
      <c r="X4978">
        <v>2.7829999999999999</v>
      </c>
      <c r="Y4978" s="110">
        <v>43777</v>
      </c>
      <c r="Z4978">
        <v>408846.36658827699</v>
      </c>
      <c r="AA4978">
        <v>3660530.1537381201</v>
      </c>
    </row>
    <row r="4979" spans="1:27" x14ac:dyDescent="0.25">
      <c r="A4979">
        <v>-111.976661489999</v>
      </c>
      <c r="B4979">
        <v>33.079554219999899</v>
      </c>
      <c r="C4979" t="s">
        <v>968</v>
      </c>
      <c r="D4979" t="s">
        <v>967</v>
      </c>
      <c r="E4979" t="s">
        <v>966</v>
      </c>
      <c r="F4979">
        <v>3412</v>
      </c>
      <c r="G4979">
        <v>183</v>
      </c>
      <c r="H4979">
        <v>13.33</v>
      </c>
      <c r="I4979">
        <v>2.4929999999999999</v>
      </c>
      <c r="J4979">
        <v>1</v>
      </c>
      <c r="K4979">
        <v>1172.6410000000001</v>
      </c>
      <c r="L4979" t="s">
        <v>965</v>
      </c>
      <c r="M4979" t="s">
        <v>964</v>
      </c>
      <c r="N4979" s="110">
        <v>43777</v>
      </c>
      <c r="O4979">
        <v>0</v>
      </c>
      <c r="P4979">
        <v>0</v>
      </c>
      <c r="Q4979">
        <v>13804.575000000001</v>
      </c>
      <c r="R4979">
        <v>1658.423</v>
      </c>
      <c r="S4979">
        <v>3.4550000000000001</v>
      </c>
      <c r="T4979">
        <v>33</v>
      </c>
      <c r="U4979">
        <v>5025.5240000000003</v>
      </c>
      <c r="V4979">
        <v>1</v>
      </c>
      <c r="W4979">
        <v>1.7</v>
      </c>
      <c r="X4979">
        <v>2.7469999999999999</v>
      </c>
      <c r="Y4979" s="110">
        <v>43777</v>
      </c>
      <c r="Z4979">
        <v>408846.310873101</v>
      </c>
      <c r="AA4979">
        <v>3660529.3825479299</v>
      </c>
    </row>
    <row r="4980" spans="1:27" x14ac:dyDescent="0.25">
      <c r="A4980">
        <v>-111.976661309999</v>
      </c>
      <c r="B4980">
        <v>33.079547210000001</v>
      </c>
      <c r="C4980" t="s">
        <v>968</v>
      </c>
      <c r="D4980" t="s">
        <v>967</v>
      </c>
      <c r="E4980" t="s">
        <v>966</v>
      </c>
      <c r="F4980">
        <v>3413</v>
      </c>
      <c r="G4980">
        <v>184</v>
      </c>
      <c r="H4980">
        <v>13.33</v>
      </c>
      <c r="I4980">
        <v>2.4929999999999999</v>
      </c>
      <c r="J4980">
        <v>1</v>
      </c>
      <c r="K4980">
        <v>1172.585</v>
      </c>
      <c r="L4980" t="s">
        <v>965</v>
      </c>
      <c r="M4980" t="s">
        <v>964</v>
      </c>
      <c r="N4980" s="110">
        <v>43777</v>
      </c>
      <c r="O4980">
        <v>0</v>
      </c>
      <c r="P4980">
        <v>0</v>
      </c>
      <c r="Q4980">
        <v>13968.291999999899</v>
      </c>
      <c r="R4980">
        <v>1678.0909999999899</v>
      </c>
      <c r="S4980">
        <v>3.496</v>
      </c>
      <c r="T4980">
        <v>33</v>
      </c>
      <c r="U4980">
        <v>5085.125</v>
      </c>
      <c r="V4980">
        <v>1</v>
      </c>
      <c r="W4980">
        <v>1.7</v>
      </c>
      <c r="X4980">
        <v>2.7469999999999999</v>
      </c>
      <c r="Y4980" s="110">
        <v>43777</v>
      </c>
      <c r="Z4980">
        <v>408846.32044255402</v>
      </c>
      <c r="AA4980">
        <v>3660528.6052064099</v>
      </c>
    </row>
    <row r="4981" spans="1:27" x14ac:dyDescent="0.25">
      <c r="A4981">
        <v>-111.976661309999</v>
      </c>
      <c r="B4981">
        <v>33.079540209999898</v>
      </c>
      <c r="C4981" t="s">
        <v>968</v>
      </c>
      <c r="D4981" t="s">
        <v>967</v>
      </c>
      <c r="E4981" t="s">
        <v>966</v>
      </c>
      <c r="F4981">
        <v>3414</v>
      </c>
      <c r="G4981">
        <v>184</v>
      </c>
      <c r="H4981">
        <v>13.33</v>
      </c>
      <c r="I4981">
        <v>2.3290000000000002</v>
      </c>
      <c r="J4981">
        <v>1</v>
      </c>
      <c r="K4981">
        <v>1172.615</v>
      </c>
      <c r="L4981" t="s">
        <v>965</v>
      </c>
      <c r="M4981" t="s">
        <v>964</v>
      </c>
      <c r="N4981" s="110">
        <v>43777</v>
      </c>
      <c r="O4981">
        <v>0</v>
      </c>
      <c r="P4981">
        <v>0</v>
      </c>
      <c r="Q4981">
        <v>13781.888999999899</v>
      </c>
      <c r="R4981">
        <v>1772.296</v>
      </c>
      <c r="S4981">
        <v>3.6920000000000002</v>
      </c>
      <c r="T4981">
        <v>33</v>
      </c>
      <c r="U4981">
        <v>5370.5940000000001</v>
      </c>
      <c r="V4981">
        <v>1</v>
      </c>
      <c r="W4981">
        <v>1.5880000000000001</v>
      </c>
      <c r="X4981">
        <v>2.5659999999999998</v>
      </c>
      <c r="Y4981" s="110">
        <v>43777</v>
      </c>
      <c r="Z4981">
        <v>408846.31322158501</v>
      </c>
      <c r="AA4981">
        <v>3660527.8291298901</v>
      </c>
    </row>
    <row r="4982" spans="1:27" x14ac:dyDescent="0.25">
      <c r="A4982">
        <v>-111.976663029999</v>
      </c>
      <c r="B4982">
        <v>33.079534180000003</v>
      </c>
      <c r="C4982" t="s">
        <v>968</v>
      </c>
      <c r="D4982" t="s">
        <v>967</v>
      </c>
      <c r="E4982" t="s">
        <v>966</v>
      </c>
      <c r="F4982">
        <v>3415</v>
      </c>
      <c r="G4982">
        <v>174</v>
      </c>
      <c r="H4982">
        <v>13.33</v>
      </c>
      <c r="I4982">
        <v>2.4929999999999999</v>
      </c>
      <c r="J4982">
        <v>1</v>
      </c>
      <c r="K4982">
        <v>1172.5719999999901</v>
      </c>
      <c r="L4982" t="s">
        <v>965</v>
      </c>
      <c r="M4982" t="s">
        <v>964</v>
      </c>
      <c r="N4982" s="110">
        <v>43777</v>
      </c>
      <c r="O4982">
        <v>0</v>
      </c>
      <c r="P4982">
        <v>0</v>
      </c>
      <c r="Q4982">
        <v>14139.352000000001</v>
      </c>
      <c r="R4982">
        <v>1698.6420000000001</v>
      </c>
      <c r="S4982">
        <v>3.5390000000000001</v>
      </c>
      <c r="T4982">
        <v>33</v>
      </c>
      <c r="U4982">
        <v>5147.3990000000003</v>
      </c>
      <c r="V4982">
        <v>1</v>
      </c>
      <c r="W4982">
        <v>1.7</v>
      </c>
      <c r="X4982">
        <v>2.7469999999999999</v>
      </c>
      <c r="Y4982" s="110">
        <v>43777</v>
      </c>
      <c r="Z4982">
        <v>408846.14646079898</v>
      </c>
      <c r="AA4982">
        <v>3660527.1620891499</v>
      </c>
    </row>
    <row r="4983" spans="1:27" x14ac:dyDescent="0.25">
      <c r="A4983">
        <v>-111.976662169999</v>
      </c>
      <c r="B4983">
        <v>33.079527229999897</v>
      </c>
      <c r="C4983" t="s">
        <v>968</v>
      </c>
      <c r="D4983" t="s">
        <v>967</v>
      </c>
      <c r="E4983" t="s">
        <v>966</v>
      </c>
      <c r="F4983">
        <v>3416</v>
      </c>
      <c r="G4983">
        <v>179</v>
      </c>
      <c r="H4983">
        <v>13.33</v>
      </c>
      <c r="I4983">
        <v>2.395</v>
      </c>
      <c r="J4983">
        <v>1</v>
      </c>
      <c r="K4983">
        <v>1172.644</v>
      </c>
      <c r="L4983" t="s">
        <v>965</v>
      </c>
      <c r="M4983" t="s">
        <v>964</v>
      </c>
      <c r="N4983" s="110">
        <v>43777</v>
      </c>
      <c r="O4983">
        <v>0</v>
      </c>
      <c r="P4983">
        <v>0</v>
      </c>
      <c r="Q4983">
        <v>11959.287</v>
      </c>
      <c r="R4983">
        <v>1495.7819999999899</v>
      </c>
      <c r="S4983">
        <v>3.1160000000000001</v>
      </c>
      <c r="T4983">
        <v>33</v>
      </c>
      <c r="U4983">
        <v>4532.6729999999898</v>
      </c>
      <c r="V4983">
        <v>1</v>
      </c>
      <c r="W4983">
        <v>1.633</v>
      </c>
      <c r="X4983">
        <v>2.6379999999999999</v>
      </c>
      <c r="Y4983" s="110">
        <v>43777</v>
      </c>
      <c r="Z4983">
        <v>408846.219561623</v>
      </c>
      <c r="AA4983">
        <v>3660526.39080917</v>
      </c>
    </row>
    <row r="4984" spans="1:27" x14ac:dyDescent="0.25">
      <c r="A4984">
        <v>-111.97666114</v>
      </c>
      <c r="B4984">
        <v>33.079520199999898</v>
      </c>
      <c r="C4984" t="s">
        <v>968</v>
      </c>
      <c r="D4984" t="s">
        <v>967</v>
      </c>
      <c r="E4984" t="s">
        <v>966</v>
      </c>
      <c r="F4984">
        <v>3417</v>
      </c>
      <c r="G4984">
        <v>185</v>
      </c>
      <c r="H4984">
        <v>13.33</v>
      </c>
      <c r="I4984">
        <v>2.2639999999999998</v>
      </c>
      <c r="J4984">
        <v>1</v>
      </c>
      <c r="K4984">
        <v>1172.644</v>
      </c>
      <c r="L4984" t="s">
        <v>965</v>
      </c>
      <c r="M4984" t="s">
        <v>964</v>
      </c>
      <c r="N4984" s="110">
        <v>43777</v>
      </c>
      <c r="O4984">
        <v>0</v>
      </c>
      <c r="P4984">
        <v>0</v>
      </c>
      <c r="Q4984">
        <v>13217.593999999899</v>
      </c>
      <c r="R4984">
        <v>1748.9970000000001</v>
      </c>
      <c r="S4984">
        <v>3.6440000000000001</v>
      </c>
      <c r="T4984">
        <v>33</v>
      </c>
      <c r="U4984">
        <v>5299.9920000000002</v>
      </c>
      <c r="V4984">
        <v>1</v>
      </c>
      <c r="W4984">
        <v>1.5429999999999999</v>
      </c>
      <c r="X4984">
        <v>2.4940000000000002</v>
      </c>
      <c r="Y4984" s="110">
        <v>43777</v>
      </c>
      <c r="Z4984">
        <v>408846.30844730901</v>
      </c>
      <c r="AA4984">
        <v>3660525.6105121099</v>
      </c>
    </row>
    <row r="4985" spans="1:27" x14ac:dyDescent="0.25">
      <c r="A4985">
        <v>-111.97666166</v>
      </c>
      <c r="B4985">
        <v>33.079513220000003</v>
      </c>
      <c r="C4985" t="s">
        <v>968</v>
      </c>
      <c r="D4985" t="s">
        <v>967</v>
      </c>
      <c r="E4985" t="s">
        <v>966</v>
      </c>
      <c r="F4985">
        <v>3418</v>
      </c>
      <c r="G4985">
        <v>182</v>
      </c>
      <c r="H4985">
        <v>13.33</v>
      </c>
      <c r="I4985">
        <v>2.5259999999999998</v>
      </c>
      <c r="J4985">
        <v>1</v>
      </c>
      <c r="K4985">
        <v>1172.6279999999899</v>
      </c>
      <c r="L4985" t="s">
        <v>965</v>
      </c>
      <c r="M4985" t="s">
        <v>964</v>
      </c>
      <c r="N4985" s="110">
        <v>43777</v>
      </c>
      <c r="O4985">
        <v>0</v>
      </c>
      <c r="P4985">
        <v>0</v>
      </c>
      <c r="Q4985">
        <v>12853.987999999899</v>
      </c>
      <c r="R4985">
        <v>1524.1690000000001</v>
      </c>
      <c r="S4985">
        <v>3.1749999999999998</v>
      </c>
      <c r="T4985">
        <v>33</v>
      </c>
      <c r="U4985">
        <v>4618.6930000000002</v>
      </c>
      <c r="V4985">
        <v>1</v>
      </c>
      <c r="W4985">
        <v>1.722</v>
      </c>
      <c r="X4985">
        <v>2.7829999999999999</v>
      </c>
      <c r="Y4985" s="110">
        <v>43777</v>
      </c>
      <c r="Z4985">
        <v>408846.25271148398</v>
      </c>
      <c r="AA4985">
        <v>3660524.8371045501</v>
      </c>
    </row>
    <row r="4986" spans="1:27" x14ac:dyDescent="0.25">
      <c r="A4986">
        <v>-111.976662689999</v>
      </c>
      <c r="B4986">
        <v>33.079506209999899</v>
      </c>
      <c r="C4986" t="s">
        <v>968</v>
      </c>
      <c r="D4986" t="s">
        <v>967</v>
      </c>
      <c r="E4986" t="s">
        <v>966</v>
      </c>
      <c r="F4986">
        <v>3419</v>
      </c>
      <c r="G4986">
        <v>176</v>
      </c>
      <c r="H4986">
        <v>13.33</v>
      </c>
      <c r="I4986">
        <v>2.4609999999999999</v>
      </c>
      <c r="J4986">
        <v>1</v>
      </c>
      <c r="K4986">
        <v>1172.6479999999899</v>
      </c>
      <c r="L4986" t="s">
        <v>965</v>
      </c>
      <c r="M4986" t="s">
        <v>964</v>
      </c>
      <c r="N4986" s="110">
        <v>43777</v>
      </c>
      <c r="O4986">
        <v>0</v>
      </c>
      <c r="P4986">
        <v>0</v>
      </c>
      <c r="Q4986">
        <v>12500.725</v>
      </c>
      <c r="R4986">
        <v>1521.80799999999</v>
      </c>
      <c r="S4986">
        <v>3.17</v>
      </c>
      <c r="T4986">
        <v>33</v>
      </c>
      <c r="U4986">
        <v>4611.5389999999898</v>
      </c>
      <c r="V4986">
        <v>1</v>
      </c>
      <c r="W4986">
        <v>1.6779999999999999</v>
      </c>
      <c r="X4986">
        <v>2.7109999999999999</v>
      </c>
      <c r="Y4986" s="110">
        <v>43777</v>
      </c>
      <c r="Z4986">
        <v>408846.14934258501</v>
      </c>
      <c r="AA4986">
        <v>3660524.0608138698</v>
      </c>
    </row>
    <row r="4987" spans="1:27" x14ac:dyDescent="0.25">
      <c r="A4987">
        <v>-111.976661829999</v>
      </c>
      <c r="B4987">
        <v>33.079500230000001</v>
      </c>
      <c r="C4987" t="s">
        <v>968</v>
      </c>
      <c r="D4987" t="s">
        <v>967</v>
      </c>
      <c r="E4987" t="s">
        <v>966</v>
      </c>
      <c r="F4987">
        <v>3420</v>
      </c>
      <c r="G4987">
        <v>181</v>
      </c>
      <c r="H4987">
        <v>13.33</v>
      </c>
      <c r="I4987">
        <v>2.2970000000000002</v>
      </c>
      <c r="J4987">
        <v>1</v>
      </c>
      <c r="K4987">
        <v>1172.615</v>
      </c>
      <c r="L4987" t="s">
        <v>965</v>
      </c>
      <c r="M4987" t="s">
        <v>964</v>
      </c>
      <c r="N4987" s="110">
        <v>43777</v>
      </c>
      <c r="O4987">
        <v>0</v>
      </c>
      <c r="P4987">
        <v>0</v>
      </c>
      <c r="Q4987">
        <v>12773.7579999999</v>
      </c>
      <c r="R4987">
        <v>1666.1210000000001</v>
      </c>
      <c r="S4987">
        <v>3.4710000000000001</v>
      </c>
      <c r="T4987">
        <v>33</v>
      </c>
      <c r="U4987">
        <v>5048.8509999999897</v>
      </c>
      <c r="V4987">
        <v>1</v>
      </c>
      <c r="W4987">
        <v>1.5660000000000001</v>
      </c>
      <c r="X4987">
        <v>2.5299999999999998</v>
      </c>
      <c r="Y4987" s="110">
        <v>43777</v>
      </c>
      <c r="Z4987">
        <v>408846.22344406298</v>
      </c>
      <c r="AA4987">
        <v>3660523.3970759199</v>
      </c>
    </row>
    <row r="4988" spans="1:27" x14ac:dyDescent="0.25">
      <c r="A4988">
        <v>-111.976662509999</v>
      </c>
      <c r="B4988">
        <v>33.079493220000003</v>
      </c>
      <c r="C4988" t="s">
        <v>968</v>
      </c>
      <c r="D4988" t="s">
        <v>967</v>
      </c>
      <c r="E4988" t="s">
        <v>966</v>
      </c>
      <c r="F4988">
        <v>3421</v>
      </c>
      <c r="G4988">
        <v>177</v>
      </c>
      <c r="H4988">
        <v>13.33</v>
      </c>
      <c r="I4988">
        <v>2.3620000000000001</v>
      </c>
      <c r="J4988">
        <v>1</v>
      </c>
      <c r="K4988">
        <v>1172.6110000000001</v>
      </c>
      <c r="L4988" t="s">
        <v>965</v>
      </c>
      <c r="M4988" t="s">
        <v>964</v>
      </c>
      <c r="N4988" s="110">
        <v>43777</v>
      </c>
      <c r="O4988">
        <v>0</v>
      </c>
      <c r="P4988">
        <v>0</v>
      </c>
      <c r="Q4988">
        <v>12048.0879999999</v>
      </c>
      <c r="R4988">
        <v>1527.81799999999</v>
      </c>
      <c r="S4988">
        <v>3.1829999999999998</v>
      </c>
      <c r="T4988">
        <v>33</v>
      </c>
      <c r="U4988">
        <v>4629.75</v>
      </c>
      <c r="V4988">
        <v>1</v>
      </c>
      <c r="W4988">
        <v>1.611</v>
      </c>
      <c r="X4988">
        <v>2.6019999999999999</v>
      </c>
      <c r="Y4988" s="110">
        <v>43777</v>
      </c>
      <c r="Z4988">
        <v>408846.15274327801</v>
      </c>
      <c r="AA4988">
        <v>3660522.6204812801</v>
      </c>
    </row>
    <row r="4989" spans="1:27" x14ac:dyDescent="0.25">
      <c r="A4989">
        <v>-111.97666286</v>
      </c>
      <c r="B4989">
        <v>33.079486199999899</v>
      </c>
      <c r="C4989" t="s">
        <v>968</v>
      </c>
      <c r="D4989" t="s">
        <v>967</v>
      </c>
      <c r="E4989" t="s">
        <v>966</v>
      </c>
      <c r="F4989">
        <v>3422</v>
      </c>
      <c r="G4989">
        <v>175</v>
      </c>
      <c r="H4989">
        <v>13.33</v>
      </c>
      <c r="I4989">
        <v>2.4929999999999999</v>
      </c>
      <c r="J4989">
        <v>1</v>
      </c>
      <c r="K4989">
        <v>1172.6110000000001</v>
      </c>
      <c r="L4989" t="s">
        <v>965</v>
      </c>
      <c r="M4989" t="s">
        <v>964</v>
      </c>
      <c r="N4989" s="110">
        <v>43777</v>
      </c>
      <c r="O4989">
        <v>0</v>
      </c>
      <c r="P4989">
        <v>0</v>
      </c>
      <c r="Q4989">
        <v>12009.344999999899</v>
      </c>
      <c r="R4989">
        <v>1442.7519999999899</v>
      </c>
      <c r="S4989">
        <v>3.0059999999999998</v>
      </c>
      <c r="T4989">
        <v>33</v>
      </c>
      <c r="U4989">
        <v>4371.9750000000004</v>
      </c>
      <c r="V4989">
        <v>1</v>
      </c>
      <c r="W4989">
        <v>1.7</v>
      </c>
      <c r="X4989">
        <v>2.7469999999999999</v>
      </c>
      <c r="Y4989" s="110">
        <v>43777</v>
      </c>
      <c r="Z4989">
        <v>408846.11283354799</v>
      </c>
      <c r="AA4989">
        <v>3660521.8424913702</v>
      </c>
    </row>
    <row r="4990" spans="1:27" x14ac:dyDescent="0.25">
      <c r="A4990">
        <v>-111.976661489999</v>
      </c>
      <c r="B4990">
        <v>33.079479220000003</v>
      </c>
      <c r="C4990" t="s">
        <v>968</v>
      </c>
      <c r="D4990" t="s">
        <v>967</v>
      </c>
      <c r="E4990" t="s">
        <v>966</v>
      </c>
      <c r="F4990">
        <v>3423</v>
      </c>
      <c r="G4990">
        <v>183</v>
      </c>
      <c r="H4990">
        <v>13.33</v>
      </c>
      <c r="I4990">
        <v>2.657</v>
      </c>
      <c r="J4990">
        <v>1</v>
      </c>
      <c r="K4990">
        <v>1172.644</v>
      </c>
      <c r="L4990" t="s">
        <v>965</v>
      </c>
      <c r="M4990" t="s">
        <v>964</v>
      </c>
      <c r="N4990" s="110">
        <v>43777</v>
      </c>
      <c r="O4990">
        <v>0</v>
      </c>
      <c r="P4990">
        <v>0</v>
      </c>
      <c r="Q4990">
        <v>12969.075000000001</v>
      </c>
      <c r="R4990">
        <v>1461.874</v>
      </c>
      <c r="S4990">
        <v>3.0459999999999998</v>
      </c>
      <c r="T4990">
        <v>33</v>
      </c>
      <c r="U4990">
        <v>4429.92</v>
      </c>
      <c r="V4990">
        <v>1</v>
      </c>
      <c r="W4990">
        <v>1.8120000000000001</v>
      </c>
      <c r="X4990">
        <v>2.9279999999999999</v>
      </c>
      <c r="Y4990" s="110">
        <v>43777</v>
      </c>
      <c r="Z4990">
        <v>408846.233505618</v>
      </c>
      <c r="AA4990">
        <v>3660521.06744244</v>
      </c>
    </row>
    <row r="4991" spans="1:27" x14ac:dyDescent="0.25">
      <c r="A4991">
        <v>-111.976660659999</v>
      </c>
      <c r="B4991">
        <v>33.079473219999898</v>
      </c>
      <c r="C4991" t="s">
        <v>968</v>
      </c>
      <c r="D4991" t="s">
        <v>967</v>
      </c>
      <c r="E4991" t="s">
        <v>966</v>
      </c>
      <c r="F4991">
        <v>3424</v>
      </c>
      <c r="G4991">
        <v>182</v>
      </c>
      <c r="H4991">
        <v>13.33</v>
      </c>
      <c r="I4991">
        <v>2.4609999999999999</v>
      </c>
      <c r="J4991">
        <v>1</v>
      </c>
      <c r="K4991">
        <v>1172.6479999999899</v>
      </c>
      <c r="L4991" t="s">
        <v>965</v>
      </c>
      <c r="M4991" t="s">
        <v>964</v>
      </c>
      <c r="N4991" s="110">
        <v>43777</v>
      </c>
      <c r="O4991">
        <v>0</v>
      </c>
      <c r="P4991">
        <v>0</v>
      </c>
      <c r="Q4991">
        <v>14666.932000000001</v>
      </c>
      <c r="R4991">
        <v>1785.5170000000001</v>
      </c>
      <c r="S4991">
        <v>3.72</v>
      </c>
      <c r="T4991">
        <v>33</v>
      </c>
      <c r="U4991">
        <v>5410.6559999999899</v>
      </c>
      <c r="V4991">
        <v>1</v>
      </c>
      <c r="W4991">
        <v>1.6779999999999999</v>
      </c>
      <c r="X4991">
        <v>2.7109999999999999</v>
      </c>
      <c r="Y4991" s="110">
        <v>43777</v>
      </c>
      <c r="Z4991">
        <v>408846.30478637601</v>
      </c>
      <c r="AA4991">
        <v>3660520.40151319</v>
      </c>
    </row>
    <row r="4992" spans="1:27" x14ac:dyDescent="0.25">
      <c r="A4992">
        <v>-111.97666049</v>
      </c>
      <c r="B4992">
        <v>33.07946622</v>
      </c>
      <c r="C4992" t="s">
        <v>968</v>
      </c>
      <c r="D4992" t="s">
        <v>967</v>
      </c>
      <c r="E4992" t="s">
        <v>966</v>
      </c>
      <c r="F4992">
        <v>3425</v>
      </c>
      <c r="G4992">
        <v>183</v>
      </c>
      <c r="H4992">
        <v>13.33</v>
      </c>
      <c r="I4992">
        <v>2.395</v>
      </c>
      <c r="J4992">
        <v>1</v>
      </c>
      <c r="K4992">
        <v>1172.6210000000001</v>
      </c>
      <c r="L4992" t="s">
        <v>965</v>
      </c>
      <c r="M4992" t="s">
        <v>964</v>
      </c>
      <c r="N4992" s="110">
        <v>43777</v>
      </c>
      <c r="O4992">
        <v>0</v>
      </c>
      <c r="P4992">
        <v>0</v>
      </c>
      <c r="Q4992">
        <v>14307.155000000001</v>
      </c>
      <c r="R4992">
        <v>1789.4359999999899</v>
      </c>
      <c r="S4992">
        <v>3.7280000000000002</v>
      </c>
      <c r="T4992">
        <v>33</v>
      </c>
      <c r="U4992">
        <v>5422.5349999999899</v>
      </c>
      <c r="V4992">
        <v>1</v>
      </c>
      <c r="W4992">
        <v>1.633</v>
      </c>
      <c r="X4992">
        <v>2.6379999999999999</v>
      </c>
      <c r="Y4992" s="110">
        <v>43777</v>
      </c>
      <c r="Z4992">
        <v>408846.313432806</v>
      </c>
      <c r="AA4992">
        <v>3660519.6252890499</v>
      </c>
    </row>
    <row r="4993" spans="1:27" x14ac:dyDescent="0.25">
      <c r="A4993">
        <v>-111.97666234</v>
      </c>
      <c r="B4993">
        <v>33.079459219999897</v>
      </c>
      <c r="C4993" t="s">
        <v>968</v>
      </c>
      <c r="D4993" t="s">
        <v>967</v>
      </c>
      <c r="E4993" t="s">
        <v>966</v>
      </c>
      <c r="F4993">
        <v>3426</v>
      </c>
      <c r="G4993">
        <v>178</v>
      </c>
      <c r="H4993">
        <v>13.33</v>
      </c>
      <c r="I4993">
        <v>2.4929999999999999</v>
      </c>
      <c r="J4993">
        <v>1</v>
      </c>
      <c r="K4993">
        <v>1172.6110000000001</v>
      </c>
      <c r="L4993" t="s">
        <v>965</v>
      </c>
      <c r="M4993" t="s">
        <v>964</v>
      </c>
      <c r="N4993" s="110">
        <v>43777</v>
      </c>
      <c r="O4993">
        <v>0</v>
      </c>
      <c r="P4993">
        <v>0</v>
      </c>
      <c r="Q4993">
        <v>12468.153</v>
      </c>
      <c r="R4993">
        <v>1497.8710000000001</v>
      </c>
      <c r="S4993">
        <v>3.121</v>
      </c>
      <c r="T4993">
        <v>33</v>
      </c>
      <c r="U4993">
        <v>4539.0029999999897</v>
      </c>
      <c r="V4993">
        <v>1</v>
      </c>
      <c r="W4993">
        <v>1.7</v>
      </c>
      <c r="X4993">
        <v>2.7469999999999999</v>
      </c>
      <c r="Y4993" s="110">
        <v>43777</v>
      </c>
      <c r="Z4993">
        <v>408846.13353740302</v>
      </c>
      <c r="AA4993">
        <v>3660518.8508191798</v>
      </c>
    </row>
    <row r="4994" spans="1:27" x14ac:dyDescent="0.25">
      <c r="A4994">
        <v>-111.976661489999</v>
      </c>
      <c r="B4994">
        <v>33.07945222</v>
      </c>
      <c r="C4994" t="s">
        <v>968</v>
      </c>
      <c r="D4994" t="s">
        <v>967</v>
      </c>
      <c r="E4994" t="s">
        <v>966</v>
      </c>
      <c r="F4994">
        <v>3427</v>
      </c>
      <c r="G4994">
        <v>183</v>
      </c>
      <c r="H4994">
        <v>13.33</v>
      </c>
      <c r="I4994">
        <v>2.657</v>
      </c>
      <c r="J4994">
        <v>1</v>
      </c>
      <c r="K4994">
        <v>1172.55899999999</v>
      </c>
      <c r="L4994" t="s">
        <v>965</v>
      </c>
      <c r="M4994" t="s">
        <v>964</v>
      </c>
      <c r="N4994" s="110">
        <v>43777</v>
      </c>
      <c r="O4994">
        <v>0</v>
      </c>
      <c r="P4994">
        <v>0</v>
      </c>
      <c r="Q4994">
        <v>16083.584999999901</v>
      </c>
      <c r="R4994">
        <v>1812.941</v>
      </c>
      <c r="S4994">
        <v>3.7770000000000001</v>
      </c>
      <c r="T4994">
        <v>33</v>
      </c>
      <c r="U4994">
        <v>5493.7610000000004</v>
      </c>
      <c r="V4994">
        <v>1</v>
      </c>
      <c r="W4994">
        <v>1.8120000000000001</v>
      </c>
      <c r="X4994">
        <v>2.9279999999999999</v>
      </c>
      <c r="Y4994" s="110">
        <v>43777</v>
      </c>
      <c r="Z4994">
        <v>408846.20565336302</v>
      </c>
      <c r="AA4994">
        <v>3660518.0740044899</v>
      </c>
    </row>
    <row r="4995" spans="1:27" x14ac:dyDescent="0.25">
      <c r="A4995">
        <v>-111.976661829999</v>
      </c>
      <c r="B4995">
        <v>33.079446230000002</v>
      </c>
      <c r="C4995" t="s">
        <v>968</v>
      </c>
      <c r="D4995" t="s">
        <v>967</v>
      </c>
      <c r="E4995" t="s">
        <v>966</v>
      </c>
      <c r="F4995">
        <v>3428</v>
      </c>
      <c r="G4995">
        <v>181</v>
      </c>
      <c r="H4995">
        <v>13.33</v>
      </c>
      <c r="I4995">
        <v>2.5259999999999998</v>
      </c>
      <c r="J4995">
        <v>1</v>
      </c>
      <c r="K4995">
        <v>1172.6079999999899</v>
      </c>
      <c r="L4995" t="s">
        <v>965</v>
      </c>
      <c r="M4995" t="s">
        <v>964</v>
      </c>
      <c r="N4995" s="110">
        <v>43777</v>
      </c>
      <c r="O4995">
        <v>0</v>
      </c>
      <c r="P4995">
        <v>0</v>
      </c>
      <c r="Q4995">
        <v>15623.806</v>
      </c>
      <c r="R4995">
        <v>1852.6010000000001</v>
      </c>
      <c r="S4995">
        <v>3.86</v>
      </c>
      <c r="T4995">
        <v>33</v>
      </c>
      <c r="U4995">
        <v>5613.9430000000002</v>
      </c>
      <c r="V4995">
        <v>1</v>
      </c>
      <c r="W4995">
        <v>1.722</v>
      </c>
      <c r="X4995">
        <v>2.7829999999999999</v>
      </c>
      <c r="Y4995" s="110">
        <v>43777</v>
      </c>
      <c r="Z4995">
        <v>408846.167739522</v>
      </c>
      <c r="AA4995">
        <v>3660517.4102000198</v>
      </c>
    </row>
    <row r="4996" spans="1:27" x14ac:dyDescent="0.25">
      <c r="A4996">
        <v>-111.9766632</v>
      </c>
      <c r="B4996">
        <v>33.079439170000001</v>
      </c>
      <c r="C4996" t="s">
        <v>968</v>
      </c>
      <c r="D4996" t="s">
        <v>967</v>
      </c>
      <c r="E4996" t="s">
        <v>966</v>
      </c>
      <c r="F4996">
        <v>3429</v>
      </c>
      <c r="G4996">
        <v>173</v>
      </c>
      <c r="H4996">
        <v>13.33</v>
      </c>
      <c r="I4996">
        <v>2.2309999999999999</v>
      </c>
      <c r="J4996">
        <v>1</v>
      </c>
      <c r="K4996">
        <v>1172.634</v>
      </c>
      <c r="L4996" t="s">
        <v>965</v>
      </c>
      <c r="M4996" t="s">
        <v>964</v>
      </c>
      <c r="N4996" s="110">
        <v>43777</v>
      </c>
      <c r="O4996">
        <v>0</v>
      </c>
      <c r="P4996">
        <v>0</v>
      </c>
      <c r="Q4996">
        <v>12860.502</v>
      </c>
      <c r="R4996">
        <v>1726.77099999999</v>
      </c>
      <c r="S4996">
        <v>3.597</v>
      </c>
      <c r="T4996">
        <v>33</v>
      </c>
      <c r="U4996">
        <v>5232.6409999999896</v>
      </c>
      <c r="V4996">
        <v>1</v>
      </c>
      <c r="W4996">
        <v>1.5209999999999999</v>
      </c>
      <c r="X4996">
        <v>2.4580000000000002</v>
      </c>
      <c r="Y4996" s="110">
        <v>43777</v>
      </c>
      <c r="Z4996">
        <v>408846.032584209</v>
      </c>
      <c r="AA4996">
        <v>3660516.6286612102</v>
      </c>
    </row>
    <row r="4997" spans="1:27" x14ac:dyDescent="0.25">
      <c r="A4997">
        <v>-111.97666166</v>
      </c>
      <c r="B4997">
        <v>33.079432220000001</v>
      </c>
      <c r="C4997" t="s">
        <v>968</v>
      </c>
      <c r="D4997" t="s">
        <v>967</v>
      </c>
      <c r="E4997" t="s">
        <v>966</v>
      </c>
      <c r="F4997">
        <v>3430</v>
      </c>
      <c r="G4997">
        <v>182</v>
      </c>
      <c r="H4997">
        <v>13.33</v>
      </c>
      <c r="I4997">
        <v>2.395</v>
      </c>
      <c r="J4997">
        <v>1</v>
      </c>
      <c r="K4997">
        <v>1172.68</v>
      </c>
      <c r="L4997" t="s">
        <v>965</v>
      </c>
      <c r="M4997" t="s">
        <v>964</v>
      </c>
      <c r="N4997" s="110">
        <v>43777</v>
      </c>
      <c r="O4997">
        <v>0</v>
      </c>
      <c r="P4997">
        <v>0</v>
      </c>
      <c r="Q4997">
        <v>12254.8919999999</v>
      </c>
      <c r="R4997">
        <v>1532.7539999999899</v>
      </c>
      <c r="S4997">
        <v>3.1930000000000001</v>
      </c>
      <c r="T4997">
        <v>33</v>
      </c>
      <c r="U4997">
        <v>4644.7089999999898</v>
      </c>
      <c r="V4997">
        <v>1</v>
      </c>
      <c r="W4997">
        <v>1.633</v>
      </c>
      <c r="X4997">
        <v>2.6379999999999999</v>
      </c>
      <c r="Y4997" s="110">
        <v>43777</v>
      </c>
      <c r="Z4997">
        <v>408846.16915468703</v>
      </c>
      <c r="AA4997">
        <v>3660515.8567907</v>
      </c>
    </row>
    <row r="4998" spans="1:27" x14ac:dyDescent="0.25">
      <c r="A4998">
        <v>-111.976662</v>
      </c>
      <c r="B4998">
        <v>33.079425229999899</v>
      </c>
      <c r="C4998" t="s">
        <v>968</v>
      </c>
      <c r="D4998" t="s">
        <v>967</v>
      </c>
      <c r="E4998" t="s">
        <v>966</v>
      </c>
      <c r="F4998">
        <v>3431</v>
      </c>
      <c r="G4998">
        <v>180</v>
      </c>
      <c r="H4998">
        <v>13.33</v>
      </c>
      <c r="I4998">
        <v>2.5259999999999998</v>
      </c>
      <c r="J4998">
        <v>1</v>
      </c>
      <c r="K4998">
        <v>1172.67</v>
      </c>
      <c r="L4998" t="s">
        <v>965</v>
      </c>
      <c r="M4998" t="s">
        <v>964</v>
      </c>
      <c r="N4998" s="110">
        <v>43777</v>
      </c>
      <c r="O4998">
        <v>0</v>
      </c>
      <c r="P4998">
        <v>0</v>
      </c>
      <c r="Q4998">
        <v>9583.2469999999903</v>
      </c>
      <c r="R4998">
        <v>1136.3389999999899</v>
      </c>
      <c r="S4998">
        <v>2.367</v>
      </c>
      <c r="T4998">
        <v>33</v>
      </c>
      <c r="U4998">
        <v>3443.451</v>
      </c>
      <c r="V4998">
        <v>1</v>
      </c>
      <c r="W4998">
        <v>1.722</v>
      </c>
      <c r="X4998">
        <v>2.7829999999999999</v>
      </c>
      <c r="Y4998" s="110">
        <v>43777</v>
      </c>
      <c r="Z4998">
        <v>408846.13020927698</v>
      </c>
      <c r="AA4998">
        <v>3660515.0821181498</v>
      </c>
    </row>
    <row r="4999" spans="1:27" x14ac:dyDescent="0.25">
      <c r="A4999">
        <v>-111.976662689999</v>
      </c>
      <c r="B4999">
        <v>33.07941821</v>
      </c>
      <c r="C4999" t="s">
        <v>968</v>
      </c>
      <c r="D4999" t="s">
        <v>967</v>
      </c>
      <c r="E4999" t="s">
        <v>966</v>
      </c>
      <c r="F4999">
        <v>3432</v>
      </c>
      <c r="G4999">
        <v>176</v>
      </c>
      <c r="H4999">
        <v>13.33</v>
      </c>
      <c r="I4999">
        <v>2.395</v>
      </c>
      <c r="J4999">
        <v>1</v>
      </c>
      <c r="K4999">
        <v>1172.6410000000001</v>
      </c>
      <c r="L4999" t="s">
        <v>965</v>
      </c>
      <c r="M4999" t="s">
        <v>964</v>
      </c>
      <c r="N4999" s="110">
        <v>43777</v>
      </c>
      <c r="O4999">
        <v>0</v>
      </c>
      <c r="P4999">
        <v>0</v>
      </c>
      <c r="Q4999">
        <v>12652.326999999899</v>
      </c>
      <c r="R4999">
        <v>1582.46199999999</v>
      </c>
      <c r="S4999">
        <v>3.2970000000000002</v>
      </c>
      <c r="T4999">
        <v>33</v>
      </c>
      <c r="U4999">
        <v>4795.3410000000003</v>
      </c>
      <c r="V4999">
        <v>1</v>
      </c>
      <c r="W4999">
        <v>1.633</v>
      </c>
      <c r="X4999">
        <v>2.6379999999999999</v>
      </c>
      <c r="Y4999" s="110">
        <v>43777</v>
      </c>
      <c r="Z4999">
        <v>408846.05856476101</v>
      </c>
      <c r="AA4999">
        <v>3660514.3044235199</v>
      </c>
    </row>
    <row r="5000" spans="1:27" x14ac:dyDescent="0.25">
      <c r="A5000">
        <v>-111.976662689999</v>
      </c>
      <c r="B5000">
        <v>33.079412210000001</v>
      </c>
      <c r="C5000" t="s">
        <v>968</v>
      </c>
      <c r="D5000" t="s">
        <v>967</v>
      </c>
      <c r="E5000" t="s">
        <v>966</v>
      </c>
      <c r="F5000">
        <v>3433</v>
      </c>
      <c r="G5000">
        <v>176</v>
      </c>
      <c r="H5000">
        <v>13.33</v>
      </c>
      <c r="I5000">
        <v>2.5259999999999998</v>
      </c>
      <c r="J5000">
        <v>1</v>
      </c>
      <c r="K5000">
        <v>1172.6310000000001</v>
      </c>
      <c r="L5000" t="s">
        <v>965</v>
      </c>
      <c r="M5000" t="s">
        <v>964</v>
      </c>
      <c r="N5000" s="110">
        <v>43777</v>
      </c>
      <c r="O5000">
        <v>0</v>
      </c>
      <c r="P5000">
        <v>0</v>
      </c>
      <c r="Q5000">
        <v>11322.075999999901</v>
      </c>
      <c r="R5000">
        <v>1342.52099999999</v>
      </c>
      <c r="S5000">
        <v>2.7970000000000002</v>
      </c>
      <c r="T5000">
        <v>33</v>
      </c>
      <c r="U5000">
        <v>4068.2469999999898</v>
      </c>
      <c r="V5000">
        <v>1</v>
      </c>
      <c r="W5000">
        <v>1.722</v>
      </c>
      <c r="X5000">
        <v>2.7829999999999999</v>
      </c>
      <c r="Y5000" s="110">
        <v>43777</v>
      </c>
      <c r="Z5000">
        <v>408846.05237537198</v>
      </c>
      <c r="AA5000">
        <v>3660513.6392150898</v>
      </c>
    </row>
    <row r="5001" spans="1:27" x14ac:dyDescent="0.25">
      <c r="A5001">
        <v>-111.9766618</v>
      </c>
      <c r="B5001">
        <v>33.079405170000001</v>
      </c>
      <c r="C5001" t="s">
        <v>968</v>
      </c>
      <c r="D5001" t="s">
        <v>967</v>
      </c>
      <c r="E5001" t="s">
        <v>966</v>
      </c>
      <c r="F5001">
        <v>3434</v>
      </c>
      <c r="G5001">
        <v>187</v>
      </c>
      <c r="H5001">
        <v>13.33</v>
      </c>
      <c r="I5001">
        <v>2.5590000000000002</v>
      </c>
      <c r="J5001">
        <v>1</v>
      </c>
      <c r="K5001">
        <v>1172.54899999999</v>
      </c>
      <c r="L5001" t="s">
        <v>965</v>
      </c>
      <c r="M5001" t="s">
        <v>964</v>
      </c>
      <c r="N5001" s="110">
        <v>43777</v>
      </c>
      <c r="O5001">
        <v>0</v>
      </c>
      <c r="P5001">
        <v>0</v>
      </c>
      <c r="Q5001">
        <v>11371.448</v>
      </c>
      <c r="R5001">
        <v>1331.0889999999899</v>
      </c>
      <c r="S5001">
        <v>2.7730000000000001</v>
      </c>
      <c r="T5001">
        <v>33</v>
      </c>
      <c r="U5001">
        <v>4033.6030000000001</v>
      </c>
      <c r="V5001">
        <v>1</v>
      </c>
      <c r="W5001">
        <v>1.7450000000000001</v>
      </c>
      <c r="X5001">
        <v>2.819</v>
      </c>
      <c r="Y5001" s="110">
        <v>43777</v>
      </c>
      <c r="Z5001">
        <v>408846.12818361999</v>
      </c>
      <c r="AA5001">
        <v>3660512.8579309499</v>
      </c>
    </row>
    <row r="5002" spans="1:27" x14ac:dyDescent="0.25">
      <c r="A5002">
        <v>-111.976661629999</v>
      </c>
      <c r="B5002">
        <v>33.079398150000003</v>
      </c>
      <c r="C5002" t="s">
        <v>968</v>
      </c>
      <c r="D5002" t="s">
        <v>967</v>
      </c>
      <c r="E5002" t="s">
        <v>966</v>
      </c>
      <c r="F5002">
        <v>3435</v>
      </c>
      <c r="G5002">
        <v>188</v>
      </c>
      <c r="H5002">
        <v>13.33</v>
      </c>
      <c r="I5002">
        <v>2.625</v>
      </c>
      <c r="J5002">
        <v>1</v>
      </c>
      <c r="K5002">
        <v>1172.605</v>
      </c>
      <c r="L5002" t="s">
        <v>965</v>
      </c>
      <c r="M5002" t="s">
        <v>964</v>
      </c>
      <c r="N5002" s="110">
        <v>43777</v>
      </c>
      <c r="O5002">
        <v>0</v>
      </c>
      <c r="P5002">
        <v>0</v>
      </c>
      <c r="Q5002">
        <v>12361.808000000001</v>
      </c>
      <c r="R5002">
        <v>1410.8399999999899</v>
      </c>
      <c r="S5002">
        <v>2.9390000000000001</v>
      </c>
      <c r="T5002">
        <v>33</v>
      </c>
      <c r="U5002">
        <v>4275.2740000000003</v>
      </c>
      <c r="V5002">
        <v>1</v>
      </c>
      <c r="W5002">
        <v>1.79</v>
      </c>
      <c r="X5002">
        <v>2.891</v>
      </c>
      <c r="Y5002" s="110">
        <v>43777</v>
      </c>
      <c r="Z5002">
        <v>408846.136809438</v>
      </c>
      <c r="AA5002">
        <v>3660512.07948945</v>
      </c>
    </row>
    <row r="5003" spans="1:27" x14ac:dyDescent="0.25">
      <c r="A5003">
        <v>-111.9766642</v>
      </c>
      <c r="B5003">
        <v>33.079391170000001</v>
      </c>
      <c r="C5003" t="s">
        <v>968</v>
      </c>
      <c r="D5003" t="s">
        <v>967</v>
      </c>
      <c r="E5003" t="s">
        <v>966</v>
      </c>
      <c r="F5003">
        <v>3436</v>
      </c>
      <c r="G5003">
        <v>173</v>
      </c>
      <c r="H5003">
        <v>13.33</v>
      </c>
      <c r="I5003">
        <v>2.395</v>
      </c>
      <c r="J5003">
        <v>1</v>
      </c>
      <c r="K5003">
        <v>1172.6020000000001</v>
      </c>
      <c r="L5003" t="s">
        <v>965</v>
      </c>
      <c r="M5003" t="s">
        <v>964</v>
      </c>
      <c r="N5003" s="110">
        <v>43777</v>
      </c>
      <c r="O5003">
        <v>0</v>
      </c>
      <c r="P5003">
        <v>0</v>
      </c>
      <c r="Q5003">
        <v>13334.11</v>
      </c>
      <c r="R5003">
        <v>1667.7349999999899</v>
      </c>
      <c r="S5003">
        <v>3.4740000000000002</v>
      </c>
      <c r="T5003">
        <v>33</v>
      </c>
      <c r="U5003">
        <v>5053.7420000000002</v>
      </c>
      <c r="V5003">
        <v>1</v>
      </c>
      <c r="W5003">
        <v>1.633</v>
      </c>
      <c r="X5003">
        <v>2.6379999999999999</v>
      </c>
      <c r="Y5003" s="110">
        <v>43777</v>
      </c>
      <c r="Z5003">
        <v>408845.88973145297</v>
      </c>
      <c r="AA5003">
        <v>3660511.3078622399</v>
      </c>
    </row>
    <row r="5004" spans="1:27" x14ac:dyDescent="0.25">
      <c r="A5004">
        <v>-111.976663</v>
      </c>
      <c r="B5004">
        <v>33.079384230000002</v>
      </c>
      <c r="C5004" t="s">
        <v>968</v>
      </c>
      <c r="D5004" t="s">
        <v>967</v>
      </c>
      <c r="E5004" t="s">
        <v>966</v>
      </c>
      <c r="F5004">
        <v>3437</v>
      </c>
      <c r="G5004">
        <v>180</v>
      </c>
      <c r="H5004">
        <v>13.33</v>
      </c>
      <c r="I5004">
        <v>2.4609999999999999</v>
      </c>
      <c r="J5004">
        <v>1</v>
      </c>
      <c r="K5004">
        <v>1172.5920000000001</v>
      </c>
      <c r="L5004" t="s">
        <v>965</v>
      </c>
      <c r="M5004" t="s">
        <v>964</v>
      </c>
      <c r="N5004" s="110">
        <v>43777</v>
      </c>
      <c r="O5004">
        <v>0</v>
      </c>
      <c r="P5004">
        <v>0</v>
      </c>
      <c r="Q5004">
        <v>13617.315000000001</v>
      </c>
      <c r="R5004">
        <v>1657.739</v>
      </c>
      <c r="S5004">
        <v>3.4540000000000002</v>
      </c>
      <c r="T5004">
        <v>33</v>
      </c>
      <c r="U5004">
        <v>5023.451</v>
      </c>
      <c r="V5004">
        <v>1</v>
      </c>
      <c r="W5004">
        <v>1.6779999999999999</v>
      </c>
      <c r="X5004">
        <v>2.7109999999999999</v>
      </c>
      <c r="Y5004" s="110">
        <v>43777</v>
      </c>
      <c r="Z5004">
        <v>408845.99457753502</v>
      </c>
      <c r="AA5004">
        <v>3660510.5373956799</v>
      </c>
    </row>
    <row r="5005" spans="1:27" x14ac:dyDescent="0.25">
      <c r="A5005">
        <v>-111.976662489999</v>
      </c>
      <c r="B5005">
        <v>33.079378220000002</v>
      </c>
      <c r="C5005" t="s">
        <v>968</v>
      </c>
      <c r="D5005" t="s">
        <v>967</v>
      </c>
      <c r="E5005" t="s">
        <v>966</v>
      </c>
      <c r="F5005">
        <v>3438</v>
      </c>
      <c r="G5005">
        <v>183</v>
      </c>
      <c r="H5005">
        <v>13.33</v>
      </c>
      <c r="I5005">
        <v>2.4929999999999999</v>
      </c>
      <c r="J5005">
        <v>1</v>
      </c>
      <c r="K5005">
        <v>1172.6610000000001</v>
      </c>
      <c r="L5005" t="s">
        <v>965</v>
      </c>
      <c r="M5005" t="s">
        <v>964</v>
      </c>
      <c r="N5005" s="110">
        <v>43777</v>
      </c>
      <c r="O5005">
        <v>0</v>
      </c>
      <c r="P5005">
        <v>0</v>
      </c>
      <c r="Q5005">
        <v>11468.536</v>
      </c>
      <c r="R5005">
        <v>1377.7809999999899</v>
      </c>
      <c r="S5005">
        <v>2.87</v>
      </c>
      <c r="T5005">
        <v>33</v>
      </c>
      <c r="U5005">
        <v>4175.0940000000001</v>
      </c>
      <c r="V5005">
        <v>1</v>
      </c>
      <c r="W5005">
        <v>1.7</v>
      </c>
      <c r="X5005">
        <v>2.7469999999999999</v>
      </c>
      <c r="Y5005" s="110">
        <v>43777</v>
      </c>
      <c r="Z5005">
        <v>408846.035980026</v>
      </c>
      <c r="AA5005">
        <v>3660509.8706356701</v>
      </c>
    </row>
    <row r="5006" spans="1:27" x14ac:dyDescent="0.25">
      <c r="A5006">
        <v>-111.976662309999</v>
      </c>
      <c r="B5006">
        <v>33.079371209999898</v>
      </c>
      <c r="C5006" t="s">
        <v>968</v>
      </c>
      <c r="D5006" t="s">
        <v>967</v>
      </c>
      <c r="E5006" t="s">
        <v>966</v>
      </c>
      <c r="F5006">
        <v>3439</v>
      </c>
      <c r="G5006">
        <v>184</v>
      </c>
      <c r="H5006">
        <v>13.33</v>
      </c>
      <c r="I5006">
        <v>2.4609999999999999</v>
      </c>
      <c r="J5006">
        <v>1</v>
      </c>
      <c r="K5006">
        <v>1172.6410000000001</v>
      </c>
      <c r="L5006" t="s">
        <v>965</v>
      </c>
      <c r="M5006" t="s">
        <v>964</v>
      </c>
      <c r="N5006" s="110">
        <v>43777</v>
      </c>
      <c r="O5006">
        <v>0</v>
      </c>
      <c r="P5006">
        <v>0</v>
      </c>
      <c r="Q5006">
        <v>11210.8739999999</v>
      </c>
      <c r="R5006">
        <v>1364.7840000000001</v>
      </c>
      <c r="S5006">
        <v>2.843</v>
      </c>
      <c r="T5006">
        <v>33</v>
      </c>
      <c r="U5006">
        <v>4135.7110000000002</v>
      </c>
      <c r="V5006">
        <v>1</v>
      </c>
      <c r="W5006">
        <v>1.6779999999999999</v>
      </c>
      <c r="X5006">
        <v>2.7109999999999999</v>
      </c>
      <c r="Y5006" s="110">
        <v>43777</v>
      </c>
      <c r="Z5006">
        <v>408846.04554954101</v>
      </c>
      <c r="AA5006">
        <v>3660509.0932941702</v>
      </c>
    </row>
    <row r="5007" spans="1:27" x14ac:dyDescent="0.25">
      <c r="A5007">
        <v>-111.976663509999</v>
      </c>
      <c r="B5007">
        <v>33.079364220000002</v>
      </c>
      <c r="C5007" t="s">
        <v>968</v>
      </c>
      <c r="D5007" t="s">
        <v>967</v>
      </c>
      <c r="E5007" t="s">
        <v>966</v>
      </c>
      <c r="F5007">
        <v>3440</v>
      </c>
      <c r="G5007">
        <v>177</v>
      </c>
      <c r="H5007">
        <v>13.33</v>
      </c>
      <c r="I5007">
        <v>2.625</v>
      </c>
      <c r="J5007">
        <v>1</v>
      </c>
      <c r="K5007">
        <v>1172.68399999999</v>
      </c>
      <c r="L5007" t="s">
        <v>965</v>
      </c>
      <c r="M5007" t="s">
        <v>964</v>
      </c>
      <c r="N5007" s="110">
        <v>43777</v>
      </c>
      <c r="O5007">
        <v>0</v>
      </c>
      <c r="P5007">
        <v>0</v>
      </c>
      <c r="Q5007">
        <v>11854.941999999901</v>
      </c>
      <c r="R5007">
        <v>1352.99199999999</v>
      </c>
      <c r="S5007">
        <v>2.819</v>
      </c>
      <c r="T5007">
        <v>33</v>
      </c>
      <c r="U5007">
        <v>4099.9769999999899</v>
      </c>
      <c r="V5007">
        <v>1</v>
      </c>
      <c r="W5007">
        <v>1.79</v>
      </c>
      <c r="X5007">
        <v>2.891</v>
      </c>
      <c r="Y5007" s="110">
        <v>43777</v>
      </c>
      <c r="Z5007">
        <v>408845.92633374099</v>
      </c>
      <c r="AA5007">
        <v>3660508.3193684998</v>
      </c>
    </row>
    <row r="5008" spans="1:27" x14ac:dyDescent="0.25">
      <c r="A5008">
        <v>-111.976662829999</v>
      </c>
      <c r="B5008">
        <v>33.079358229999897</v>
      </c>
      <c r="C5008" t="s">
        <v>968</v>
      </c>
      <c r="D5008" t="s">
        <v>967</v>
      </c>
      <c r="E5008" t="s">
        <v>966</v>
      </c>
      <c r="F5008">
        <v>3441</v>
      </c>
      <c r="G5008">
        <v>181</v>
      </c>
      <c r="H5008">
        <v>13.33</v>
      </c>
      <c r="I5008">
        <v>2.2639999999999998</v>
      </c>
      <c r="J5008">
        <v>1</v>
      </c>
      <c r="K5008">
        <v>1172.69</v>
      </c>
      <c r="L5008" t="s">
        <v>965</v>
      </c>
      <c r="M5008" t="s">
        <v>964</v>
      </c>
      <c r="N5008" s="110">
        <v>43777</v>
      </c>
      <c r="O5008">
        <v>0</v>
      </c>
      <c r="P5008">
        <v>0</v>
      </c>
      <c r="Q5008">
        <v>11252.875</v>
      </c>
      <c r="R5008">
        <v>1489.019</v>
      </c>
      <c r="S5008">
        <v>3.1019999999999999</v>
      </c>
      <c r="T5008">
        <v>33</v>
      </c>
      <c r="U5008">
        <v>4512.1790000000001</v>
      </c>
      <c r="V5008">
        <v>1</v>
      </c>
      <c r="W5008">
        <v>1.5429999999999999</v>
      </c>
      <c r="X5008">
        <v>2.4940000000000002</v>
      </c>
      <c r="Y5008" s="110">
        <v>43777</v>
      </c>
      <c r="Z5008">
        <v>408845.98362427298</v>
      </c>
      <c r="AA5008">
        <v>3660507.6546782102</v>
      </c>
    </row>
    <row r="5009" spans="1:27" x14ac:dyDescent="0.25">
      <c r="A5009">
        <v>-111.976662829999</v>
      </c>
      <c r="B5009">
        <v>33.07935123</v>
      </c>
      <c r="C5009" t="s">
        <v>968</v>
      </c>
      <c r="D5009" t="s">
        <v>967</v>
      </c>
      <c r="E5009" t="s">
        <v>966</v>
      </c>
      <c r="F5009">
        <v>3442</v>
      </c>
      <c r="G5009">
        <v>181</v>
      </c>
      <c r="H5009">
        <v>13.33</v>
      </c>
      <c r="I5009">
        <v>2.3290000000000002</v>
      </c>
      <c r="J5009">
        <v>1</v>
      </c>
      <c r="K5009">
        <v>1172.6610000000001</v>
      </c>
      <c r="L5009" t="s">
        <v>965</v>
      </c>
      <c r="M5009" t="s">
        <v>964</v>
      </c>
      <c r="N5009" s="110">
        <v>43777</v>
      </c>
      <c r="O5009">
        <v>0</v>
      </c>
      <c r="P5009">
        <v>0</v>
      </c>
      <c r="Q5009">
        <v>11318.019</v>
      </c>
      <c r="R5009">
        <v>1455.45199999999</v>
      </c>
      <c r="S5009">
        <v>3.032</v>
      </c>
      <c r="T5009">
        <v>33</v>
      </c>
      <c r="U5009">
        <v>4410.4610000000002</v>
      </c>
      <c r="V5009">
        <v>1</v>
      </c>
      <c r="W5009">
        <v>1.5880000000000001</v>
      </c>
      <c r="X5009">
        <v>2.5659999999999998</v>
      </c>
      <c r="Y5009" s="110">
        <v>43777</v>
      </c>
      <c r="Z5009">
        <v>408845.97640332999</v>
      </c>
      <c r="AA5009">
        <v>3660506.8786017201</v>
      </c>
    </row>
    <row r="5010" spans="1:27" x14ac:dyDescent="0.25">
      <c r="A5010">
        <v>-111.976663689999</v>
      </c>
      <c r="B5010">
        <v>33.079344210000002</v>
      </c>
      <c r="C5010" t="s">
        <v>968</v>
      </c>
      <c r="D5010" t="s">
        <v>967</v>
      </c>
      <c r="E5010" t="s">
        <v>966</v>
      </c>
      <c r="F5010">
        <v>3443</v>
      </c>
      <c r="G5010">
        <v>176</v>
      </c>
      <c r="H5010">
        <v>13.33</v>
      </c>
      <c r="I5010">
        <v>2.4279999999999999</v>
      </c>
      <c r="J5010">
        <v>1</v>
      </c>
      <c r="K5010">
        <v>1172.6479999999899</v>
      </c>
      <c r="L5010" t="s">
        <v>965</v>
      </c>
      <c r="M5010" t="s">
        <v>964</v>
      </c>
      <c r="N5010" s="110">
        <v>43777</v>
      </c>
      <c r="O5010">
        <v>0</v>
      </c>
      <c r="P5010">
        <v>0</v>
      </c>
      <c r="Q5010">
        <v>13555.941999999901</v>
      </c>
      <c r="R5010">
        <v>1672.56799999999</v>
      </c>
      <c r="S5010">
        <v>3.4849999999999999</v>
      </c>
      <c r="T5010">
        <v>33</v>
      </c>
      <c r="U5010">
        <v>5068.3890000000001</v>
      </c>
      <c r="V5010">
        <v>1</v>
      </c>
      <c r="W5010">
        <v>1.655</v>
      </c>
      <c r="X5010">
        <v>2.6749999999999998</v>
      </c>
      <c r="Y5010" s="110">
        <v>43777</v>
      </c>
      <c r="Z5010">
        <v>408845.88889136398</v>
      </c>
      <c r="AA5010">
        <v>3660506.1010547401</v>
      </c>
    </row>
    <row r="5011" spans="1:27" x14ac:dyDescent="0.25">
      <c r="A5011">
        <v>-111.976662829999</v>
      </c>
      <c r="B5011">
        <v>33.07933723</v>
      </c>
      <c r="C5011" t="s">
        <v>968</v>
      </c>
      <c r="D5011" t="s">
        <v>967</v>
      </c>
      <c r="E5011" t="s">
        <v>966</v>
      </c>
      <c r="F5011">
        <v>3444</v>
      </c>
      <c r="G5011">
        <v>181</v>
      </c>
      <c r="H5011">
        <v>13.33</v>
      </c>
      <c r="I5011">
        <v>2.4929999999999999</v>
      </c>
      <c r="J5011">
        <v>1</v>
      </c>
      <c r="K5011">
        <v>1172.6410000000001</v>
      </c>
      <c r="L5011" t="s">
        <v>965</v>
      </c>
      <c r="M5011" t="s">
        <v>964</v>
      </c>
      <c r="N5011" s="110">
        <v>43777</v>
      </c>
      <c r="O5011">
        <v>0</v>
      </c>
      <c r="P5011">
        <v>0</v>
      </c>
      <c r="Q5011">
        <v>11157.959000000001</v>
      </c>
      <c r="R5011">
        <v>1340.47</v>
      </c>
      <c r="S5011">
        <v>2.7930000000000001</v>
      </c>
      <c r="T5011">
        <v>33</v>
      </c>
      <c r="U5011">
        <v>4062.03</v>
      </c>
      <c r="V5011">
        <v>1</v>
      </c>
      <c r="W5011">
        <v>1.7</v>
      </c>
      <c r="X5011">
        <v>2.7469999999999999</v>
      </c>
      <c r="Y5011" s="110">
        <v>43777</v>
      </c>
      <c r="Z5011">
        <v>408845.96196144703</v>
      </c>
      <c r="AA5011">
        <v>3660505.32644874</v>
      </c>
    </row>
    <row r="5012" spans="1:27" x14ac:dyDescent="0.25">
      <c r="A5012">
        <v>-111.97666334</v>
      </c>
      <c r="B5012">
        <v>33.079330220000003</v>
      </c>
      <c r="C5012" t="s">
        <v>968</v>
      </c>
      <c r="D5012" t="s">
        <v>967</v>
      </c>
      <c r="E5012" t="s">
        <v>966</v>
      </c>
      <c r="F5012">
        <v>3445</v>
      </c>
      <c r="G5012">
        <v>178</v>
      </c>
      <c r="H5012">
        <v>13.33</v>
      </c>
      <c r="I5012">
        <v>2.3620000000000001</v>
      </c>
      <c r="J5012">
        <v>1</v>
      </c>
      <c r="K5012">
        <v>1172.58799999999</v>
      </c>
      <c r="L5012" t="s">
        <v>965</v>
      </c>
      <c r="M5012" t="s">
        <v>964</v>
      </c>
      <c r="N5012" s="110">
        <v>43777</v>
      </c>
      <c r="O5012">
        <v>0</v>
      </c>
      <c r="P5012">
        <v>0</v>
      </c>
      <c r="Q5012">
        <v>10735.495000000001</v>
      </c>
      <c r="R5012">
        <v>1361.3679999999899</v>
      </c>
      <c r="S5012">
        <v>2.8359999999999999</v>
      </c>
      <c r="T5012">
        <v>33</v>
      </c>
      <c r="U5012">
        <v>4125.35699999999</v>
      </c>
      <c r="V5012">
        <v>1</v>
      </c>
      <c r="W5012">
        <v>1.611</v>
      </c>
      <c r="X5012">
        <v>2.6019999999999999</v>
      </c>
      <c r="Y5012" s="110">
        <v>43777</v>
      </c>
      <c r="Z5012">
        <v>408845.90712797397</v>
      </c>
      <c r="AA5012">
        <v>3660504.54970648</v>
      </c>
    </row>
    <row r="5013" spans="1:27" x14ac:dyDescent="0.25">
      <c r="A5013">
        <v>-111.976662489999</v>
      </c>
      <c r="B5013">
        <v>33.0793232199999</v>
      </c>
      <c r="C5013" t="s">
        <v>968</v>
      </c>
      <c r="D5013" t="s">
        <v>967</v>
      </c>
      <c r="E5013" t="s">
        <v>966</v>
      </c>
      <c r="F5013">
        <v>3446</v>
      </c>
      <c r="G5013">
        <v>183</v>
      </c>
      <c r="H5013">
        <v>13.33</v>
      </c>
      <c r="I5013">
        <v>2.4279999999999999</v>
      </c>
      <c r="J5013">
        <v>1</v>
      </c>
      <c r="K5013">
        <v>1172.6569999999899</v>
      </c>
      <c r="L5013" t="s">
        <v>965</v>
      </c>
      <c r="M5013" t="s">
        <v>964</v>
      </c>
      <c r="N5013" s="110">
        <v>43777</v>
      </c>
      <c r="O5013">
        <v>0</v>
      </c>
      <c r="P5013">
        <v>0</v>
      </c>
      <c r="Q5013">
        <v>10894.068999999899</v>
      </c>
      <c r="R5013">
        <v>1344.1389999999899</v>
      </c>
      <c r="S5013">
        <v>2.8</v>
      </c>
      <c r="T5013">
        <v>33</v>
      </c>
      <c r="U5013">
        <v>4073.1489999999899</v>
      </c>
      <c r="V5013">
        <v>1</v>
      </c>
      <c r="W5013">
        <v>1.655</v>
      </c>
      <c r="X5013">
        <v>2.6749999999999998</v>
      </c>
      <c r="Y5013" s="110">
        <v>43777</v>
      </c>
      <c r="Z5013">
        <v>408845.97924406797</v>
      </c>
      <c r="AA5013">
        <v>3660503.7728917999</v>
      </c>
    </row>
    <row r="5014" spans="1:27" x14ac:dyDescent="0.25">
      <c r="A5014">
        <v>-111.976662309999</v>
      </c>
      <c r="B5014">
        <v>33.0793172099999</v>
      </c>
      <c r="C5014" t="s">
        <v>968</v>
      </c>
      <c r="D5014" t="s">
        <v>967</v>
      </c>
      <c r="E5014" t="s">
        <v>966</v>
      </c>
      <c r="F5014">
        <v>3447</v>
      </c>
      <c r="G5014">
        <v>184</v>
      </c>
      <c r="H5014">
        <v>13.33</v>
      </c>
      <c r="I5014">
        <v>2.4609999999999999</v>
      </c>
      <c r="J5014">
        <v>1</v>
      </c>
      <c r="K5014">
        <v>1172.65399999999</v>
      </c>
      <c r="L5014" t="s">
        <v>965</v>
      </c>
      <c r="M5014" t="s">
        <v>964</v>
      </c>
      <c r="N5014" s="110">
        <v>43777</v>
      </c>
      <c r="O5014">
        <v>0</v>
      </c>
      <c r="P5014">
        <v>0</v>
      </c>
      <c r="Q5014">
        <v>12393.693999999899</v>
      </c>
      <c r="R5014">
        <v>1508.778</v>
      </c>
      <c r="S5014">
        <v>3.1429999999999998</v>
      </c>
      <c r="T5014">
        <v>33</v>
      </c>
      <c r="U5014">
        <v>4572.0550000000003</v>
      </c>
      <c r="V5014">
        <v>1</v>
      </c>
      <c r="W5014">
        <v>1.6779999999999999</v>
      </c>
      <c r="X5014">
        <v>2.7109999999999999</v>
      </c>
      <c r="Y5014" s="110">
        <v>43777</v>
      </c>
      <c r="Z5014">
        <v>408845.98984516499</v>
      </c>
      <c r="AA5014">
        <v>3660503.10641838</v>
      </c>
    </row>
    <row r="5015" spans="1:27" x14ac:dyDescent="0.25">
      <c r="A5015">
        <v>-111.976663169999</v>
      </c>
      <c r="B5015">
        <v>33.079310229999898</v>
      </c>
      <c r="C5015" t="s">
        <v>968</v>
      </c>
      <c r="D5015" t="s">
        <v>967</v>
      </c>
      <c r="E5015" t="s">
        <v>966</v>
      </c>
      <c r="F5015">
        <v>3448</v>
      </c>
      <c r="G5015">
        <v>179</v>
      </c>
      <c r="H5015">
        <v>13.33</v>
      </c>
      <c r="I5015">
        <v>2.4609999999999999</v>
      </c>
      <c r="J5015">
        <v>1</v>
      </c>
      <c r="K5015">
        <v>1172.6769999999899</v>
      </c>
      <c r="L5015" t="s">
        <v>965</v>
      </c>
      <c r="M5015" t="s">
        <v>964</v>
      </c>
      <c r="N5015" s="110">
        <v>43777</v>
      </c>
      <c r="O5015">
        <v>0</v>
      </c>
      <c r="P5015">
        <v>0</v>
      </c>
      <c r="Q5015">
        <v>12720.0429999999</v>
      </c>
      <c r="R5015">
        <v>1548.5070000000001</v>
      </c>
      <c r="S5015">
        <v>3.226</v>
      </c>
      <c r="T5015">
        <v>33</v>
      </c>
      <c r="U5015">
        <v>4692.4449999999897</v>
      </c>
      <c r="V5015">
        <v>1</v>
      </c>
      <c r="W5015">
        <v>1.6779999999999999</v>
      </c>
      <c r="X5015">
        <v>2.7109999999999999</v>
      </c>
      <c r="Y5015" s="110">
        <v>43777</v>
      </c>
      <c r="Z5015">
        <v>408845.90237444203</v>
      </c>
      <c r="AA5015">
        <v>3660502.33330613</v>
      </c>
    </row>
    <row r="5016" spans="1:27" x14ac:dyDescent="0.25">
      <c r="A5016">
        <v>-111.976663169999</v>
      </c>
      <c r="B5016">
        <v>33.079303230000001</v>
      </c>
      <c r="C5016" t="s">
        <v>968</v>
      </c>
      <c r="D5016" t="s">
        <v>967</v>
      </c>
      <c r="E5016" t="s">
        <v>966</v>
      </c>
      <c r="F5016">
        <v>3449</v>
      </c>
      <c r="G5016">
        <v>179</v>
      </c>
      <c r="H5016">
        <v>13.33</v>
      </c>
      <c r="I5016">
        <v>2.4279999999999999</v>
      </c>
      <c r="J5016">
        <v>1</v>
      </c>
      <c r="K5016">
        <v>1172.70299999999</v>
      </c>
      <c r="L5016" t="s">
        <v>965</v>
      </c>
      <c r="M5016" t="s">
        <v>964</v>
      </c>
      <c r="N5016" s="110">
        <v>43777</v>
      </c>
      <c r="O5016">
        <v>0</v>
      </c>
      <c r="P5016">
        <v>0</v>
      </c>
      <c r="Q5016">
        <v>11405.334999999901</v>
      </c>
      <c r="R5016">
        <v>1407.221</v>
      </c>
      <c r="S5016">
        <v>2.9319999999999999</v>
      </c>
      <c r="T5016">
        <v>33</v>
      </c>
      <c r="U5016">
        <v>4264.3050000000003</v>
      </c>
      <c r="V5016">
        <v>1</v>
      </c>
      <c r="W5016">
        <v>1.655</v>
      </c>
      <c r="X5016">
        <v>2.6749999999999998</v>
      </c>
      <c r="Y5016" s="110">
        <v>43777</v>
      </c>
      <c r="Z5016">
        <v>408845.89515350497</v>
      </c>
      <c r="AA5016">
        <v>3660501.55722964</v>
      </c>
    </row>
    <row r="5017" spans="1:27" x14ac:dyDescent="0.25">
      <c r="A5017">
        <v>-111.97666266</v>
      </c>
      <c r="B5017">
        <v>33.079296220000003</v>
      </c>
      <c r="C5017" t="s">
        <v>968</v>
      </c>
      <c r="D5017" t="s">
        <v>967</v>
      </c>
      <c r="E5017" t="s">
        <v>966</v>
      </c>
      <c r="F5017">
        <v>3450</v>
      </c>
      <c r="G5017">
        <v>182</v>
      </c>
      <c r="H5017">
        <v>13.33</v>
      </c>
      <c r="I5017">
        <v>2.2639999999999998</v>
      </c>
      <c r="J5017">
        <v>1</v>
      </c>
      <c r="K5017">
        <v>1172.6510000000001</v>
      </c>
      <c r="L5017" t="s">
        <v>965</v>
      </c>
      <c r="M5017" t="s">
        <v>964</v>
      </c>
      <c r="N5017" s="110">
        <v>43777</v>
      </c>
      <c r="O5017">
        <v>0</v>
      </c>
      <c r="P5017">
        <v>0</v>
      </c>
      <c r="Q5017">
        <v>11213.217000000001</v>
      </c>
      <c r="R5017">
        <v>1483.77099999999</v>
      </c>
      <c r="S5017">
        <v>3.0910000000000002</v>
      </c>
      <c r="T5017">
        <v>33</v>
      </c>
      <c r="U5017">
        <v>4496.277</v>
      </c>
      <c r="V5017">
        <v>1</v>
      </c>
      <c r="W5017">
        <v>1.5429999999999999</v>
      </c>
      <c r="X5017">
        <v>2.4940000000000002</v>
      </c>
      <c r="Y5017" s="110">
        <v>43777</v>
      </c>
      <c r="Z5017">
        <v>408845.93552448897</v>
      </c>
      <c r="AA5017">
        <v>3660500.77960156</v>
      </c>
    </row>
    <row r="5018" spans="1:27" x14ac:dyDescent="0.25">
      <c r="A5018">
        <v>-111.97666214</v>
      </c>
      <c r="B5018">
        <v>33.079290200000003</v>
      </c>
      <c r="C5018" t="s">
        <v>968</v>
      </c>
      <c r="D5018" t="s">
        <v>967</v>
      </c>
      <c r="E5018" t="s">
        <v>966</v>
      </c>
      <c r="F5018">
        <v>3451</v>
      </c>
      <c r="G5018">
        <v>185</v>
      </c>
      <c r="H5018">
        <v>13.33</v>
      </c>
      <c r="I5018">
        <v>2.69</v>
      </c>
      <c r="J5018">
        <v>1</v>
      </c>
      <c r="K5018">
        <v>1172.7360000000001</v>
      </c>
      <c r="L5018" t="s">
        <v>965</v>
      </c>
      <c r="M5018" t="s">
        <v>964</v>
      </c>
      <c r="N5018" s="110">
        <v>43777</v>
      </c>
      <c r="O5018">
        <v>0</v>
      </c>
      <c r="P5018">
        <v>0</v>
      </c>
      <c r="Q5018">
        <v>9491.5310000000009</v>
      </c>
      <c r="R5018">
        <v>1056.83799999999</v>
      </c>
      <c r="S5018">
        <v>2.202</v>
      </c>
      <c r="T5018">
        <v>33</v>
      </c>
      <c r="U5018">
        <v>3202.538</v>
      </c>
      <c r="V5018">
        <v>1</v>
      </c>
      <c r="W5018">
        <v>1.8340000000000001</v>
      </c>
      <c r="X5018">
        <v>2.964</v>
      </c>
      <c r="Y5018" s="110">
        <v>43777</v>
      </c>
      <c r="Z5018">
        <v>408845.97785010398</v>
      </c>
      <c r="AA5018">
        <v>3660500.1117241899</v>
      </c>
    </row>
    <row r="5019" spans="1:27" x14ac:dyDescent="0.25">
      <c r="A5019">
        <v>-111.97666334</v>
      </c>
      <c r="B5019">
        <v>33.079283220000001</v>
      </c>
      <c r="C5019" t="s">
        <v>968</v>
      </c>
      <c r="D5019" t="s">
        <v>967</v>
      </c>
      <c r="E5019" t="s">
        <v>966</v>
      </c>
      <c r="F5019">
        <v>3452</v>
      </c>
      <c r="G5019">
        <v>178</v>
      </c>
      <c r="H5019">
        <v>13.33</v>
      </c>
      <c r="I5019">
        <v>2.2639999999999998</v>
      </c>
      <c r="J5019">
        <v>1</v>
      </c>
      <c r="K5019">
        <v>1172.6569999999899</v>
      </c>
      <c r="L5019" t="s">
        <v>965</v>
      </c>
      <c r="M5019" t="s">
        <v>964</v>
      </c>
      <c r="N5019" s="110">
        <v>43777</v>
      </c>
      <c r="O5019">
        <v>0</v>
      </c>
      <c r="P5019">
        <v>0</v>
      </c>
      <c r="Q5019">
        <v>10854.983</v>
      </c>
      <c r="R5019">
        <v>1436.3689999999899</v>
      </c>
      <c r="S5019">
        <v>2.992</v>
      </c>
      <c r="T5019">
        <v>33</v>
      </c>
      <c r="U5019">
        <v>4352.6319999999896</v>
      </c>
      <c r="V5019">
        <v>1</v>
      </c>
      <c r="W5019">
        <v>1.5429999999999999</v>
      </c>
      <c r="X5019">
        <v>2.4940000000000002</v>
      </c>
      <c r="Y5019" s="110">
        <v>43777</v>
      </c>
      <c r="Z5019">
        <v>408845.85864453402</v>
      </c>
      <c r="AA5019">
        <v>3660499.3389072102</v>
      </c>
    </row>
    <row r="5020" spans="1:27" x14ac:dyDescent="0.25">
      <c r="A5020">
        <v>-111.97666266</v>
      </c>
      <c r="B5020">
        <v>33.079276219999898</v>
      </c>
      <c r="C5020" t="s">
        <v>968</v>
      </c>
      <c r="D5020" t="s">
        <v>967</v>
      </c>
      <c r="E5020" t="s">
        <v>966</v>
      </c>
      <c r="F5020">
        <v>3453</v>
      </c>
      <c r="G5020">
        <v>182</v>
      </c>
      <c r="H5020">
        <v>13.33</v>
      </c>
      <c r="I5020">
        <v>2.4279999999999999</v>
      </c>
      <c r="J5020">
        <v>1</v>
      </c>
      <c r="K5020">
        <v>1172.605</v>
      </c>
      <c r="L5020" t="s">
        <v>965</v>
      </c>
      <c r="M5020" t="s">
        <v>964</v>
      </c>
      <c r="N5020" s="110">
        <v>43777</v>
      </c>
      <c r="O5020">
        <v>0</v>
      </c>
      <c r="P5020">
        <v>0</v>
      </c>
      <c r="Q5020">
        <v>9390.3289999999906</v>
      </c>
      <c r="R5020">
        <v>1158.604</v>
      </c>
      <c r="S5020">
        <v>2.4140000000000001</v>
      </c>
      <c r="T5020">
        <v>33</v>
      </c>
      <c r="U5020">
        <v>3510.9209999999898</v>
      </c>
      <c r="V5020">
        <v>1</v>
      </c>
      <c r="W5020">
        <v>1.655</v>
      </c>
      <c r="X5020">
        <v>2.6749999999999998</v>
      </c>
      <c r="Y5020" s="110">
        <v>43777</v>
      </c>
      <c r="Z5020">
        <v>408845.91489326401</v>
      </c>
      <c r="AA5020">
        <v>3660498.5622401801</v>
      </c>
    </row>
    <row r="5021" spans="1:27" x14ac:dyDescent="0.25">
      <c r="A5021">
        <v>-111.97666349000001</v>
      </c>
      <c r="B5021">
        <v>33.07926922</v>
      </c>
      <c r="C5021" t="s">
        <v>968</v>
      </c>
      <c r="D5021" t="s">
        <v>967</v>
      </c>
      <c r="E5021" t="s">
        <v>966</v>
      </c>
      <c r="F5021">
        <v>3454</v>
      </c>
      <c r="G5021">
        <v>183</v>
      </c>
      <c r="H5021">
        <v>13.33</v>
      </c>
      <c r="I5021">
        <v>2.395</v>
      </c>
      <c r="J5021">
        <v>1</v>
      </c>
      <c r="K5021">
        <v>1172.634</v>
      </c>
      <c r="L5021" t="s">
        <v>965</v>
      </c>
      <c r="M5021" t="s">
        <v>964</v>
      </c>
      <c r="N5021" s="110">
        <v>43777</v>
      </c>
      <c r="O5021">
        <v>0</v>
      </c>
      <c r="P5021">
        <v>0</v>
      </c>
      <c r="Q5021">
        <v>9511.4740000000002</v>
      </c>
      <c r="R5021">
        <v>1189.6269999999899</v>
      </c>
      <c r="S5021">
        <v>2.4780000000000002</v>
      </c>
      <c r="T5021">
        <v>33</v>
      </c>
      <c r="U5021">
        <v>3604.931</v>
      </c>
      <c r="V5021">
        <v>1</v>
      </c>
      <c r="W5021">
        <v>1.633</v>
      </c>
      <c r="X5021">
        <v>2.6379999999999999</v>
      </c>
      <c r="Y5021" s="110">
        <v>43777</v>
      </c>
      <c r="Z5021">
        <v>408845.83020200901</v>
      </c>
      <c r="AA5021">
        <v>3660497.78688451</v>
      </c>
    </row>
    <row r="5022" spans="1:27" x14ac:dyDescent="0.25">
      <c r="A5022">
        <v>-111.976663</v>
      </c>
      <c r="B5022">
        <v>33.079262229999898</v>
      </c>
      <c r="C5022" t="s">
        <v>968</v>
      </c>
      <c r="D5022" t="s">
        <v>967</v>
      </c>
      <c r="E5022" t="s">
        <v>966</v>
      </c>
      <c r="F5022">
        <v>3455</v>
      </c>
      <c r="G5022">
        <v>180</v>
      </c>
      <c r="H5022">
        <v>13.33</v>
      </c>
      <c r="I5022">
        <v>2.3620000000000001</v>
      </c>
      <c r="J5022">
        <v>1</v>
      </c>
      <c r="K5022">
        <v>1172.69</v>
      </c>
      <c r="L5022" t="s">
        <v>965</v>
      </c>
      <c r="M5022" t="s">
        <v>964</v>
      </c>
      <c r="N5022" s="110">
        <v>43777</v>
      </c>
      <c r="O5022">
        <v>0</v>
      </c>
      <c r="P5022">
        <v>0</v>
      </c>
      <c r="Q5022">
        <v>11723.4539999999</v>
      </c>
      <c r="R5022">
        <v>1486.6510000000001</v>
      </c>
      <c r="S5022">
        <v>3.097</v>
      </c>
      <c r="T5022">
        <v>33</v>
      </c>
      <c r="U5022">
        <v>4505.0020000000004</v>
      </c>
      <c r="V5022">
        <v>1</v>
      </c>
      <c r="W5022">
        <v>1.611</v>
      </c>
      <c r="X5022">
        <v>2.6019999999999999</v>
      </c>
      <c r="Y5022" s="110">
        <v>43777</v>
      </c>
      <c r="Z5022">
        <v>408845.86872689199</v>
      </c>
      <c r="AA5022">
        <v>3660497.0114911702</v>
      </c>
    </row>
    <row r="5023" spans="1:27" x14ac:dyDescent="0.25">
      <c r="A5023">
        <v>-111.97666451000001</v>
      </c>
      <c r="B5023">
        <v>33.079256219999898</v>
      </c>
      <c r="C5023" t="s">
        <v>968</v>
      </c>
      <c r="D5023" t="s">
        <v>967</v>
      </c>
      <c r="E5023" t="s">
        <v>966</v>
      </c>
      <c r="F5023">
        <v>3456</v>
      </c>
      <c r="G5023">
        <v>177</v>
      </c>
      <c r="H5023">
        <v>13.33</v>
      </c>
      <c r="I5023">
        <v>2.395</v>
      </c>
      <c r="J5023">
        <v>1</v>
      </c>
      <c r="K5023">
        <v>1172.6510000000001</v>
      </c>
      <c r="L5023" t="s">
        <v>965</v>
      </c>
      <c r="M5023" t="s">
        <v>964</v>
      </c>
      <c r="N5023" s="110">
        <v>43777</v>
      </c>
      <c r="O5023">
        <v>0</v>
      </c>
      <c r="P5023">
        <v>0</v>
      </c>
      <c r="Q5023">
        <v>9171.46899999999</v>
      </c>
      <c r="R5023">
        <v>1147.1020000000001</v>
      </c>
      <c r="S5023">
        <v>2.39</v>
      </c>
      <c r="T5023">
        <v>33</v>
      </c>
      <c r="U5023">
        <v>3476.0650000000001</v>
      </c>
      <c r="V5023">
        <v>1</v>
      </c>
      <c r="W5023">
        <v>1.633</v>
      </c>
      <c r="X5023">
        <v>2.6379999999999999</v>
      </c>
      <c r="Y5023" s="110">
        <v>43777</v>
      </c>
      <c r="Z5023">
        <v>408845.721587195</v>
      </c>
      <c r="AA5023">
        <v>3660496.3464854402</v>
      </c>
    </row>
    <row r="5024" spans="1:27" x14ac:dyDescent="0.25">
      <c r="A5024">
        <v>-111.97666417000001</v>
      </c>
      <c r="B5024">
        <v>33.079249230000002</v>
      </c>
      <c r="C5024" t="s">
        <v>968</v>
      </c>
      <c r="D5024" t="s">
        <v>967</v>
      </c>
      <c r="E5024" t="s">
        <v>966</v>
      </c>
      <c r="F5024">
        <v>3457</v>
      </c>
      <c r="G5024">
        <v>179</v>
      </c>
      <c r="H5024">
        <v>13.33</v>
      </c>
      <c r="I5024">
        <v>2.3620000000000001</v>
      </c>
      <c r="J5024">
        <v>1</v>
      </c>
      <c r="K5024">
        <v>1172.6410000000001</v>
      </c>
      <c r="L5024" t="s">
        <v>965</v>
      </c>
      <c r="M5024" t="s">
        <v>964</v>
      </c>
      <c r="N5024" s="110">
        <v>43777</v>
      </c>
      <c r="O5024">
        <v>0</v>
      </c>
      <c r="P5024">
        <v>0</v>
      </c>
      <c r="Q5024">
        <v>11455.736000000001</v>
      </c>
      <c r="R5024">
        <v>1452.701</v>
      </c>
      <c r="S5024">
        <v>3.0259999999999998</v>
      </c>
      <c r="T5024">
        <v>33</v>
      </c>
      <c r="U5024">
        <v>4402.125</v>
      </c>
      <c r="V5024">
        <v>1</v>
      </c>
      <c r="W5024">
        <v>1.611</v>
      </c>
      <c r="X5024">
        <v>2.6019999999999999</v>
      </c>
      <c r="Y5024" s="110">
        <v>43777</v>
      </c>
      <c r="Z5024">
        <v>408845.74611141498</v>
      </c>
      <c r="AA5024">
        <v>3660495.57122237</v>
      </c>
    </row>
    <row r="5025" spans="1:27" x14ac:dyDescent="0.25">
      <c r="A5025">
        <v>-111.97666297000001</v>
      </c>
      <c r="B5025">
        <v>33.079242180000001</v>
      </c>
      <c r="C5025" t="s">
        <v>968</v>
      </c>
      <c r="D5025" t="s">
        <v>967</v>
      </c>
      <c r="E5025" t="s">
        <v>966</v>
      </c>
      <c r="F5025">
        <v>3458</v>
      </c>
      <c r="G5025">
        <v>186</v>
      </c>
      <c r="H5025">
        <v>13.33</v>
      </c>
      <c r="I5025">
        <v>2.5590000000000002</v>
      </c>
      <c r="J5025">
        <v>1</v>
      </c>
      <c r="K5025">
        <v>1172.66399999999</v>
      </c>
      <c r="L5025" t="s">
        <v>965</v>
      </c>
      <c r="M5025" t="s">
        <v>964</v>
      </c>
      <c r="N5025" s="110">
        <v>43777</v>
      </c>
      <c r="O5025">
        <v>0</v>
      </c>
      <c r="P5025">
        <v>0</v>
      </c>
      <c r="Q5025">
        <v>11676.1959999999</v>
      </c>
      <c r="R5025">
        <v>1366.76099999999</v>
      </c>
      <c r="S5025">
        <v>2.847</v>
      </c>
      <c r="T5025">
        <v>33</v>
      </c>
      <c r="U5025">
        <v>4141.701</v>
      </c>
      <c r="V5025">
        <v>1</v>
      </c>
      <c r="W5025">
        <v>1.7450000000000001</v>
      </c>
      <c r="X5025">
        <v>2.819</v>
      </c>
      <c r="Y5025" s="110">
        <v>43777</v>
      </c>
      <c r="Z5025">
        <v>408845.85084423301</v>
      </c>
      <c r="AA5025">
        <v>3660494.7885603402</v>
      </c>
    </row>
    <row r="5026" spans="1:27" x14ac:dyDescent="0.25">
      <c r="A5026">
        <v>-111.97666383000001</v>
      </c>
      <c r="B5026">
        <v>33.079235230000002</v>
      </c>
      <c r="C5026" t="s">
        <v>968</v>
      </c>
      <c r="D5026" t="s">
        <v>967</v>
      </c>
      <c r="E5026" t="s">
        <v>966</v>
      </c>
      <c r="F5026">
        <v>3459</v>
      </c>
      <c r="G5026">
        <v>181</v>
      </c>
      <c r="H5026">
        <v>13.33</v>
      </c>
      <c r="I5026">
        <v>2.5920000000000001</v>
      </c>
      <c r="J5026">
        <v>1</v>
      </c>
      <c r="K5026">
        <v>1172.6379999999899</v>
      </c>
      <c r="L5026" t="s">
        <v>965</v>
      </c>
      <c r="M5026" t="s">
        <v>964</v>
      </c>
      <c r="N5026" s="110">
        <v>43777</v>
      </c>
      <c r="O5026">
        <v>0</v>
      </c>
      <c r="P5026">
        <v>0</v>
      </c>
      <c r="Q5026">
        <v>10447.147000000001</v>
      </c>
      <c r="R5026">
        <v>1207.41499999999</v>
      </c>
      <c r="S5026">
        <v>2.5150000000000001</v>
      </c>
      <c r="T5026">
        <v>33</v>
      </c>
      <c r="U5026">
        <v>3658.8330000000001</v>
      </c>
      <c r="V5026">
        <v>1</v>
      </c>
      <c r="W5026">
        <v>1.7669999999999999</v>
      </c>
      <c r="X5026">
        <v>2.855</v>
      </c>
      <c r="Y5026" s="110">
        <v>43777</v>
      </c>
      <c r="Z5026">
        <v>408845.76340439799</v>
      </c>
      <c r="AA5026">
        <v>3660494.0187741402</v>
      </c>
    </row>
    <row r="5027" spans="1:27" x14ac:dyDescent="0.25">
      <c r="A5027">
        <v>-111.97666366</v>
      </c>
      <c r="B5027">
        <v>33.079228219999898</v>
      </c>
      <c r="C5027" t="s">
        <v>968</v>
      </c>
      <c r="D5027" t="s">
        <v>967</v>
      </c>
      <c r="E5027" t="s">
        <v>966</v>
      </c>
      <c r="F5027">
        <v>3460</v>
      </c>
      <c r="G5027">
        <v>182</v>
      </c>
      <c r="H5027">
        <v>13.33</v>
      </c>
      <c r="I5027">
        <v>2.4279999999999999</v>
      </c>
      <c r="J5027">
        <v>1</v>
      </c>
      <c r="K5027">
        <v>1172.6079999999899</v>
      </c>
      <c r="L5027" t="s">
        <v>965</v>
      </c>
      <c r="M5027" t="s">
        <v>964</v>
      </c>
      <c r="N5027" s="110">
        <v>43777</v>
      </c>
      <c r="O5027">
        <v>0</v>
      </c>
      <c r="P5027">
        <v>0</v>
      </c>
      <c r="Q5027">
        <v>11872.084999999901</v>
      </c>
      <c r="R5027">
        <v>1464.8099999999899</v>
      </c>
      <c r="S5027">
        <v>3.052</v>
      </c>
      <c r="T5027">
        <v>33</v>
      </c>
      <c r="U5027">
        <v>4438.817</v>
      </c>
      <c r="V5027">
        <v>1</v>
      </c>
      <c r="W5027">
        <v>1.655</v>
      </c>
      <c r="X5027">
        <v>2.6749999999999998</v>
      </c>
      <c r="Y5027" s="110">
        <v>43777</v>
      </c>
      <c r="Z5027">
        <v>408845.77204057999</v>
      </c>
      <c r="AA5027">
        <v>3660493.2414413402</v>
      </c>
    </row>
    <row r="5028" spans="1:27" x14ac:dyDescent="0.25">
      <c r="A5028">
        <v>-111.97666449</v>
      </c>
      <c r="B5028">
        <v>33.079221220000001</v>
      </c>
      <c r="C5028" t="s">
        <v>968</v>
      </c>
      <c r="D5028" t="s">
        <v>967</v>
      </c>
      <c r="E5028" t="s">
        <v>966</v>
      </c>
      <c r="F5028">
        <v>3461</v>
      </c>
      <c r="G5028">
        <v>183</v>
      </c>
      <c r="H5028">
        <v>13.33</v>
      </c>
      <c r="I5028">
        <v>2.4279999999999999</v>
      </c>
      <c r="J5028">
        <v>1</v>
      </c>
      <c r="K5028">
        <v>1172.556</v>
      </c>
      <c r="L5028" t="s">
        <v>965</v>
      </c>
      <c r="M5028" t="s">
        <v>964</v>
      </c>
      <c r="N5028" s="110">
        <v>43777</v>
      </c>
      <c r="O5028">
        <v>0</v>
      </c>
      <c r="P5028">
        <v>0</v>
      </c>
      <c r="Q5028">
        <v>11367.277</v>
      </c>
      <c r="R5028">
        <v>1402.5250000000001</v>
      </c>
      <c r="S5028">
        <v>2.9220000000000002</v>
      </c>
      <c r="T5028">
        <v>33</v>
      </c>
      <c r="U5028">
        <v>4250.0749999999898</v>
      </c>
      <c r="V5028">
        <v>1</v>
      </c>
      <c r="W5028">
        <v>1.655</v>
      </c>
      <c r="X5028">
        <v>2.6749999999999998</v>
      </c>
      <c r="Y5028" s="110">
        <v>43777</v>
      </c>
      <c r="Z5028">
        <v>408845.687349285</v>
      </c>
      <c r="AA5028">
        <v>3660492.4660856798</v>
      </c>
    </row>
    <row r="5029" spans="1:27" x14ac:dyDescent="0.25">
      <c r="A5029">
        <v>-111.97666551</v>
      </c>
      <c r="B5029">
        <v>33.079215220000002</v>
      </c>
      <c r="C5029" t="s">
        <v>968</v>
      </c>
      <c r="D5029" t="s">
        <v>967</v>
      </c>
      <c r="E5029" t="s">
        <v>966</v>
      </c>
      <c r="F5029">
        <v>3462</v>
      </c>
      <c r="G5029">
        <v>177</v>
      </c>
      <c r="H5029">
        <v>13.33</v>
      </c>
      <c r="I5029">
        <v>2.4929999999999999</v>
      </c>
      <c r="J5029">
        <v>1</v>
      </c>
      <c r="K5029">
        <v>1172.644</v>
      </c>
      <c r="L5029" t="s">
        <v>965</v>
      </c>
      <c r="M5029" t="s">
        <v>964</v>
      </c>
      <c r="N5029" s="110">
        <v>43777</v>
      </c>
      <c r="O5029">
        <v>0</v>
      </c>
      <c r="P5029">
        <v>0</v>
      </c>
      <c r="Q5029">
        <v>11162.759</v>
      </c>
      <c r="R5029">
        <v>1341.046</v>
      </c>
      <c r="S5029">
        <v>2.794</v>
      </c>
      <c r="T5029">
        <v>33</v>
      </c>
      <c r="U5029">
        <v>4063.777</v>
      </c>
      <c r="V5029">
        <v>1</v>
      </c>
      <c r="W5029">
        <v>1.7</v>
      </c>
      <c r="X5029">
        <v>2.7469999999999999</v>
      </c>
      <c r="Y5029" s="110">
        <v>43777</v>
      </c>
      <c r="Z5029">
        <v>408845.58595535997</v>
      </c>
      <c r="AA5029">
        <v>3660491.8017631001</v>
      </c>
    </row>
    <row r="5030" spans="1:27" x14ac:dyDescent="0.25">
      <c r="A5030">
        <v>-111.97666451000001</v>
      </c>
      <c r="B5030">
        <v>33.079208219999899</v>
      </c>
      <c r="C5030" t="s">
        <v>968</v>
      </c>
      <c r="D5030" t="s">
        <v>967</v>
      </c>
      <c r="E5030" t="s">
        <v>966</v>
      </c>
      <c r="F5030">
        <v>3463</v>
      </c>
      <c r="G5030">
        <v>177</v>
      </c>
      <c r="H5030">
        <v>13.33</v>
      </c>
      <c r="I5030">
        <v>2.4609999999999999</v>
      </c>
      <c r="J5030">
        <v>1</v>
      </c>
      <c r="K5030">
        <v>1172.6410000000001</v>
      </c>
      <c r="L5030" t="s">
        <v>965</v>
      </c>
      <c r="M5030" t="s">
        <v>964</v>
      </c>
      <c r="N5030" s="110">
        <v>43777</v>
      </c>
      <c r="O5030">
        <v>0</v>
      </c>
      <c r="P5030">
        <v>0</v>
      </c>
      <c r="Q5030">
        <v>12512.952999999899</v>
      </c>
      <c r="R5030">
        <v>1523.296</v>
      </c>
      <c r="S5030">
        <v>3.1739999999999999</v>
      </c>
      <c r="T5030">
        <v>33</v>
      </c>
      <c r="U5030">
        <v>4616.05</v>
      </c>
      <c r="V5030">
        <v>1</v>
      </c>
      <c r="W5030">
        <v>1.6779999999999999</v>
      </c>
      <c r="X5030">
        <v>2.7109999999999999</v>
      </c>
      <c r="Y5030" s="110">
        <v>43777</v>
      </c>
      <c r="Z5030">
        <v>408845.67207223299</v>
      </c>
      <c r="AA5030">
        <v>3660491.0248181699</v>
      </c>
    </row>
    <row r="5031" spans="1:27" x14ac:dyDescent="0.25">
      <c r="A5031">
        <v>-111.976664339999</v>
      </c>
      <c r="B5031">
        <v>33.079201220000002</v>
      </c>
      <c r="C5031" t="s">
        <v>968</v>
      </c>
      <c r="D5031" t="s">
        <v>967</v>
      </c>
      <c r="E5031" t="s">
        <v>966</v>
      </c>
      <c r="F5031">
        <v>3464</v>
      </c>
      <c r="G5031">
        <v>178</v>
      </c>
      <c r="H5031">
        <v>13.33</v>
      </c>
      <c r="I5031">
        <v>2.3290000000000002</v>
      </c>
      <c r="J5031">
        <v>1</v>
      </c>
      <c r="K5031">
        <v>1172.625</v>
      </c>
      <c r="L5031" t="s">
        <v>965</v>
      </c>
      <c r="M5031" t="s">
        <v>964</v>
      </c>
      <c r="N5031" s="110">
        <v>43777</v>
      </c>
      <c r="O5031">
        <v>0</v>
      </c>
      <c r="P5031">
        <v>0</v>
      </c>
      <c r="Q5031">
        <v>10570.406000000001</v>
      </c>
      <c r="R5031">
        <v>1359.3119999999899</v>
      </c>
      <c r="S5031">
        <v>2.8319999999999999</v>
      </c>
      <c r="T5031">
        <v>33</v>
      </c>
      <c r="U5031">
        <v>4119.1279999999897</v>
      </c>
      <c r="V5031">
        <v>1</v>
      </c>
      <c r="W5031">
        <v>1.5880000000000001</v>
      </c>
      <c r="X5031">
        <v>2.5659999999999998</v>
      </c>
      <c r="Y5031" s="110">
        <v>43777</v>
      </c>
      <c r="Z5031">
        <v>408845.68071873602</v>
      </c>
      <c r="AA5031">
        <v>3660490.2485940601</v>
      </c>
    </row>
    <row r="5032" spans="1:27" x14ac:dyDescent="0.25">
      <c r="A5032">
        <v>-111.97666349000001</v>
      </c>
      <c r="B5032">
        <v>33.079194219999899</v>
      </c>
      <c r="C5032" t="s">
        <v>968</v>
      </c>
      <c r="D5032" t="s">
        <v>967</v>
      </c>
      <c r="E5032" t="s">
        <v>966</v>
      </c>
      <c r="F5032">
        <v>3465</v>
      </c>
      <c r="G5032">
        <v>183</v>
      </c>
      <c r="H5032">
        <v>13.33</v>
      </c>
      <c r="I5032">
        <v>2.4609999999999999</v>
      </c>
      <c r="J5032">
        <v>1</v>
      </c>
      <c r="K5032">
        <v>1172.66399999999</v>
      </c>
      <c r="L5032" t="s">
        <v>965</v>
      </c>
      <c r="M5032" t="s">
        <v>964</v>
      </c>
      <c r="N5032" s="110">
        <v>43777</v>
      </c>
      <c r="O5032">
        <v>0</v>
      </c>
      <c r="P5032">
        <v>0</v>
      </c>
      <c r="Q5032">
        <v>10266.629999999899</v>
      </c>
      <c r="R5032">
        <v>1249.8340000000001</v>
      </c>
      <c r="S5032">
        <v>2.6040000000000001</v>
      </c>
      <c r="T5032">
        <v>33</v>
      </c>
      <c r="U5032">
        <v>3787.3769999999899</v>
      </c>
      <c r="V5032">
        <v>1</v>
      </c>
      <c r="W5032">
        <v>1.6779999999999999</v>
      </c>
      <c r="X5032">
        <v>2.7109999999999999</v>
      </c>
      <c r="Y5032" s="110">
        <v>43777</v>
      </c>
      <c r="Z5032">
        <v>408845.75283496198</v>
      </c>
      <c r="AA5032">
        <v>3660489.4717794</v>
      </c>
    </row>
    <row r="5033" spans="1:27" x14ac:dyDescent="0.25">
      <c r="A5033">
        <v>-111.97666503000001</v>
      </c>
      <c r="B5033">
        <v>33.079187179999899</v>
      </c>
      <c r="C5033" t="s">
        <v>968</v>
      </c>
      <c r="D5033" t="s">
        <v>967</v>
      </c>
      <c r="E5033" t="s">
        <v>966</v>
      </c>
      <c r="F5033">
        <v>3466</v>
      </c>
      <c r="G5033">
        <v>174</v>
      </c>
      <c r="H5033">
        <v>13.33</v>
      </c>
      <c r="I5033">
        <v>2.4929999999999999</v>
      </c>
      <c r="J5033">
        <v>1</v>
      </c>
      <c r="K5033">
        <v>1172.6410000000001</v>
      </c>
      <c r="L5033" t="s">
        <v>965</v>
      </c>
      <c r="M5033" t="s">
        <v>964</v>
      </c>
      <c r="N5033" s="110">
        <v>43777</v>
      </c>
      <c r="O5033">
        <v>0</v>
      </c>
      <c r="P5033">
        <v>0</v>
      </c>
      <c r="Q5033">
        <v>10086.540999999899</v>
      </c>
      <c r="R5033">
        <v>1211.7539999999899</v>
      </c>
      <c r="S5033">
        <v>2.524</v>
      </c>
      <c r="T5033">
        <v>33</v>
      </c>
      <c r="U5033">
        <v>3671.98199999999</v>
      </c>
      <c r="V5033">
        <v>1</v>
      </c>
      <c r="W5033">
        <v>1.7</v>
      </c>
      <c r="X5033">
        <v>2.7469999999999999</v>
      </c>
      <c r="Y5033" s="110">
        <v>43777</v>
      </c>
      <c r="Z5033">
        <v>408845.60183252202</v>
      </c>
      <c r="AA5033">
        <v>3660488.6926056198</v>
      </c>
    </row>
    <row r="5034" spans="1:27" x14ac:dyDescent="0.25">
      <c r="A5034">
        <v>-111.97666349000001</v>
      </c>
      <c r="B5034">
        <v>33.079181220000002</v>
      </c>
      <c r="C5034" t="s">
        <v>968</v>
      </c>
      <c r="D5034" t="s">
        <v>967</v>
      </c>
      <c r="E5034" t="s">
        <v>966</v>
      </c>
      <c r="F5034">
        <v>3467</v>
      </c>
      <c r="G5034">
        <v>183</v>
      </c>
      <c r="H5034">
        <v>13.33</v>
      </c>
      <c r="I5034">
        <v>2.5920000000000001</v>
      </c>
      <c r="J5034">
        <v>1</v>
      </c>
      <c r="K5034">
        <v>1172.6610000000001</v>
      </c>
      <c r="L5034" t="s">
        <v>965</v>
      </c>
      <c r="M5034" t="s">
        <v>964</v>
      </c>
      <c r="N5034" s="110">
        <v>43777</v>
      </c>
      <c r="O5034">
        <v>0</v>
      </c>
      <c r="P5034">
        <v>0</v>
      </c>
      <c r="Q5034">
        <v>12139.861000000001</v>
      </c>
      <c r="R5034">
        <v>1403.048</v>
      </c>
      <c r="S5034">
        <v>2.923</v>
      </c>
      <c r="T5034">
        <v>33</v>
      </c>
      <c r="U5034">
        <v>4251.6599999999899</v>
      </c>
      <c r="V5034">
        <v>1</v>
      </c>
      <c r="W5034">
        <v>1.7669999999999999</v>
      </c>
      <c r="X5034">
        <v>2.855</v>
      </c>
      <c r="Y5034" s="110">
        <v>43777</v>
      </c>
      <c r="Z5034">
        <v>408845.73942469002</v>
      </c>
      <c r="AA5034">
        <v>3660488.03049452</v>
      </c>
    </row>
    <row r="5035" spans="1:27" x14ac:dyDescent="0.25">
      <c r="A5035">
        <v>-111.97666366</v>
      </c>
      <c r="B5035">
        <v>33.079174219999899</v>
      </c>
      <c r="C5035" t="s">
        <v>968</v>
      </c>
      <c r="D5035" t="s">
        <v>967</v>
      </c>
      <c r="E5035" t="s">
        <v>966</v>
      </c>
      <c r="F5035">
        <v>3468</v>
      </c>
      <c r="G5035">
        <v>182</v>
      </c>
      <c r="H5035">
        <v>13.33</v>
      </c>
      <c r="I5035">
        <v>2.2639999999999998</v>
      </c>
      <c r="J5035">
        <v>1</v>
      </c>
      <c r="K5035">
        <v>1172.6669999999899</v>
      </c>
      <c r="L5035" t="s">
        <v>965</v>
      </c>
      <c r="M5035" t="s">
        <v>964</v>
      </c>
      <c r="N5035" s="110">
        <v>43777</v>
      </c>
      <c r="O5035">
        <v>0</v>
      </c>
      <c r="P5035">
        <v>0</v>
      </c>
      <c r="Q5035">
        <v>10832.9819999999</v>
      </c>
      <c r="R5035">
        <v>1433.4570000000001</v>
      </c>
      <c r="S5035">
        <v>2.9860000000000002</v>
      </c>
      <c r="T5035">
        <v>33</v>
      </c>
      <c r="U5035">
        <v>4343.8100000000004</v>
      </c>
      <c r="V5035">
        <v>1</v>
      </c>
      <c r="W5035">
        <v>1.5429999999999999</v>
      </c>
      <c r="X5035">
        <v>2.4940000000000002</v>
      </c>
      <c r="Y5035" s="110">
        <v>43777</v>
      </c>
      <c r="Z5035">
        <v>408845.71633634297</v>
      </c>
      <c r="AA5035">
        <v>3660487.2545656902</v>
      </c>
    </row>
    <row r="5036" spans="1:27" x14ac:dyDescent="0.25">
      <c r="A5036">
        <v>-111.97666451000001</v>
      </c>
      <c r="B5036">
        <v>33.079167220000002</v>
      </c>
      <c r="C5036" t="s">
        <v>968</v>
      </c>
      <c r="D5036" t="s">
        <v>967</v>
      </c>
      <c r="E5036" t="s">
        <v>966</v>
      </c>
      <c r="F5036">
        <v>3469</v>
      </c>
      <c r="G5036">
        <v>177</v>
      </c>
      <c r="H5036">
        <v>13.33</v>
      </c>
      <c r="I5036">
        <v>2.4279999999999999</v>
      </c>
      <c r="J5036">
        <v>1</v>
      </c>
      <c r="K5036">
        <v>1172.634</v>
      </c>
      <c r="L5036" t="s">
        <v>965</v>
      </c>
      <c r="M5036" t="s">
        <v>964</v>
      </c>
      <c r="N5036" s="110">
        <v>43777</v>
      </c>
      <c r="O5036">
        <v>0</v>
      </c>
      <c r="P5036">
        <v>0</v>
      </c>
      <c r="Q5036">
        <v>12258.778</v>
      </c>
      <c r="R5036">
        <v>1512.52099999999</v>
      </c>
      <c r="S5036">
        <v>3.1509999999999998</v>
      </c>
      <c r="T5036">
        <v>33</v>
      </c>
      <c r="U5036">
        <v>4583.3959999999897</v>
      </c>
      <c r="V5036">
        <v>1</v>
      </c>
      <c r="W5036">
        <v>1.655</v>
      </c>
      <c r="X5036">
        <v>2.6749999999999998</v>
      </c>
      <c r="Y5036" s="110">
        <v>43777</v>
      </c>
      <c r="Z5036">
        <v>408845.62977825402</v>
      </c>
      <c r="AA5036">
        <v>3660486.4792273999</v>
      </c>
    </row>
    <row r="5037" spans="1:27" x14ac:dyDescent="0.25">
      <c r="A5037">
        <v>-111.97666417000001</v>
      </c>
      <c r="B5037">
        <v>33.0791602299999</v>
      </c>
      <c r="C5037" t="s">
        <v>968</v>
      </c>
      <c r="D5037" t="s">
        <v>967</v>
      </c>
      <c r="E5037" t="s">
        <v>966</v>
      </c>
      <c r="F5037">
        <v>3470</v>
      </c>
      <c r="G5037">
        <v>179</v>
      </c>
      <c r="H5037">
        <v>13.33</v>
      </c>
      <c r="I5037">
        <v>2.4279999999999999</v>
      </c>
      <c r="J5037">
        <v>1</v>
      </c>
      <c r="K5037">
        <v>1172.6410000000001</v>
      </c>
      <c r="L5037" t="s">
        <v>965</v>
      </c>
      <c r="M5037" t="s">
        <v>964</v>
      </c>
      <c r="N5037" s="110">
        <v>43777</v>
      </c>
      <c r="O5037">
        <v>0</v>
      </c>
      <c r="P5037">
        <v>0</v>
      </c>
      <c r="Q5037">
        <v>11493.279</v>
      </c>
      <c r="R5037">
        <v>1418.0709999999899</v>
      </c>
      <c r="S5037">
        <v>2.9540000000000002</v>
      </c>
      <c r="T5037">
        <v>33</v>
      </c>
      <c r="U5037">
        <v>4297.1859999999897</v>
      </c>
      <c r="V5037">
        <v>1</v>
      </c>
      <c r="W5037">
        <v>1.655</v>
      </c>
      <c r="X5037">
        <v>2.6749999999999998</v>
      </c>
      <c r="Y5037" s="110">
        <v>43777</v>
      </c>
      <c r="Z5037">
        <v>408845.65430252301</v>
      </c>
      <c r="AA5037">
        <v>3660485.70396434</v>
      </c>
    </row>
    <row r="5038" spans="1:27" x14ac:dyDescent="0.25">
      <c r="A5038">
        <v>-111.97666451000001</v>
      </c>
      <c r="B5038">
        <v>33.079153220000002</v>
      </c>
      <c r="C5038" t="s">
        <v>968</v>
      </c>
      <c r="D5038" t="s">
        <v>967</v>
      </c>
      <c r="E5038" t="s">
        <v>966</v>
      </c>
      <c r="F5038">
        <v>3471</v>
      </c>
      <c r="G5038">
        <v>177</v>
      </c>
      <c r="H5038">
        <v>13.33</v>
      </c>
      <c r="I5038">
        <v>2.4609999999999999</v>
      </c>
      <c r="J5038">
        <v>1</v>
      </c>
      <c r="K5038">
        <v>1172.6669999999899</v>
      </c>
      <c r="L5038" t="s">
        <v>965</v>
      </c>
      <c r="M5038" t="s">
        <v>964</v>
      </c>
      <c r="N5038" s="110">
        <v>43777</v>
      </c>
      <c r="O5038">
        <v>0</v>
      </c>
      <c r="P5038">
        <v>0</v>
      </c>
      <c r="Q5038">
        <v>11742.198</v>
      </c>
      <c r="R5038">
        <v>1429.4659999999899</v>
      </c>
      <c r="S5038">
        <v>2.9780000000000002</v>
      </c>
      <c r="T5038">
        <v>33</v>
      </c>
      <c r="U5038">
        <v>4331.7169999999896</v>
      </c>
      <c r="V5038">
        <v>1</v>
      </c>
      <c r="W5038">
        <v>1.6779999999999999</v>
      </c>
      <c r="X5038">
        <v>2.7109999999999999</v>
      </c>
      <c r="Y5038" s="110">
        <v>43777</v>
      </c>
      <c r="Z5038">
        <v>408845.61533641798</v>
      </c>
      <c r="AA5038">
        <v>3660484.9270744598</v>
      </c>
    </row>
    <row r="5039" spans="1:27" x14ac:dyDescent="0.25">
      <c r="A5039">
        <v>-111.97666397</v>
      </c>
      <c r="B5039">
        <v>33.079146180000002</v>
      </c>
      <c r="C5039" t="s">
        <v>968</v>
      </c>
      <c r="D5039" t="s">
        <v>967</v>
      </c>
      <c r="E5039" t="s">
        <v>966</v>
      </c>
      <c r="F5039">
        <v>3472</v>
      </c>
      <c r="G5039">
        <v>186</v>
      </c>
      <c r="H5039">
        <v>13.33</v>
      </c>
      <c r="I5039">
        <v>2.3620000000000001</v>
      </c>
      <c r="J5039">
        <v>1</v>
      </c>
      <c r="K5039">
        <v>1172.59799999999</v>
      </c>
      <c r="L5039" t="s">
        <v>965</v>
      </c>
      <c r="M5039" t="s">
        <v>964</v>
      </c>
      <c r="N5039" s="110">
        <v>43777</v>
      </c>
      <c r="O5039">
        <v>0</v>
      </c>
      <c r="P5039">
        <v>0</v>
      </c>
      <c r="Q5039">
        <v>12100.0889999999</v>
      </c>
      <c r="R5039">
        <v>1534.412</v>
      </c>
      <c r="S5039">
        <v>3.1970000000000001</v>
      </c>
      <c r="T5039">
        <v>33</v>
      </c>
      <c r="U5039">
        <v>4649.7330000000002</v>
      </c>
      <c r="V5039">
        <v>1</v>
      </c>
      <c r="W5039">
        <v>1.611</v>
      </c>
      <c r="X5039">
        <v>2.6019999999999999</v>
      </c>
      <c r="Y5039" s="110">
        <v>43777</v>
      </c>
      <c r="Z5039">
        <v>408845.65847669198</v>
      </c>
      <c r="AA5039">
        <v>3660484.1460943101</v>
      </c>
    </row>
    <row r="5040" spans="1:27" x14ac:dyDescent="0.25">
      <c r="A5040">
        <v>-111.97666483</v>
      </c>
      <c r="B5040">
        <v>33.07914023</v>
      </c>
      <c r="C5040" t="s">
        <v>968</v>
      </c>
      <c r="D5040" t="s">
        <v>967</v>
      </c>
      <c r="E5040" t="s">
        <v>966</v>
      </c>
      <c r="F5040">
        <v>3473</v>
      </c>
      <c r="G5040">
        <v>181</v>
      </c>
      <c r="H5040">
        <v>13.33</v>
      </c>
      <c r="I5040">
        <v>2.3290000000000002</v>
      </c>
      <c r="J5040">
        <v>1</v>
      </c>
      <c r="K5040">
        <v>1172.6110000000001</v>
      </c>
      <c r="L5040" t="s">
        <v>965</v>
      </c>
      <c r="M5040" t="s">
        <v>964</v>
      </c>
      <c r="N5040" s="110">
        <v>43777</v>
      </c>
      <c r="O5040">
        <v>0</v>
      </c>
      <c r="P5040">
        <v>0</v>
      </c>
      <c r="Q5040">
        <v>13202.679</v>
      </c>
      <c r="R5040">
        <v>1697.8119999999899</v>
      </c>
      <c r="S5040">
        <v>3.5369999999999999</v>
      </c>
      <c r="T5040">
        <v>33</v>
      </c>
      <c r="U5040">
        <v>5144.8850000000002</v>
      </c>
      <c r="V5040">
        <v>1</v>
      </c>
      <c r="W5040">
        <v>1.5880000000000001</v>
      </c>
      <c r="X5040">
        <v>2.5659999999999998</v>
      </c>
      <c r="Y5040" s="110">
        <v>43777</v>
      </c>
      <c r="Z5040">
        <v>408845.57206834003</v>
      </c>
      <c r="AA5040">
        <v>3660483.4871761799</v>
      </c>
    </row>
    <row r="5041" spans="1:27" x14ac:dyDescent="0.25">
      <c r="A5041">
        <v>-111.976664659999</v>
      </c>
      <c r="B5041">
        <v>33.079133220000003</v>
      </c>
      <c r="C5041" t="s">
        <v>968</v>
      </c>
      <c r="D5041" t="s">
        <v>967</v>
      </c>
      <c r="E5041" t="s">
        <v>966</v>
      </c>
      <c r="F5041">
        <v>3474</v>
      </c>
      <c r="G5041">
        <v>182</v>
      </c>
      <c r="H5041">
        <v>13.33</v>
      </c>
      <c r="I5041">
        <v>2.5259999999999998</v>
      </c>
      <c r="J5041">
        <v>1</v>
      </c>
      <c r="K5041">
        <v>1172.58799999999</v>
      </c>
      <c r="L5041" t="s">
        <v>965</v>
      </c>
      <c r="M5041" t="s">
        <v>964</v>
      </c>
      <c r="N5041" s="110">
        <v>43777</v>
      </c>
      <c r="O5041">
        <v>0</v>
      </c>
      <c r="P5041">
        <v>0</v>
      </c>
      <c r="Q5041">
        <v>12177.6329999999</v>
      </c>
      <c r="R5041">
        <v>1443.97</v>
      </c>
      <c r="S5041">
        <v>3.008</v>
      </c>
      <c r="T5041">
        <v>33</v>
      </c>
      <c r="U5041">
        <v>4375.66499999999</v>
      </c>
      <c r="V5041">
        <v>1</v>
      </c>
      <c r="W5041">
        <v>1.722</v>
      </c>
      <c r="X5041">
        <v>2.7829999999999999</v>
      </c>
      <c r="Y5041" s="110">
        <v>43777</v>
      </c>
      <c r="Z5041">
        <v>408845.58070455102</v>
      </c>
      <c r="AA5041">
        <v>3660482.7098433999</v>
      </c>
    </row>
    <row r="5042" spans="1:27" x14ac:dyDescent="0.25">
      <c r="A5042">
        <v>-111.976664139999</v>
      </c>
      <c r="B5042">
        <v>33.079126199999898</v>
      </c>
      <c r="C5042" t="s">
        <v>968</v>
      </c>
      <c r="D5042" t="s">
        <v>967</v>
      </c>
      <c r="E5042" t="s">
        <v>966</v>
      </c>
      <c r="F5042">
        <v>3475</v>
      </c>
      <c r="G5042">
        <v>185</v>
      </c>
      <c r="H5042">
        <v>13.33</v>
      </c>
      <c r="I5042">
        <v>2.395</v>
      </c>
      <c r="J5042">
        <v>1</v>
      </c>
      <c r="K5042">
        <v>1172.5519999999899</v>
      </c>
      <c r="L5042" t="s">
        <v>965</v>
      </c>
      <c r="M5042" t="s">
        <v>964</v>
      </c>
      <c r="N5042" s="110">
        <v>43777</v>
      </c>
      <c r="O5042">
        <v>0</v>
      </c>
      <c r="P5042">
        <v>0</v>
      </c>
      <c r="Q5042">
        <v>13796.745999999899</v>
      </c>
      <c r="R5042">
        <v>1725.59799999999</v>
      </c>
      <c r="S5042">
        <v>3.5950000000000002</v>
      </c>
      <c r="T5042">
        <v>33</v>
      </c>
      <c r="U5042">
        <v>5229.085</v>
      </c>
      <c r="V5042">
        <v>1</v>
      </c>
      <c r="W5042">
        <v>1.633</v>
      </c>
      <c r="X5042">
        <v>2.6379999999999999</v>
      </c>
      <c r="Y5042" s="110">
        <v>43777</v>
      </c>
      <c r="Z5042">
        <v>408845.62199871201</v>
      </c>
      <c r="AA5042">
        <v>3660481.9310979801</v>
      </c>
    </row>
    <row r="5043" spans="1:27" x14ac:dyDescent="0.25">
      <c r="A5043">
        <v>-111.97666497</v>
      </c>
      <c r="B5043">
        <v>33.0791191799999</v>
      </c>
      <c r="C5043" t="s">
        <v>968</v>
      </c>
      <c r="D5043" t="s">
        <v>967</v>
      </c>
      <c r="E5043" t="s">
        <v>966</v>
      </c>
      <c r="F5043">
        <v>3476</v>
      </c>
      <c r="G5043">
        <v>186</v>
      </c>
      <c r="H5043">
        <v>13.33</v>
      </c>
      <c r="I5043">
        <v>2.395</v>
      </c>
      <c r="J5043">
        <v>1</v>
      </c>
      <c r="K5043">
        <v>1172.5129999999899</v>
      </c>
      <c r="L5043" t="s">
        <v>965</v>
      </c>
      <c r="M5043" t="s">
        <v>964</v>
      </c>
      <c r="N5043" s="110">
        <v>43777</v>
      </c>
      <c r="O5043">
        <v>0</v>
      </c>
      <c r="P5043">
        <v>0</v>
      </c>
      <c r="Q5043">
        <v>13335.253000000001</v>
      </c>
      <c r="R5043">
        <v>1667.8779999999899</v>
      </c>
      <c r="S5043">
        <v>3.4750000000000001</v>
      </c>
      <c r="T5043">
        <v>33</v>
      </c>
      <c r="U5043">
        <v>5054.1750000000002</v>
      </c>
      <c r="V5043">
        <v>1</v>
      </c>
      <c r="W5043">
        <v>1.633</v>
      </c>
      <c r="X5043">
        <v>2.6379999999999999</v>
      </c>
      <c r="Y5043" s="110">
        <v>43777</v>
      </c>
      <c r="Z5043">
        <v>408845.53728671302</v>
      </c>
      <c r="AA5043">
        <v>3660481.1535249702</v>
      </c>
    </row>
    <row r="5044" spans="1:27" x14ac:dyDescent="0.25">
      <c r="A5044">
        <v>-111.97666531</v>
      </c>
      <c r="B5044">
        <v>33.079112209999899</v>
      </c>
      <c r="C5044" t="s">
        <v>968</v>
      </c>
      <c r="D5044" t="s">
        <v>967</v>
      </c>
      <c r="E5044" t="s">
        <v>966</v>
      </c>
      <c r="F5044">
        <v>3477</v>
      </c>
      <c r="G5044">
        <v>184</v>
      </c>
      <c r="H5044">
        <v>13.33</v>
      </c>
      <c r="I5044">
        <v>2.4609999999999999</v>
      </c>
      <c r="J5044">
        <v>1</v>
      </c>
      <c r="K5044">
        <v>1172.5329999999899</v>
      </c>
      <c r="L5044" t="s">
        <v>965</v>
      </c>
      <c r="M5044" t="s">
        <v>964</v>
      </c>
      <c r="N5044" s="110">
        <v>43777</v>
      </c>
      <c r="O5044">
        <v>0</v>
      </c>
      <c r="P5044">
        <v>0</v>
      </c>
      <c r="Q5044">
        <v>12211.063</v>
      </c>
      <c r="R5044">
        <v>1486.5450000000001</v>
      </c>
      <c r="S5044">
        <v>3.097</v>
      </c>
      <c r="T5044">
        <v>33</v>
      </c>
      <c r="U5044">
        <v>4504.6819999999898</v>
      </c>
      <c r="V5044">
        <v>1</v>
      </c>
      <c r="W5044">
        <v>1.6779999999999999</v>
      </c>
      <c r="X5044">
        <v>2.7109999999999999</v>
      </c>
      <c r="Y5044" s="110">
        <v>43777</v>
      </c>
      <c r="Z5044">
        <v>408845.49836185703</v>
      </c>
      <c r="AA5044">
        <v>3660480.3810698199</v>
      </c>
    </row>
    <row r="5045" spans="1:27" x14ac:dyDescent="0.25">
      <c r="A5045">
        <v>-111.976664659999</v>
      </c>
      <c r="B5045">
        <v>33.07910622</v>
      </c>
      <c r="C5045" t="s">
        <v>968</v>
      </c>
      <c r="D5045" t="s">
        <v>967</v>
      </c>
      <c r="E5045" t="s">
        <v>966</v>
      </c>
      <c r="F5045">
        <v>3478</v>
      </c>
      <c r="G5045">
        <v>182</v>
      </c>
      <c r="H5045">
        <v>13.33</v>
      </c>
      <c r="I5045">
        <v>2.3620000000000001</v>
      </c>
      <c r="J5045">
        <v>1</v>
      </c>
      <c r="K5045">
        <v>1172.6210000000001</v>
      </c>
      <c r="L5045" t="s">
        <v>965</v>
      </c>
      <c r="M5045" t="s">
        <v>964</v>
      </c>
      <c r="N5045" s="110">
        <v>43777</v>
      </c>
      <c r="O5045">
        <v>0</v>
      </c>
      <c r="P5045">
        <v>0</v>
      </c>
      <c r="Q5045">
        <v>10917.0979999999</v>
      </c>
      <c r="R5045">
        <v>1384.3969999999899</v>
      </c>
      <c r="S5045">
        <v>2.8839999999999999</v>
      </c>
      <c r="T5045">
        <v>33</v>
      </c>
      <c r="U5045">
        <v>4195.1419999999898</v>
      </c>
      <c r="V5045">
        <v>1</v>
      </c>
      <c r="W5045">
        <v>1.611</v>
      </c>
      <c r="X5045">
        <v>2.6019999999999999</v>
      </c>
      <c r="Y5045" s="110">
        <v>43777</v>
      </c>
      <c r="Z5045">
        <v>408845.55285246501</v>
      </c>
      <c r="AA5045">
        <v>3660479.7164056101</v>
      </c>
    </row>
    <row r="5046" spans="1:27" x14ac:dyDescent="0.25">
      <c r="A5046">
        <v>-111.97666603</v>
      </c>
      <c r="B5046">
        <v>33.07909918</v>
      </c>
      <c r="C5046" t="s">
        <v>968</v>
      </c>
      <c r="D5046" t="s">
        <v>967</v>
      </c>
      <c r="E5046" t="s">
        <v>966</v>
      </c>
      <c r="F5046">
        <v>3479</v>
      </c>
      <c r="G5046">
        <v>174</v>
      </c>
      <c r="H5046">
        <v>13.33</v>
      </c>
      <c r="I5046">
        <v>2.395</v>
      </c>
      <c r="J5046">
        <v>1</v>
      </c>
      <c r="K5046">
        <v>1172.6079999999899</v>
      </c>
      <c r="L5046" t="s">
        <v>965</v>
      </c>
      <c r="M5046" t="s">
        <v>964</v>
      </c>
      <c r="N5046" s="110">
        <v>43777</v>
      </c>
      <c r="O5046">
        <v>0</v>
      </c>
      <c r="P5046">
        <v>0</v>
      </c>
      <c r="Q5046">
        <v>11451.45</v>
      </c>
      <c r="R5046">
        <v>1432.2650000000001</v>
      </c>
      <c r="S5046">
        <v>2.984</v>
      </c>
      <c r="T5046">
        <v>33</v>
      </c>
      <c r="U5046">
        <v>4340.1980000000003</v>
      </c>
      <c r="V5046">
        <v>1</v>
      </c>
      <c r="W5046">
        <v>1.633</v>
      </c>
      <c r="X5046">
        <v>2.6379999999999999</v>
      </c>
      <c r="Y5046" s="110">
        <v>43777</v>
      </c>
      <c r="Z5046">
        <v>408845.41771733703</v>
      </c>
      <c r="AA5046">
        <v>3660478.9370841999</v>
      </c>
    </row>
    <row r="5047" spans="1:27" x14ac:dyDescent="0.25">
      <c r="A5047">
        <v>-111.976665339999</v>
      </c>
      <c r="B5047">
        <v>33.07909222</v>
      </c>
      <c r="C5047" t="s">
        <v>968</v>
      </c>
      <c r="D5047" t="s">
        <v>967</v>
      </c>
      <c r="E5047" t="s">
        <v>966</v>
      </c>
      <c r="F5047">
        <v>3480</v>
      </c>
      <c r="G5047">
        <v>178</v>
      </c>
      <c r="H5047">
        <v>13.33</v>
      </c>
      <c r="I5047">
        <v>2.3620000000000001</v>
      </c>
      <c r="J5047">
        <v>1</v>
      </c>
      <c r="K5047">
        <v>1172.68</v>
      </c>
      <c r="L5047" t="s">
        <v>965</v>
      </c>
      <c r="M5047" t="s">
        <v>964</v>
      </c>
      <c r="N5047" s="110">
        <v>43777</v>
      </c>
      <c r="O5047">
        <v>0</v>
      </c>
      <c r="P5047">
        <v>0</v>
      </c>
      <c r="Q5047">
        <v>10523.433999999899</v>
      </c>
      <c r="R5047">
        <v>1334.4760000000001</v>
      </c>
      <c r="S5047">
        <v>2.78</v>
      </c>
      <c r="T5047">
        <v>33</v>
      </c>
      <c r="U5047">
        <v>4043.8670000000002</v>
      </c>
      <c r="V5047">
        <v>1</v>
      </c>
      <c r="W5047">
        <v>1.611</v>
      </c>
      <c r="X5047">
        <v>2.6019999999999999</v>
      </c>
      <c r="Y5047" s="110">
        <v>43777</v>
      </c>
      <c r="Z5047">
        <v>408845.47494085599</v>
      </c>
      <c r="AA5047">
        <v>3660478.16484323</v>
      </c>
    </row>
    <row r="5048" spans="1:27" x14ac:dyDescent="0.25">
      <c r="A5048">
        <v>-111.976664659999</v>
      </c>
      <c r="B5048">
        <v>33.079085220000003</v>
      </c>
      <c r="C5048" t="s">
        <v>968</v>
      </c>
      <c r="D5048" t="s">
        <v>967</v>
      </c>
      <c r="E5048" t="s">
        <v>966</v>
      </c>
      <c r="F5048">
        <v>3481</v>
      </c>
      <c r="G5048">
        <v>182</v>
      </c>
      <c r="H5048">
        <v>13.33</v>
      </c>
      <c r="I5048">
        <v>2.4929999999999999</v>
      </c>
      <c r="J5048">
        <v>1</v>
      </c>
      <c r="K5048">
        <v>1172.6379999999899</v>
      </c>
      <c r="L5048" t="s">
        <v>965</v>
      </c>
      <c r="M5048" t="s">
        <v>964</v>
      </c>
      <c r="N5048" s="110">
        <v>43777</v>
      </c>
      <c r="O5048">
        <v>0</v>
      </c>
      <c r="P5048">
        <v>0</v>
      </c>
      <c r="Q5048">
        <v>10445.947</v>
      </c>
      <c r="R5048">
        <v>1254.932</v>
      </c>
      <c r="S5048">
        <v>2.6139999999999999</v>
      </c>
      <c r="T5048">
        <v>33</v>
      </c>
      <c r="U5048">
        <v>3802.8229999999899</v>
      </c>
      <c r="V5048">
        <v>1</v>
      </c>
      <c r="W5048">
        <v>1.7</v>
      </c>
      <c r="X5048">
        <v>2.7469999999999999</v>
      </c>
      <c r="Y5048" s="110">
        <v>43777</v>
      </c>
      <c r="Z5048">
        <v>408845.531189745</v>
      </c>
      <c r="AA5048">
        <v>3660477.3881762298</v>
      </c>
    </row>
    <row r="5049" spans="1:27" x14ac:dyDescent="0.25">
      <c r="A5049">
        <v>-111.97666517</v>
      </c>
      <c r="B5049">
        <v>33.079079229999898</v>
      </c>
      <c r="C5049" t="s">
        <v>968</v>
      </c>
      <c r="D5049" t="s">
        <v>967</v>
      </c>
      <c r="E5049" t="s">
        <v>966</v>
      </c>
      <c r="F5049">
        <v>3482</v>
      </c>
      <c r="G5049">
        <v>179</v>
      </c>
      <c r="H5049">
        <v>13.33</v>
      </c>
      <c r="I5049">
        <v>2.5920000000000001</v>
      </c>
      <c r="J5049">
        <v>1</v>
      </c>
      <c r="K5049">
        <v>1172.625</v>
      </c>
      <c r="L5049" t="s">
        <v>965</v>
      </c>
      <c r="M5049" t="s">
        <v>964</v>
      </c>
      <c r="N5049" s="110">
        <v>43777</v>
      </c>
      <c r="O5049">
        <v>0</v>
      </c>
      <c r="P5049">
        <v>0</v>
      </c>
      <c r="Q5049">
        <v>10835.725</v>
      </c>
      <c r="R5049">
        <v>1252.3240000000001</v>
      </c>
      <c r="S5049">
        <v>2.609</v>
      </c>
      <c r="T5049">
        <v>33</v>
      </c>
      <c r="U5049">
        <v>3794.922</v>
      </c>
      <c r="V5049">
        <v>1</v>
      </c>
      <c r="W5049">
        <v>1.7669999999999999</v>
      </c>
      <c r="X5049">
        <v>2.855</v>
      </c>
      <c r="Y5049" s="110">
        <v>43777</v>
      </c>
      <c r="Z5049">
        <v>408845.47740836203</v>
      </c>
      <c r="AA5049">
        <v>3660476.7245194199</v>
      </c>
    </row>
    <row r="5050" spans="1:27" x14ac:dyDescent="0.25">
      <c r="A5050">
        <v>-111.976665659999</v>
      </c>
      <c r="B5050">
        <v>33.07907222</v>
      </c>
      <c r="C5050" t="s">
        <v>968</v>
      </c>
      <c r="D5050" t="s">
        <v>967</v>
      </c>
      <c r="E5050" t="s">
        <v>966</v>
      </c>
      <c r="F5050">
        <v>3483</v>
      </c>
      <c r="G5050">
        <v>182</v>
      </c>
      <c r="H5050">
        <v>13.33</v>
      </c>
      <c r="I5050">
        <v>2.4929999999999999</v>
      </c>
      <c r="J5050">
        <v>1</v>
      </c>
      <c r="K5050">
        <v>1172.6379999999899</v>
      </c>
      <c r="L5050" t="s">
        <v>965</v>
      </c>
      <c r="M5050" t="s">
        <v>964</v>
      </c>
      <c r="N5050" s="110">
        <v>43777</v>
      </c>
      <c r="O5050">
        <v>0</v>
      </c>
      <c r="P5050">
        <v>0</v>
      </c>
      <c r="Q5050">
        <v>9506.2739999999903</v>
      </c>
      <c r="R5050">
        <v>1142.0429999999899</v>
      </c>
      <c r="S5050">
        <v>2.379</v>
      </c>
      <c r="T5050">
        <v>33</v>
      </c>
      <c r="U5050">
        <v>3460.7379999999898</v>
      </c>
      <c r="V5050">
        <v>1</v>
      </c>
      <c r="W5050">
        <v>1.7</v>
      </c>
      <c r="X5050">
        <v>2.7469999999999999</v>
      </c>
      <c r="Y5050" s="110">
        <v>43777</v>
      </c>
      <c r="Z5050">
        <v>408845.424441543</v>
      </c>
      <c r="AA5050">
        <v>3660475.9477598201</v>
      </c>
    </row>
    <row r="5051" spans="1:27" x14ac:dyDescent="0.25">
      <c r="A5051">
        <v>-111.97666549</v>
      </c>
      <c r="B5051">
        <v>33.079065219999897</v>
      </c>
      <c r="C5051" t="s">
        <v>968</v>
      </c>
      <c r="D5051" t="s">
        <v>967</v>
      </c>
      <c r="E5051" t="s">
        <v>966</v>
      </c>
      <c r="F5051">
        <v>3484</v>
      </c>
      <c r="G5051">
        <v>183</v>
      </c>
      <c r="H5051">
        <v>13.33</v>
      </c>
      <c r="I5051">
        <v>2.4609999999999999</v>
      </c>
      <c r="J5051">
        <v>1</v>
      </c>
      <c r="K5051">
        <v>1172.595</v>
      </c>
      <c r="L5051" t="s">
        <v>965</v>
      </c>
      <c r="M5051" t="s">
        <v>964</v>
      </c>
      <c r="N5051" s="110">
        <v>43777</v>
      </c>
      <c r="O5051">
        <v>0</v>
      </c>
      <c r="P5051">
        <v>0</v>
      </c>
      <c r="Q5051">
        <v>12150.318999999899</v>
      </c>
      <c r="R5051">
        <v>1479.15</v>
      </c>
      <c r="S5051">
        <v>3.0819999999999999</v>
      </c>
      <c r="T5051">
        <v>33</v>
      </c>
      <c r="U5051">
        <v>4482.2730000000001</v>
      </c>
      <c r="V5051">
        <v>1</v>
      </c>
      <c r="W5051">
        <v>1.6779999999999999</v>
      </c>
      <c r="X5051">
        <v>2.7109999999999999</v>
      </c>
      <c r="Y5051" s="110">
        <v>43777</v>
      </c>
      <c r="Z5051">
        <v>408845.433088088</v>
      </c>
      <c r="AA5051">
        <v>3660475.1715357299</v>
      </c>
    </row>
    <row r="5052" spans="1:27" x14ac:dyDescent="0.25">
      <c r="A5052">
        <v>-111.97666583</v>
      </c>
      <c r="B5052">
        <v>33.079058230000001</v>
      </c>
      <c r="C5052" t="s">
        <v>968</v>
      </c>
      <c r="D5052" t="s">
        <v>967</v>
      </c>
      <c r="E5052" t="s">
        <v>966</v>
      </c>
      <c r="F5052">
        <v>3485</v>
      </c>
      <c r="G5052">
        <v>181</v>
      </c>
      <c r="H5052">
        <v>13.33</v>
      </c>
      <c r="I5052">
        <v>2.4929999999999999</v>
      </c>
      <c r="J5052">
        <v>1</v>
      </c>
      <c r="K5052">
        <v>1172.6020000000001</v>
      </c>
      <c r="L5052" t="s">
        <v>965</v>
      </c>
      <c r="M5052" t="s">
        <v>964</v>
      </c>
      <c r="N5052" s="110">
        <v>43777</v>
      </c>
      <c r="O5052">
        <v>0</v>
      </c>
      <c r="P5052">
        <v>0</v>
      </c>
      <c r="Q5052">
        <v>10305.602000000001</v>
      </c>
      <c r="R5052">
        <v>1238.0709999999899</v>
      </c>
      <c r="S5052">
        <v>2.5790000000000002</v>
      </c>
      <c r="T5052">
        <v>33</v>
      </c>
      <c r="U5052">
        <v>3751.7310000000002</v>
      </c>
      <c r="V5052">
        <v>1</v>
      </c>
      <c r="W5052">
        <v>1.7</v>
      </c>
      <c r="X5052">
        <v>2.7469999999999999</v>
      </c>
      <c r="Y5052" s="110">
        <v>43777</v>
      </c>
      <c r="Z5052">
        <v>408845.39414258802</v>
      </c>
      <c r="AA5052">
        <v>3660474.39686323</v>
      </c>
    </row>
    <row r="5053" spans="1:27" x14ac:dyDescent="0.25">
      <c r="A5053">
        <v>-111.97666651</v>
      </c>
      <c r="B5053">
        <v>33.079051219999897</v>
      </c>
      <c r="C5053" t="s">
        <v>968</v>
      </c>
      <c r="D5053" t="s">
        <v>967</v>
      </c>
      <c r="E5053" t="s">
        <v>966</v>
      </c>
      <c r="F5053">
        <v>3486</v>
      </c>
      <c r="G5053">
        <v>177</v>
      </c>
      <c r="H5053">
        <v>13.33</v>
      </c>
      <c r="I5053">
        <v>2.4609999999999999</v>
      </c>
      <c r="J5053">
        <v>1</v>
      </c>
      <c r="K5053">
        <v>1172.625</v>
      </c>
      <c r="L5053" t="s">
        <v>965</v>
      </c>
      <c r="M5053" t="s">
        <v>964</v>
      </c>
      <c r="N5053" s="110">
        <v>43777</v>
      </c>
      <c r="O5053">
        <v>0</v>
      </c>
      <c r="P5053">
        <v>0</v>
      </c>
      <c r="Q5053">
        <v>9692.7340000000004</v>
      </c>
      <c r="R5053">
        <v>1179.97</v>
      </c>
      <c r="S5053">
        <v>2.4580000000000002</v>
      </c>
      <c r="T5053">
        <v>33</v>
      </c>
      <c r="U5053">
        <v>3575.6660000000002</v>
      </c>
      <c r="V5053">
        <v>1</v>
      </c>
      <c r="W5053">
        <v>1.6779999999999999</v>
      </c>
      <c r="X5053">
        <v>2.7109999999999999</v>
      </c>
      <c r="Y5053" s="110">
        <v>43777</v>
      </c>
      <c r="Z5053">
        <v>408845.32344154199</v>
      </c>
      <c r="AA5053">
        <v>3660473.6202686401</v>
      </c>
    </row>
    <row r="5054" spans="1:27" x14ac:dyDescent="0.25">
      <c r="A5054">
        <v>-111.976666339999</v>
      </c>
      <c r="B5054">
        <v>33.07904422</v>
      </c>
      <c r="C5054" t="s">
        <v>968</v>
      </c>
      <c r="D5054" t="s">
        <v>967</v>
      </c>
      <c r="E5054" t="s">
        <v>966</v>
      </c>
      <c r="F5054">
        <v>3487</v>
      </c>
      <c r="G5054">
        <v>178</v>
      </c>
      <c r="H5054">
        <v>13.33</v>
      </c>
      <c r="I5054">
        <v>2.395</v>
      </c>
      <c r="J5054">
        <v>1</v>
      </c>
      <c r="K5054">
        <v>1172.615</v>
      </c>
      <c r="L5054" t="s">
        <v>965</v>
      </c>
      <c r="M5054" t="s">
        <v>964</v>
      </c>
      <c r="N5054" s="110">
        <v>43777</v>
      </c>
      <c r="O5054">
        <v>0</v>
      </c>
      <c r="P5054">
        <v>0</v>
      </c>
      <c r="Q5054">
        <v>11355.734</v>
      </c>
      <c r="R5054">
        <v>1420.2940000000001</v>
      </c>
      <c r="S5054">
        <v>2.9590000000000001</v>
      </c>
      <c r="T5054">
        <v>33</v>
      </c>
      <c r="U5054">
        <v>4303.9210000000003</v>
      </c>
      <c r="V5054">
        <v>1</v>
      </c>
      <c r="W5054">
        <v>1.633</v>
      </c>
      <c r="X5054">
        <v>2.6379999999999999</v>
      </c>
      <c r="Y5054" s="110">
        <v>43777</v>
      </c>
      <c r="Z5054">
        <v>408845.33208808902</v>
      </c>
      <c r="AA5054">
        <v>3660472.8440445499</v>
      </c>
    </row>
    <row r="5055" spans="1:27" x14ac:dyDescent="0.25">
      <c r="A5055">
        <v>-111.976665139999</v>
      </c>
      <c r="B5055">
        <v>33.079037200000002</v>
      </c>
      <c r="C5055" t="s">
        <v>968</v>
      </c>
      <c r="D5055" t="s">
        <v>967</v>
      </c>
      <c r="E5055" t="s">
        <v>966</v>
      </c>
      <c r="F5055">
        <v>3488</v>
      </c>
      <c r="G5055">
        <v>185</v>
      </c>
      <c r="H5055">
        <v>13.33</v>
      </c>
      <c r="I5055">
        <v>2.4609999999999999</v>
      </c>
      <c r="J5055">
        <v>1</v>
      </c>
      <c r="K5055">
        <v>1172.6179999999899</v>
      </c>
      <c r="L5055" t="s">
        <v>965</v>
      </c>
      <c r="M5055" t="s">
        <v>964</v>
      </c>
      <c r="N5055" s="110">
        <v>43777</v>
      </c>
      <c r="O5055">
        <v>0</v>
      </c>
      <c r="P5055">
        <v>0</v>
      </c>
      <c r="Q5055">
        <v>11634.7669999999</v>
      </c>
      <c r="R5055">
        <v>1416.3879999999899</v>
      </c>
      <c r="S5055">
        <v>2.9510000000000001</v>
      </c>
      <c r="T5055">
        <v>33</v>
      </c>
      <c r="U5055">
        <v>4292.085</v>
      </c>
      <c r="V5055">
        <v>1</v>
      </c>
      <c r="W5055">
        <v>1.6779999999999999</v>
      </c>
      <c r="X5055">
        <v>2.7109999999999999</v>
      </c>
      <c r="Y5055" s="110">
        <v>43777</v>
      </c>
      <c r="Z5055">
        <v>408845.43685213698</v>
      </c>
      <c r="AA5055">
        <v>3660472.06470859</v>
      </c>
    </row>
    <row r="5056" spans="1:27" x14ac:dyDescent="0.25">
      <c r="A5056">
        <v>-111.97666583</v>
      </c>
      <c r="B5056">
        <v>33.079031229999899</v>
      </c>
      <c r="C5056" t="s">
        <v>968</v>
      </c>
      <c r="D5056" t="s">
        <v>967</v>
      </c>
      <c r="E5056" t="s">
        <v>966</v>
      </c>
      <c r="F5056">
        <v>3489</v>
      </c>
      <c r="G5056">
        <v>181</v>
      </c>
      <c r="H5056">
        <v>13.33</v>
      </c>
      <c r="I5056">
        <v>2.4929999999999999</v>
      </c>
      <c r="J5056">
        <v>1</v>
      </c>
      <c r="K5056">
        <v>1172.615</v>
      </c>
      <c r="L5056" t="s">
        <v>965</v>
      </c>
      <c r="M5056" t="s">
        <v>964</v>
      </c>
      <c r="N5056" s="110">
        <v>43777</v>
      </c>
      <c r="O5056">
        <v>0</v>
      </c>
      <c r="P5056">
        <v>0</v>
      </c>
      <c r="Q5056">
        <v>13656.573</v>
      </c>
      <c r="R5056">
        <v>1640.643</v>
      </c>
      <c r="S5056">
        <v>3.4180000000000001</v>
      </c>
      <c r="T5056">
        <v>33</v>
      </c>
      <c r="U5056">
        <v>4971.6440000000002</v>
      </c>
      <c r="V5056">
        <v>1</v>
      </c>
      <c r="W5056">
        <v>1.7</v>
      </c>
      <c r="X5056">
        <v>2.7469999999999999</v>
      </c>
      <c r="Y5056" s="110">
        <v>43777</v>
      </c>
      <c r="Z5056">
        <v>408845.36629052501</v>
      </c>
      <c r="AA5056">
        <v>3660471.40342547</v>
      </c>
    </row>
    <row r="5057" spans="1:27" x14ac:dyDescent="0.25">
      <c r="A5057">
        <v>-111.97666583</v>
      </c>
      <c r="B5057">
        <v>33.079024230000002</v>
      </c>
      <c r="C5057" t="s">
        <v>968</v>
      </c>
      <c r="D5057" t="s">
        <v>967</v>
      </c>
      <c r="E5057" t="s">
        <v>966</v>
      </c>
      <c r="F5057">
        <v>3490</v>
      </c>
      <c r="G5057">
        <v>181</v>
      </c>
      <c r="H5057">
        <v>13.33</v>
      </c>
      <c r="I5057">
        <v>2.5259999999999998</v>
      </c>
      <c r="J5057">
        <v>1</v>
      </c>
      <c r="K5057">
        <v>1172.595</v>
      </c>
      <c r="L5057" t="s">
        <v>965</v>
      </c>
      <c r="M5057" t="s">
        <v>964</v>
      </c>
      <c r="N5057" s="110">
        <v>43777</v>
      </c>
      <c r="O5057">
        <v>0</v>
      </c>
      <c r="P5057">
        <v>0</v>
      </c>
      <c r="Q5057">
        <v>13060.563</v>
      </c>
      <c r="R5057">
        <v>1548.663</v>
      </c>
      <c r="S5057">
        <v>3.226</v>
      </c>
      <c r="T5057">
        <v>33</v>
      </c>
      <c r="U5057">
        <v>4692.9189999999899</v>
      </c>
      <c r="V5057">
        <v>1</v>
      </c>
      <c r="W5057">
        <v>1.722</v>
      </c>
      <c r="X5057">
        <v>2.7829999999999999</v>
      </c>
      <c r="Y5057" s="110">
        <v>43777</v>
      </c>
      <c r="Z5057">
        <v>408845.35906962299</v>
      </c>
      <c r="AA5057">
        <v>3660470.62734902</v>
      </c>
    </row>
    <row r="5058" spans="1:27" x14ac:dyDescent="0.25">
      <c r="A5058">
        <v>-111.976665659999</v>
      </c>
      <c r="B5058">
        <v>33.079017219999898</v>
      </c>
      <c r="C5058" t="s">
        <v>968</v>
      </c>
      <c r="D5058" t="s">
        <v>967</v>
      </c>
      <c r="E5058" t="s">
        <v>966</v>
      </c>
      <c r="F5058">
        <v>3491</v>
      </c>
      <c r="G5058">
        <v>182</v>
      </c>
      <c r="H5058">
        <v>13.33</v>
      </c>
      <c r="I5058">
        <v>2.4929999999999999</v>
      </c>
      <c r="J5058">
        <v>1</v>
      </c>
      <c r="K5058">
        <v>1172.615</v>
      </c>
      <c r="L5058" t="s">
        <v>965</v>
      </c>
      <c r="M5058" t="s">
        <v>964</v>
      </c>
      <c r="N5058" s="110">
        <v>43777</v>
      </c>
      <c r="O5058">
        <v>0</v>
      </c>
      <c r="P5058">
        <v>0</v>
      </c>
      <c r="Q5058">
        <v>11749.282999999899</v>
      </c>
      <c r="R5058">
        <v>1411.509</v>
      </c>
      <c r="S5058">
        <v>2.9409999999999998</v>
      </c>
      <c r="T5058">
        <v>33</v>
      </c>
      <c r="U5058">
        <v>4277.3</v>
      </c>
      <c r="V5058">
        <v>1</v>
      </c>
      <c r="W5058">
        <v>1.7</v>
      </c>
      <c r="X5058">
        <v>2.7469999999999999</v>
      </c>
      <c r="Y5058" s="110">
        <v>43777</v>
      </c>
      <c r="Z5058">
        <v>408845.36770586902</v>
      </c>
      <c r="AA5058">
        <v>3660469.8500162498</v>
      </c>
    </row>
    <row r="5059" spans="1:27" x14ac:dyDescent="0.25">
      <c r="A5059">
        <v>-111.976665659999</v>
      </c>
      <c r="B5059">
        <v>33.079010220000001</v>
      </c>
      <c r="C5059" t="s">
        <v>968</v>
      </c>
      <c r="D5059" t="s">
        <v>967</v>
      </c>
      <c r="E5059" t="s">
        <v>966</v>
      </c>
      <c r="F5059">
        <v>3492</v>
      </c>
      <c r="G5059">
        <v>182</v>
      </c>
      <c r="H5059">
        <v>13.33</v>
      </c>
      <c r="I5059">
        <v>2.7559999999999998</v>
      </c>
      <c r="J5059">
        <v>1</v>
      </c>
      <c r="K5059">
        <v>1172.5650000000001</v>
      </c>
      <c r="L5059" t="s">
        <v>965</v>
      </c>
      <c r="M5059" t="s">
        <v>964</v>
      </c>
      <c r="N5059" s="110">
        <v>43777</v>
      </c>
      <c r="O5059">
        <v>0</v>
      </c>
      <c r="P5059">
        <v>0</v>
      </c>
      <c r="Q5059">
        <v>12595.5259999999</v>
      </c>
      <c r="R5059">
        <v>1369.0609999999899</v>
      </c>
      <c r="S5059">
        <v>2.8519999999999999</v>
      </c>
      <c r="T5059">
        <v>33</v>
      </c>
      <c r="U5059">
        <v>4148.6710000000003</v>
      </c>
      <c r="V5059">
        <v>1</v>
      </c>
      <c r="W5059">
        <v>1.879</v>
      </c>
      <c r="X5059">
        <v>3.036</v>
      </c>
      <c r="Y5059" s="110">
        <v>43777</v>
      </c>
      <c r="Z5059">
        <v>408845.36048497102</v>
      </c>
      <c r="AA5059">
        <v>3660469.0739397998</v>
      </c>
    </row>
    <row r="5060" spans="1:27" x14ac:dyDescent="0.25">
      <c r="A5060">
        <v>-111.97666617</v>
      </c>
      <c r="B5060">
        <v>33.079003229999898</v>
      </c>
      <c r="C5060" t="s">
        <v>968</v>
      </c>
      <c r="D5060" t="s">
        <v>967</v>
      </c>
      <c r="E5060" t="s">
        <v>966</v>
      </c>
      <c r="F5060">
        <v>3493</v>
      </c>
      <c r="G5060">
        <v>179</v>
      </c>
      <c r="H5060">
        <v>13.33</v>
      </c>
      <c r="I5060">
        <v>2.69</v>
      </c>
      <c r="J5060">
        <v>1</v>
      </c>
      <c r="K5060">
        <v>1172.585</v>
      </c>
      <c r="L5060" t="s">
        <v>965</v>
      </c>
      <c r="M5060" t="s">
        <v>964</v>
      </c>
      <c r="N5060" s="110">
        <v>43777</v>
      </c>
      <c r="O5060">
        <v>0</v>
      </c>
      <c r="P5060">
        <v>0</v>
      </c>
      <c r="Q5060">
        <v>12001.402</v>
      </c>
      <c r="R5060">
        <v>1336.29999999999</v>
      </c>
      <c r="S5060">
        <v>2.7839999999999998</v>
      </c>
      <c r="T5060">
        <v>33</v>
      </c>
      <c r="U5060">
        <v>4049.3939999999898</v>
      </c>
      <c r="V5060">
        <v>1</v>
      </c>
      <c r="W5060">
        <v>1.8340000000000001</v>
      </c>
      <c r="X5060">
        <v>2.964</v>
      </c>
      <c r="Y5060" s="110">
        <v>43777</v>
      </c>
      <c r="Z5060">
        <v>408845.30567199597</v>
      </c>
      <c r="AA5060">
        <v>3660468.2994149402</v>
      </c>
    </row>
    <row r="5061" spans="1:27" x14ac:dyDescent="0.25">
      <c r="A5061">
        <v>-111.976665659999</v>
      </c>
      <c r="B5061">
        <v>33.078996220000001</v>
      </c>
      <c r="C5061" t="s">
        <v>968</v>
      </c>
      <c r="D5061" t="s">
        <v>967</v>
      </c>
      <c r="E5061" t="s">
        <v>966</v>
      </c>
      <c r="F5061">
        <v>3494</v>
      </c>
      <c r="G5061">
        <v>182</v>
      </c>
      <c r="H5061">
        <v>13.33</v>
      </c>
      <c r="I5061">
        <v>2.625</v>
      </c>
      <c r="J5061">
        <v>1</v>
      </c>
      <c r="K5061">
        <v>1172.6379999999899</v>
      </c>
      <c r="L5061" t="s">
        <v>965</v>
      </c>
      <c r="M5061" t="s">
        <v>964</v>
      </c>
      <c r="N5061" s="110">
        <v>43777</v>
      </c>
      <c r="O5061">
        <v>0</v>
      </c>
      <c r="P5061">
        <v>0</v>
      </c>
      <c r="Q5061">
        <v>12134.09</v>
      </c>
      <c r="R5061">
        <v>1384.8510000000001</v>
      </c>
      <c r="S5061">
        <v>2.8849999999999998</v>
      </c>
      <c r="T5061">
        <v>33</v>
      </c>
      <c r="U5061">
        <v>4196.518</v>
      </c>
      <c r="V5061">
        <v>1</v>
      </c>
      <c r="W5061">
        <v>1.79</v>
      </c>
      <c r="X5061">
        <v>2.891</v>
      </c>
      <c r="Y5061" s="110">
        <v>43777</v>
      </c>
      <c r="Z5061">
        <v>408845.34604317899</v>
      </c>
      <c r="AA5061">
        <v>3660467.5217868998</v>
      </c>
    </row>
    <row r="5062" spans="1:27" x14ac:dyDescent="0.25">
      <c r="A5062">
        <v>-111.976665999999</v>
      </c>
      <c r="B5062">
        <v>33.078990230000002</v>
      </c>
      <c r="C5062" t="s">
        <v>968</v>
      </c>
      <c r="D5062" t="s">
        <v>967</v>
      </c>
      <c r="E5062" t="s">
        <v>966</v>
      </c>
      <c r="F5062">
        <v>3495</v>
      </c>
      <c r="G5062">
        <v>180</v>
      </c>
      <c r="H5062">
        <v>13.33</v>
      </c>
      <c r="I5062">
        <v>2.4279999999999999</v>
      </c>
      <c r="J5062">
        <v>1</v>
      </c>
      <c r="K5062">
        <v>1172.6210000000001</v>
      </c>
      <c r="L5062" t="s">
        <v>965</v>
      </c>
      <c r="M5062" t="s">
        <v>964</v>
      </c>
      <c r="N5062" s="110">
        <v>43777</v>
      </c>
      <c r="O5062">
        <v>0</v>
      </c>
      <c r="P5062">
        <v>0</v>
      </c>
      <c r="Q5062">
        <v>11576.709000000001</v>
      </c>
      <c r="R5062">
        <v>1428.365</v>
      </c>
      <c r="S5062">
        <v>2.976</v>
      </c>
      <c r="T5062">
        <v>33</v>
      </c>
      <c r="U5062">
        <v>4328.3789999999899</v>
      </c>
      <c r="V5062">
        <v>1</v>
      </c>
      <c r="W5062">
        <v>1.655</v>
      </c>
      <c r="X5062">
        <v>2.6749999999999998</v>
      </c>
      <c r="Y5062" s="110">
        <v>43777</v>
      </c>
      <c r="Z5062">
        <v>408845.30812922301</v>
      </c>
      <c r="AA5062">
        <v>3660466.8579824702</v>
      </c>
    </row>
    <row r="5063" spans="1:27" x14ac:dyDescent="0.25">
      <c r="A5063">
        <v>-111.976665659999</v>
      </c>
      <c r="B5063">
        <v>33.078983219999898</v>
      </c>
      <c r="C5063" t="s">
        <v>968</v>
      </c>
      <c r="D5063" t="s">
        <v>967</v>
      </c>
      <c r="E5063" t="s">
        <v>966</v>
      </c>
      <c r="F5063">
        <v>3496</v>
      </c>
      <c r="G5063">
        <v>182</v>
      </c>
      <c r="H5063">
        <v>13.33</v>
      </c>
      <c r="I5063">
        <v>2.3620000000000001</v>
      </c>
      <c r="J5063">
        <v>1</v>
      </c>
      <c r="K5063">
        <v>1172.6079999999899</v>
      </c>
      <c r="L5063" t="s">
        <v>965</v>
      </c>
      <c r="M5063" t="s">
        <v>964</v>
      </c>
      <c r="N5063" s="110">
        <v>43777</v>
      </c>
      <c r="O5063">
        <v>0</v>
      </c>
      <c r="P5063">
        <v>0</v>
      </c>
      <c r="Q5063">
        <v>10586.0069999999</v>
      </c>
      <c r="R5063">
        <v>1342.4110000000001</v>
      </c>
      <c r="S5063">
        <v>2.7970000000000002</v>
      </c>
      <c r="T5063">
        <v>33</v>
      </c>
      <c r="U5063">
        <v>4067.9119999999898</v>
      </c>
      <c r="V5063">
        <v>1</v>
      </c>
      <c r="W5063">
        <v>1.611</v>
      </c>
      <c r="X5063">
        <v>2.6019999999999999</v>
      </c>
      <c r="Y5063" s="110">
        <v>43777</v>
      </c>
      <c r="Z5063">
        <v>408845.332632948</v>
      </c>
      <c r="AA5063">
        <v>3660466.08050207</v>
      </c>
    </row>
    <row r="5064" spans="1:27" x14ac:dyDescent="0.25">
      <c r="A5064">
        <v>-111.97666734000001</v>
      </c>
      <c r="B5064">
        <v>33.078976220000001</v>
      </c>
      <c r="C5064" t="s">
        <v>968</v>
      </c>
      <c r="D5064" t="s">
        <v>967</v>
      </c>
      <c r="E5064" t="s">
        <v>966</v>
      </c>
      <c r="F5064">
        <v>3497</v>
      </c>
      <c r="G5064">
        <v>178</v>
      </c>
      <c r="H5064">
        <v>13.33</v>
      </c>
      <c r="I5064">
        <v>2.5590000000000002</v>
      </c>
      <c r="J5064">
        <v>1</v>
      </c>
      <c r="K5064">
        <v>1172.615</v>
      </c>
      <c r="L5064" t="s">
        <v>965</v>
      </c>
      <c r="M5064" t="s">
        <v>964</v>
      </c>
      <c r="N5064" s="110">
        <v>43777</v>
      </c>
      <c r="O5064">
        <v>0</v>
      </c>
      <c r="P5064">
        <v>0</v>
      </c>
      <c r="Q5064">
        <v>12250.377</v>
      </c>
      <c r="R5064">
        <v>1433.97199999999</v>
      </c>
      <c r="S5064">
        <v>2.9870000000000001</v>
      </c>
      <c r="T5064">
        <v>33</v>
      </c>
      <c r="U5064">
        <v>4345.3699999999899</v>
      </c>
      <c r="V5064">
        <v>1</v>
      </c>
      <c r="W5064">
        <v>1.7450000000000001</v>
      </c>
      <c r="X5064">
        <v>2.819</v>
      </c>
      <c r="Y5064" s="110">
        <v>43777</v>
      </c>
      <c r="Z5064">
        <v>408845.16860412399</v>
      </c>
      <c r="AA5064">
        <v>3660465.3058846202</v>
      </c>
    </row>
    <row r="5065" spans="1:27" x14ac:dyDescent="0.25">
      <c r="A5065">
        <v>-111.97666614000001</v>
      </c>
      <c r="B5065">
        <v>33.078969200000003</v>
      </c>
      <c r="C5065" t="s">
        <v>968</v>
      </c>
      <c r="D5065" t="s">
        <v>967</v>
      </c>
      <c r="E5065" t="s">
        <v>966</v>
      </c>
      <c r="F5065">
        <v>3498</v>
      </c>
      <c r="G5065">
        <v>185</v>
      </c>
      <c r="H5065">
        <v>13.33</v>
      </c>
      <c r="I5065">
        <v>2.395</v>
      </c>
      <c r="J5065">
        <v>1</v>
      </c>
      <c r="K5065">
        <v>1172.6079999999899</v>
      </c>
      <c r="L5065" t="s">
        <v>965</v>
      </c>
      <c r="M5065" t="s">
        <v>964</v>
      </c>
      <c r="N5065" s="110">
        <v>43777</v>
      </c>
      <c r="O5065">
        <v>0</v>
      </c>
      <c r="P5065">
        <v>0</v>
      </c>
      <c r="Q5065">
        <v>8856.8919999999907</v>
      </c>
      <c r="R5065">
        <v>1107.7570000000001</v>
      </c>
      <c r="S5065">
        <v>2.3079999999999998</v>
      </c>
      <c r="T5065">
        <v>33</v>
      </c>
      <c r="U5065">
        <v>3356.8380000000002</v>
      </c>
      <c r="V5065">
        <v>1</v>
      </c>
      <c r="W5065">
        <v>1.633</v>
      </c>
      <c r="X5065">
        <v>2.6379999999999999</v>
      </c>
      <c r="Y5065" s="110">
        <v>43777</v>
      </c>
      <c r="Z5065">
        <v>408845.27336826501</v>
      </c>
      <c r="AA5065">
        <v>3660464.5265486701</v>
      </c>
    </row>
    <row r="5066" spans="1:27" x14ac:dyDescent="0.25">
      <c r="A5066">
        <v>-111.97666669</v>
      </c>
      <c r="B5066">
        <v>33.07896221</v>
      </c>
      <c r="C5066" t="s">
        <v>968</v>
      </c>
      <c r="D5066" t="s">
        <v>967</v>
      </c>
      <c r="E5066" t="s">
        <v>966</v>
      </c>
      <c r="F5066">
        <v>3499</v>
      </c>
      <c r="G5066">
        <v>176</v>
      </c>
      <c r="H5066">
        <v>13.33</v>
      </c>
      <c r="I5066">
        <v>2.5259999999999998</v>
      </c>
      <c r="J5066">
        <v>1</v>
      </c>
      <c r="K5066">
        <v>1172.55899999999</v>
      </c>
      <c r="L5066" t="s">
        <v>965</v>
      </c>
      <c r="M5066" t="s">
        <v>964</v>
      </c>
      <c r="N5066" s="110">
        <v>43777</v>
      </c>
      <c r="O5066">
        <v>0</v>
      </c>
      <c r="P5066">
        <v>0</v>
      </c>
      <c r="Q5066">
        <v>11360.933999999899</v>
      </c>
      <c r="R5066">
        <v>1347.1289999999899</v>
      </c>
      <c r="S5066">
        <v>2.8069999999999999</v>
      </c>
      <c r="T5066">
        <v>33</v>
      </c>
      <c r="U5066">
        <v>4082.2089999999898</v>
      </c>
      <c r="V5066">
        <v>1</v>
      </c>
      <c r="W5066">
        <v>1.722</v>
      </c>
      <c r="X5066">
        <v>2.7829999999999999</v>
      </c>
      <c r="Y5066" s="110">
        <v>43777</v>
      </c>
      <c r="Z5066">
        <v>408845.214821751</v>
      </c>
      <c r="AA5066">
        <v>3660463.7520585498</v>
      </c>
    </row>
    <row r="5067" spans="1:27" x14ac:dyDescent="0.25">
      <c r="A5067">
        <v>-111.97666651</v>
      </c>
      <c r="B5067">
        <v>33.078955219999898</v>
      </c>
      <c r="C5067" t="s">
        <v>968</v>
      </c>
      <c r="D5067" t="s">
        <v>967</v>
      </c>
      <c r="E5067" t="s">
        <v>966</v>
      </c>
      <c r="F5067">
        <v>3500</v>
      </c>
      <c r="G5067">
        <v>177</v>
      </c>
      <c r="H5067">
        <v>13.33</v>
      </c>
      <c r="I5067">
        <v>2.2970000000000002</v>
      </c>
      <c r="J5067">
        <v>1</v>
      </c>
      <c r="K5067">
        <v>1172.585</v>
      </c>
      <c r="L5067" t="s">
        <v>965</v>
      </c>
      <c r="M5067" t="s">
        <v>964</v>
      </c>
      <c r="N5067" s="110">
        <v>43777</v>
      </c>
      <c r="O5067">
        <v>0</v>
      </c>
      <c r="P5067">
        <v>0</v>
      </c>
      <c r="Q5067">
        <v>10214.915000000001</v>
      </c>
      <c r="R5067">
        <v>1332.3630000000001</v>
      </c>
      <c r="S5067">
        <v>2.7759999999999998</v>
      </c>
      <c r="T5067">
        <v>33</v>
      </c>
      <c r="U5067">
        <v>4037.4639999999899</v>
      </c>
      <c r="V5067">
        <v>1</v>
      </c>
      <c r="W5067">
        <v>1.5660000000000001</v>
      </c>
      <c r="X5067">
        <v>2.5299999999999998</v>
      </c>
      <c r="Y5067" s="110">
        <v>43777</v>
      </c>
      <c r="Z5067">
        <v>408845.22441202501</v>
      </c>
      <c r="AA5067">
        <v>3660462.9769344698</v>
      </c>
    </row>
    <row r="5068" spans="1:27" x14ac:dyDescent="0.25">
      <c r="A5068">
        <v>-111.976665999999</v>
      </c>
      <c r="B5068">
        <v>33.078948230000002</v>
      </c>
      <c r="C5068" t="s">
        <v>968</v>
      </c>
      <c r="D5068" t="s">
        <v>967</v>
      </c>
      <c r="E5068" t="s">
        <v>966</v>
      </c>
      <c r="F5068">
        <v>3501</v>
      </c>
      <c r="G5068">
        <v>180</v>
      </c>
      <c r="H5068">
        <v>13.33</v>
      </c>
      <c r="I5068">
        <v>2.4929999999999999</v>
      </c>
      <c r="J5068">
        <v>1</v>
      </c>
      <c r="K5068">
        <v>1172.5920000000001</v>
      </c>
      <c r="L5068" t="s">
        <v>965</v>
      </c>
      <c r="M5068" t="s">
        <v>964</v>
      </c>
      <c r="N5068" s="110">
        <v>43777</v>
      </c>
      <c r="O5068">
        <v>0</v>
      </c>
      <c r="P5068">
        <v>0</v>
      </c>
      <c r="Q5068">
        <v>10782.952999999899</v>
      </c>
      <c r="R5068">
        <v>1295.4179999999899</v>
      </c>
      <c r="S5068">
        <v>2.6989999999999998</v>
      </c>
      <c r="T5068">
        <v>33</v>
      </c>
      <c r="U5068">
        <v>3925.51</v>
      </c>
      <c r="V5068">
        <v>1</v>
      </c>
      <c r="W5068">
        <v>1.7</v>
      </c>
      <c r="X5068">
        <v>2.7469999999999999</v>
      </c>
      <c r="Y5068" s="110">
        <v>43777</v>
      </c>
      <c r="Z5068">
        <v>408845.26480387198</v>
      </c>
      <c r="AA5068">
        <v>3660462.2015237901</v>
      </c>
    </row>
    <row r="5069" spans="1:27" x14ac:dyDescent="0.25">
      <c r="A5069">
        <v>-111.97666669</v>
      </c>
      <c r="B5069">
        <v>33.078942210000001</v>
      </c>
      <c r="C5069" t="s">
        <v>968</v>
      </c>
      <c r="D5069" t="s">
        <v>967</v>
      </c>
      <c r="E5069" t="s">
        <v>966</v>
      </c>
      <c r="F5069">
        <v>3502</v>
      </c>
      <c r="G5069">
        <v>176</v>
      </c>
      <c r="H5069">
        <v>13.33</v>
      </c>
      <c r="I5069">
        <v>2.3290000000000002</v>
      </c>
      <c r="J5069">
        <v>1</v>
      </c>
      <c r="K5069">
        <v>1172.575</v>
      </c>
      <c r="L5069" t="s">
        <v>965</v>
      </c>
      <c r="M5069" t="s">
        <v>964</v>
      </c>
      <c r="N5069" s="110">
        <v>43777</v>
      </c>
      <c r="O5069">
        <v>0</v>
      </c>
      <c r="P5069">
        <v>0</v>
      </c>
      <c r="Q5069">
        <v>10937.67</v>
      </c>
      <c r="R5069">
        <v>1406.5409999999899</v>
      </c>
      <c r="S5069">
        <v>2.93</v>
      </c>
      <c r="T5069">
        <v>33</v>
      </c>
      <c r="U5069">
        <v>4262.2449999999899</v>
      </c>
      <c r="V5069">
        <v>1</v>
      </c>
      <c r="W5069">
        <v>1.5880000000000001</v>
      </c>
      <c r="X5069">
        <v>2.5659999999999998</v>
      </c>
      <c r="Y5069" s="110">
        <v>43777</v>
      </c>
      <c r="Z5069">
        <v>408845.19419062702</v>
      </c>
      <c r="AA5069">
        <v>3660461.5346972798</v>
      </c>
    </row>
    <row r="5070" spans="1:27" x14ac:dyDescent="0.25">
      <c r="A5070">
        <v>-111.976665659999</v>
      </c>
      <c r="B5070">
        <v>33.078935219999899</v>
      </c>
      <c r="C5070" t="s">
        <v>968</v>
      </c>
      <c r="D5070" t="s">
        <v>967</v>
      </c>
      <c r="E5070" t="s">
        <v>966</v>
      </c>
      <c r="F5070">
        <v>3503</v>
      </c>
      <c r="G5070">
        <v>182</v>
      </c>
      <c r="H5070">
        <v>13.33</v>
      </c>
      <c r="I5070">
        <v>2.4929999999999999</v>
      </c>
      <c r="J5070">
        <v>1</v>
      </c>
      <c r="K5070">
        <v>1172.5920000000001</v>
      </c>
      <c r="L5070" t="s">
        <v>965</v>
      </c>
      <c r="M5070" t="s">
        <v>964</v>
      </c>
      <c r="N5070" s="110">
        <v>43777</v>
      </c>
      <c r="O5070">
        <v>0</v>
      </c>
      <c r="P5070">
        <v>0</v>
      </c>
      <c r="Q5070">
        <v>10594.521000000001</v>
      </c>
      <c r="R5070">
        <v>1272.7809999999899</v>
      </c>
      <c r="S5070">
        <v>2.6520000000000001</v>
      </c>
      <c r="T5070">
        <v>33</v>
      </c>
      <c r="U5070">
        <v>3856.9110000000001</v>
      </c>
      <c r="V5070">
        <v>1</v>
      </c>
      <c r="W5070">
        <v>1.7</v>
      </c>
      <c r="X5070">
        <v>2.7469999999999999</v>
      </c>
      <c r="Y5070" s="110">
        <v>43777</v>
      </c>
      <c r="Z5070">
        <v>408845.28311829199</v>
      </c>
      <c r="AA5070">
        <v>3660460.75883502</v>
      </c>
    </row>
    <row r="5071" spans="1:27" x14ac:dyDescent="0.25">
      <c r="A5071">
        <v>-111.97666583</v>
      </c>
      <c r="B5071">
        <v>33.078928230000002</v>
      </c>
      <c r="C5071" t="s">
        <v>968</v>
      </c>
      <c r="D5071" t="s">
        <v>967</v>
      </c>
      <c r="E5071" t="s">
        <v>966</v>
      </c>
      <c r="F5071">
        <v>3504</v>
      </c>
      <c r="G5071">
        <v>181</v>
      </c>
      <c r="H5071">
        <v>13.33</v>
      </c>
      <c r="I5071">
        <v>2.4279999999999999</v>
      </c>
      <c r="J5071">
        <v>1</v>
      </c>
      <c r="K5071">
        <v>1172.55899999999</v>
      </c>
      <c r="L5071" t="s">
        <v>965</v>
      </c>
      <c r="M5071" t="s">
        <v>964</v>
      </c>
      <c r="N5071" s="110">
        <v>43777</v>
      </c>
      <c r="O5071">
        <v>0</v>
      </c>
      <c r="P5071">
        <v>0</v>
      </c>
      <c r="Q5071">
        <v>10798.352999999899</v>
      </c>
      <c r="R5071">
        <v>1332.3299999999899</v>
      </c>
      <c r="S5071">
        <v>2.7759999999999998</v>
      </c>
      <c r="T5071">
        <v>33</v>
      </c>
      <c r="U5071">
        <v>4037.3620000000001</v>
      </c>
      <c r="V5071">
        <v>1</v>
      </c>
      <c r="W5071">
        <v>1.655</v>
      </c>
      <c r="X5071">
        <v>2.6749999999999998</v>
      </c>
      <c r="Y5071" s="110">
        <v>43777</v>
      </c>
      <c r="Z5071">
        <v>408845.26004024799</v>
      </c>
      <c r="AA5071">
        <v>3660459.9840148902</v>
      </c>
    </row>
    <row r="5072" spans="1:27" x14ac:dyDescent="0.25">
      <c r="A5072">
        <v>-111.976665999999</v>
      </c>
      <c r="B5072">
        <v>33.078921229999899</v>
      </c>
      <c r="C5072" t="s">
        <v>968</v>
      </c>
      <c r="D5072" t="s">
        <v>967</v>
      </c>
      <c r="E5072" t="s">
        <v>966</v>
      </c>
      <c r="F5072">
        <v>3505</v>
      </c>
      <c r="G5072">
        <v>180</v>
      </c>
      <c r="H5072">
        <v>13.33</v>
      </c>
      <c r="I5072">
        <v>2.5590000000000002</v>
      </c>
      <c r="J5072">
        <v>1</v>
      </c>
      <c r="K5072">
        <v>1172.67399999999</v>
      </c>
      <c r="L5072" t="s">
        <v>965</v>
      </c>
      <c r="M5072" t="s">
        <v>964</v>
      </c>
      <c r="N5072" s="110">
        <v>43777</v>
      </c>
      <c r="O5072">
        <v>0</v>
      </c>
      <c r="P5072">
        <v>0</v>
      </c>
      <c r="Q5072">
        <v>8142.1940000000004</v>
      </c>
      <c r="R5072">
        <v>953.08699999999897</v>
      </c>
      <c r="S5072">
        <v>1.986</v>
      </c>
      <c r="T5072">
        <v>33</v>
      </c>
      <c r="U5072">
        <v>2888.1439999999898</v>
      </c>
      <c r="V5072">
        <v>1</v>
      </c>
      <c r="W5072">
        <v>1.7450000000000001</v>
      </c>
      <c r="X5072">
        <v>2.819</v>
      </c>
      <c r="Y5072" s="110">
        <v>43777</v>
      </c>
      <c r="Z5072">
        <v>408845.23695188703</v>
      </c>
      <c r="AA5072">
        <v>3660459.2080860902</v>
      </c>
    </row>
    <row r="5073" spans="1:27" x14ac:dyDescent="0.25">
      <c r="A5073">
        <v>-111.97666583</v>
      </c>
      <c r="B5073">
        <v>33.078914230000002</v>
      </c>
      <c r="C5073" t="s">
        <v>968</v>
      </c>
      <c r="D5073" t="s">
        <v>967</v>
      </c>
      <c r="E5073" t="s">
        <v>966</v>
      </c>
      <c r="F5073">
        <v>3506</v>
      </c>
      <c r="G5073">
        <v>181</v>
      </c>
      <c r="H5073">
        <v>13.33</v>
      </c>
      <c r="I5073">
        <v>2.395</v>
      </c>
      <c r="J5073">
        <v>1</v>
      </c>
      <c r="K5073">
        <v>1172.6210000000001</v>
      </c>
      <c r="L5073" t="s">
        <v>965</v>
      </c>
      <c r="M5073" t="s">
        <v>964</v>
      </c>
      <c r="N5073" s="110">
        <v>43777</v>
      </c>
      <c r="O5073">
        <v>0</v>
      </c>
      <c r="P5073">
        <v>0</v>
      </c>
      <c r="Q5073">
        <v>11807.8559999999</v>
      </c>
      <c r="R5073">
        <v>1476.8420000000001</v>
      </c>
      <c r="S5073">
        <v>3.077</v>
      </c>
      <c r="T5073">
        <v>33</v>
      </c>
      <c r="U5073">
        <v>4475.2790000000005</v>
      </c>
      <c r="V5073">
        <v>1</v>
      </c>
      <c r="W5073">
        <v>1.633</v>
      </c>
      <c r="X5073">
        <v>2.6379999999999999</v>
      </c>
      <c r="Y5073" s="110">
        <v>43777</v>
      </c>
      <c r="Z5073">
        <v>408845.24559848499</v>
      </c>
      <c r="AA5073">
        <v>3660458.4318620102</v>
      </c>
    </row>
    <row r="5074" spans="1:27" x14ac:dyDescent="0.25">
      <c r="A5074">
        <v>-111.97666549</v>
      </c>
      <c r="B5074">
        <v>33.078908220000002</v>
      </c>
      <c r="C5074" t="s">
        <v>968</v>
      </c>
      <c r="D5074" t="s">
        <v>967</v>
      </c>
      <c r="E5074" t="s">
        <v>966</v>
      </c>
      <c r="F5074">
        <v>3507</v>
      </c>
      <c r="G5074">
        <v>183</v>
      </c>
      <c r="H5074">
        <v>13.33</v>
      </c>
      <c r="I5074">
        <v>2.5590000000000002</v>
      </c>
      <c r="J5074">
        <v>1</v>
      </c>
      <c r="K5074">
        <v>1172.625</v>
      </c>
      <c r="L5074" t="s">
        <v>965</v>
      </c>
      <c r="M5074" t="s">
        <v>964</v>
      </c>
      <c r="N5074" s="110">
        <v>43777</v>
      </c>
      <c r="O5074">
        <v>0</v>
      </c>
      <c r="P5074">
        <v>0</v>
      </c>
      <c r="Q5074">
        <v>11342.019</v>
      </c>
      <c r="R5074">
        <v>1327.644</v>
      </c>
      <c r="S5074">
        <v>2.766</v>
      </c>
      <c r="T5074">
        <v>33</v>
      </c>
      <c r="U5074">
        <v>4023.1640000000002</v>
      </c>
      <c r="V5074">
        <v>1</v>
      </c>
      <c r="W5074">
        <v>1.7450000000000001</v>
      </c>
      <c r="X5074">
        <v>2.819</v>
      </c>
      <c r="Y5074" s="110">
        <v>43777</v>
      </c>
      <c r="Z5074">
        <v>408845.27113380801</v>
      </c>
      <c r="AA5074">
        <v>3660457.7652496798</v>
      </c>
    </row>
    <row r="5075" spans="1:27" x14ac:dyDescent="0.25">
      <c r="A5075">
        <v>-111.97666786000001</v>
      </c>
      <c r="B5075">
        <v>33.078901199999898</v>
      </c>
      <c r="C5075" t="s">
        <v>968</v>
      </c>
      <c r="D5075" t="s">
        <v>967</v>
      </c>
      <c r="E5075" t="s">
        <v>966</v>
      </c>
      <c r="F5075">
        <v>3508</v>
      </c>
      <c r="G5075">
        <v>175</v>
      </c>
      <c r="H5075">
        <v>13.33</v>
      </c>
      <c r="I5075">
        <v>2.395</v>
      </c>
      <c r="J5075">
        <v>1</v>
      </c>
      <c r="K5075">
        <v>1172.6510000000001</v>
      </c>
      <c r="L5075" t="s">
        <v>965</v>
      </c>
      <c r="M5075" t="s">
        <v>964</v>
      </c>
      <c r="N5075" s="110">
        <v>43777</v>
      </c>
      <c r="O5075">
        <v>0</v>
      </c>
      <c r="P5075">
        <v>0</v>
      </c>
      <c r="Q5075">
        <v>12714.441999999901</v>
      </c>
      <c r="R5075">
        <v>1590.23099999999</v>
      </c>
      <c r="S5075">
        <v>3.3130000000000002</v>
      </c>
      <c r="T5075">
        <v>33</v>
      </c>
      <c r="U5075">
        <v>4818.8829999999898</v>
      </c>
      <c r="V5075">
        <v>1</v>
      </c>
      <c r="W5075">
        <v>1.633</v>
      </c>
      <c r="X5075">
        <v>2.6379999999999999</v>
      </c>
      <c r="Y5075" s="110">
        <v>43777</v>
      </c>
      <c r="Z5075">
        <v>408845.042680924</v>
      </c>
      <c r="AA5075">
        <v>3660456.9890141101</v>
      </c>
    </row>
    <row r="5076" spans="1:27" x14ac:dyDescent="0.25">
      <c r="A5076">
        <v>-111.97666666000001</v>
      </c>
      <c r="B5076">
        <v>33.078894220000002</v>
      </c>
      <c r="C5076" t="s">
        <v>968</v>
      </c>
      <c r="D5076" t="s">
        <v>967</v>
      </c>
      <c r="E5076" t="s">
        <v>966</v>
      </c>
      <c r="F5076">
        <v>3509</v>
      </c>
      <c r="G5076">
        <v>182</v>
      </c>
      <c r="H5076">
        <v>13.33</v>
      </c>
      <c r="I5076">
        <v>2.395</v>
      </c>
      <c r="J5076">
        <v>1</v>
      </c>
      <c r="K5076">
        <v>1172.6310000000001</v>
      </c>
      <c r="L5076" t="s">
        <v>965</v>
      </c>
      <c r="M5076" t="s">
        <v>964</v>
      </c>
      <c r="N5076" s="110">
        <v>43777</v>
      </c>
      <c r="O5076">
        <v>0</v>
      </c>
      <c r="P5076">
        <v>0</v>
      </c>
      <c r="Q5076">
        <v>12514.153</v>
      </c>
      <c r="R5076">
        <v>1565.181</v>
      </c>
      <c r="S5076">
        <v>3.2610000000000001</v>
      </c>
      <c r="T5076">
        <v>33</v>
      </c>
      <c r="U5076">
        <v>4742.9719999999897</v>
      </c>
      <c r="V5076">
        <v>1</v>
      </c>
      <c r="W5076">
        <v>1.633</v>
      </c>
      <c r="X5076">
        <v>2.6379999999999999</v>
      </c>
      <c r="Y5076" s="110">
        <v>43777</v>
      </c>
      <c r="Z5076">
        <v>408845.14748643298</v>
      </c>
      <c r="AA5076">
        <v>3660456.2141129002</v>
      </c>
    </row>
    <row r="5077" spans="1:27" x14ac:dyDescent="0.25">
      <c r="A5077">
        <v>-111.97666666000001</v>
      </c>
      <c r="B5077">
        <v>33.078887219999899</v>
      </c>
      <c r="C5077" t="s">
        <v>968</v>
      </c>
      <c r="D5077" t="s">
        <v>967</v>
      </c>
      <c r="E5077" t="s">
        <v>966</v>
      </c>
      <c r="F5077">
        <v>3510</v>
      </c>
      <c r="G5077">
        <v>182</v>
      </c>
      <c r="H5077">
        <v>13.33</v>
      </c>
      <c r="I5077">
        <v>2.5590000000000002</v>
      </c>
      <c r="J5077">
        <v>1</v>
      </c>
      <c r="K5077">
        <v>1172.595</v>
      </c>
      <c r="L5077" t="s">
        <v>965</v>
      </c>
      <c r="M5077" t="s">
        <v>964</v>
      </c>
      <c r="N5077" s="110">
        <v>43777</v>
      </c>
      <c r="O5077">
        <v>0</v>
      </c>
      <c r="P5077">
        <v>0</v>
      </c>
      <c r="Q5077">
        <v>9639.1910000000007</v>
      </c>
      <c r="R5077">
        <v>1128.31899999999</v>
      </c>
      <c r="S5077">
        <v>2.351</v>
      </c>
      <c r="T5077">
        <v>33</v>
      </c>
      <c r="U5077">
        <v>3419.1480000000001</v>
      </c>
      <c r="V5077">
        <v>1</v>
      </c>
      <c r="W5077">
        <v>1.7450000000000001</v>
      </c>
      <c r="X5077">
        <v>2.819</v>
      </c>
      <c r="Y5077" s="110">
        <v>43777</v>
      </c>
      <c r="Z5077">
        <v>408845.14026555099</v>
      </c>
      <c r="AA5077">
        <v>3660455.43803646</v>
      </c>
    </row>
    <row r="5078" spans="1:27" x14ac:dyDescent="0.25">
      <c r="A5078">
        <v>-111.97666666000001</v>
      </c>
      <c r="B5078">
        <v>33.078880220000002</v>
      </c>
      <c r="C5078" t="s">
        <v>968</v>
      </c>
      <c r="D5078" t="s">
        <v>967</v>
      </c>
      <c r="E5078" t="s">
        <v>966</v>
      </c>
      <c r="F5078">
        <v>3511</v>
      </c>
      <c r="G5078">
        <v>182</v>
      </c>
      <c r="H5078">
        <v>13.33</v>
      </c>
      <c r="I5078">
        <v>2.4279999999999999</v>
      </c>
      <c r="J5078">
        <v>1</v>
      </c>
      <c r="K5078">
        <v>1172.605</v>
      </c>
      <c r="L5078" t="s">
        <v>965</v>
      </c>
      <c r="M5078" t="s">
        <v>964</v>
      </c>
      <c r="N5078" s="110">
        <v>43777</v>
      </c>
      <c r="O5078">
        <v>0</v>
      </c>
      <c r="P5078">
        <v>0</v>
      </c>
      <c r="Q5078">
        <v>9476.2739999999903</v>
      </c>
      <c r="R5078">
        <v>1169.2080000000001</v>
      </c>
      <c r="S5078">
        <v>2.4359999999999999</v>
      </c>
      <c r="T5078">
        <v>33</v>
      </c>
      <c r="U5078">
        <v>3543.0540000000001</v>
      </c>
      <c r="V5078">
        <v>1</v>
      </c>
      <c r="W5078">
        <v>1.655</v>
      </c>
      <c r="X5078">
        <v>2.6749999999999998</v>
      </c>
      <c r="Y5078" s="110">
        <v>43777</v>
      </c>
      <c r="Z5078">
        <v>408845.13304467098</v>
      </c>
      <c r="AA5078">
        <v>3660454.6619600202</v>
      </c>
    </row>
    <row r="5079" spans="1:27" x14ac:dyDescent="0.25">
      <c r="A5079">
        <v>-111.97666666000001</v>
      </c>
      <c r="B5079">
        <v>33.078873219999899</v>
      </c>
      <c r="C5079" t="s">
        <v>968</v>
      </c>
      <c r="D5079" t="s">
        <v>967</v>
      </c>
      <c r="E5079" t="s">
        <v>966</v>
      </c>
      <c r="F5079">
        <v>3512</v>
      </c>
      <c r="G5079">
        <v>182</v>
      </c>
      <c r="H5079">
        <v>13.33</v>
      </c>
      <c r="I5079">
        <v>2.4279999999999999</v>
      </c>
      <c r="J5079">
        <v>1</v>
      </c>
      <c r="K5079">
        <v>1172.595</v>
      </c>
      <c r="L5079" t="s">
        <v>965</v>
      </c>
      <c r="M5079" t="s">
        <v>964</v>
      </c>
      <c r="N5079" s="110">
        <v>43777</v>
      </c>
      <c r="O5079">
        <v>0</v>
      </c>
      <c r="P5079">
        <v>0</v>
      </c>
      <c r="Q5079">
        <v>11188.188</v>
      </c>
      <c r="R5079">
        <v>1380.4280000000001</v>
      </c>
      <c r="S5079">
        <v>2.8759999999999999</v>
      </c>
      <c r="T5079">
        <v>33</v>
      </c>
      <c r="U5079">
        <v>4183.1170000000002</v>
      </c>
      <c r="V5079">
        <v>1</v>
      </c>
      <c r="W5079">
        <v>1.655</v>
      </c>
      <c r="X5079">
        <v>2.6749999999999998</v>
      </c>
      <c r="Y5079" s="110">
        <v>43777</v>
      </c>
      <c r="Z5079">
        <v>408845.12582379201</v>
      </c>
      <c r="AA5079">
        <v>3660453.8858835902</v>
      </c>
    </row>
    <row r="5080" spans="1:27" x14ac:dyDescent="0.25">
      <c r="A5080">
        <v>-111.97666651</v>
      </c>
      <c r="B5080">
        <v>33.078866220000002</v>
      </c>
      <c r="C5080" t="s">
        <v>968</v>
      </c>
      <c r="D5080" t="s">
        <v>967</v>
      </c>
      <c r="E5080" t="s">
        <v>966</v>
      </c>
      <c r="F5080">
        <v>3513</v>
      </c>
      <c r="G5080">
        <v>177</v>
      </c>
      <c r="H5080">
        <v>13.33</v>
      </c>
      <c r="I5080">
        <v>2.625</v>
      </c>
      <c r="J5080">
        <v>1</v>
      </c>
      <c r="K5080">
        <v>1172.6310000000001</v>
      </c>
      <c r="L5080" t="s">
        <v>965</v>
      </c>
      <c r="M5080" t="s">
        <v>964</v>
      </c>
      <c r="N5080" s="110">
        <v>43777</v>
      </c>
      <c r="O5080">
        <v>0</v>
      </c>
      <c r="P5080">
        <v>0</v>
      </c>
      <c r="Q5080">
        <v>10658.751</v>
      </c>
      <c r="R5080">
        <v>1216.47199999999</v>
      </c>
      <c r="S5080">
        <v>2.5339999999999998</v>
      </c>
      <c r="T5080">
        <v>33</v>
      </c>
      <c r="U5080">
        <v>3686.27899999999</v>
      </c>
      <c r="V5080">
        <v>1</v>
      </c>
      <c r="W5080">
        <v>1.79</v>
      </c>
      <c r="X5080">
        <v>2.891</v>
      </c>
      <c r="Y5080" s="110">
        <v>43777</v>
      </c>
      <c r="Z5080">
        <v>408845.13260364003</v>
      </c>
      <c r="AA5080">
        <v>3660453.1096768901</v>
      </c>
    </row>
    <row r="5081" spans="1:27" x14ac:dyDescent="0.25">
      <c r="A5081">
        <v>-111.976667169999</v>
      </c>
      <c r="B5081">
        <v>33.078860229999897</v>
      </c>
      <c r="C5081" t="s">
        <v>968</v>
      </c>
      <c r="D5081" t="s">
        <v>967</v>
      </c>
      <c r="E5081" t="s">
        <v>966</v>
      </c>
      <c r="F5081">
        <v>3514</v>
      </c>
      <c r="G5081">
        <v>179</v>
      </c>
      <c r="H5081">
        <v>13.33</v>
      </c>
      <c r="I5081">
        <v>2.4929999999999999</v>
      </c>
      <c r="J5081">
        <v>1</v>
      </c>
      <c r="K5081">
        <v>1172.69299999999</v>
      </c>
      <c r="L5081" t="s">
        <v>965</v>
      </c>
      <c r="M5081" t="s">
        <v>964</v>
      </c>
      <c r="N5081" s="110">
        <v>43777</v>
      </c>
      <c r="O5081">
        <v>0</v>
      </c>
      <c r="P5081">
        <v>0</v>
      </c>
      <c r="Q5081">
        <v>8427.2270000000008</v>
      </c>
      <c r="R5081">
        <v>1012.4109999999901</v>
      </c>
      <c r="S5081">
        <v>2.109</v>
      </c>
      <c r="T5081">
        <v>33</v>
      </c>
      <c r="U5081">
        <v>3067.913</v>
      </c>
      <c r="V5081">
        <v>1</v>
      </c>
      <c r="W5081">
        <v>1.7</v>
      </c>
      <c r="X5081">
        <v>2.7469999999999999</v>
      </c>
      <c r="Y5081" s="110">
        <v>43777</v>
      </c>
      <c r="Z5081">
        <v>408845.06482143799</v>
      </c>
      <c r="AA5081">
        <v>3660452.4461503699</v>
      </c>
    </row>
    <row r="5082" spans="1:27" x14ac:dyDescent="0.25">
      <c r="A5082">
        <v>-111.97666734000001</v>
      </c>
      <c r="B5082">
        <v>33.0788532199999</v>
      </c>
      <c r="C5082" t="s">
        <v>968</v>
      </c>
      <c r="D5082" t="s">
        <v>967</v>
      </c>
      <c r="E5082" t="s">
        <v>966</v>
      </c>
      <c r="F5082">
        <v>3515</v>
      </c>
      <c r="G5082">
        <v>178</v>
      </c>
      <c r="H5082">
        <v>13.33</v>
      </c>
      <c r="I5082">
        <v>2.4609999999999999</v>
      </c>
      <c r="J5082">
        <v>1</v>
      </c>
      <c r="K5082">
        <v>1172.6510000000001</v>
      </c>
      <c r="L5082" t="s">
        <v>965</v>
      </c>
      <c r="M5082" t="s">
        <v>964</v>
      </c>
      <c r="N5082" s="110">
        <v>43777</v>
      </c>
      <c r="O5082">
        <v>0</v>
      </c>
      <c r="P5082">
        <v>0</v>
      </c>
      <c r="Q5082">
        <v>9229.2409999999909</v>
      </c>
      <c r="R5082">
        <v>1123.5450000000001</v>
      </c>
      <c r="S5082">
        <v>2.3410000000000002</v>
      </c>
      <c r="T5082">
        <v>33</v>
      </c>
      <c r="U5082">
        <v>3404.68299999999</v>
      </c>
      <c r="V5082">
        <v>1</v>
      </c>
      <c r="W5082">
        <v>1.6779999999999999</v>
      </c>
      <c r="X5082">
        <v>2.7109999999999999</v>
      </c>
      <c r="Y5082" s="110">
        <v>43777</v>
      </c>
      <c r="Z5082">
        <v>408845.04172275198</v>
      </c>
      <c r="AA5082">
        <v>3660451.6691128998</v>
      </c>
    </row>
    <row r="5083" spans="1:27" x14ac:dyDescent="0.25">
      <c r="A5083">
        <v>-111.976665969999</v>
      </c>
      <c r="B5083">
        <v>33.0788461799999</v>
      </c>
      <c r="C5083" t="s">
        <v>968</v>
      </c>
      <c r="D5083" t="s">
        <v>967</v>
      </c>
      <c r="E5083" t="s">
        <v>966</v>
      </c>
      <c r="F5083">
        <v>3516</v>
      </c>
      <c r="G5083">
        <v>186</v>
      </c>
      <c r="H5083">
        <v>13.33</v>
      </c>
      <c r="I5083">
        <v>2.3620000000000001</v>
      </c>
      <c r="J5083">
        <v>1</v>
      </c>
      <c r="K5083">
        <v>1172.644</v>
      </c>
      <c r="L5083" t="s">
        <v>965</v>
      </c>
      <c r="M5083" t="s">
        <v>964</v>
      </c>
      <c r="N5083" s="110">
        <v>43777</v>
      </c>
      <c r="O5083">
        <v>0</v>
      </c>
      <c r="P5083">
        <v>0</v>
      </c>
      <c r="Q5083">
        <v>9527.0169999999907</v>
      </c>
      <c r="R5083">
        <v>1208.1210000000001</v>
      </c>
      <c r="S5083">
        <v>2.5169999999999999</v>
      </c>
      <c r="T5083">
        <v>33</v>
      </c>
      <c r="U5083">
        <v>3660.9720000000002</v>
      </c>
      <c r="V5083">
        <v>1</v>
      </c>
      <c r="W5083">
        <v>1.611</v>
      </c>
      <c r="X5083">
        <v>2.6019999999999999</v>
      </c>
      <c r="Y5083" s="110">
        <v>43777</v>
      </c>
      <c r="Z5083">
        <v>408845.16233393498</v>
      </c>
      <c r="AA5083">
        <v>3660450.8874119702</v>
      </c>
    </row>
    <row r="5084" spans="1:27" x14ac:dyDescent="0.25">
      <c r="A5084">
        <v>-111.97666666000001</v>
      </c>
      <c r="B5084">
        <v>33.0788392199999</v>
      </c>
      <c r="C5084" t="s">
        <v>968</v>
      </c>
      <c r="D5084" t="s">
        <v>967</v>
      </c>
      <c r="E5084" t="s">
        <v>966</v>
      </c>
      <c r="F5084">
        <v>3517</v>
      </c>
      <c r="G5084">
        <v>182</v>
      </c>
      <c r="H5084">
        <v>13.33</v>
      </c>
      <c r="I5084">
        <v>2.5920000000000001</v>
      </c>
      <c r="J5084">
        <v>1</v>
      </c>
      <c r="K5084">
        <v>1172.6110000000001</v>
      </c>
      <c r="L5084" t="s">
        <v>965</v>
      </c>
      <c r="M5084" t="s">
        <v>964</v>
      </c>
      <c r="N5084" s="110">
        <v>43777</v>
      </c>
      <c r="O5084">
        <v>0</v>
      </c>
      <c r="P5084">
        <v>0</v>
      </c>
      <c r="Q5084">
        <v>11730.3119999999</v>
      </c>
      <c r="R5084">
        <v>1355.7149999999899</v>
      </c>
      <c r="S5084">
        <v>2.8239999999999998</v>
      </c>
      <c r="T5084">
        <v>33</v>
      </c>
      <c r="U5084">
        <v>4108.2259999999897</v>
      </c>
      <c r="V5084">
        <v>1</v>
      </c>
      <c r="W5084">
        <v>1.7669999999999999</v>
      </c>
      <c r="X5084">
        <v>2.855</v>
      </c>
      <c r="Y5084" s="110">
        <v>43777</v>
      </c>
      <c r="Z5084">
        <v>408845.09075097198</v>
      </c>
      <c r="AA5084">
        <v>3660450.11636949</v>
      </c>
    </row>
    <row r="5085" spans="1:27" x14ac:dyDescent="0.25">
      <c r="A5085">
        <v>-111.97666666000001</v>
      </c>
      <c r="B5085">
        <v>33.078832220000002</v>
      </c>
      <c r="C5085" t="s">
        <v>968</v>
      </c>
      <c r="D5085" t="s">
        <v>967</v>
      </c>
      <c r="E5085" t="s">
        <v>966</v>
      </c>
      <c r="F5085">
        <v>3518</v>
      </c>
      <c r="G5085">
        <v>182</v>
      </c>
      <c r="H5085">
        <v>13.33</v>
      </c>
      <c r="I5085">
        <v>2.5590000000000002</v>
      </c>
      <c r="J5085">
        <v>1</v>
      </c>
      <c r="K5085">
        <v>1172.605</v>
      </c>
      <c r="L5085" t="s">
        <v>965</v>
      </c>
      <c r="M5085" t="s">
        <v>964</v>
      </c>
      <c r="N5085" s="110">
        <v>43777</v>
      </c>
      <c r="O5085">
        <v>0</v>
      </c>
      <c r="P5085">
        <v>0</v>
      </c>
      <c r="Q5085">
        <v>10800.9819999999</v>
      </c>
      <c r="R5085">
        <v>1264.3130000000001</v>
      </c>
      <c r="S5085">
        <v>2.6339999999999999</v>
      </c>
      <c r="T5085">
        <v>33</v>
      </c>
      <c r="U5085">
        <v>3831.25</v>
      </c>
      <c r="V5085">
        <v>1</v>
      </c>
      <c r="W5085">
        <v>1.7450000000000001</v>
      </c>
      <c r="X5085">
        <v>2.819</v>
      </c>
      <c r="Y5085" s="110">
        <v>43777</v>
      </c>
      <c r="Z5085">
        <v>408845.08353010099</v>
      </c>
      <c r="AA5085">
        <v>3660449.3402930601</v>
      </c>
    </row>
    <row r="5086" spans="1:27" x14ac:dyDescent="0.25">
      <c r="A5086">
        <v>-111.976666489999</v>
      </c>
      <c r="B5086">
        <v>33.078825219999899</v>
      </c>
      <c r="C5086" t="s">
        <v>968</v>
      </c>
      <c r="D5086" t="s">
        <v>967</v>
      </c>
      <c r="E5086" t="s">
        <v>966</v>
      </c>
      <c r="F5086">
        <v>3519</v>
      </c>
      <c r="G5086">
        <v>183</v>
      </c>
      <c r="H5086">
        <v>13.33</v>
      </c>
      <c r="I5086">
        <v>2.4929999999999999</v>
      </c>
      <c r="J5086">
        <v>1</v>
      </c>
      <c r="K5086">
        <v>1172.6110000000001</v>
      </c>
      <c r="L5086" t="s">
        <v>965</v>
      </c>
      <c r="M5086" t="s">
        <v>964</v>
      </c>
      <c r="N5086" s="110">
        <v>43777</v>
      </c>
      <c r="O5086">
        <v>0</v>
      </c>
      <c r="P5086">
        <v>0</v>
      </c>
      <c r="Q5086">
        <v>10939.27</v>
      </c>
      <c r="R5086">
        <v>1314.1969999999901</v>
      </c>
      <c r="S5086">
        <v>2.738</v>
      </c>
      <c r="T5086">
        <v>33</v>
      </c>
      <c r="U5086">
        <v>3982.4160000000002</v>
      </c>
      <c r="V5086">
        <v>1</v>
      </c>
      <c r="W5086">
        <v>1.7</v>
      </c>
      <c r="X5086">
        <v>2.7469999999999999</v>
      </c>
      <c r="Y5086" s="110">
        <v>43777</v>
      </c>
      <c r="Z5086">
        <v>408845.09217672801</v>
      </c>
      <c r="AA5086">
        <v>3660448.5640689898</v>
      </c>
    </row>
    <row r="5087" spans="1:27" x14ac:dyDescent="0.25">
      <c r="A5087">
        <v>-111.976667169999</v>
      </c>
      <c r="B5087">
        <v>33.078818230000003</v>
      </c>
      <c r="C5087" t="s">
        <v>968</v>
      </c>
      <c r="D5087" t="s">
        <v>967</v>
      </c>
      <c r="E5087" t="s">
        <v>966</v>
      </c>
      <c r="F5087">
        <v>3520</v>
      </c>
      <c r="G5087">
        <v>179</v>
      </c>
      <c r="H5087">
        <v>13.33</v>
      </c>
      <c r="I5087">
        <v>2.625</v>
      </c>
      <c r="J5087">
        <v>1</v>
      </c>
      <c r="K5087">
        <v>1172.6020000000001</v>
      </c>
      <c r="L5087" t="s">
        <v>965</v>
      </c>
      <c r="M5087" t="s">
        <v>964</v>
      </c>
      <c r="N5087" s="110">
        <v>43777</v>
      </c>
      <c r="O5087">
        <v>0</v>
      </c>
      <c r="P5087">
        <v>0</v>
      </c>
      <c r="Q5087">
        <v>9894.2810000000009</v>
      </c>
      <c r="R5087">
        <v>1129.2239999999899</v>
      </c>
      <c r="S5087">
        <v>2.3530000000000002</v>
      </c>
      <c r="T5087">
        <v>33</v>
      </c>
      <c r="U5087">
        <v>3421.8910000000001</v>
      </c>
      <c r="V5087">
        <v>1</v>
      </c>
      <c r="W5087">
        <v>1.79</v>
      </c>
      <c r="X5087">
        <v>2.891</v>
      </c>
      <c r="Y5087" s="110">
        <v>43777</v>
      </c>
      <c r="Z5087">
        <v>408845.02149618702</v>
      </c>
      <c r="AA5087">
        <v>3660447.78969179</v>
      </c>
    </row>
    <row r="5088" spans="1:27" x14ac:dyDescent="0.25">
      <c r="A5088">
        <v>-111.976666489999</v>
      </c>
      <c r="B5088">
        <v>33.078812220000003</v>
      </c>
      <c r="C5088" t="s">
        <v>968</v>
      </c>
      <c r="D5088" t="s">
        <v>967</v>
      </c>
      <c r="E5088" t="s">
        <v>966</v>
      </c>
      <c r="F5088">
        <v>3521</v>
      </c>
      <c r="G5088">
        <v>183</v>
      </c>
      <c r="H5088">
        <v>13.33</v>
      </c>
      <c r="I5088">
        <v>2.5590000000000002</v>
      </c>
      <c r="J5088">
        <v>1</v>
      </c>
      <c r="K5088">
        <v>1172.58799999999</v>
      </c>
      <c r="L5088" t="s">
        <v>965</v>
      </c>
      <c r="M5088" t="s">
        <v>964</v>
      </c>
      <c r="N5088" s="110">
        <v>43777</v>
      </c>
      <c r="O5088">
        <v>0</v>
      </c>
      <c r="P5088">
        <v>0</v>
      </c>
      <c r="Q5088">
        <v>8121.1080000000002</v>
      </c>
      <c r="R5088">
        <v>950.61900000000003</v>
      </c>
      <c r="S5088">
        <v>1.98</v>
      </c>
      <c r="T5088">
        <v>33</v>
      </c>
      <c r="U5088">
        <v>2880.6640000000002</v>
      </c>
      <c r="V5088">
        <v>1</v>
      </c>
      <c r="W5088">
        <v>1.7450000000000001</v>
      </c>
      <c r="X5088">
        <v>2.819</v>
      </c>
      <c r="Y5088" s="110">
        <v>43777</v>
      </c>
      <c r="Z5088">
        <v>408845.07876654802</v>
      </c>
      <c r="AA5088">
        <v>3660447.1227842001</v>
      </c>
    </row>
    <row r="5089" spans="1:27" x14ac:dyDescent="0.25">
      <c r="A5089">
        <v>-111.976668509999</v>
      </c>
      <c r="B5089">
        <v>33.07880522</v>
      </c>
      <c r="C5089" t="s">
        <v>968</v>
      </c>
      <c r="D5089" t="s">
        <v>967</v>
      </c>
      <c r="E5089" t="s">
        <v>966</v>
      </c>
      <c r="F5089">
        <v>3522</v>
      </c>
      <c r="G5089">
        <v>177</v>
      </c>
      <c r="H5089">
        <v>13.33</v>
      </c>
      <c r="I5089">
        <v>2.4279999999999999</v>
      </c>
      <c r="J5089">
        <v>1</v>
      </c>
      <c r="K5089">
        <v>1172.615</v>
      </c>
      <c r="L5089" t="s">
        <v>965</v>
      </c>
      <c r="M5089" t="s">
        <v>964</v>
      </c>
      <c r="N5089" s="110">
        <v>43777</v>
      </c>
      <c r="O5089">
        <v>0</v>
      </c>
      <c r="P5089">
        <v>0</v>
      </c>
      <c r="Q5089">
        <v>8154.0230000000001</v>
      </c>
      <c r="R5089">
        <v>1006.0650000000001</v>
      </c>
      <c r="S5089">
        <v>2.0960000000000001</v>
      </c>
      <c r="T5089">
        <v>33</v>
      </c>
      <c r="U5089">
        <v>3048.6819999999898</v>
      </c>
      <c r="V5089">
        <v>1</v>
      </c>
      <c r="W5089">
        <v>1.655</v>
      </c>
      <c r="X5089">
        <v>2.6749999999999998</v>
      </c>
      <c r="Y5089" s="110">
        <v>43777</v>
      </c>
      <c r="Z5089">
        <v>408844.883002449</v>
      </c>
      <c r="AA5089">
        <v>3660446.3484620401</v>
      </c>
    </row>
    <row r="5090" spans="1:27" x14ac:dyDescent="0.25">
      <c r="A5090">
        <v>-111.976667309999</v>
      </c>
      <c r="B5090">
        <v>33.078798210000002</v>
      </c>
      <c r="C5090" t="s">
        <v>968</v>
      </c>
      <c r="D5090" t="s">
        <v>967</v>
      </c>
      <c r="E5090" t="s">
        <v>966</v>
      </c>
      <c r="F5090">
        <v>3523</v>
      </c>
      <c r="G5090">
        <v>184</v>
      </c>
      <c r="H5090">
        <v>13.33</v>
      </c>
      <c r="I5090">
        <v>2.5590000000000002</v>
      </c>
      <c r="J5090">
        <v>1</v>
      </c>
      <c r="K5090">
        <v>1172.585</v>
      </c>
      <c r="L5090" t="s">
        <v>965</v>
      </c>
      <c r="M5090" t="s">
        <v>964</v>
      </c>
      <c r="N5090" s="110">
        <v>43777</v>
      </c>
      <c r="O5090">
        <v>0</v>
      </c>
      <c r="P5090">
        <v>0</v>
      </c>
      <c r="Q5090">
        <v>6780</v>
      </c>
      <c r="R5090">
        <v>793.63499999999897</v>
      </c>
      <c r="S5090">
        <v>1.653</v>
      </c>
      <c r="T5090">
        <v>33</v>
      </c>
      <c r="U5090">
        <v>2404.9549999999899</v>
      </c>
      <c r="V5090">
        <v>1</v>
      </c>
      <c r="W5090">
        <v>1.7450000000000001</v>
      </c>
      <c r="X5090">
        <v>2.819</v>
      </c>
      <c r="Y5090" s="110">
        <v>43777</v>
      </c>
      <c r="Z5090">
        <v>408844.98777714698</v>
      </c>
      <c r="AA5090">
        <v>3660445.5702348002</v>
      </c>
    </row>
    <row r="5091" spans="1:27" x14ac:dyDescent="0.25">
      <c r="A5091">
        <v>-111.976667829999</v>
      </c>
      <c r="B5091">
        <v>33.07879123</v>
      </c>
      <c r="C5091" t="s">
        <v>968</v>
      </c>
      <c r="D5091" t="s">
        <v>967</v>
      </c>
      <c r="E5091" t="s">
        <v>966</v>
      </c>
      <c r="F5091">
        <v>3524</v>
      </c>
      <c r="G5091">
        <v>181</v>
      </c>
      <c r="H5091">
        <v>13.33</v>
      </c>
      <c r="I5091">
        <v>2.4929999999999999</v>
      </c>
      <c r="J5091">
        <v>1</v>
      </c>
      <c r="K5091">
        <v>1172.615</v>
      </c>
      <c r="L5091" t="s">
        <v>965</v>
      </c>
      <c r="M5091" t="s">
        <v>964</v>
      </c>
      <c r="N5091" s="110">
        <v>43777</v>
      </c>
      <c r="O5091">
        <v>0</v>
      </c>
      <c r="P5091">
        <v>0</v>
      </c>
      <c r="Q5091">
        <v>7047.2039999999897</v>
      </c>
      <c r="R5091">
        <v>846.62099999999896</v>
      </c>
      <c r="S5091">
        <v>1.764</v>
      </c>
      <c r="T5091">
        <v>33</v>
      </c>
      <c r="U5091">
        <v>2565.5189999999898</v>
      </c>
      <c r="V5091">
        <v>1</v>
      </c>
      <c r="W5091">
        <v>1.7</v>
      </c>
      <c r="X5091">
        <v>2.7469999999999999</v>
      </c>
      <c r="Y5091" s="110">
        <v>43777</v>
      </c>
      <c r="Z5091">
        <v>408844.93204102101</v>
      </c>
      <c r="AA5091">
        <v>3660444.7968273298</v>
      </c>
    </row>
    <row r="5092" spans="1:27" x14ac:dyDescent="0.25">
      <c r="A5092">
        <v>-111.97666766</v>
      </c>
      <c r="B5092">
        <v>33.078784220000003</v>
      </c>
      <c r="C5092" t="s">
        <v>968</v>
      </c>
      <c r="D5092" t="s">
        <v>967</v>
      </c>
      <c r="E5092" t="s">
        <v>966</v>
      </c>
      <c r="F5092">
        <v>3525</v>
      </c>
      <c r="G5092">
        <v>182</v>
      </c>
      <c r="H5092">
        <v>13.33</v>
      </c>
      <c r="I5092">
        <v>2.5590000000000002</v>
      </c>
      <c r="J5092">
        <v>1</v>
      </c>
      <c r="K5092">
        <v>1172.6479999999899</v>
      </c>
      <c r="L5092" t="s">
        <v>965</v>
      </c>
      <c r="M5092" t="s">
        <v>964</v>
      </c>
      <c r="N5092" s="110">
        <v>43777</v>
      </c>
      <c r="O5092">
        <v>0</v>
      </c>
      <c r="P5092">
        <v>0</v>
      </c>
      <c r="Q5092">
        <v>7333.5519999999897</v>
      </c>
      <c r="R5092">
        <v>858.43100000000004</v>
      </c>
      <c r="S5092">
        <v>1.788</v>
      </c>
      <c r="T5092">
        <v>33</v>
      </c>
      <c r="U5092">
        <v>2601.3069999999898</v>
      </c>
      <c r="V5092">
        <v>1</v>
      </c>
      <c r="W5092">
        <v>1.7450000000000001</v>
      </c>
      <c r="X5092">
        <v>2.819</v>
      </c>
      <c r="Y5092" s="110">
        <v>43777</v>
      </c>
      <c r="Z5092">
        <v>408844.94067733799</v>
      </c>
      <c r="AA5092">
        <v>3660444.0194945801</v>
      </c>
    </row>
    <row r="5093" spans="1:27" x14ac:dyDescent="0.25">
      <c r="A5093">
        <v>-111.97666766</v>
      </c>
      <c r="B5093">
        <v>33.0787772199999</v>
      </c>
      <c r="C5093" t="s">
        <v>968</v>
      </c>
      <c r="D5093" t="s">
        <v>967</v>
      </c>
      <c r="E5093" t="s">
        <v>966</v>
      </c>
      <c r="F5093">
        <v>3526</v>
      </c>
      <c r="G5093">
        <v>182</v>
      </c>
      <c r="H5093">
        <v>13.33</v>
      </c>
      <c r="I5093">
        <v>2.5590000000000002</v>
      </c>
      <c r="J5093">
        <v>1</v>
      </c>
      <c r="K5093">
        <v>1172.6279999999899</v>
      </c>
      <c r="L5093" t="s">
        <v>965</v>
      </c>
      <c r="M5093" t="s">
        <v>964</v>
      </c>
      <c r="N5093" s="110">
        <v>43777</v>
      </c>
      <c r="O5093">
        <v>0</v>
      </c>
      <c r="P5093">
        <v>0</v>
      </c>
      <c r="Q5093">
        <v>8750.6610000000001</v>
      </c>
      <c r="R5093">
        <v>1024.3119999999899</v>
      </c>
      <c r="S5093">
        <v>2.1339999999999999</v>
      </c>
      <c r="T5093">
        <v>33</v>
      </c>
      <c r="U5093">
        <v>3103.9749999999899</v>
      </c>
      <c r="V5093">
        <v>1</v>
      </c>
      <c r="W5093">
        <v>1.7450000000000001</v>
      </c>
      <c r="X5093">
        <v>2.819</v>
      </c>
      <c r="Y5093" s="110">
        <v>43777</v>
      </c>
      <c r="Z5093">
        <v>408844.93345647102</v>
      </c>
      <c r="AA5093">
        <v>3660443.2434181599</v>
      </c>
    </row>
    <row r="5094" spans="1:27" x14ac:dyDescent="0.25">
      <c r="A5094">
        <v>-111.976668689999</v>
      </c>
      <c r="B5094">
        <v>33.078770210000002</v>
      </c>
      <c r="C5094" t="s">
        <v>968</v>
      </c>
      <c r="D5094" t="s">
        <v>967</v>
      </c>
      <c r="E5094" t="s">
        <v>966</v>
      </c>
      <c r="F5094">
        <v>3527</v>
      </c>
      <c r="G5094">
        <v>176</v>
      </c>
      <c r="H5094">
        <v>13.33</v>
      </c>
      <c r="I5094">
        <v>2.3290000000000002</v>
      </c>
      <c r="J5094">
        <v>1</v>
      </c>
      <c r="K5094">
        <v>1172.59799999999</v>
      </c>
      <c r="L5094" t="s">
        <v>965</v>
      </c>
      <c r="M5094" t="s">
        <v>964</v>
      </c>
      <c r="N5094" s="110">
        <v>43777</v>
      </c>
      <c r="O5094">
        <v>0</v>
      </c>
      <c r="P5094">
        <v>0</v>
      </c>
      <c r="Q5094">
        <v>8959.8649999999907</v>
      </c>
      <c r="R5094">
        <v>1152.20299999999</v>
      </c>
      <c r="S5094">
        <v>2.4</v>
      </c>
      <c r="T5094">
        <v>33</v>
      </c>
      <c r="U5094">
        <v>3491.5239999999899</v>
      </c>
      <c r="V5094">
        <v>1</v>
      </c>
      <c r="W5094">
        <v>1.5880000000000001</v>
      </c>
      <c r="X5094">
        <v>2.5659999999999998</v>
      </c>
      <c r="Y5094" s="110">
        <v>43777</v>
      </c>
      <c r="Z5094">
        <v>408844.83008687</v>
      </c>
      <c r="AA5094">
        <v>3660442.4671275602</v>
      </c>
    </row>
    <row r="5095" spans="1:27" x14ac:dyDescent="0.25">
      <c r="A5095">
        <v>-111.976668169999</v>
      </c>
      <c r="B5095">
        <v>33.07876323</v>
      </c>
      <c r="C5095" t="s">
        <v>968</v>
      </c>
      <c r="D5095" t="s">
        <v>967</v>
      </c>
      <c r="E5095" t="s">
        <v>966</v>
      </c>
      <c r="F5095">
        <v>3528</v>
      </c>
      <c r="G5095">
        <v>179</v>
      </c>
      <c r="H5095">
        <v>13.33</v>
      </c>
      <c r="I5095">
        <v>2.4929999999999999</v>
      </c>
      <c r="J5095">
        <v>1</v>
      </c>
      <c r="K5095">
        <v>1172.634</v>
      </c>
      <c r="L5095" t="s">
        <v>965</v>
      </c>
      <c r="M5095" t="s">
        <v>964</v>
      </c>
      <c r="N5095" s="110">
        <v>43777</v>
      </c>
      <c r="O5095">
        <v>0</v>
      </c>
      <c r="P5095">
        <v>0</v>
      </c>
      <c r="Q5095">
        <v>10227.029</v>
      </c>
      <c r="R5095">
        <v>1228.6320000000001</v>
      </c>
      <c r="S5095">
        <v>2.56</v>
      </c>
      <c r="T5095">
        <v>33</v>
      </c>
      <c r="U5095">
        <v>3723.1269999999899</v>
      </c>
      <c r="V5095">
        <v>1</v>
      </c>
      <c r="W5095">
        <v>1.7</v>
      </c>
      <c r="X5095">
        <v>2.7469999999999999</v>
      </c>
      <c r="Y5095" s="110">
        <v>43777</v>
      </c>
      <c r="Z5095">
        <v>408844.871422533</v>
      </c>
      <c r="AA5095">
        <v>3660441.6928169099</v>
      </c>
    </row>
    <row r="5096" spans="1:27" x14ac:dyDescent="0.25">
      <c r="A5096">
        <v>-111.97666834</v>
      </c>
      <c r="B5096">
        <v>33.07875722</v>
      </c>
      <c r="C5096" t="s">
        <v>968</v>
      </c>
      <c r="D5096" t="s">
        <v>967</v>
      </c>
      <c r="E5096" t="s">
        <v>966</v>
      </c>
      <c r="F5096">
        <v>3529</v>
      </c>
      <c r="G5096">
        <v>178</v>
      </c>
      <c r="H5096">
        <v>13.33</v>
      </c>
      <c r="I5096">
        <v>2.5590000000000002</v>
      </c>
      <c r="J5096">
        <v>1</v>
      </c>
      <c r="K5096">
        <v>1172.6210000000001</v>
      </c>
      <c r="L5096" t="s">
        <v>965</v>
      </c>
      <c r="M5096" t="s">
        <v>964</v>
      </c>
      <c r="N5096" s="110">
        <v>43777</v>
      </c>
      <c r="O5096">
        <v>0</v>
      </c>
      <c r="P5096">
        <v>0</v>
      </c>
      <c r="Q5096">
        <v>9787.1360000000004</v>
      </c>
      <c r="R5096">
        <v>1145.6369999999899</v>
      </c>
      <c r="S5096">
        <v>2.387</v>
      </c>
      <c r="T5096">
        <v>33</v>
      </c>
      <c r="U5096">
        <v>3471.6260000000002</v>
      </c>
      <c r="V5096">
        <v>1</v>
      </c>
      <c r="W5096">
        <v>1.7450000000000001</v>
      </c>
      <c r="X5096">
        <v>2.819</v>
      </c>
      <c r="Y5096" s="110">
        <v>43777</v>
      </c>
      <c r="Z5096">
        <v>408844.84935539501</v>
      </c>
      <c r="AA5096">
        <v>3660441.0266475002</v>
      </c>
    </row>
    <row r="5097" spans="1:27" x14ac:dyDescent="0.25">
      <c r="A5097">
        <v>-111.976667829999</v>
      </c>
      <c r="B5097">
        <v>33.078750229999898</v>
      </c>
      <c r="C5097" t="s">
        <v>968</v>
      </c>
      <c r="D5097" t="s">
        <v>967</v>
      </c>
      <c r="E5097" t="s">
        <v>966</v>
      </c>
      <c r="F5097">
        <v>3530</v>
      </c>
      <c r="G5097">
        <v>181</v>
      </c>
      <c r="H5097">
        <v>13.33</v>
      </c>
      <c r="I5097">
        <v>2.4279999999999999</v>
      </c>
      <c r="J5097">
        <v>1</v>
      </c>
      <c r="K5097">
        <v>1172.6020000000001</v>
      </c>
      <c r="L5097" t="s">
        <v>965</v>
      </c>
      <c r="M5097" t="s">
        <v>964</v>
      </c>
      <c r="N5097" s="110">
        <v>43777</v>
      </c>
      <c r="O5097">
        <v>0</v>
      </c>
      <c r="P5097">
        <v>0</v>
      </c>
      <c r="Q5097">
        <v>9977.5959999999905</v>
      </c>
      <c r="R5097">
        <v>1231.0619999999899</v>
      </c>
      <c r="S5097">
        <v>2.5649999999999999</v>
      </c>
      <c r="T5097">
        <v>33</v>
      </c>
      <c r="U5097">
        <v>3730.4920000000002</v>
      </c>
      <c r="V5097">
        <v>1</v>
      </c>
      <c r="W5097">
        <v>1.655</v>
      </c>
      <c r="X5097">
        <v>2.6749999999999998</v>
      </c>
      <c r="Y5097" s="110">
        <v>43777</v>
      </c>
      <c r="Z5097">
        <v>408844.889747373</v>
      </c>
      <c r="AA5097">
        <v>3660440.2512368499</v>
      </c>
    </row>
    <row r="5098" spans="1:27" x14ac:dyDescent="0.25">
      <c r="A5098">
        <v>-111.976667829999</v>
      </c>
      <c r="B5098">
        <v>33.078743230000001</v>
      </c>
      <c r="C5098" t="s">
        <v>968</v>
      </c>
      <c r="D5098" t="s">
        <v>967</v>
      </c>
      <c r="E5098" t="s">
        <v>966</v>
      </c>
      <c r="F5098">
        <v>3531</v>
      </c>
      <c r="G5098">
        <v>181</v>
      </c>
      <c r="H5098">
        <v>13.33</v>
      </c>
      <c r="I5098">
        <v>2.4279999999999999</v>
      </c>
      <c r="J5098">
        <v>1</v>
      </c>
      <c r="K5098">
        <v>1172.5920000000001</v>
      </c>
      <c r="L5098" t="s">
        <v>965</v>
      </c>
      <c r="M5098" t="s">
        <v>964</v>
      </c>
      <c r="N5098" s="110">
        <v>43777</v>
      </c>
      <c r="O5098">
        <v>0</v>
      </c>
      <c r="P5098">
        <v>0</v>
      </c>
      <c r="Q5098">
        <v>10910.126</v>
      </c>
      <c r="R5098">
        <v>1346.1199999999899</v>
      </c>
      <c r="S5098">
        <v>2.8039999999999998</v>
      </c>
      <c r="T5098">
        <v>33</v>
      </c>
      <c r="U5098">
        <v>4079.1529999999898</v>
      </c>
      <c r="V5098">
        <v>1</v>
      </c>
      <c r="W5098">
        <v>1.655</v>
      </c>
      <c r="X5098">
        <v>2.6749999999999998</v>
      </c>
      <c r="Y5098" s="110">
        <v>43777</v>
      </c>
      <c r="Z5098">
        <v>408844.88252651098</v>
      </c>
      <c r="AA5098">
        <v>3660439.47516044</v>
      </c>
    </row>
    <row r="5099" spans="1:27" x14ac:dyDescent="0.25">
      <c r="A5099">
        <v>-111.976668</v>
      </c>
      <c r="B5099">
        <v>33.078736229999897</v>
      </c>
      <c r="C5099" t="s">
        <v>968</v>
      </c>
      <c r="D5099" t="s">
        <v>967</v>
      </c>
      <c r="E5099" t="s">
        <v>966</v>
      </c>
      <c r="F5099">
        <v>3532</v>
      </c>
      <c r="G5099">
        <v>180</v>
      </c>
      <c r="H5099">
        <v>13.33</v>
      </c>
      <c r="I5099">
        <v>2.3290000000000002</v>
      </c>
      <c r="J5099">
        <v>1</v>
      </c>
      <c r="K5099">
        <v>1172.5619999999899</v>
      </c>
      <c r="L5099" t="s">
        <v>965</v>
      </c>
      <c r="M5099" t="s">
        <v>964</v>
      </c>
      <c r="N5099" s="110">
        <v>43777</v>
      </c>
      <c r="O5099">
        <v>0</v>
      </c>
      <c r="P5099">
        <v>0</v>
      </c>
      <c r="Q5099">
        <v>10460.746999999899</v>
      </c>
      <c r="R5099">
        <v>1345.21</v>
      </c>
      <c r="S5099">
        <v>2.8029999999999999</v>
      </c>
      <c r="T5099">
        <v>33</v>
      </c>
      <c r="U5099">
        <v>4076.39499999999</v>
      </c>
      <c r="V5099">
        <v>1</v>
      </c>
      <c r="W5099">
        <v>1.5880000000000001</v>
      </c>
      <c r="X5099">
        <v>2.5659999999999998</v>
      </c>
      <c r="Y5099" s="110">
        <v>43777</v>
      </c>
      <c r="Z5099">
        <v>408844.85943813698</v>
      </c>
      <c r="AA5099">
        <v>3660438.6992316502</v>
      </c>
    </row>
    <row r="5100" spans="1:27" x14ac:dyDescent="0.25">
      <c r="A5100">
        <v>-111.976667829999</v>
      </c>
      <c r="B5100">
        <v>33.07872923</v>
      </c>
      <c r="C5100" t="s">
        <v>968</v>
      </c>
      <c r="D5100" t="s">
        <v>967</v>
      </c>
      <c r="E5100" t="s">
        <v>966</v>
      </c>
      <c r="F5100">
        <v>3533</v>
      </c>
      <c r="G5100">
        <v>181</v>
      </c>
      <c r="H5100">
        <v>13.33</v>
      </c>
      <c r="I5100">
        <v>2.5590000000000002</v>
      </c>
      <c r="J5100">
        <v>1</v>
      </c>
      <c r="K5100">
        <v>1172.5229999999899</v>
      </c>
      <c r="L5100" t="s">
        <v>965</v>
      </c>
      <c r="M5100" t="s">
        <v>964</v>
      </c>
      <c r="N5100" s="110">
        <v>43777</v>
      </c>
      <c r="O5100">
        <v>0</v>
      </c>
      <c r="P5100">
        <v>0</v>
      </c>
      <c r="Q5100">
        <v>7219.2640000000001</v>
      </c>
      <c r="R5100">
        <v>845.05299999999897</v>
      </c>
      <c r="S5100">
        <v>1.7609999999999999</v>
      </c>
      <c r="T5100">
        <v>33</v>
      </c>
      <c r="U5100">
        <v>2560.768</v>
      </c>
      <c r="V5100">
        <v>1</v>
      </c>
      <c r="W5100">
        <v>1.7450000000000001</v>
      </c>
      <c r="X5100">
        <v>2.819</v>
      </c>
      <c r="Y5100" s="110">
        <v>43777</v>
      </c>
      <c r="Z5100">
        <v>408844.868084791</v>
      </c>
      <c r="AA5100">
        <v>3660437.9230076</v>
      </c>
    </row>
    <row r="5101" spans="1:27" x14ac:dyDescent="0.25">
      <c r="A5101">
        <v>-111.976667829999</v>
      </c>
      <c r="B5101">
        <v>33.078722229999897</v>
      </c>
      <c r="C5101" t="s">
        <v>968</v>
      </c>
      <c r="D5101" t="s">
        <v>967</v>
      </c>
      <c r="E5101" t="s">
        <v>966</v>
      </c>
      <c r="F5101">
        <v>3534</v>
      </c>
      <c r="G5101">
        <v>181</v>
      </c>
      <c r="H5101">
        <v>13.33</v>
      </c>
      <c r="I5101">
        <v>2.4929999999999999</v>
      </c>
      <c r="J5101">
        <v>1</v>
      </c>
      <c r="K5101">
        <v>1172.5619999999899</v>
      </c>
      <c r="L5101" t="s">
        <v>965</v>
      </c>
      <c r="M5101" t="s">
        <v>964</v>
      </c>
      <c r="N5101" s="110">
        <v>43777</v>
      </c>
      <c r="O5101">
        <v>0</v>
      </c>
      <c r="P5101">
        <v>0</v>
      </c>
      <c r="Q5101">
        <v>5321.0039999999899</v>
      </c>
      <c r="R5101">
        <v>639.24300000000005</v>
      </c>
      <c r="S5101">
        <v>1.3320000000000001</v>
      </c>
      <c r="T5101">
        <v>33</v>
      </c>
      <c r="U5101">
        <v>1937.0989999999899</v>
      </c>
      <c r="V5101">
        <v>1</v>
      </c>
      <c r="W5101">
        <v>1.7</v>
      </c>
      <c r="X5101">
        <v>2.7469999999999999</v>
      </c>
      <c r="Y5101" s="110">
        <v>43777</v>
      </c>
      <c r="Z5101">
        <v>408844.86086393299</v>
      </c>
      <c r="AA5101">
        <v>3660437.1469311798</v>
      </c>
    </row>
    <row r="5102" spans="1:27" x14ac:dyDescent="0.25">
      <c r="A5102">
        <v>-111.976668</v>
      </c>
      <c r="B5102">
        <v>33.07871523</v>
      </c>
      <c r="C5102" t="s">
        <v>968</v>
      </c>
      <c r="D5102" t="s">
        <v>967</v>
      </c>
      <c r="E5102" t="s">
        <v>966</v>
      </c>
      <c r="F5102">
        <v>3535</v>
      </c>
      <c r="G5102">
        <v>180</v>
      </c>
      <c r="H5102">
        <v>13.33</v>
      </c>
      <c r="I5102">
        <v>2.4929999999999999</v>
      </c>
      <c r="J5102">
        <v>1</v>
      </c>
      <c r="K5102">
        <v>1172.6410000000001</v>
      </c>
      <c r="L5102" t="s">
        <v>965</v>
      </c>
      <c r="M5102" t="s">
        <v>964</v>
      </c>
      <c r="N5102" s="110">
        <v>43777</v>
      </c>
      <c r="O5102">
        <v>0</v>
      </c>
      <c r="P5102">
        <v>0</v>
      </c>
      <c r="Q5102">
        <v>7231.0360000000001</v>
      </c>
      <c r="R5102">
        <v>868.70600000000002</v>
      </c>
      <c r="S5102">
        <v>1.81</v>
      </c>
      <c r="T5102">
        <v>33</v>
      </c>
      <c r="U5102">
        <v>2632.442</v>
      </c>
      <c r="V5102">
        <v>1</v>
      </c>
      <c r="W5102">
        <v>1.7</v>
      </c>
      <c r="X5102">
        <v>2.7469999999999999</v>
      </c>
      <c r="Y5102" s="110">
        <v>43777</v>
      </c>
      <c r="Z5102">
        <v>408844.83777555899</v>
      </c>
      <c r="AA5102">
        <v>3660436.3710023998</v>
      </c>
    </row>
    <row r="5103" spans="1:27" x14ac:dyDescent="0.25">
      <c r="A5103">
        <v>-111.976669029999</v>
      </c>
      <c r="B5103">
        <v>33.07870818</v>
      </c>
      <c r="C5103" t="s">
        <v>968</v>
      </c>
      <c r="D5103" t="s">
        <v>967</v>
      </c>
      <c r="E5103" t="s">
        <v>966</v>
      </c>
      <c r="F5103">
        <v>3536</v>
      </c>
      <c r="G5103">
        <v>174</v>
      </c>
      <c r="H5103">
        <v>13.33</v>
      </c>
      <c r="I5103">
        <v>2.3620000000000001</v>
      </c>
      <c r="J5103">
        <v>1</v>
      </c>
      <c r="K5103">
        <v>1172.69299999999</v>
      </c>
      <c r="L5103" t="s">
        <v>965</v>
      </c>
      <c r="M5103" t="s">
        <v>964</v>
      </c>
      <c r="N5103" s="110">
        <v>43777</v>
      </c>
      <c r="O5103">
        <v>0</v>
      </c>
      <c r="P5103">
        <v>0</v>
      </c>
      <c r="Q5103">
        <v>8431.1129999999903</v>
      </c>
      <c r="R5103">
        <v>1069.1489999999901</v>
      </c>
      <c r="S5103">
        <v>2.2269999999999999</v>
      </c>
      <c r="T5103">
        <v>33</v>
      </c>
      <c r="U5103">
        <v>3239.846</v>
      </c>
      <c r="V5103">
        <v>1</v>
      </c>
      <c r="W5103">
        <v>1.611</v>
      </c>
      <c r="X5103">
        <v>2.6019999999999999</v>
      </c>
      <c r="Y5103" s="110">
        <v>43777</v>
      </c>
      <c r="Z5103">
        <v>408844.73436463898</v>
      </c>
      <c r="AA5103">
        <v>3660435.5902770902</v>
      </c>
    </row>
    <row r="5104" spans="1:27" x14ac:dyDescent="0.25">
      <c r="A5104">
        <v>-111.976668</v>
      </c>
      <c r="B5104">
        <v>33.078702229999898</v>
      </c>
      <c r="C5104" t="s">
        <v>968</v>
      </c>
      <c r="D5104" t="s">
        <v>967</v>
      </c>
      <c r="E5104" t="s">
        <v>966</v>
      </c>
      <c r="F5104">
        <v>3537</v>
      </c>
      <c r="G5104">
        <v>180</v>
      </c>
      <c r="H5104">
        <v>13.33</v>
      </c>
      <c r="I5104">
        <v>2.4929999999999999</v>
      </c>
      <c r="J5104">
        <v>1</v>
      </c>
      <c r="K5104">
        <v>1172.67399999999</v>
      </c>
      <c r="L5104" t="s">
        <v>965</v>
      </c>
      <c r="M5104" t="s">
        <v>964</v>
      </c>
      <c r="N5104" s="110">
        <v>43777</v>
      </c>
      <c r="O5104">
        <v>0</v>
      </c>
      <c r="P5104">
        <v>0</v>
      </c>
      <c r="Q5104">
        <v>7309.0370000000003</v>
      </c>
      <c r="R5104">
        <v>878.07699999999897</v>
      </c>
      <c r="S5104">
        <v>1.829</v>
      </c>
      <c r="T5104">
        <v>33</v>
      </c>
      <c r="U5104">
        <v>2660.8380000000002</v>
      </c>
      <c r="V5104">
        <v>1</v>
      </c>
      <c r="W5104">
        <v>1.7</v>
      </c>
      <c r="X5104">
        <v>2.7469999999999999</v>
      </c>
      <c r="Y5104" s="110">
        <v>43777</v>
      </c>
      <c r="Z5104">
        <v>408844.82436539797</v>
      </c>
      <c r="AA5104">
        <v>3660434.9297176301</v>
      </c>
    </row>
    <row r="5105" spans="1:27" x14ac:dyDescent="0.25">
      <c r="A5105">
        <v>-111.976668309999</v>
      </c>
      <c r="B5105">
        <v>33.0786952099999</v>
      </c>
      <c r="C5105" t="s">
        <v>968</v>
      </c>
      <c r="D5105" t="s">
        <v>967</v>
      </c>
      <c r="E5105" t="s">
        <v>966</v>
      </c>
      <c r="F5105">
        <v>3538</v>
      </c>
      <c r="G5105">
        <v>184</v>
      </c>
      <c r="H5105">
        <v>13.33</v>
      </c>
      <c r="I5105">
        <v>2.3290000000000002</v>
      </c>
      <c r="J5105">
        <v>1</v>
      </c>
      <c r="K5105">
        <v>1172.65399999999</v>
      </c>
      <c r="L5105" t="s">
        <v>965</v>
      </c>
      <c r="M5105" t="s">
        <v>964</v>
      </c>
      <c r="N5105" s="110">
        <v>43777</v>
      </c>
      <c r="O5105">
        <v>0</v>
      </c>
      <c r="P5105">
        <v>0</v>
      </c>
      <c r="Q5105">
        <v>7976.2479999999896</v>
      </c>
      <c r="R5105">
        <v>1025.7139999999899</v>
      </c>
      <c r="S5105">
        <v>2.137</v>
      </c>
      <c r="T5105">
        <v>33</v>
      </c>
      <c r="U5105">
        <v>3108.2240000000002</v>
      </c>
      <c r="V5105">
        <v>1</v>
      </c>
      <c r="W5105">
        <v>1.5880000000000001</v>
      </c>
      <c r="X5105">
        <v>2.5659999999999998</v>
      </c>
      <c r="Y5105" s="110">
        <v>43777</v>
      </c>
      <c r="Z5105">
        <v>408844.788189026</v>
      </c>
      <c r="AA5105">
        <v>3660434.1516930801</v>
      </c>
    </row>
    <row r="5106" spans="1:27" x14ac:dyDescent="0.25">
      <c r="A5106">
        <v>-111.976668489999</v>
      </c>
      <c r="B5106">
        <v>33.078688219999897</v>
      </c>
      <c r="C5106" t="s">
        <v>968</v>
      </c>
      <c r="D5106" t="s">
        <v>967</v>
      </c>
      <c r="E5106" t="s">
        <v>966</v>
      </c>
      <c r="F5106">
        <v>3539</v>
      </c>
      <c r="G5106">
        <v>183</v>
      </c>
      <c r="H5106">
        <v>13.33</v>
      </c>
      <c r="I5106">
        <v>2.395</v>
      </c>
      <c r="J5106">
        <v>1</v>
      </c>
      <c r="K5106">
        <v>1172.605</v>
      </c>
      <c r="L5106" t="s">
        <v>965</v>
      </c>
      <c r="M5106" t="s">
        <v>964</v>
      </c>
      <c r="N5106" s="110">
        <v>43777</v>
      </c>
      <c r="O5106">
        <v>0</v>
      </c>
      <c r="P5106">
        <v>0</v>
      </c>
      <c r="Q5106">
        <v>7540.9269999999897</v>
      </c>
      <c r="R5106">
        <v>943.16499999999905</v>
      </c>
      <c r="S5106">
        <v>1.9650000000000001</v>
      </c>
      <c r="T5106">
        <v>33</v>
      </c>
      <c r="U5106">
        <v>2858.076</v>
      </c>
      <c r="V5106">
        <v>1</v>
      </c>
      <c r="W5106">
        <v>1.633</v>
      </c>
      <c r="X5106">
        <v>2.6379999999999999</v>
      </c>
      <c r="Y5106" s="110">
        <v>43777</v>
      </c>
      <c r="Z5106">
        <v>408844.764177581</v>
      </c>
      <c r="AA5106">
        <v>3660433.3768816702</v>
      </c>
    </row>
    <row r="5107" spans="1:27" x14ac:dyDescent="0.25">
      <c r="A5107">
        <v>-111.976668829999</v>
      </c>
      <c r="B5107">
        <v>33.078681230000001</v>
      </c>
      <c r="C5107" t="s">
        <v>968</v>
      </c>
      <c r="D5107" t="s">
        <v>967</v>
      </c>
      <c r="E5107" t="s">
        <v>966</v>
      </c>
      <c r="F5107">
        <v>3540</v>
      </c>
      <c r="G5107">
        <v>181</v>
      </c>
      <c r="H5107">
        <v>13.33</v>
      </c>
      <c r="I5107">
        <v>2.5259999999999998</v>
      </c>
      <c r="J5107">
        <v>1</v>
      </c>
      <c r="K5107">
        <v>1172.6179999999899</v>
      </c>
      <c r="L5107" t="s">
        <v>965</v>
      </c>
      <c r="M5107" t="s">
        <v>964</v>
      </c>
      <c r="N5107" s="110">
        <v>43777</v>
      </c>
      <c r="O5107">
        <v>0</v>
      </c>
      <c r="P5107">
        <v>0</v>
      </c>
      <c r="Q5107">
        <v>7885.9610000000002</v>
      </c>
      <c r="R5107">
        <v>935.08199999999897</v>
      </c>
      <c r="S5107">
        <v>1.948</v>
      </c>
      <c r="T5107">
        <v>33</v>
      </c>
      <c r="U5107">
        <v>2833.5819999999899</v>
      </c>
      <c r="V5107">
        <v>1</v>
      </c>
      <c r="W5107">
        <v>1.722</v>
      </c>
      <c r="X5107">
        <v>2.7829999999999999</v>
      </c>
      <c r="Y5107" s="110">
        <v>43777</v>
      </c>
      <c r="Z5107">
        <v>408844.72523199703</v>
      </c>
      <c r="AA5107">
        <v>3660432.6022092099</v>
      </c>
    </row>
    <row r="5108" spans="1:27" x14ac:dyDescent="0.25">
      <c r="A5108">
        <v>-111.976667829999</v>
      </c>
      <c r="B5108">
        <v>33.078674229999898</v>
      </c>
      <c r="C5108" t="s">
        <v>968</v>
      </c>
      <c r="D5108" t="s">
        <v>967</v>
      </c>
      <c r="E5108" t="s">
        <v>966</v>
      </c>
      <c r="F5108">
        <v>3541</v>
      </c>
      <c r="G5108">
        <v>181</v>
      </c>
      <c r="H5108">
        <v>13.33</v>
      </c>
      <c r="I5108">
        <v>2.395</v>
      </c>
      <c r="J5108">
        <v>1</v>
      </c>
      <c r="K5108">
        <v>1172.6110000000001</v>
      </c>
      <c r="L5108" t="s">
        <v>965</v>
      </c>
      <c r="M5108" t="s">
        <v>964</v>
      </c>
      <c r="N5108" s="110">
        <v>43777</v>
      </c>
      <c r="O5108">
        <v>0</v>
      </c>
      <c r="P5108">
        <v>0</v>
      </c>
      <c r="Q5108">
        <v>7199.0349999999899</v>
      </c>
      <c r="R5108">
        <v>900.40399999999897</v>
      </c>
      <c r="S5108">
        <v>1.8759999999999999</v>
      </c>
      <c r="T5108">
        <v>33</v>
      </c>
      <c r="U5108">
        <v>2728.4960000000001</v>
      </c>
      <c r="V5108">
        <v>1</v>
      </c>
      <c r="W5108">
        <v>1.633</v>
      </c>
      <c r="X5108">
        <v>2.6379999999999999</v>
      </c>
      <c r="Y5108" s="110">
        <v>43777</v>
      </c>
      <c r="Z5108">
        <v>408844.81134951499</v>
      </c>
      <c r="AA5108">
        <v>3660431.82526435</v>
      </c>
    </row>
    <row r="5109" spans="1:27" x14ac:dyDescent="0.25">
      <c r="A5109">
        <v>-111.976668489999</v>
      </c>
      <c r="B5109">
        <v>33.07866722</v>
      </c>
      <c r="C5109" t="s">
        <v>968</v>
      </c>
      <c r="D5109" t="s">
        <v>967</v>
      </c>
      <c r="E5109" t="s">
        <v>966</v>
      </c>
      <c r="F5109">
        <v>3542</v>
      </c>
      <c r="G5109">
        <v>183</v>
      </c>
      <c r="H5109">
        <v>13.33</v>
      </c>
      <c r="I5109">
        <v>2.5920000000000001</v>
      </c>
      <c r="J5109">
        <v>1</v>
      </c>
      <c r="K5109">
        <v>1172.6769999999899</v>
      </c>
      <c r="L5109" t="s">
        <v>965</v>
      </c>
      <c r="M5109" t="s">
        <v>964</v>
      </c>
      <c r="N5109" s="110">
        <v>43777</v>
      </c>
      <c r="O5109">
        <v>0</v>
      </c>
      <c r="P5109">
        <v>0</v>
      </c>
      <c r="Q5109">
        <v>5877.1850000000004</v>
      </c>
      <c r="R5109">
        <v>679.24800000000005</v>
      </c>
      <c r="S5109">
        <v>1.415</v>
      </c>
      <c r="T5109">
        <v>33</v>
      </c>
      <c r="U5109">
        <v>2058.326</v>
      </c>
      <c r="V5109">
        <v>1</v>
      </c>
      <c r="W5109">
        <v>1.7669999999999999</v>
      </c>
      <c r="X5109">
        <v>2.855</v>
      </c>
      <c r="Y5109" s="110">
        <v>43777</v>
      </c>
      <c r="Z5109">
        <v>408844.74251502001</v>
      </c>
      <c r="AA5109">
        <v>3660431.0486524301</v>
      </c>
    </row>
    <row r="5110" spans="1:27" x14ac:dyDescent="0.25">
      <c r="A5110">
        <v>-111.976668509999</v>
      </c>
      <c r="B5110">
        <v>33.078660220000003</v>
      </c>
      <c r="C5110" t="s">
        <v>968</v>
      </c>
      <c r="D5110" t="s">
        <v>967</v>
      </c>
      <c r="E5110" t="s">
        <v>966</v>
      </c>
      <c r="F5110">
        <v>3543</v>
      </c>
      <c r="G5110">
        <v>177</v>
      </c>
      <c r="H5110">
        <v>13.33</v>
      </c>
      <c r="I5110">
        <v>2.395</v>
      </c>
      <c r="J5110">
        <v>1</v>
      </c>
      <c r="K5110">
        <v>1172.71</v>
      </c>
      <c r="L5110" t="s">
        <v>965</v>
      </c>
      <c r="M5110" t="s">
        <v>964</v>
      </c>
      <c r="N5110" s="110">
        <v>43777</v>
      </c>
      <c r="O5110">
        <v>0</v>
      </c>
      <c r="P5110">
        <v>0</v>
      </c>
      <c r="Q5110">
        <v>5713.6959999999899</v>
      </c>
      <c r="R5110">
        <v>714.62800000000004</v>
      </c>
      <c r="S5110">
        <v>1.4890000000000001</v>
      </c>
      <c r="T5110">
        <v>33</v>
      </c>
      <c r="U5110">
        <v>2165.53999999999</v>
      </c>
      <c r="V5110">
        <v>1</v>
      </c>
      <c r="W5110">
        <v>1.633</v>
      </c>
      <c r="X5110">
        <v>2.6379999999999999</v>
      </c>
      <c r="Y5110" s="110">
        <v>43777</v>
      </c>
      <c r="Z5110">
        <v>408844.73342740198</v>
      </c>
      <c r="AA5110">
        <v>3660430.2725934</v>
      </c>
    </row>
    <row r="5111" spans="1:27" x14ac:dyDescent="0.25">
      <c r="A5111">
        <v>-111.97666834</v>
      </c>
      <c r="B5111">
        <v>33.07865322</v>
      </c>
      <c r="C5111" t="s">
        <v>968</v>
      </c>
      <c r="D5111" t="s">
        <v>967</v>
      </c>
      <c r="E5111" t="s">
        <v>966</v>
      </c>
      <c r="F5111">
        <v>3544</v>
      </c>
      <c r="G5111">
        <v>178</v>
      </c>
      <c r="H5111">
        <v>13.33</v>
      </c>
      <c r="I5111">
        <v>2.5259999999999998</v>
      </c>
      <c r="J5111">
        <v>1</v>
      </c>
      <c r="K5111">
        <v>1172.70299999999</v>
      </c>
      <c r="L5111" t="s">
        <v>965</v>
      </c>
      <c r="M5111" t="s">
        <v>964</v>
      </c>
      <c r="N5111" s="110">
        <v>43777</v>
      </c>
      <c r="O5111">
        <v>0</v>
      </c>
      <c r="P5111">
        <v>0</v>
      </c>
      <c r="Q5111">
        <v>6482.1660000000002</v>
      </c>
      <c r="R5111">
        <v>768.62599999999895</v>
      </c>
      <c r="S5111">
        <v>1.601</v>
      </c>
      <c r="T5111">
        <v>33</v>
      </c>
      <c r="U5111">
        <v>2329.1709999999898</v>
      </c>
      <c r="V5111">
        <v>1</v>
      </c>
      <c r="W5111">
        <v>1.722</v>
      </c>
      <c r="X5111">
        <v>2.7829999999999999</v>
      </c>
      <c r="Y5111" s="110">
        <v>43777</v>
      </c>
      <c r="Z5111">
        <v>408844.742074079</v>
      </c>
      <c r="AA5111">
        <v>3660429.4963693498</v>
      </c>
    </row>
    <row r="5112" spans="1:27" x14ac:dyDescent="0.25">
      <c r="A5112">
        <v>-111.976667309999</v>
      </c>
      <c r="B5112">
        <v>33.078646210000002</v>
      </c>
      <c r="C5112" t="s">
        <v>968</v>
      </c>
      <c r="D5112" t="s">
        <v>967</v>
      </c>
      <c r="E5112" t="s">
        <v>966</v>
      </c>
      <c r="F5112">
        <v>3545</v>
      </c>
      <c r="G5112">
        <v>184</v>
      </c>
      <c r="H5112">
        <v>13.33</v>
      </c>
      <c r="I5112">
        <v>2.4929999999999999</v>
      </c>
      <c r="J5112">
        <v>1</v>
      </c>
      <c r="K5112">
        <v>1172.6869999999899</v>
      </c>
      <c r="L5112" t="s">
        <v>965</v>
      </c>
      <c r="M5112" t="s">
        <v>964</v>
      </c>
      <c r="N5112" s="110">
        <v>43777</v>
      </c>
      <c r="O5112">
        <v>0</v>
      </c>
      <c r="P5112">
        <v>0</v>
      </c>
      <c r="Q5112">
        <v>8188.4229999999898</v>
      </c>
      <c r="R5112">
        <v>983.72199999999896</v>
      </c>
      <c r="S5112">
        <v>2.0489999999999999</v>
      </c>
      <c r="T5112">
        <v>33</v>
      </c>
      <c r="U5112">
        <v>2980.9769999999899</v>
      </c>
      <c r="V5112">
        <v>1</v>
      </c>
      <c r="W5112">
        <v>1.7</v>
      </c>
      <c r="X5112">
        <v>2.7469999999999999</v>
      </c>
      <c r="Y5112" s="110">
        <v>43777</v>
      </c>
      <c r="Z5112">
        <v>408844.83098147198</v>
      </c>
      <c r="AA5112">
        <v>3660428.7182897599</v>
      </c>
    </row>
    <row r="5113" spans="1:27" x14ac:dyDescent="0.25">
      <c r="A5113">
        <v>-111.976669509999</v>
      </c>
      <c r="B5113">
        <v>33.0786392199999</v>
      </c>
      <c r="C5113" t="s">
        <v>968</v>
      </c>
      <c r="D5113" t="s">
        <v>967</v>
      </c>
      <c r="E5113" t="s">
        <v>966</v>
      </c>
      <c r="F5113">
        <v>3546</v>
      </c>
      <c r="G5113">
        <v>177</v>
      </c>
      <c r="H5113">
        <v>13.33</v>
      </c>
      <c r="I5113">
        <v>2.4609999999999999</v>
      </c>
      <c r="J5113">
        <v>1</v>
      </c>
      <c r="K5113">
        <v>1172.67399999999</v>
      </c>
      <c r="L5113" t="s">
        <v>965</v>
      </c>
      <c r="M5113" t="s">
        <v>964</v>
      </c>
      <c r="N5113" s="110">
        <v>43777</v>
      </c>
      <c r="O5113">
        <v>0</v>
      </c>
      <c r="P5113">
        <v>0</v>
      </c>
      <c r="Q5113">
        <v>6435.8230000000003</v>
      </c>
      <c r="R5113">
        <v>783.48099999999897</v>
      </c>
      <c r="S5113">
        <v>1.6319999999999999</v>
      </c>
      <c r="T5113">
        <v>33</v>
      </c>
      <c r="U5113">
        <v>2374.1860000000001</v>
      </c>
      <c r="V5113">
        <v>1</v>
      </c>
      <c r="W5113">
        <v>1.6779999999999999</v>
      </c>
      <c r="X5113">
        <v>2.7109999999999999</v>
      </c>
      <c r="Y5113" s="110">
        <v>43777</v>
      </c>
      <c r="Z5113">
        <v>408844.61842644698</v>
      </c>
      <c r="AA5113">
        <v>3660427.94523262</v>
      </c>
    </row>
    <row r="5114" spans="1:27" x14ac:dyDescent="0.25">
      <c r="A5114">
        <v>-111.97666866</v>
      </c>
      <c r="B5114">
        <v>33.078632220000003</v>
      </c>
      <c r="C5114" t="s">
        <v>968</v>
      </c>
      <c r="D5114" t="s">
        <v>967</v>
      </c>
      <c r="E5114" t="s">
        <v>966</v>
      </c>
      <c r="F5114">
        <v>3547</v>
      </c>
      <c r="G5114">
        <v>182</v>
      </c>
      <c r="H5114">
        <v>13.33</v>
      </c>
      <c r="I5114">
        <v>2.4929999999999999</v>
      </c>
      <c r="J5114">
        <v>1</v>
      </c>
      <c r="K5114">
        <v>1172.65399999999</v>
      </c>
      <c r="L5114" t="s">
        <v>965</v>
      </c>
      <c r="M5114" t="s">
        <v>964</v>
      </c>
      <c r="N5114" s="110">
        <v>43777</v>
      </c>
      <c r="O5114">
        <v>0</v>
      </c>
      <c r="P5114">
        <v>0</v>
      </c>
      <c r="Q5114">
        <v>7748.0159999999896</v>
      </c>
      <c r="R5114">
        <v>930.81399999999906</v>
      </c>
      <c r="S5114">
        <v>1.9390000000000001</v>
      </c>
      <c r="T5114">
        <v>33</v>
      </c>
      <c r="U5114">
        <v>2820.6480000000001</v>
      </c>
      <c r="V5114">
        <v>1</v>
      </c>
      <c r="W5114">
        <v>1.7</v>
      </c>
      <c r="X5114">
        <v>2.7469999999999999</v>
      </c>
      <c r="Y5114" s="110">
        <v>43777</v>
      </c>
      <c r="Z5114">
        <v>408844.69054324902</v>
      </c>
      <c r="AA5114">
        <v>3660427.1684180298</v>
      </c>
    </row>
    <row r="5115" spans="1:27" x14ac:dyDescent="0.25">
      <c r="A5115">
        <v>-111.976669169999</v>
      </c>
      <c r="B5115">
        <v>33.07862523</v>
      </c>
      <c r="C5115" t="s">
        <v>968</v>
      </c>
      <c r="D5115" t="s">
        <v>967</v>
      </c>
      <c r="E5115" t="s">
        <v>966</v>
      </c>
      <c r="F5115">
        <v>3548</v>
      </c>
      <c r="G5115">
        <v>179</v>
      </c>
      <c r="H5115">
        <v>13.33</v>
      </c>
      <c r="I5115">
        <v>2.4929999999999999</v>
      </c>
      <c r="J5115">
        <v>1</v>
      </c>
      <c r="K5115">
        <v>1172.6379999999899</v>
      </c>
      <c r="L5115" t="s">
        <v>965</v>
      </c>
      <c r="M5115" t="s">
        <v>964</v>
      </c>
      <c r="N5115" s="110">
        <v>43777</v>
      </c>
      <c r="O5115">
        <v>0</v>
      </c>
      <c r="P5115">
        <v>0</v>
      </c>
      <c r="Q5115">
        <v>10337.201999999899</v>
      </c>
      <c r="R5115">
        <v>1241.8679999999899</v>
      </c>
      <c r="S5115">
        <v>2.5870000000000002</v>
      </c>
      <c r="T5115">
        <v>33</v>
      </c>
      <c r="U5115">
        <v>3763.2350000000001</v>
      </c>
      <c r="V5115">
        <v>1</v>
      </c>
      <c r="W5115">
        <v>1.7</v>
      </c>
      <c r="X5115">
        <v>2.7469999999999999</v>
      </c>
      <c r="Y5115" s="110">
        <v>43777</v>
      </c>
      <c r="Z5115">
        <v>408844.63573012297</v>
      </c>
      <c r="AA5115">
        <v>3660426.39389322</v>
      </c>
    </row>
    <row r="5116" spans="1:27" x14ac:dyDescent="0.25">
      <c r="A5116">
        <v>-111.97666814</v>
      </c>
      <c r="B5116">
        <v>33.078618200000001</v>
      </c>
      <c r="C5116" t="s">
        <v>968</v>
      </c>
      <c r="D5116" t="s">
        <v>967</v>
      </c>
      <c r="E5116" t="s">
        <v>966</v>
      </c>
      <c r="F5116">
        <v>3549</v>
      </c>
      <c r="G5116">
        <v>185</v>
      </c>
      <c r="H5116">
        <v>13.33</v>
      </c>
      <c r="I5116">
        <v>2.625</v>
      </c>
      <c r="J5116">
        <v>1</v>
      </c>
      <c r="K5116">
        <v>1172.5619999999899</v>
      </c>
      <c r="L5116" t="s">
        <v>965</v>
      </c>
      <c r="M5116" t="s">
        <v>964</v>
      </c>
      <c r="N5116" s="110">
        <v>43777</v>
      </c>
      <c r="O5116">
        <v>0</v>
      </c>
      <c r="P5116">
        <v>0</v>
      </c>
      <c r="Q5116">
        <v>7866.7610000000004</v>
      </c>
      <c r="R5116">
        <v>897.82500000000005</v>
      </c>
      <c r="S5116">
        <v>1.87</v>
      </c>
      <c r="T5116">
        <v>33</v>
      </c>
      <c r="U5116">
        <v>2720.68299999999</v>
      </c>
      <c r="V5116">
        <v>1</v>
      </c>
      <c r="W5116">
        <v>1.79</v>
      </c>
      <c r="X5116">
        <v>2.891</v>
      </c>
      <c r="Y5116" s="110">
        <v>43777</v>
      </c>
      <c r="Z5116">
        <v>408844.72461691301</v>
      </c>
      <c r="AA5116">
        <v>3660425.6135962699</v>
      </c>
    </row>
    <row r="5117" spans="1:27" x14ac:dyDescent="0.25">
      <c r="A5117">
        <v>-111.976669509999</v>
      </c>
      <c r="B5117">
        <v>33.078612219999897</v>
      </c>
      <c r="C5117" t="s">
        <v>968</v>
      </c>
      <c r="D5117" t="s">
        <v>967</v>
      </c>
      <c r="E5117" t="s">
        <v>966</v>
      </c>
      <c r="F5117">
        <v>3550</v>
      </c>
      <c r="G5117">
        <v>177</v>
      </c>
      <c r="H5117">
        <v>13.33</v>
      </c>
      <c r="I5117">
        <v>2.4279999999999999</v>
      </c>
      <c r="J5117">
        <v>1</v>
      </c>
      <c r="K5117">
        <v>1172.56899999999</v>
      </c>
      <c r="L5117" t="s">
        <v>965</v>
      </c>
      <c r="M5117" t="s">
        <v>964</v>
      </c>
      <c r="N5117" s="110">
        <v>43777</v>
      </c>
      <c r="O5117">
        <v>0</v>
      </c>
      <c r="P5117">
        <v>0</v>
      </c>
      <c r="Q5117">
        <v>7700.13</v>
      </c>
      <c r="R5117">
        <v>950.06200000000001</v>
      </c>
      <c r="S5117">
        <v>1.9790000000000001</v>
      </c>
      <c r="T5117">
        <v>33</v>
      </c>
      <c r="U5117">
        <v>2878.9769999999899</v>
      </c>
      <c r="V5117">
        <v>1</v>
      </c>
      <c r="W5117">
        <v>1.655</v>
      </c>
      <c r="X5117">
        <v>2.6749999999999998</v>
      </c>
      <c r="Y5117" s="110">
        <v>43777</v>
      </c>
      <c r="Z5117">
        <v>408844.59057459398</v>
      </c>
      <c r="AA5117">
        <v>3660424.9517950602</v>
      </c>
    </row>
    <row r="5118" spans="1:27" x14ac:dyDescent="0.25">
      <c r="A5118">
        <v>-111.976668489999</v>
      </c>
      <c r="B5118">
        <v>33.07860522</v>
      </c>
      <c r="C5118" t="s">
        <v>968</v>
      </c>
      <c r="D5118" t="s">
        <v>967</v>
      </c>
      <c r="E5118" t="s">
        <v>966</v>
      </c>
      <c r="F5118">
        <v>3551</v>
      </c>
      <c r="G5118">
        <v>183</v>
      </c>
      <c r="H5118">
        <v>13.33</v>
      </c>
      <c r="I5118">
        <v>2.4609999999999999</v>
      </c>
      <c r="J5118">
        <v>1</v>
      </c>
      <c r="K5118">
        <v>1172.58799999999</v>
      </c>
      <c r="L5118" t="s">
        <v>965</v>
      </c>
      <c r="M5118" t="s">
        <v>964</v>
      </c>
      <c r="N5118" s="110">
        <v>43777</v>
      </c>
      <c r="O5118">
        <v>0</v>
      </c>
      <c r="P5118">
        <v>0</v>
      </c>
      <c r="Q5118">
        <v>6554.1099999999897</v>
      </c>
      <c r="R5118">
        <v>797.88099999999895</v>
      </c>
      <c r="S5118">
        <v>1.6619999999999999</v>
      </c>
      <c r="T5118">
        <v>33</v>
      </c>
      <c r="U5118">
        <v>2417.8220000000001</v>
      </c>
      <c r="V5118">
        <v>1</v>
      </c>
      <c r="W5118">
        <v>1.6779999999999999</v>
      </c>
      <c r="X5118">
        <v>2.7109999999999999</v>
      </c>
      <c r="Y5118" s="110">
        <v>43777</v>
      </c>
      <c r="Z5118">
        <v>408844.67855896102</v>
      </c>
      <c r="AA5118">
        <v>3660424.17483284</v>
      </c>
    </row>
    <row r="5119" spans="1:27" x14ac:dyDescent="0.25">
      <c r="A5119">
        <v>-111.976668489999</v>
      </c>
      <c r="B5119">
        <v>33.078598220000003</v>
      </c>
      <c r="C5119" t="s">
        <v>968</v>
      </c>
      <c r="D5119" t="s">
        <v>967</v>
      </c>
      <c r="E5119" t="s">
        <v>966</v>
      </c>
      <c r="F5119">
        <v>3552</v>
      </c>
      <c r="G5119">
        <v>183</v>
      </c>
      <c r="H5119">
        <v>13.33</v>
      </c>
      <c r="I5119">
        <v>2.625</v>
      </c>
      <c r="J5119">
        <v>1</v>
      </c>
      <c r="K5119">
        <v>1172.625</v>
      </c>
      <c r="L5119" t="s">
        <v>965</v>
      </c>
      <c r="M5119" t="s">
        <v>964</v>
      </c>
      <c r="N5119" s="110">
        <v>43777</v>
      </c>
      <c r="O5119">
        <v>0</v>
      </c>
      <c r="P5119">
        <v>0</v>
      </c>
      <c r="Q5119">
        <v>6940.3450000000003</v>
      </c>
      <c r="R5119">
        <v>792.09400000000005</v>
      </c>
      <c r="S5119">
        <v>1.65</v>
      </c>
      <c r="T5119">
        <v>33</v>
      </c>
      <c r="U5119">
        <v>2400.2860000000001</v>
      </c>
      <c r="V5119">
        <v>1</v>
      </c>
      <c r="W5119">
        <v>1.79</v>
      </c>
      <c r="X5119">
        <v>2.891</v>
      </c>
      <c r="Y5119" s="110">
        <v>43777</v>
      </c>
      <c r="Z5119">
        <v>408844.67133812199</v>
      </c>
      <c r="AA5119">
        <v>3660423.3987564398</v>
      </c>
    </row>
    <row r="5120" spans="1:27" x14ac:dyDescent="0.25">
      <c r="A5120">
        <v>-111.976669509999</v>
      </c>
      <c r="B5120">
        <v>33.07859122</v>
      </c>
      <c r="C5120" t="s">
        <v>968</v>
      </c>
      <c r="D5120" t="s">
        <v>967</v>
      </c>
      <c r="E5120" t="s">
        <v>966</v>
      </c>
      <c r="F5120">
        <v>3553</v>
      </c>
      <c r="G5120">
        <v>177</v>
      </c>
      <c r="H5120">
        <v>13.33</v>
      </c>
      <c r="I5120">
        <v>2.625</v>
      </c>
      <c r="J5120">
        <v>1</v>
      </c>
      <c r="K5120">
        <v>1172.6569999999899</v>
      </c>
      <c r="L5120" t="s">
        <v>965</v>
      </c>
      <c r="M5120" t="s">
        <v>964</v>
      </c>
      <c r="N5120" s="110">
        <v>43777</v>
      </c>
      <c r="O5120">
        <v>0</v>
      </c>
      <c r="P5120">
        <v>0</v>
      </c>
      <c r="Q5120">
        <v>5751.8680000000004</v>
      </c>
      <c r="R5120">
        <v>656.45500000000004</v>
      </c>
      <c r="S5120">
        <v>1.3680000000000001</v>
      </c>
      <c r="T5120">
        <v>33</v>
      </c>
      <c r="U5120">
        <v>1989.2570000000001</v>
      </c>
      <c r="V5120">
        <v>1</v>
      </c>
      <c r="W5120">
        <v>1.79</v>
      </c>
      <c r="X5120">
        <v>2.891</v>
      </c>
      <c r="Y5120" s="110">
        <v>43777</v>
      </c>
      <c r="Z5120">
        <v>408844.56891205499</v>
      </c>
      <c r="AA5120">
        <v>3660422.6235658601</v>
      </c>
    </row>
    <row r="5121" spans="1:27" x14ac:dyDescent="0.25">
      <c r="A5121">
        <v>-111.976669169999</v>
      </c>
      <c r="B5121">
        <v>33.078584229999898</v>
      </c>
      <c r="C5121" t="s">
        <v>968</v>
      </c>
      <c r="D5121" t="s">
        <v>967</v>
      </c>
      <c r="E5121" t="s">
        <v>966</v>
      </c>
      <c r="F5121">
        <v>3554</v>
      </c>
      <c r="G5121">
        <v>179</v>
      </c>
      <c r="H5121">
        <v>13.33</v>
      </c>
      <c r="I5121">
        <v>2.4609999999999999</v>
      </c>
      <c r="J5121">
        <v>1</v>
      </c>
      <c r="K5121">
        <v>1172.6610000000001</v>
      </c>
      <c r="L5121" t="s">
        <v>965</v>
      </c>
      <c r="M5121" t="s">
        <v>964</v>
      </c>
      <c r="N5121" s="110">
        <v>43777</v>
      </c>
      <c r="O5121">
        <v>0</v>
      </c>
      <c r="P5121">
        <v>0</v>
      </c>
      <c r="Q5121">
        <v>5170.4870000000001</v>
      </c>
      <c r="R5121">
        <v>629.44200000000001</v>
      </c>
      <c r="S5121">
        <v>1.3109999999999999</v>
      </c>
      <c r="T5121">
        <v>33</v>
      </c>
      <c r="U5121">
        <v>1907.4010000000001</v>
      </c>
      <c r="V5121">
        <v>1</v>
      </c>
      <c r="W5121">
        <v>1.6779999999999999</v>
      </c>
      <c r="X5121">
        <v>2.7109999999999999</v>
      </c>
      <c r="Y5121" s="110">
        <v>43777</v>
      </c>
      <c r="Z5121">
        <v>408844.593436606</v>
      </c>
      <c r="AA5121">
        <v>3660421.8483028598</v>
      </c>
    </row>
    <row r="5122" spans="1:27" x14ac:dyDescent="0.25">
      <c r="A5122">
        <v>-111.97666986</v>
      </c>
      <c r="B5122">
        <v>33.078577199999899</v>
      </c>
      <c r="C5122" t="s">
        <v>968</v>
      </c>
      <c r="D5122" t="s">
        <v>967</v>
      </c>
      <c r="E5122" t="s">
        <v>966</v>
      </c>
      <c r="F5122">
        <v>3555</v>
      </c>
      <c r="G5122">
        <v>175</v>
      </c>
      <c r="H5122">
        <v>13.33</v>
      </c>
      <c r="I5122">
        <v>2.3620000000000001</v>
      </c>
      <c r="J5122">
        <v>1</v>
      </c>
      <c r="K5122">
        <v>1172.69299999999</v>
      </c>
      <c r="L5122" t="s">
        <v>965</v>
      </c>
      <c r="M5122" t="s">
        <v>964</v>
      </c>
      <c r="N5122" s="110">
        <v>43777</v>
      </c>
      <c r="O5122">
        <v>0</v>
      </c>
      <c r="P5122">
        <v>0</v>
      </c>
      <c r="Q5122">
        <v>5691.1809999999896</v>
      </c>
      <c r="R5122">
        <v>721.69799999999896</v>
      </c>
      <c r="S5122">
        <v>1.504</v>
      </c>
      <c r="T5122">
        <v>33</v>
      </c>
      <c r="U5122">
        <v>2186.9650000000001</v>
      </c>
      <c r="V5122">
        <v>1</v>
      </c>
      <c r="W5122">
        <v>1.611</v>
      </c>
      <c r="X5122">
        <v>2.6019999999999999</v>
      </c>
      <c r="Y5122" s="110">
        <v>43777</v>
      </c>
      <c r="Z5122">
        <v>408844.52178127097</v>
      </c>
      <c r="AA5122">
        <v>3660421.06949965</v>
      </c>
    </row>
    <row r="5123" spans="1:27" x14ac:dyDescent="0.25">
      <c r="A5123">
        <v>-111.976668309999</v>
      </c>
      <c r="B5123">
        <v>33.078570210000002</v>
      </c>
      <c r="C5123" t="s">
        <v>968</v>
      </c>
      <c r="D5123" t="s">
        <v>967</v>
      </c>
      <c r="E5123" t="s">
        <v>966</v>
      </c>
      <c r="F5123">
        <v>3556</v>
      </c>
      <c r="G5123">
        <v>184</v>
      </c>
      <c r="H5123">
        <v>13.33</v>
      </c>
      <c r="I5123">
        <v>2.4609999999999999</v>
      </c>
      <c r="J5123">
        <v>1</v>
      </c>
      <c r="K5123">
        <v>1172.6869999999899</v>
      </c>
      <c r="L5123" t="s">
        <v>965</v>
      </c>
      <c r="M5123" t="s">
        <v>964</v>
      </c>
      <c r="N5123" s="110">
        <v>43777</v>
      </c>
      <c r="O5123">
        <v>0</v>
      </c>
      <c r="P5123">
        <v>0</v>
      </c>
      <c r="Q5123">
        <v>6684.3980000000001</v>
      </c>
      <c r="R5123">
        <v>813.74199999999905</v>
      </c>
      <c r="S5123">
        <v>1.6950000000000001</v>
      </c>
      <c r="T5123">
        <v>33</v>
      </c>
      <c r="U5123">
        <v>2465.88599999999</v>
      </c>
      <c r="V5123">
        <v>1</v>
      </c>
      <c r="W5123">
        <v>1.6779999999999999</v>
      </c>
      <c r="X5123">
        <v>2.7109999999999999</v>
      </c>
      <c r="Y5123" s="110">
        <v>43777</v>
      </c>
      <c r="Z5123">
        <v>408844.65924539301</v>
      </c>
      <c r="AA5123">
        <v>3660420.2931858399</v>
      </c>
    </row>
    <row r="5124" spans="1:27" x14ac:dyDescent="0.25">
      <c r="A5124">
        <v>-111.976669509999</v>
      </c>
      <c r="B5124">
        <v>33.078564219999897</v>
      </c>
      <c r="C5124" t="s">
        <v>968</v>
      </c>
      <c r="D5124" t="s">
        <v>967</v>
      </c>
      <c r="E5124" t="s">
        <v>966</v>
      </c>
      <c r="F5124">
        <v>3557</v>
      </c>
      <c r="G5124">
        <v>177</v>
      </c>
      <c r="H5124">
        <v>13.33</v>
      </c>
      <c r="I5124">
        <v>2.4929999999999999</v>
      </c>
      <c r="J5124">
        <v>1</v>
      </c>
      <c r="K5124">
        <v>1172.69299999999</v>
      </c>
      <c r="L5124" t="s">
        <v>965</v>
      </c>
      <c r="M5124" t="s">
        <v>964</v>
      </c>
      <c r="N5124" s="110">
        <v>43777</v>
      </c>
      <c r="O5124">
        <v>0</v>
      </c>
      <c r="P5124">
        <v>0</v>
      </c>
      <c r="Q5124">
        <v>7548.3559999999898</v>
      </c>
      <c r="R5124">
        <v>906.82699999999897</v>
      </c>
      <c r="S5124">
        <v>1.889</v>
      </c>
      <c r="T5124">
        <v>33</v>
      </c>
      <c r="U5124">
        <v>2747.96199999999</v>
      </c>
      <c r="V5124">
        <v>1</v>
      </c>
      <c r="W5124">
        <v>1.7</v>
      </c>
      <c r="X5124">
        <v>2.7469999999999999</v>
      </c>
      <c r="Y5124" s="110">
        <v>43777</v>
      </c>
      <c r="Z5124">
        <v>408844.54106023698</v>
      </c>
      <c r="AA5124">
        <v>3660419.6301283198</v>
      </c>
    </row>
    <row r="5125" spans="1:27" x14ac:dyDescent="0.25">
      <c r="A5125">
        <v>-111.97666949000001</v>
      </c>
      <c r="B5125">
        <v>33.07855722</v>
      </c>
      <c r="C5125" t="s">
        <v>968</v>
      </c>
      <c r="D5125" t="s">
        <v>967</v>
      </c>
      <c r="E5125" t="s">
        <v>966</v>
      </c>
      <c r="F5125">
        <v>3558</v>
      </c>
      <c r="G5125">
        <v>183</v>
      </c>
      <c r="H5125">
        <v>13.33</v>
      </c>
      <c r="I5125">
        <v>2.625</v>
      </c>
      <c r="J5125">
        <v>1</v>
      </c>
      <c r="K5125">
        <v>1172.71</v>
      </c>
      <c r="L5125" t="s">
        <v>965</v>
      </c>
      <c r="M5125" t="s">
        <v>964</v>
      </c>
      <c r="N5125" s="110">
        <v>43777</v>
      </c>
      <c r="O5125">
        <v>0</v>
      </c>
      <c r="P5125">
        <v>0</v>
      </c>
      <c r="Q5125">
        <v>7151.54899999999</v>
      </c>
      <c r="R5125">
        <v>816.19899999999905</v>
      </c>
      <c r="S5125">
        <v>1.7</v>
      </c>
      <c r="T5125">
        <v>33</v>
      </c>
      <c r="U5125">
        <v>2473.3299999999899</v>
      </c>
      <c r="V5125">
        <v>1</v>
      </c>
      <c r="W5125">
        <v>1.79</v>
      </c>
      <c r="X5125">
        <v>2.891</v>
      </c>
      <c r="Y5125" s="110">
        <v>43777</v>
      </c>
      <c r="Z5125">
        <v>408844.53570616798</v>
      </c>
      <c r="AA5125">
        <v>3660418.85403455</v>
      </c>
    </row>
    <row r="5126" spans="1:27" x14ac:dyDescent="0.25">
      <c r="A5126">
        <v>-111.97666931000001</v>
      </c>
      <c r="B5126">
        <v>33.078549209999899</v>
      </c>
      <c r="C5126" t="s">
        <v>968</v>
      </c>
      <c r="D5126" t="s">
        <v>967</v>
      </c>
      <c r="E5126" t="s">
        <v>966</v>
      </c>
      <c r="F5126">
        <v>3559</v>
      </c>
      <c r="G5126">
        <v>184</v>
      </c>
      <c r="H5126">
        <v>13.33</v>
      </c>
      <c r="I5126">
        <v>2.3290000000000002</v>
      </c>
      <c r="J5126">
        <v>1</v>
      </c>
      <c r="K5126">
        <v>1172.6210000000001</v>
      </c>
      <c r="L5126" t="s">
        <v>965</v>
      </c>
      <c r="M5126" t="s">
        <v>964</v>
      </c>
      <c r="N5126" s="110">
        <v>43777</v>
      </c>
      <c r="O5126">
        <v>0</v>
      </c>
      <c r="P5126">
        <v>0</v>
      </c>
      <c r="Q5126">
        <v>7134.8630000000003</v>
      </c>
      <c r="R5126">
        <v>917.51499999999896</v>
      </c>
      <c r="S5126">
        <v>1.911</v>
      </c>
      <c r="T5126">
        <v>33</v>
      </c>
      <c r="U5126">
        <v>2780.34799999999</v>
      </c>
      <c r="V5126">
        <v>1</v>
      </c>
      <c r="W5126">
        <v>1.5880000000000001</v>
      </c>
      <c r="X5126">
        <v>2.5659999999999998</v>
      </c>
      <c r="Y5126" s="110">
        <v>43777</v>
      </c>
      <c r="Z5126">
        <v>408844.54424439801</v>
      </c>
      <c r="AA5126">
        <v>3660417.9658251</v>
      </c>
    </row>
    <row r="5127" spans="1:27" x14ac:dyDescent="0.25">
      <c r="A5127">
        <v>-111.976669659999</v>
      </c>
      <c r="B5127">
        <v>33.07854322</v>
      </c>
      <c r="C5127" t="s">
        <v>968</v>
      </c>
      <c r="D5127" t="s">
        <v>967</v>
      </c>
      <c r="E5127" t="s">
        <v>966</v>
      </c>
      <c r="F5127">
        <v>3560</v>
      </c>
      <c r="G5127">
        <v>182</v>
      </c>
      <c r="H5127">
        <v>13.33</v>
      </c>
      <c r="I5127">
        <v>2.5920000000000001</v>
      </c>
      <c r="J5127">
        <v>1</v>
      </c>
      <c r="K5127">
        <v>1172.595</v>
      </c>
      <c r="L5127" t="s">
        <v>965</v>
      </c>
      <c r="M5127" t="s">
        <v>964</v>
      </c>
      <c r="N5127" s="110">
        <v>43777</v>
      </c>
      <c r="O5127">
        <v>0</v>
      </c>
      <c r="P5127">
        <v>0</v>
      </c>
      <c r="Q5127">
        <v>7257.951</v>
      </c>
      <c r="R5127">
        <v>838.82799999999895</v>
      </c>
      <c r="S5127">
        <v>1.748</v>
      </c>
      <c r="T5127">
        <v>33</v>
      </c>
      <c r="U5127">
        <v>2541.902</v>
      </c>
      <c r="V5127">
        <v>1</v>
      </c>
      <c r="W5127">
        <v>1.7669999999999999</v>
      </c>
      <c r="X5127">
        <v>2.855</v>
      </c>
      <c r="Y5127" s="110">
        <v>43777</v>
      </c>
      <c r="Z5127">
        <v>408844.50539694901</v>
      </c>
      <c r="AA5127">
        <v>3660417.3020294001</v>
      </c>
    </row>
    <row r="5128" spans="1:27" x14ac:dyDescent="0.25">
      <c r="A5128">
        <v>-111.97667069000001</v>
      </c>
      <c r="B5128">
        <v>33.078536210000003</v>
      </c>
      <c r="C5128" t="s">
        <v>968</v>
      </c>
      <c r="D5128" t="s">
        <v>967</v>
      </c>
      <c r="E5128" t="s">
        <v>966</v>
      </c>
      <c r="F5128">
        <v>3561</v>
      </c>
      <c r="G5128">
        <v>176</v>
      </c>
      <c r="H5128">
        <v>13.33</v>
      </c>
      <c r="I5128">
        <v>2.4609999999999999</v>
      </c>
      <c r="J5128">
        <v>1</v>
      </c>
      <c r="K5128">
        <v>1172.6020000000001</v>
      </c>
      <c r="L5128" t="s">
        <v>965</v>
      </c>
      <c r="M5128" t="s">
        <v>964</v>
      </c>
      <c r="N5128" s="110">
        <v>43777</v>
      </c>
      <c r="O5128">
        <v>0</v>
      </c>
      <c r="P5128">
        <v>0</v>
      </c>
      <c r="Q5128">
        <v>7504.8119999999899</v>
      </c>
      <c r="R5128">
        <v>913.61800000000005</v>
      </c>
      <c r="S5128">
        <v>1.903</v>
      </c>
      <c r="T5128">
        <v>33</v>
      </c>
      <c r="U5128">
        <v>2768.538</v>
      </c>
      <c r="V5128">
        <v>1</v>
      </c>
      <c r="W5128">
        <v>1.6779999999999999</v>
      </c>
      <c r="X5128">
        <v>2.7109999999999999</v>
      </c>
      <c r="Y5128" s="110">
        <v>43777</v>
      </c>
      <c r="Z5128">
        <v>408844.40202712303</v>
      </c>
      <c r="AA5128">
        <v>3660416.52573882</v>
      </c>
    </row>
    <row r="5129" spans="1:27" x14ac:dyDescent="0.25">
      <c r="A5129">
        <v>-111.976670339999</v>
      </c>
      <c r="B5129">
        <v>33.07852922</v>
      </c>
      <c r="C5129" t="s">
        <v>968</v>
      </c>
      <c r="D5129" t="s">
        <v>967</v>
      </c>
      <c r="E5129" t="s">
        <v>966</v>
      </c>
      <c r="F5129">
        <v>3562</v>
      </c>
      <c r="G5129">
        <v>178</v>
      </c>
      <c r="H5129">
        <v>13.33</v>
      </c>
      <c r="I5129">
        <v>2.395</v>
      </c>
      <c r="J5129">
        <v>1</v>
      </c>
      <c r="K5129">
        <v>1172.6510000000001</v>
      </c>
      <c r="L5129" t="s">
        <v>965</v>
      </c>
      <c r="M5129" t="s">
        <v>964</v>
      </c>
      <c r="N5129" s="110">
        <v>43777</v>
      </c>
      <c r="O5129">
        <v>0</v>
      </c>
      <c r="P5129">
        <v>0</v>
      </c>
      <c r="Q5129">
        <v>6485.9949999999899</v>
      </c>
      <c r="R5129">
        <v>811.22199999999896</v>
      </c>
      <c r="S5129">
        <v>1.69</v>
      </c>
      <c r="T5129">
        <v>33</v>
      </c>
      <c r="U5129">
        <v>2458.248</v>
      </c>
      <c r="V5129">
        <v>1</v>
      </c>
      <c r="W5129">
        <v>1.633</v>
      </c>
      <c r="X5129">
        <v>2.6379999999999999</v>
      </c>
      <c r="Y5129" s="110">
        <v>43777</v>
      </c>
      <c r="Z5129">
        <v>408844.42748508201</v>
      </c>
      <c r="AA5129">
        <v>3660415.75046715</v>
      </c>
    </row>
    <row r="5130" spans="1:27" x14ac:dyDescent="0.25">
      <c r="A5130">
        <v>-111.97666983000001</v>
      </c>
      <c r="B5130">
        <v>33.078522229999898</v>
      </c>
      <c r="C5130" t="s">
        <v>968</v>
      </c>
      <c r="D5130" t="s">
        <v>967</v>
      </c>
      <c r="E5130" t="s">
        <v>966</v>
      </c>
      <c r="F5130">
        <v>3563</v>
      </c>
      <c r="G5130">
        <v>181</v>
      </c>
      <c r="H5130">
        <v>13.33</v>
      </c>
      <c r="I5130">
        <v>2.4929999999999999</v>
      </c>
      <c r="J5130">
        <v>1</v>
      </c>
      <c r="K5130">
        <v>1172.7159999999899</v>
      </c>
      <c r="L5130" t="s">
        <v>965</v>
      </c>
      <c r="M5130" t="s">
        <v>964</v>
      </c>
      <c r="N5130" s="110">
        <v>43777</v>
      </c>
      <c r="O5130">
        <v>0</v>
      </c>
      <c r="P5130">
        <v>0</v>
      </c>
      <c r="Q5130">
        <v>5316.5469999999896</v>
      </c>
      <c r="R5130">
        <v>638.70699999999897</v>
      </c>
      <c r="S5130">
        <v>1.331</v>
      </c>
      <c r="T5130">
        <v>33</v>
      </c>
      <c r="U5130">
        <v>1935.4770000000001</v>
      </c>
      <c r="V5130">
        <v>1</v>
      </c>
      <c r="W5130">
        <v>1.7</v>
      </c>
      <c r="X5130">
        <v>2.7469999999999999</v>
      </c>
      <c r="Y5130" s="110">
        <v>43777</v>
      </c>
      <c r="Z5130">
        <v>408844.46787721</v>
      </c>
      <c r="AA5130">
        <v>3660414.97505653</v>
      </c>
    </row>
    <row r="5131" spans="1:27" x14ac:dyDescent="0.25">
      <c r="A5131">
        <v>-111.97667017000001</v>
      </c>
      <c r="B5131">
        <v>33.078515230000001</v>
      </c>
      <c r="C5131" t="s">
        <v>968</v>
      </c>
      <c r="D5131" t="s">
        <v>967</v>
      </c>
      <c r="E5131" t="s">
        <v>966</v>
      </c>
      <c r="F5131">
        <v>3564</v>
      </c>
      <c r="G5131">
        <v>179</v>
      </c>
      <c r="H5131">
        <v>13.33</v>
      </c>
      <c r="I5131">
        <v>2.3290000000000002</v>
      </c>
      <c r="J5131">
        <v>1</v>
      </c>
      <c r="K5131">
        <v>1172.67</v>
      </c>
      <c r="L5131" t="s">
        <v>965</v>
      </c>
      <c r="M5131" t="s">
        <v>964</v>
      </c>
      <c r="N5131" s="110">
        <v>43777</v>
      </c>
      <c r="O5131">
        <v>0</v>
      </c>
      <c r="P5131">
        <v>0</v>
      </c>
      <c r="Q5131">
        <v>5913.4709999999905</v>
      </c>
      <c r="R5131">
        <v>760.44899999999905</v>
      </c>
      <c r="S5131">
        <v>1.5840000000000001</v>
      </c>
      <c r="T5131">
        <v>33</v>
      </c>
      <c r="U5131">
        <v>2304.3899999999899</v>
      </c>
      <c r="V5131">
        <v>1</v>
      </c>
      <c r="W5131">
        <v>1.5880000000000001</v>
      </c>
      <c r="X5131">
        <v>2.5659999999999998</v>
      </c>
      <c r="Y5131" s="110">
        <v>43777</v>
      </c>
      <c r="Z5131">
        <v>408844.42892127403</v>
      </c>
      <c r="AA5131">
        <v>3660414.1992754098</v>
      </c>
    </row>
    <row r="5132" spans="1:27" x14ac:dyDescent="0.25">
      <c r="A5132">
        <v>-111.976669999999</v>
      </c>
      <c r="B5132">
        <v>33.078508229999898</v>
      </c>
      <c r="C5132" t="s">
        <v>968</v>
      </c>
      <c r="D5132" t="s">
        <v>967</v>
      </c>
      <c r="E5132" t="s">
        <v>966</v>
      </c>
      <c r="F5132">
        <v>3565</v>
      </c>
      <c r="G5132">
        <v>180</v>
      </c>
      <c r="H5132">
        <v>13.33</v>
      </c>
      <c r="I5132">
        <v>2.657</v>
      </c>
      <c r="J5132">
        <v>1</v>
      </c>
      <c r="K5132">
        <v>1172.7</v>
      </c>
      <c r="L5132" t="s">
        <v>965</v>
      </c>
      <c r="M5132" t="s">
        <v>964</v>
      </c>
      <c r="N5132" s="110">
        <v>43777</v>
      </c>
      <c r="O5132">
        <v>0</v>
      </c>
      <c r="P5132">
        <v>0</v>
      </c>
      <c r="Q5132">
        <v>6876.5730000000003</v>
      </c>
      <c r="R5132">
        <v>775.12699999999904</v>
      </c>
      <c r="S5132">
        <v>1.615</v>
      </c>
      <c r="T5132">
        <v>33</v>
      </c>
      <c r="U5132">
        <v>2348.8699999999899</v>
      </c>
      <c r="V5132">
        <v>1</v>
      </c>
      <c r="W5132">
        <v>1.8120000000000001</v>
      </c>
      <c r="X5132">
        <v>2.9279999999999999</v>
      </c>
      <c r="Y5132" s="110">
        <v>43777</v>
      </c>
      <c r="Z5132">
        <v>408844.43756799499</v>
      </c>
      <c r="AA5132">
        <v>3660413.4230513899</v>
      </c>
    </row>
    <row r="5133" spans="1:27" x14ac:dyDescent="0.25">
      <c r="A5133">
        <v>-111.976669139999</v>
      </c>
      <c r="B5133">
        <v>33.078501199999899</v>
      </c>
      <c r="C5133" t="s">
        <v>968</v>
      </c>
      <c r="D5133" t="s">
        <v>967</v>
      </c>
      <c r="E5133" t="s">
        <v>966</v>
      </c>
      <c r="F5133">
        <v>3566</v>
      </c>
      <c r="G5133">
        <v>185</v>
      </c>
      <c r="H5133">
        <v>13.33</v>
      </c>
      <c r="I5133">
        <v>2.4279999999999999</v>
      </c>
      <c r="J5133">
        <v>1</v>
      </c>
      <c r="K5133">
        <v>1172.69</v>
      </c>
      <c r="L5133" t="s">
        <v>965</v>
      </c>
      <c r="M5133" t="s">
        <v>964</v>
      </c>
      <c r="N5133" s="110">
        <v>43777</v>
      </c>
      <c r="O5133">
        <v>0</v>
      </c>
      <c r="P5133">
        <v>0</v>
      </c>
      <c r="Q5133">
        <v>7947.1620000000003</v>
      </c>
      <c r="R5133">
        <v>980.54200000000003</v>
      </c>
      <c r="S5133">
        <v>2.0430000000000001</v>
      </c>
      <c r="T5133">
        <v>33</v>
      </c>
      <c r="U5133">
        <v>2971.34</v>
      </c>
      <c r="V5133">
        <v>1</v>
      </c>
      <c r="W5133">
        <v>1.655</v>
      </c>
      <c r="X5133">
        <v>2.6749999999999998</v>
      </c>
      <c r="Y5133" s="110">
        <v>43777</v>
      </c>
      <c r="Z5133">
        <v>408844.51058737602</v>
      </c>
      <c r="AA5133">
        <v>3660412.6429020902</v>
      </c>
    </row>
    <row r="5134" spans="1:27" x14ac:dyDescent="0.25">
      <c r="A5134">
        <v>-111.976669659999</v>
      </c>
      <c r="B5134">
        <v>33.078494220000003</v>
      </c>
      <c r="C5134" t="s">
        <v>968</v>
      </c>
      <c r="D5134" t="s">
        <v>967</v>
      </c>
      <c r="E5134" t="s">
        <v>966</v>
      </c>
      <c r="F5134">
        <v>3567</v>
      </c>
      <c r="G5134">
        <v>182</v>
      </c>
      <c r="H5134">
        <v>13.33</v>
      </c>
      <c r="I5134">
        <v>2.4929999999999999</v>
      </c>
      <c r="J5134">
        <v>1</v>
      </c>
      <c r="K5134">
        <v>1172.6279999999899</v>
      </c>
      <c r="L5134" t="s">
        <v>965</v>
      </c>
      <c r="M5134" t="s">
        <v>964</v>
      </c>
      <c r="N5134" s="110">
        <v>43777</v>
      </c>
      <c r="O5134">
        <v>0</v>
      </c>
      <c r="P5134">
        <v>0</v>
      </c>
      <c r="Q5134">
        <v>6502.6239999999898</v>
      </c>
      <c r="R5134">
        <v>781.19799999999896</v>
      </c>
      <c r="S5134">
        <v>1.627</v>
      </c>
      <c r="T5134">
        <v>33</v>
      </c>
      <c r="U5134">
        <v>2367.2649999999899</v>
      </c>
      <c r="V5134">
        <v>1</v>
      </c>
      <c r="W5134">
        <v>1.7</v>
      </c>
      <c r="X5134">
        <v>2.7469999999999999</v>
      </c>
      <c r="Y5134" s="110">
        <v>43777</v>
      </c>
      <c r="Z5134">
        <v>408844.45485113002</v>
      </c>
      <c r="AA5134">
        <v>3660411.8694946598</v>
      </c>
    </row>
    <row r="5135" spans="1:27" x14ac:dyDescent="0.25">
      <c r="A5135">
        <v>-111.976670339999</v>
      </c>
      <c r="B5135">
        <v>33.07848722</v>
      </c>
      <c r="C5135" t="s">
        <v>968</v>
      </c>
      <c r="D5135" t="s">
        <v>967</v>
      </c>
      <c r="E5135" t="s">
        <v>966</v>
      </c>
      <c r="F5135">
        <v>3568</v>
      </c>
      <c r="G5135">
        <v>178</v>
      </c>
      <c r="H5135">
        <v>13.33</v>
      </c>
      <c r="I5135">
        <v>2.657</v>
      </c>
      <c r="J5135">
        <v>1</v>
      </c>
      <c r="K5135">
        <v>1172.644</v>
      </c>
      <c r="L5135" t="s">
        <v>965</v>
      </c>
      <c r="M5135" t="s">
        <v>964</v>
      </c>
      <c r="N5135" s="110">
        <v>43777</v>
      </c>
      <c r="O5135">
        <v>0</v>
      </c>
      <c r="P5135">
        <v>0</v>
      </c>
      <c r="Q5135">
        <v>6955.2030000000004</v>
      </c>
      <c r="R5135">
        <v>783.99</v>
      </c>
      <c r="S5135">
        <v>1.633</v>
      </c>
      <c r="T5135">
        <v>33</v>
      </c>
      <c r="U5135">
        <v>2375.7280000000001</v>
      </c>
      <c r="V5135">
        <v>1</v>
      </c>
      <c r="W5135">
        <v>1.8120000000000001</v>
      </c>
      <c r="X5135">
        <v>2.9279999999999999</v>
      </c>
      <c r="Y5135" s="110">
        <v>43777</v>
      </c>
      <c r="Z5135">
        <v>408844.38416007598</v>
      </c>
      <c r="AA5135">
        <v>3660411.0940088099</v>
      </c>
    </row>
    <row r="5136" spans="1:27" x14ac:dyDescent="0.25">
      <c r="A5136">
        <v>-111.976670859999</v>
      </c>
      <c r="B5136">
        <v>33.078481199999899</v>
      </c>
      <c r="C5136" t="s">
        <v>968</v>
      </c>
      <c r="D5136" t="s">
        <v>967</v>
      </c>
      <c r="E5136" t="s">
        <v>966</v>
      </c>
      <c r="F5136">
        <v>3569</v>
      </c>
      <c r="G5136">
        <v>175</v>
      </c>
      <c r="H5136">
        <v>13.33</v>
      </c>
      <c r="I5136">
        <v>2.5259999999999998</v>
      </c>
      <c r="J5136">
        <v>1</v>
      </c>
      <c r="K5136">
        <v>1172.6769999999899</v>
      </c>
      <c r="L5136" t="s">
        <v>965</v>
      </c>
      <c r="M5136" t="s">
        <v>964</v>
      </c>
      <c r="N5136" s="110">
        <v>43777</v>
      </c>
      <c r="O5136">
        <v>0</v>
      </c>
      <c r="P5136">
        <v>0</v>
      </c>
      <c r="Q5136">
        <v>5810.9549999999899</v>
      </c>
      <c r="R5136">
        <v>689.03700000000003</v>
      </c>
      <c r="S5136">
        <v>1.4350000000000001</v>
      </c>
      <c r="T5136">
        <v>33</v>
      </c>
      <c r="U5136">
        <v>2087.99099999999</v>
      </c>
      <c r="V5136">
        <v>1</v>
      </c>
      <c r="W5136">
        <v>1.722</v>
      </c>
      <c r="X5136">
        <v>2.7829999999999999</v>
      </c>
      <c r="Y5136" s="110">
        <v>43777</v>
      </c>
      <c r="Z5136">
        <v>408844.32941410202</v>
      </c>
      <c r="AA5136">
        <v>3660410.4270347101</v>
      </c>
    </row>
    <row r="5137" spans="1:27" x14ac:dyDescent="0.25">
      <c r="A5137">
        <v>-111.976669999999</v>
      </c>
      <c r="B5137">
        <v>33.078474229999898</v>
      </c>
      <c r="C5137" t="s">
        <v>968</v>
      </c>
      <c r="D5137" t="s">
        <v>967</v>
      </c>
      <c r="E5137" t="s">
        <v>966</v>
      </c>
      <c r="F5137">
        <v>3570</v>
      </c>
      <c r="G5137">
        <v>180</v>
      </c>
      <c r="H5137">
        <v>13.33</v>
      </c>
      <c r="I5137">
        <v>2.5920000000000001</v>
      </c>
      <c r="J5137">
        <v>1</v>
      </c>
      <c r="K5137">
        <v>1172.66399999999</v>
      </c>
      <c r="L5137" t="s">
        <v>965</v>
      </c>
      <c r="M5137" t="s">
        <v>964</v>
      </c>
      <c r="N5137" s="110">
        <v>43777</v>
      </c>
      <c r="O5137">
        <v>0</v>
      </c>
      <c r="P5137">
        <v>0</v>
      </c>
      <c r="Q5137">
        <v>4442.3599999999897</v>
      </c>
      <c r="R5137">
        <v>513.41999999999905</v>
      </c>
      <c r="S5137">
        <v>1.07</v>
      </c>
      <c r="T5137">
        <v>33</v>
      </c>
      <c r="U5137">
        <v>1555.817</v>
      </c>
      <c r="V5137">
        <v>1</v>
      </c>
      <c r="W5137">
        <v>1.7669999999999999</v>
      </c>
      <c r="X5137">
        <v>2.855</v>
      </c>
      <c r="Y5137" s="110">
        <v>43777</v>
      </c>
      <c r="Z5137">
        <v>408844.40249539999</v>
      </c>
      <c r="AA5137">
        <v>3660409.6535375002</v>
      </c>
    </row>
    <row r="5138" spans="1:27" x14ac:dyDescent="0.25">
      <c r="A5138">
        <v>-111.976670339999</v>
      </c>
      <c r="B5138">
        <v>33.078466220000003</v>
      </c>
      <c r="C5138" t="s">
        <v>968</v>
      </c>
      <c r="D5138" t="s">
        <v>967</v>
      </c>
      <c r="E5138" t="s">
        <v>966</v>
      </c>
      <c r="F5138">
        <v>3571</v>
      </c>
      <c r="G5138">
        <v>178</v>
      </c>
      <c r="H5138">
        <v>13.33</v>
      </c>
      <c r="I5138">
        <v>2.395</v>
      </c>
      <c r="J5138">
        <v>1</v>
      </c>
      <c r="K5138">
        <v>1172.65399999999</v>
      </c>
      <c r="L5138" t="s">
        <v>965</v>
      </c>
      <c r="M5138" t="s">
        <v>964</v>
      </c>
      <c r="N5138" s="110">
        <v>43777</v>
      </c>
      <c r="O5138">
        <v>0</v>
      </c>
      <c r="P5138">
        <v>0</v>
      </c>
      <c r="Q5138">
        <v>3103.1379999999899</v>
      </c>
      <c r="R5138">
        <v>388.11799999999897</v>
      </c>
      <c r="S5138">
        <v>0.80900000000000005</v>
      </c>
      <c r="T5138">
        <v>33</v>
      </c>
      <c r="U5138">
        <v>1176.11599999999</v>
      </c>
      <c r="V5138">
        <v>1</v>
      </c>
      <c r="W5138">
        <v>1.633</v>
      </c>
      <c r="X5138">
        <v>2.6379999999999999</v>
      </c>
      <c r="Y5138" s="110">
        <v>43777</v>
      </c>
      <c r="Z5138">
        <v>408844.362497592</v>
      </c>
      <c r="AA5138">
        <v>3660408.7657796498</v>
      </c>
    </row>
    <row r="5139" spans="1:27" x14ac:dyDescent="0.25">
      <c r="A5139">
        <v>-111.976669999999</v>
      </c>
      <c r="B5139">
        <v>33.078460229999898</v>
      </c>
      <c r="C5139" t="s">
        <v>968</v>
      </c>
      <c r="D5139" t="s">
        <v>967</v>
      </c>
      <c r="E5139" t="s">
        <v>966</v>
      </c>
      <c r="F5139">
        <v>3572</v>
      </c>
      <c r="G5139">
        <v>180</v>
      </c>
      <c r="H5139">
        <v>13.33</v>
      </c>
      <c r="I5139">
        <v>2.395</v>
      </c>
      <c r="J5139">
        <v>1</v>
      </c>
      <c r="K5139">
        <v>1172.68399999999</v>
      </c>
      <c r="L5139" t="s">
        <v>965</v>
      </c>
      <c r="M5139" t="s">
        <v>964</v>
      </c>
      <c r="N5139" s="110">
        <v>43777</v>
      </c>
      <c r="O5139">
        <v>0</v>
      </c>
      <c r="P5139">
        <v>0</v>
      </c>
      <c r="Q5139">
        <v>2200.6660000000002</v>
      </c>
      <c r="R5139">
        <v>275.24299999999897</v>
      </c>
      <c r="S5139">
        <v>0.57299999999999995</v>
      </c>
      <c r="T5139">
        <v>33</v>
      </c>
      <c r="U5139">
        <v>834.07100000000003</v>
      </c>
      <c r="V5139">
        <v>1</v>
      </c>
      <c r="W5139">
        <v>1.633</v>
      </c>
      <c r="X5139">
        <v>2.6379999999999999</v>
      </c>
      <c r="Y5139" s="110">
        <v>43777</v>
      </c>
      <c r="Z5139">
        <v>408844.38805375202</v>
      </c>
      <c r="AA5139">
        <v>3660408.1013847301</v>
      </c>
    </row>
    <row r="5140" spans="1:27" x14ac:dyDescent="0.25">
      <c r="A5140">
        <v>-111.976669999999</v>
      </c>
      <c r="B5140">
        <v>33.078453230000001</v>
      </c>
      <c r="C5140" t="s">
        <v>968</v>
      </c>
      <c r="D5140" t="s">
        <v>967</v>
      </c>
      <c r="E5140" t="s">
        <v>966</v>
      </c>
      <c r="F5140">
        <v>3573</v>
      </c>
      <c r="G5140">
        <v>180</v>
      </c>
      <c r="H5140">
        <v>13.33</v>
      </c>
      <c r="I5140">
        <v>2.395</v>
      </c>
      <c r="J5140">
        <v>1</v>
      </c>
      <c r="K5140">
        <v>1172.7360000000001</v>
      </c>
      <c r="L5140" t="s">
        <v>965</v>
      </c>
      <c r="M5140" t="s">
        <v>964</v>
      </c>
      <c r="N5140" s="110">
        <v>43777</v>
      </c>
      <c r="O5140">
        <v>0</v>
      </c>
      <c r="P5140">
        <v>0</v>
      </c>
      <c r="Q5140">
        <v>3043.30799999999</v>
      </c>
      <c r="R5140">
        <v>380.63499999999902</v>
      </c>
      <c r="S5140">
        <v>0.79300000000000004</v>
      </c>
      <c r="T5140">
        <v>33</v>
      </c>
      <c r="U5140">
        <v>1153.44</v>
      </c>
      <c r="V5140">
        <v>1</v>
      </c>
      <c r="W5140">
        <v>1.633</v>
      </c>
      <c r="X5140">
        <v>2.6379999999999999</v>
      </c>
      <c r="Y5140" s="110">
        <v>43777</v>
      </c>
      <c r="Z5140">
        <v>408844.38083293103</v>
      </c>
      <c r="AA5140">
        <v>3660407.3253083499</v>
      </c>
    </row>
    <row r="5141" spans="1:27" x14ac:dyDescent="0.25">
      <c r="A5141">
        <v>-111.97666931000001</v>
      </c>
      <c r="B5141">
        <v>33.078446210000003</v>
      </c>
      <c r="C5141" t="s">
        <v>968</v>
      </c>
      <c r="D5141" t="s">
        <v>967</v>
      </c>
      <c r="E5141" t="s">
        <v>966</v>
      </c>
      <c r="F5141">
        <v>3574</v>
      </c>
      <c r="G5141">
        <v>184</v>
      </c>
      <c r="H5141">
        <v>13.33</v>
      </c>
      <c r="I5141">
        <v>2.5259999999999998</v>
      </c>
      <c r="J5141">
        <v>1</v>
      </c>
      <c r="K5141">
        <v>1172.73</v>
      </c>
      <c r="L5141" t="s">
        <v>965</v>
      </c>
      <c r="M5141" t="s">
        <v>964</v>
      </c>
      <c r="N5141" s="110">
        <v>43777</v>
      </c>
      <c r="O5141">
        <v>0</v>
      </c>
      <c r="P5141">
        <v>0</v>
      </c>
      <c r="Q5141">
        <v>3436.5149999999899</v>
      </c>
      <c r="R5141">
        <v>407.48700000000002</v>
      </c>
      <c r="S5141">
        <v>0.84899999999999998</v>
      </c>
      <c r="T5141">
        <v>33</v>
      </c>
      <c r="U5141">
        <v>1234.80799999999</v>
      </c>
      <c r="V5141">
        <v>1</v>
      </c>
      <c r="W5141">
        <v>1.722</v>
      </c>
      <c r="X5141">
        <v>2.7829999999999999</v>
      </c>
      <c r="Y5141" s="110">
        <v>43777</v>
      </c>
      <c r="Z5141">
        <v>408844.43799512199</v>
      </c>
      <c r="AA5141">
        <v>3660406.54641537</v>
      </c>
    </row>
    <row r="5142" spans="1:27" x14ac:dyDescent="0.25">
      <c r="A5142">
        <v>-111.976669139999</v>
      </c>
      <c r="B5142">
        <v>33.078439199999899</v>
      </c>
      <c r="C5142" t="s">
        <v>968</v>
      </c>
      <c r="D5142" t="s">
        <v>967</v>
      </c>
      <c r="E5142" t="s">
        <v>966</v>
      </c>
      <c r="F5142">
        <v>3575</v>
      </c>
      <c r="G5142">
        <v>185</v>
      </c>
      <c r="H5142">
        <v>13.33</v>
      </c>
      <c r="I5142">
        <v>2.4609999999999999</v>
      </c>
      <c r="J5142">
        <v>1</v>
      </c>
      <c r="K5142">
        <v>1172.73</v>
      </c>
      <c r="L5142" t="s">
        <v>965</v>
      </c>
      <c r="M5142" t="s">
        <v>964</v>
      </c>
      <c r="N5142" s="110">
        <v>43777</v>
      </c>
      <c r="O5142">
        <v>0</v>
      </c>
      <c r="P5142">
        <v>0</v>
      </c>
      <c r="Q5142">
        <v>3706.9189999999899</v>
      </c>
      <c r="R5142">
        <v>451.27100000000002</v>
      </c>
      <c r="S5142">
        <v>0.94</v>
      </c>
      <c r="T5142">
        <v>33</v>
      </c>
      <c r="U5142">
        <v>1367.489</v>
      </c>
      <c r="V5142">
        <v>1</v>
      </c>
      <c r="W5142">
        <v>1.6779999999999999</v>
      </c>
      <c r="X5142">
        <v>2.7109999999999999</v>
      </c>
      <c r="Y5142" s="110">
        <v>43777</v>
      </c>
      <c r="Z5142">
        <v>408844.44663155999</v>
      </c>
      <c r="AA5142">
        <v>3660405.7690826701</v>
      </c>
    </row>
    <row r="5143" spans="1:27" x14ac:dyDescent="0.25">
      <c r="A5143">
        <v>-111.976670339999</v>
      </c>
      <c r="B5143">
        <v>33.078432220000003</v>
      </c>
      <c r="C5143" t="s">
        <v>968</v>
      </c>
      <c r="D5143" t="s">
        <v>967</v>
      </c>
      <c r="E5143" t="s">
        <v>966</v>
      </c>
      <c r="F5143">
        <v>3576</v>
      </c>
      <c r="G5143">
        <v>178</v>
      </c>
      <c r="H5143">
        <v>13.33</v>
      </c>
      <c r="I5143">
        <v>2.3290000000000002</v>
      </c>
      <c r="J5143">
        <v>1</v>
      </c>
      <c r="K5143">
        <v>1172.7070000000001</v>
      </c>
      <c r="L5143" t="s">
        <v>965</v>
      </c>
      <c r="M5143" t="s">
        <v>964</v>
      </c>
      <c r="N5143" s="110">
        <v>43777</v>
      </c>
      <c r="O5143">
        <v>0</v>
      </c>
      <c r="P5143">
        <v>0</v>
      </c>
      <c r="Q5143">
        <v>929.673</v>
      </c>
      <c r="R5143">
        <v>119.55200000000001</v>
      </c>
      <c r="S5143">
        <v>0.249</v>
      </c>
      <c r="T5143">
        <v>33</v>
      </c>
      <c r="U5143">
        <v>362.27899999999897</v>
      </c>
      <c r="V5143">
        <v>1</v>
      </c>
      <c r="W5143">
        <v>1.5880000000000001</v>
      </c>
      <c r="X5143">
        <v>2.5659999999999998</v>
      </c>
      <c r="Y5143" s="110">
        <v>43777</v>
      </c>
      <c r="Z5143">
        <v>408844.32742502401</v>
      </c>
      <c r="AA5143">
        <v>3660404.99626579</v>
      </c>
    </row>
    <row r="5144" spans="1:27" x14ac:dyDescent="0.25">
      <c r="A5144">
        <v>-111.97656249000001</v>
      </c>
      <c r="B5144">
        <v>33.078419779999898</v>
      </c>
      <c r="C5144" t="s">
        <v>968</v>
      </c>
      <c r="D5144" t="s">
        <v>967</v>
      </c>
      <c r="E5144" t="s">
        <v>966</v>
      </c>
      <c r="F5144">
        <v>3577</v>
      </c>
      <c r="G5144">
        <v>357</v>
      </c>
      <c r="H5144">
        <v>13.33</v>
      </c>
      <c r="I5144">
        <v>3.0840000000000001</v>
      </c>
      <c r="J5144">
        <v>1</v>
      </c>
      <c r="K5144">
        <v>1172.6379999999899</v>
      </c>
      <c r="L5144" t="s">
        <v>965</v>
      </c>
      <c r="M5144" t="s">
        <v>964</v>
      </c>
      <c r="N5144" s="110">
        <v>43777</v>
      </c>
      <c r="O5144">
        <v>0</v>
      </c>
      <c r="P5144">
        <v>0</v>
      </c>
      <c r="Q5144">
        <v>3135.8240000000001</v>
      </c>
      <c r="R5144">
        <v>304.58600000000001</v>
      </c>
      <c r="S5144">
        <v>0.63500000000000001</v>
      </c>
      <c r="T5144">
        <v>33</v>
      </c>
      <c r="U5144">
        <v>922.98699999999894</v>
      </c>
      <c r="V5144">
        <v>2</v>
      </c>
      <c r="W5144">
        <v>2.1030000000000002</v>
      </c>
      <c r="X5144">
        <v>3.3969999999999998</v>
      </c>
      <c r="Y5144" s="110">
        <v>43777</v>
      </c>
      <c r="Z5144">
        <v>408854.381165114</v>
      </c>
      <c r="AA5144">
        <v>3660403.5234103501</v>
      </c>
    </row>
    <row r="5145" spans="1:27" x14ac:dyDescent="0.25">
      <c r="A5145">
        <v>-111.976561489999</v>
      </c>
      <c r="B5145">
        <v>33.078427779999899</v>
      </c>
      <c r="C5145" t="s">
        <v>968</v>
      </c>
      <c r="D5145" t="s">
        <v>967</v>
      </c>
      <c r="E5145" t="s">
        <v>966</v>
      </c>
      <c r="F5145">
        <v>3578</v>
      </c>
      <c r="G5145">
        <v>357</v>
      </c>
      <c r="H5145">
        <v>13.33</v>
      </c>
      <c r="I5145">
        <v>2.8220000000000001</v>
      </c>
      <c r="J5145">
        <v>1</v>
      </c>
      <c r="K5145">
        <v>1172.615</v>
      </c>
      <c r="L5145" t="s">
        <v>965</v>
      </c>
      <c r="M5145" t="s">
        <v>964</v>
      </c>
      <c r="N5145" s="110">
        <v>43777</v>
      </c>
      <c r="O5145">
        <v>0</v>
      </c>
      <c r="P5145">
        <v>0</v>
      </c>
      <c r="Q5145">
        <v>4930.8829999999898</v>
      </c>
      <c r="R5145">
        <v>523.49400000000003</v>
      </c>
      <c r="S5145">
        <v>1.091</v>
      </c>
      <c r="T5145">
        <v>33</v>
      </c>
      <c r="U5145">
        <v>1586.34699999999</v>
      </c>
      <c r="V5145">
        <v>2</v>
      </c>
      <c r="W5145">
        <v>1.9239999999999999</v>
      </c>
      <c r="X5145">
        <v>3.1080000000000001</v>
      </c>
      <c r="Y5145" s="110">
        <v>43777</v>
      </c>
      <c r="Z5145">
        <v>408854.48275520001</v>
      </c>
      <c r="AA5145">
        <v>3660404.40948642</v>
      </c>
    </row>
    <row r="5146" spans="1:27" x14ac:dyDescent="0.25">
      <c r="A5146">
        <v>-111.976562509999</v>
      </c>
      <c r="B5146">
        <v>33.07843578</v>
      </c>
      <c r="C5146" t="s">
        <v>968</v>
      </c>
      <c r="D5146" t="s">
        <v>967</v>
      </c>
      <c r="E5146" t="s">
        <v>966</v>
      </c>
      <c r="F5146">
        <v>3579</v>
      </c>
      <c r="G5146">
        <v>3</v>
      </c>
      <c r="H5146">
        <v>13.33</v>
      </c>
      <c r="I5146">
        <v>2.7229999999999999</v>
      </c>
      <c r="J5146">
        <v>1</v>
      </c>
      <c r="K5146">
        <v>1172.6869999999899</v>
      </c>
      <c r="L5146" t="s">
        <v>965</v>
      </c>
      <c r="M5146" t="s">
        <v>964</v>
      </c>
      <c r="N5146" s="110">
        <v>43777</v>
      </c>
      <c r="O5146">
        <v>0</v>
      </c>
      <c r="P5146">
        <v>0</v>
      </c>
      <c r="Q5146">
        <v>5694.0959999999905</v>
      </c>
      <c r="R5146">
        <v>626.37199999999905</v>
      </c>
      <c r="S5146">
        <v>1.3049999999999999</v>
      </c>
      <c r="T5146">
        <v>33</v>
      </c>
      <c r="U5146">
        <v>1898.09799999999</v>
      </c>
      <c r="V5146">
        <v>2</v>
      </c>
      <c r="W5146">
        <v>1.857</v>
      </c>
      <c r="X5146">
        <v>3</v>
      </c>
      <c r="Y5146" s="110">
        <v>43777</v>
      </c>
      <c r="Z5146">
        <v>408854.39580124698</v>
      </c>
      <c r="AA5146">
        <v>3660405.2973165601</v>
      </c>
    </row>
    <row r="5147" spans="1:27" x14ac:dyDescent="0.25">
      <c r="A5147">
        <v>-111.976562169999</v>
      </c>
      <c r="B5147">
        <v>33.078444769999898</v>
      </c>
      <c r="C5147" t="s">
        <v>968</v>
      </c>
      <c r="D5147" t="s">
        <v>967</v>
      </c>
      <c r="E5147" t="s">
        <v>966</v>
      </c>
      <c r="F5147">
        <v>3580</v>
      </c>
      <c r="G5147">
        <v>1</v>
      </c>
      <c r="H5147">
        <v>13.33</v>
      </c>
      <c r="I5147">
        <v>2.92</v>
      </c>
      <c r="J5147">
        <v>1</v>
      </c>
      <c r="K5147">
        <v>1172.66399999999</v>
      </c>
      <c r="L5147" t="s">
        <v>965</v>
      </c>
      <c r="M5147" t="s">
        <v>964</v>
      </c>
      <c r="N5147" s="110">
        <v>43777</v>
      </c>
      <c r="O5147">
        <v>0</v>
      </c>
      <c r="P5147">
        <v>0</v>
      </c>
      <c r="Q5147">
        <v>6080.902</v>
      </c>
      <c r="R5147">
        <v>623.82699999999897</v>
      </c>
      <c r="S5147">
        <v>1.3</v>
      </c>
      <c r="T5147">
        <v>33</v>
      </c>
      <c r="U5147">
        <v>1890.384</v>
      </c>
      <c r="V5147">
        <v>2</v>
      </c>
      <c r="W5147">
        <v>1.9910000000000001</v>
      </c>
      <c r="X5147">
        <v>3.2170000000000001</v>
      </c>
      <c r="Y5147" s="110">
        <v>43777</v>
      </c>
      <c r="Z5147">
        <v>408854.43680894998</v>
      </c>
      <c r="AA5147">
        <v>3660406.2937251199</v>
      </c>
    </row>
    <row r="5148" spans="1:27" x14ac:dyDescent="0.25">
      <c r="A5148">
        <v>-111.976562169999</v>
      </c>
      <c r="B5148">
        <v>33.078452769999899</v>
      </c>
      <c r="C5148" t="s">
        <v>968</v>
      </c>
      <c r="D5148" t="s">
        <v>967</v>
      </c>
      <c r="E5148" t="s">
        <v>966</v>
      </c>
      <c r="F5148">
        <v>3581</v>
      </c>
      <c r="G5148">
        <v>1</v>
      </c>
      <c r="H5148">
        <v>13.33</v>
      </c>
      <c r="I5148">
        <v>2.9529999999999998</v>
      </c>
      <c r="J5148">
        <v>1</v>
      </c>
      <c r="K5148">
        <v>1172.595</v>
      </c>
      <c r="L5148" t="s">
        <v>965</v>
      </c>
      <c r="M5148" t="s">
        <v>964</v>
      </c>
      <c r="N5148" s="110">
        <v>43777</v>
      </c>
      <c r="O5148">
        <v>0</v>
      </c>
      <c r="P5148">
        <v>0</v>
      </c>
      <c r="Q5148">
        <v>6156.0460000000003</v>
      </c>
      <c r="R5148">
        <v>624.51800000000003</v>
      </c>
      <c r="S5148">
        <v>1.3009999999999999</v>
      </c>
      <c r="T5148">
        <v>33</v>
      </c>
      <c r="U5148">
        <v>1892.48</v>
      </c>
      <c r="V5148">
        <v>2</v>
      </c>
      <c r="W5148">
        <v>2.0129999999999999</v>
      </c>
      <c r="X5148">
        <v>3.2530000000000001</v>
      </c>
      <c r="Y5148" s="110">
        <v>43777</v>
      </c>
      <c r="Z5148">
        <v>408854.44506040501</v>
      </c>
      <c r="AA5148">
        <v>3660407.1806695499</v>
      </c>
    </row>
    <row r="5149" spans="1:27" x14ac:dyDescent="0.25">
      <c r="A5149">
        <v>-111.976561169999</v>
      </c>
      <c r="B5149">
        <v>33.07846077</v>
      </c>
      <c r="C5149" t="s">
        <v>968</v>
      </c>
      <c r="D5149" t="s">
        <v>967</v>
      </c>
      <c r="E5149" t="s">
        <v>966</v>
      </c>
      <c r="F5149">
        <v>3582</v>
      </c>
      <c r="G5149">
        <v>1</v>
      </c>
      <c r="H5149">
        <v>13.33</v>
      </c>
      <c r="I5149">
        <v>3.0510000000000002</v>
      </c>
      <c r="J5149">
        <v>1</v>
      </c>
      <c r="K5149">
        <v>1172.6110000000001</v>
      </c>
      <c r="L5149" t="s">
        <v>965</v>
      </c>
      <c r="M5149" t="s">
        <v>964</v>
      </c>
      <c r="N5149" s="110">
        <v>43777</v>
      </c>
      <c r="O5149">
        <v>0</v>
      </c>
      <c r="P5149">
        <v>0</v>
      </c>
      <c r="Q5149">
        <v>6095.76</v>
      </c>
      <c r="R5149">
        <v>598.45399999999904</v>
      </c>
      <c r="S5149">
        <v>1.2470000000000001</v>
      </c>
      <c r="T5149">
        <v>33</v>
      </c>
      <c r="U5149">
        <v>1813.4970000000001</v>
      </c>
      <c r="V5149">
        <v>2</v>
      </c>
      <c r="W5149">
        <v>2.08</v>
      </c>
      <c r="X5149">
        <v>3.3610000000000002</v>
      </c>
      <c r="Y5149" s="110">
        <v>43777</v>
      </c>
      <c r="Z5149">
        <v>408854.54665045801</v>
      </c>
      <c r="AA5149">
        <v>3660408.0667456202</v>
      </c>
    </row>
    <row r="5150" spans="1:27" x14ac:dyDescent="0.25">
      <c r="A5150">
        <v>-111.976561829999</v>
      </c>
      <c r="B5150">
        <v>33.078468770000001</v>
      </c>
      <c r="C5150" t="s">
        <v>968</v>
      </c>
      <c r="D5150" t="s">
        <v>967</v>
      </c>
      <c r="E5150" t="s">
        <v>966</v>
      </c>
      <c r="F5150">
        <v>3583</v>
      </c>
      <c r="G5150">
        <v>359</v>
      </c>
      <c r="H5150">
        <v>13.33</v>
      </c>
      <c r="I5150">
        <v>3.0179999999999998</v>
      </c>
      <c r="J5150">
        <v>1</v>
      </c>
      <c r="K5150">
        <v>1172.625</v>
      </c>
      <c r="L5150" t="s">
        <v>965</v>
      </c>
      <c r="M5150" t="s">
        <v>964</v>
      </c>
      <c r="N5150" s="110">
        <v>43777</v>
      </c>
      <c r="O5150">
        <v>0</v>
      </c>
      <c r="P5150">
        <v>0</v>
      </c>
      <c r="Q5150">
        <v>6863.43</v>
      </c>
      <c r="R5150">
        <v>681.14400000000001</v>
      </c>
      <c r="S5150">
        <v>1.419</v>
      </c>
      <c r="T5150">
        <v>33</v>
      </c>
      <c r="U5150">
        <v>2064.0740000000001</v>
      </c>
      <c r="V5150">
        <v>2</v>
      </c>
      <c r="W5150">
        <v>2.0579999999999998</v>
      </c>
      <c r="X5150">
        <v>3.3250000000000002</v>
      </c>
      <c r="Y5150" s="110">
        <v>43777</v>
      </c>
      <c r="Z5150">
        <v>408854.49329843902</v>
      </c>
      <c r="AA5150">
        <v>3660408.9542631698</v>
      </c>
    </row>
    <row r="5151" spans="1:27" x14ac:dyDescent="0.25">
      <c r="A5151">
        <v>-111.97656166</v>
      </c>
      <c r="B5151">
        <v>33.078476780000003</v>
      </c>
      <c r="C5151" t="s">
        <v>968</v>
      </c>
      <c r="D5151" t="s">
        <v>967</v>
      </c>
      <c r="E5151" t="s">
        <v>966</v>
      </c>
      <c r="F5151">
        <v>3584</v>
      </c>
      <c r="G5151">
        <v>358</v>
      </c>
      <c r="H5151">
        <v>13.33</v>
      </c>
      <c r="I5151">
        <v>2.8540000000000001</v>
      </c>
      <c r="J5151">
        <v>1</v>
      </c>
      <c r="K5151">
        <v>1172.6210000000001</v>
      </c>
      <c r="L5151" t="s">
        <v>965</v>
      </c>
      <c r="M5151" t="s">
        <v>964</v>
      </c>
      <c r="N5151" s="110">
        <v>43777</v>
      </c>
      <c r="O5151">
        <v>0</v>
      </c>
      <c r="P5151">
        <v>0</v>
      </c>
      <c r="Q5151">
        <v>6478.68</v>
      </c>
      <c r="R5151">
        <v>679.91300000000001</v>
      </c>
      <c r="S5151">
        <v>1.4159999999999999</v>
      </c>
      <c r="T5151">
        <v>33</v>
      </c>
      <c r="U5151">
        <v>2060.3420000000001</v>
      </c>
      <c r="V5151">
        <v>2</v>
      </c>
      <c r="W5151">
        <v>1.946</v>
      </c>
      <c r="X5151">
        <v>3.1440000000000001</v>
      </c>
      <c r="Y5151" s="110">
        <v>43777</v>
      </c>
      <c r="Z5151">
        <v>408854.51742776798</v>
      </c>
      <c r="AA5151">
        <v>3660409.8421686599</v>
      </c>
    </row>
    <row r="5152" spans="1:27" x14ac:dyDescent="0.25">
      <c r="A5152">
        <v>-111.976561509999</v>
      </c>
      <c r="B5152">
        <v>33.078484779999897</v>
      </c>
      <c r="C5152" t="s">
        <v>968</v>
      </c>
      <c r="D5152" t="s">
        <v>967</v>
      </c>
      <c r="E5152" t="s">
        <v>966</v>
      </c>
      <c r="F5152">
        <v>3585</v>
      </c>
      <c r="G5152">
        <v>3</v>
      </c>
      <c r="H5152">
        <v>13.33</v>
      </c>
      <c r="I5152">
        <v>2.887</v>
      </c>
      <c r="J5152">
        <v>1</v>
      </c>
      <c r="K5152">
        <v>1172.6510000000001</v>
      </c>
      <c r="L5152" t="s">
        <v>965</v>
      </c>
      <c r="M5152" t="s">
        <v>964</v>
      </c>
      <c r="N5152" s="110">
        <v>43777</v>
      </c>
      <c r="O5152">
        <v>0</v>
      </c>
      <c r="P5152">
        <v>0</v>
      </c>
      <c r="Q5152">
        <v>6845.8289999999897</v>
      </c>
      <c r="R5152">
        <v>710.27899999999897</v>
      </c>
      <c r="S5152">
        <v>1.48</v>
      </c>
      <c r="T5152">
        <v>33</v>
      </c>
      <c r="U5152">
        <v>2152.3620000000001</v>
      </c>
      <c r="V5152">
        <v>2</v>
      </c>
      <c r="W5152">
        <v>1.9690000000000001</v>
      </c>
      <c r="X5152">
        <v>3.181</v>
      </c>
      <c r="Y5152" s="110">
        <v>43777</v>
      </c>
      <c r="Z5152">
        <v>408854.53968001198</v>
      </c>
      <c r="AA5152">
        <v>3660410.72898283</v>
      </c>
    </row>
    <row r="5153" spans="1:27" x14ac:dyDescent="0.25">
      <c r="A5153">
        <v>-111.976561</v>
      </c>
      <c r="B5153">
        <v>33.078492769999897</v>
      </c>
      <c r="C5153" t="s">
        <v>968</v>
      </c>
      <c r="D5153" t="s">
        <v>967</v>
      </c>
      <c r="E5153" t="s">
        <v>966</v>
      </c>
      <c r="F5153">
        <v>3586</v>
      </c>
      <c r="G5153">
        <v>360</v>
      </c>
      <c r="H5153">
        <v>13.33</v>
      </c>
      <c r="I5153">
        <v>2.9529999999999998</v>
      </c>
      <c r="J5153">
        <v>1</v>
      </c>
      <c r="K5153">
        <v>1172.65399999999</v>
      </c>
      <c r="L5153" t="s">
        <v>965</v>
      </c>
      <c r="M5153" t="s">
        <v>964</v>
      </c>
      <c r="N5153" s="110">
        <v>43777</v>
      </c>
      <c r="O5153">
        <v>0</v>
      </c>
      <c r="P5153">
        <v>0</v>
      </c>
      <c r="Q5153">
        <v>7108.4620000000004</v>
      </c>
      <c r="R5153">
        <v>721.13900000000001</v>
      </c>
      <c r="S5153">
        <v>1.502</v>
      </c>
      <c r="T5153">
        <v>33</v>
      </c>
      <c r="U5153">
        <v>2185.26999999999</v>
      </c>
      <c r="V5153">
        <v>2</v>
      </c>
      <c r="W5153">
        <v>2.0129999999999999</v>
      </c>
      <c r="X5153">
        <v>3.2530000000000001</v>
      </c>
      <c r="Y5153" s="110">
        <v>43777</v>
      </c>
      <c r="Z5153">
        <v>408854.59552382299</v>
      </c>
      <c r="AA5153">
        <v>3660411.61437573</v>
      </c>
    </row>
    <row r="5154" spans="1:27" x14ac:dyDescent="0.25">
      <c r="A5154">
        <v>-111.976562509999</v>
      </c>
      <c r="B5154">
        <v>33.078500779999899</v>
      </c>
      <c r="C5154" t="s">
        <v>968</v>
      </c>
      <c r="D5154" t="s">
        <v>967</v>
      </c>
      <c r="E5154" t="s">
        <v>966</v>
      </c>
      <c r="F5154">
        <v>3587</v>
      </c>
      <c r="G5154">
        <v>3</v>
      </c>
      <c r="H5154">
        <v>13.33</v>
      </c>
      <c r="I5154">
        <v>2.7559999999999998</v>
      </c>
      <c r="J5154">
        <v>1</v>
      </c>
      <c r="K5154">
        <v>1172.6669999999899</v>
      </c>
      <c r="L5154" t="s">
        <v>965</v>
      </c>
      <c r="M5154" t="s">
        <v>964</v>
      </c>
      <c r="N5154" s="110">
        <v>43777</v>
      </c>
      <c r="O5154">
        <v>0</v>
      </c>
      <c r="P5154">
        <v>0</v>
      </c>
      <c r="Q5154">
        <v>7023.7749999999896</v>
      </c>
      <c r="R5154">
        <v>763.44399999999905</v>
      </c>
      <c r="S5154">
        <v>1.591</v>
      </c>
      <c r="T5154">
        <v>33</v>
      </c>
      <c r="U5154">
        <v>2313.4670000000001</v>
      </c>
      <c r="V5154">
        <v>2</v>
      </c>
      <c r="W5154">
        <v>1.879</v>
      </c>
      <c r="X5154">
        <v>3.036</v>
      </c>
      <c r="Y5154" s="110">
        <v>43777</v>
      </c>
      <c r="Z5154">
        <v>408854.46284437302</v>
      </c>
      <c r="AA5154">
        <v>3660412.5037400499</v>
      </c>
    </row>
    <row r="5155" spans="1:27" x14ac:dyDescent="0.25">
      <c r="A5155">
        <v>-111.976560489999</v>
      </c>
      <c r="B5155">
        <v>33.07850878</v>
      </c>
      <c r="C5155" t="s">
        <v>968</v>
      </c>
      <c r="D5155" t="s">
        <v>967</v>
      </c>
      <c r="E5155" t="s">
        <v>966</v>
      </c>
      <c r="F5155">
        <v>3588</v>
      </c>
      <c r="G5155">
        <v>357</v>
      </c>
      <c r="H5155">
        <v>13.33</v>
      </c>
      <c r="I5155">
        <v>2.92</v>
      </c>
      <c r="J5155">
        <v>1</v>
      </c>
      <c r="K5155">
        <v>1172.72299999999</v>
      </c>
      <c r="L5155" t="s">
        <v>965</v>
      </c>
      <c r="M5155" t="s">
        <v>964</v>
      </c>
      <c r="N5155" s="110">
        <v>43777</v>
      </c>
      <c r="O5155">
        <v>0</v>
      </c>
      <c r="P5155">
        <v>0</v>
      </c>
      <c r="Q5155">
        <v>8599.8590000000004</v>
      </c>
      <c r="R5155">
        <v>882.24099999999896</v>
      </c>
      <c r="S5155">
        <v>1.8380000000000001</v>
      </c>
      <c r="T5155">
        <v>33</v>
      </c>
      <c r="U5155">
        <v>2673.4569999999899</v>
      </c>
      <c r="V5155">
        <v>2</v>
      </c>
      <c r="W5155">
        <v>1.9910000000000001</v>
      </c>
      <c r="X5155">
        <v>3.2170000000000001</v>
      </c>
      <c r="Y5155" s="110">
        <v>43777</v>
      </c>
      <c r="Z5155">
        <v>408854.659639708</v>
      </c>
      <c r="AA5155">
        <v>3660413.3889304101</v>
      </c>
    </row>
    <row r="5156" spans="1:27" x14ac:dyDescent="0.25">
      <c r="A5156">
        <v>-111.976562029999</v>
      </c>
      <c r="B5156">
        <v>33.078517820000002</v>
      </c>
      <c r="C5156" t="s">
        <v>968</v>
      </c>
      <c r="D5156" t="s">
        <v>967</v>
      </c>
      <c r="E5156" t="s">
        <v>966</v>
      </c>
      <c r="F5156">
        <v>3589</v>
      </c>
      <c r="G5156">
        <v>6</v>
      </c>
      <c r="H5156">
        <v>13.33</v>
      </c>
      <c r="I5156">
        <v>2.9529999999999998</v>
      </c>
      <c r="J5156">
        <v>1</v>
      </c>
      <c r="K5156">
        <v>1172.68399999999</v>
      </c>
      <c r="L5156" t="s">
        <v>965</v>
      </c>
      <c r="M5156" t="s">
        <v>964</v>
      </c>
      <c r="N5156" s="110">
        <v>43777</v>
      </c>
      <c r="O5156">
        <v>0</v>
      </c>
      <c r="P5156">
        <v>0</v>
      </c>
      <c r="Q5156">
        <v>7841.1599999999899</v>
      </c>
      <c r="R5156">
        <v>795.47</v>
      </c>
      <c r="S5156">
        <v>1.657</v>
      </c>
      <c r="T5156">
        <v>33</v>
      </c>
      <c r="U5156">
        <v>2410.5149999999899</v>
      </c>
      <c r="V5156">
        <v>2</v>
      </c>
      <c r="W5156">
        <v>2.0129999999999999</v>
      </c>
      <c r="X5156">
        <v>3.2530000000000001</v>
      </c>
      <c r="Y5156" s="110">
        <v>43777</v>
      </c>
      <c r="Z5156">
        <v>408854.52522250399</v>
      </c>
      <c r="AA5156">
        <v>3660414.3925148901</v>
      </c>
    </row>
    <row r="5157" spans="1:27" x14ac:dyDescent="0.25">
      <c r="A5157">
        <v>-111.976561169999</v>
      </c>
      <c r="B5157">
        <v>33.078525769999899</v>
      </c>
      <c r="C5157" t="s">
        <v>968</v>
      </c>
      <c r="D5157" t="s">
        <v>967</v>
      </c>
      <c r="E5157" t="s">
        <v>966</v>
      </c>
      <c r="F5157">
        <v>3590</v>
      </c>
      <c r="G5157">
        <v>1</v>
      </c>
      <c r="H5157">
        <v>13.33</v>
      </c>
      <c r="I5157">
        <v>2.8540000000000001</v>
      </c>
      <c r="J5157">
        <v>1</v>
      </c>
      <c r="K5157">
        <v>1172.65399999999</v>
      </c>
      <c r="L5157" t="s">
        <v>965</v>
      </c>
      <c r="M5157" t="s">
        <v>964</v>
      </c>
      <c r="N5157" s="110">
        <v>43777</v>
      </c>
      <c r="O5157">
        <v>0</v>
      </c>
      <c r="P5157">
        <v>0</v>
      </c>
      <c r="Q5157">
        <v>9499.81699999999</v>
      </c>
      <c r="R5157">
        <v>996.96900000000005</v>
      </c>
      <c r="S5157">
        <v>2.077</v>
      </c>
      <c r="T5157">
        <v>33</v>
      </c>
      <c r="U5157">
        <v>3021.1199999999899</v>
      </c>
      <c r="V5157">
        <v>2</v>
      </c>
      <c r="W5157">
        <v>1.946</v>
      </c>
      <c r="X5157">
        <v>3.1440000000000001</v>
      </c>
      <c r="Y5157" s="110">
        <v>43777</v>
      </c>
      <c r="Z5157">
        <v>408854.61369353702</v>
      </c>
      <c r="AA5157">
        <v>3660415.2731691399</v>
      </c>
    </row>
    <row r="5158" spans="1:27" x14ac:dyDescent="0.25">
      <c r="A5158">
        <v>-111.976560689999</v>
      </c>
      <c r="B5158">
        <v>33.078533790000002</v>
      </c>
      <c r="C5158" t="s">
        <v>968</v>
      </c>
      <c r="D5158" t="s">
        <v>967</v>
      </c>
      <c r="E5158" t="s">
        <v>966</v>
      </c>
      <c r="F5158">
        <v>3591</v>
      </c>
      <c r="G5158">
        <v>4</v>
      </c>
      <c r="H5158">
        <v>13.33</v>
      </c>
      <c r="I5158">
        <v>3.0179999999999998</v>
      </c>
      <c r="J5158">
        <v>1</v>
      </c>
      <c r="K5158">
        <v>1172.6669999999899</v>
      </c>
      <c r="L5158" t="s">
        <v>965</v>
      </c>
      <c r="M5158" t="s">
        <v>964</v>
      </c>
      <c r="N5158" s="110">
        <v>43777</v>
      </c>
      <c r="O5158">
        <v>0</v>
      </c>
      <c r="P5158">
        <v>0</v>
      </c>
      <c r="Q5158">
        <v>8080.0789999999897</v>
      </c>
      <c r="R5158">
        <v>801.88800000000003</v>
      </c>
      <c r="S5158">
        <v>1.671</v>
      </c>
      <c r="T5158">
        <v>33</v>
      </c>
      <c r="U5158">
        <v>2429.9630000000002</v>
      </c>
      <c r="V5158">
        <v>2</v>
      </c>
      <c r="W5158">
        <v>2.0579999999999998</v>
      </c>
      <c r="X5158">
        <v>3.3250000000000002</v>
      </c>
      <c r="Y5158" s="110">
        <v>43777</v>
      </c>
      <c r="Z5158">
        <v>408854.66676812002</v>
      </c>
      <c r="AA5158">
        <v>3660416.1619141302</v>
      </c>
    </row>
    <row r="5159" spans="1:27" x14ac:dyDescent="0.25">
      <c r="A5159">
        <v>-111.976561</v>
      </c>
      <c r="B5159">
        <v>33.078541770000001</v>
      </c>
      <c r="C5159" t="s">
        <v>968</v>
      </c>
      <c r="D5159" t="s">
        <v>967</v>
      </c>
      <c r="E5159" t="s">
        <v>966</v>
      </c>
      <c r="F5159">
        <v>3592</v>
      </c>
      <c r="G5159">
        <v>360</v>
      </c>
      <c r="H5159">
        <v>13.33</v>
      </c>
      <c r="I5159">
        <v>2.9529999999999998</v>
      </c>
      <c r="J5159">
        <v>1</v>
      </c>
      <c r="K5159">
        <v>1172.6479999999899</v>
      </c>
      <c r="L5159" t="s">
        <v>965</v>
      </c>
      <c r="M5159" t="s">
        <v>964</v>
      </c>
      <c r="N5159" s="110">
        <v>43777</v>
      </c>
      <c r="O5159">
        <v>0</v>
      </c>
      <c r="P5159">
        <v>0</v>
      </c>
      <c r="Q5159">
        <v>8674.9459999999908</v>
      </c>
      <c r="R5159">
        <v>880.05600000000004</v>
      </c>
      <c r="S5159">
        <v>1.833</v>
      </c>
      <c r="T5159">
        <v>33</v>
      </c>
      <c r="U5159">
        <v>2666.835</v>
      </c>
      <c r="V5159">
        <v>2</v>
      </c>
      <c r="W5159">
        <v>2.0129999999999999</v>
      </c>
      <c r="X5159">
        <v>3.2530000000000001</v>
      </c>
      <c r="Y5159" s="110">
        <v>43777</v>
      </c>
      <c r="Z5159">
        <v>408854.646064014</v>
      </c>
      <c r="AA5159">
        <v>3660417.0469103898</v>
      </c>
    </row>
    <row r="5160" spans="1:27" x14ac:dyDescent="0.25">
      <c r="A5160">
        <v>-111.976561</v>
      </c>
      <c r="B5160">
        <v>33.078549770000002</v>
      </c>
      <c r="C5160" t="s">
        <v>968</v>
      </c>
      <c r="D5160" t="s">
        <v>967</v>
      </c>
      <c r="E5160" t="s">
        <v>966</v>
      </c>
      <c r="F5160">
        <v>3593</v>
      </c>
      <c r="G5160">
        <v>360</v>
      </c>
      <c r="H5160">
        <v>13.33</v>
      </c>
      <c r="I5160">
        <v>2.8220000000000001</v>
      </c>
      <c r="J5160">
        <v>1</v>
      </c>
      <c r="K5160">
        <v>1172.6510000000001</v>
      </c>
      <c r="L5160" t="s">
        <v>965</v>
      </c>
      <c r="M5160" t="s">
        <v>964</v>
      </c>
      <c r="N5160" s="110">
        <v>43777</v>
      </c>
      <c r="O5160">
        <v>0</v>
      </c>
      <c r="P5160">
        <v>0</v>
      </c>
      <c r="Q5160">
        <v>7654.5860000000002</v>
      </c>
      <c r="R5160">
        <v>812.65999999999894</v>
      </c>
      <c r="S5160">
        <v>1.6930000000000001</v>
      </c>
      <c r="T5160">
        <v>33</v>
      </c>
      <c r="U5160">
        <v>2462.60699999999</v>
      </c>
      <c r="V5160">
        <v>2</v>
      </c>
      <c r="W5160">
        <v>1.9239999999999999</v>
      </c>
      <c r="X5160">
        <v>3.1080000000000001</v>
      </c>
      <c r="Y5160" s="110">
        <v>43777</v>
      </c>
      <c r="Z5160">
        <v>408854.65431547997</v>
      </c>
      <c r="AA5160">
        <v>3660417.93385483</v>
      </c>
    </row>
    <row r="5161" spans="1:27" x14ac:dyDescent="0.25">
      <c r="A5161">
        <v>-111.976560829999</v>
      </c>
      <c r="B5161">
        <v>33.078557770000003</v>
      </c>
      <c r="C5161" t="s">
        <v>968</v>
      </c>
      <c r="D5161" t="s">
        <v>967</v>
      </c>
      <c r="E5161" t="s">
        <v>966</v>
      </c>
      <c r="F5161">
        <v>3594</v>
      </c>
      <c r="G5161">
        <v>359</v>
      </c>
      <c r="H5161">
        <v>13.33</v>
      </c>
      <c r="I5161">
        <v>3.117</v>
      </c>
      <c r="J5161">
        <v>1</v>
      </c>
      <c r="K5161">
        <v>1172.70299999999</v>
      </c>
      <c r="L5161" t="s">
        <v>965</v>
      </c>
      <c r="M5161" t="s">
        <v>964</v>
      </c>
      <c r="N5161" s="110">
        <v>43777</v>
      </c>
      <c r="O5161">
        <v>0</v>
      </c>
      <c r="P5161">
        <v>0</v>
      </c>
      <c r="Q5161">
        <v>7707.7299999999896</v>
      </c>
      <c r="R5161">
        <v>740.77899999999897</v>
      </c>
      <c r="S5161">
        <v>1.5429999999999999</v>
      </c>
      <c r="T5161">
        <v>33</v>
      </c>
      <c r="U5161">
        <v>2244.7849999999899</v>
      </c>
      <c r="V5161">
        <v>2</v>
      </c>
      <c r="W5161">
        <v>2.125</v>
      </c>
      <c r="X5161">
        <v>3.4340000000000002</v>
      </c>
      <c r="Y5161" s="110">
        <v>43777</v>
      </c>
      <c r="Z5161">
        <v>408854.67843449197</v>
      </c>
      <c r="AA5161">
        <v>3660418.8206516602</v>
      </c>
    </row>
    <row r="5162" spans="1:27" x14ac:dyDescent="0.25">
      <c r="A5162">
        <v>-111.97656066</v>
      </c>
      <c r="B5162">
        <v>33.078565779999899</v>
      </c>
      <c r="C5162" t="s">
        <v>968</v>
      </c>
      <c r="D5162" t="s">
        <v>967</v>
      </c>
      <c r="E5162" t="s">
        <v>966</v>
      </c>
      <c r="F5162">
        <v>3595</v>
      </c>
      <c r="G5162">
        <v>358</v>
      </c>
      <c r="H5162">
        <v>13.33</v>
      </c>
      <c r="I5162">
        <v>2.8540000000000001</v>
      </c>
      <c r="J5162">
        <v>1</v>
      </c>
      <c r="K5162">
        <v>1172.72</v>
      </c>
      <c r="L5162" t="s">
        <v>965</v>
      </c>
      <c r="M5162" t="s">
        <v>964</v>
      </c>
      <c r="N5162" s="110">
        <v>43777</v>
      </c>
      <c r="O5162">
        <v>0</v>
      </c>
      <c r="P5162">
        <v>0</v>
      </c>
      <c r="Q5162">
        <v>7764.1310000000003</v>
      </c>
      <c r="R5162">
        <v>814.81600000000003</v>
      </c>
      <c r="S5162">
        <v>1.698</v>
      </c>
      <c r="T5162">
        <v>33</v>
      </c>
      <c r="U5162">
        <v>2469.1390000000001</v>
      </c>
      <c r="V5162">
        <v>2</v>
      </c>
      <c r="W5162">
        <v>1.946</v>
      </c>
      <c r="X5162">
        <v>3.1440000000000001</v>
      </c>
      <c r="Y5162" s="110">
        <v>43777</v>
      </c>
      <c r="Z5162">
        <v>408854.70256381697</v>
      </c>
      <c r="AA5162">
        <v>3660419.7085571601</v>
      </c>
    </row>
    <row r="5163" spans="1:27" x14ac:dyDescent="0.25">
      <c r="A5163">
        <v>-111.976562029999</v>
      </c>
      <c r="B5163">
        <v>33.078573820000003</v>
      </c>
      <c r="C5163" t="s">
        <v>968</v>
      </c>
      <c r="D5163" t="s">
        <v>967</v>
      </c>
      <c r="E5163" t="s">
        <v>966</v>
      </c>
      <c r="F5163">
        <v>3596</v>
      </c>
      <c r="G5163">
        <v>6</v>
      </c>
      <c r="H5163">
        <v>13.33</v>
      </c>
      <c r="I5163">
        <v>2.92</v>
      </c>
      <c r="J5163">
        <v>1</v>
      </c>
      <c r="K5163">
        <v>1172.7560000000001</v>
      </c>
      <c r="L5163" t="s">
        <v>965</v>
      </c>
      <c r="M5163" t="s">
        <v>964</v>
      </c>
      <c r="N5163" s="110">
        <v>43777</v>
      </c>
      <c r="O5163">
        <v>0</v>
      </c>
      <c r="P5163">
        <v>0</v>
      </c>
      <c r="Q5163">
        <v>7241.7219999999897</v>
      </c>
      <c r="R5163">
        <v>742.91300000000001</v>
      </c>
      <c r="S5163">
        <v>1.548</v>
      </c>
      <c r="T5163">
        <v>33</v>
      </c>
      <c r="U5163">
        <v>2251.25</v>
      </c>
      <c r="V5163">
        <v>2</v>
      </c>
      <c r="W5163">
        <v>1.9910000000000001</v>
      </c>
      <c r="X5163">
        <v>3.2170000000000001</v>
      </c>
      <c r="Y5163" s="110">
        <v>43777</v>
      </c>
      <c r="Z5163">
        <v>408854.58298282803</v>
      </c>
      <c r="AA5163">
        <v>3660420.60112597</v>
      </c>
    </row>
    <row r="5164" spans="1:27" x14ac:dyDescent="0.25">
      <c r="A5164">
        <v>-111.97655949</v>
      </c>
      <c r="B5164">
        <v>33.07858178</v>
      </c>
      <c r="C5164" t="s">
        <v>968</v>
      </c>
      <c r="D5164" t="s">
        <v>967</v>
      </c>
      <c r="E5164" t="s">
        <v>966</v>
      </c>
      <c r="F5164">
        <v>3597</v>
      </c>
      <c r="G5164">
        <v>357</v>
      </c>
      <c r="H5164">
        <v>13.33</v>
      </c>
      <c r="I5164">
        <v>2.625</v>
      </c>
      <c r="J5164">
        <v>1</v>
      </c>
      <c r="K5164">
        <v>1172.7159999999899</v>
      </c>
      <c r="L5164" t="s">
        <v>965</v>
      </c>
      <c r="M5164" t="s">
        <v>964</v>
      </c>
      <c r="N5164" s="110">
        <v>43777</v>
      </c>
      <c r="O5164">
        <v>0</v>
      </c>
      <c r="P5164">
        <v>0</v>
      </c>
      <c r="Q5164">
        <v>8507.2289999999903</v>
      </c>
      <c r="R5164">
        <v>970.92100000000005</v>
      </c>
      <c r="S5164">
        <v>2.0230000000000001</v>
      </c>
      <c r="T5164">
        <v>33</v>
      </c>
      <c r="U5164">
        <v>2942.1849999999899</v>
      </c>
      <c r="V5164">
        <v>2</v>
      </c>
      <c r="W5164">
        <v>1.79</v>
      </c>
      <c r="X5164">
        <v>2.891</v>
      </c>
      <c r="Y5164" s="110">
        <v>43777</v>
      </c>
      <c r="Z5164">
        <v>408854.82827276702</v>
      </c>
      <c r="AA5164">
        <v>3660421.4814300798</v>
      </c>
    </row>
    <row r="5165" spans="1:27" x14ac:dyDescent="0.25">
      <c r="A5165">
        <v>-111.976560169999</v>
      </c>
      <c r="B5165">
        <v>33.078589770000001</v>
      </c>
      <c r="C5165" t="s">
        <v>968</v>
      </c>
      <c r="D5165" t="s">
        <v>967</v>
      </c>
      <c r="E5165" t="s">
        <v>966</v>
      </c>
      <c r="F5165">
        <v>3598</v>
      </c>
      <c r="G5165">
        <v>1</v>
      </c>
      <c r="H5165">
        <v>13.33</v>
      </c>
      <c r="I5165">
        <v>2.69</v>
      </c>
      <c r="J5165">
        <v>1</v>
      </c>
      <c r="K5165">
        <v>1172.759</v>
      </c>
      <c r="L5165" t="s">
        <v>965</v>
      </c>
      <c r="M5165" t="s">
        <v>964</v>
      </c>
      <c r="N5165" s="110">
        <v>43777</v>
      </c>
      <c r="O5165">
        <v>0</v>
      </c>
      <c r="P5165">
        <v>0</v>
      </c>
      <c r="Q5165">
        <v>9021.7520000000004</v>
      </c>
      <c r="R5165">
        <v>1004.52999999999</v>
      </c>
      <c r="S5165">
        <v>2.093</v>
      </c>
      <c r="T5165">
        <v>33</v>
      </c>
      <c r="U5165">
        <v>3044.03</v>
      </c>
      <c r="V5165">
        <v>2</v>
      </c>
      <c r="W5165">
        <v>1.8340000000000001</v>
      </c>
      <c r="X5165">
        <v>2.964</v>
      </c>
      <c r="Y5165" s="110">
        <v>43777</v>
      </c>
      <c r="Z5165">
        <v>408854.77304376097</v>
      </c>
      <c r="AA5165">
        <v>3660422.36785632</v>
      </c>
    </row>
    <row r="5166" spans="1:27" x14ac:dyDescent="0.25">
      <c r="A5166">
        <v>-111.97655966000001</v>
      </c>
      <c r="B5166">
        <v>33.078597780000003</v>
      </c>
      <c r="C5166" t="s">
        <v>968</v>
      </c>
      <c r="D5166" t="s">
        <v>967</v>
      </c>
      <c r="E5166" t="s">
        <v>966</v>
      </c>
      <c r="F5166">
        <v>3599</v>
      </c>
      <c r="G5166">
        <v>358</v>
      </c>
      <c r="H5166">
        <v>13.33</v>
      </c>
      <c r="I5166">
        <v>2.625</v>
      </c>
      <c r="J5166">
        <v>1</v>
      </c>
      <c r="K5166">
        <v>1172.7519999999899</v>
      </c>
      <c r="L5166" t="s">
        <v>965</v>
      </c>
      <c r="M5166" t="s">
        <v>964</v>
      </c>
      <c r="N5166" s="110">
        <v>43777</v>
      </c>
      <c r="O5166">
        <v>0</v>
      </c>
      <c r="P5166">
        <v>0</v>
      </c>
      <c r="Q5166">
        <v>10130.342000000001</v>
      </c>
      <c r="R5166">
        <v>1156.16499999999</v>
      </c>
      <c r="S5166">
        <v>2.4089999999999998</v>
      </c>
      <c r="T5166">
        <v>33</v>
      </c>
      <c r="U5166">
        <v>3503.5320000000002</v>
      </c>
      <c r="V5166">
        <v>2</v>
      </c>
      <c r="W5166">
        <v>1.79</v>
      </c>
      <c r="X5166">
        <v>2.891</v>
      </c>
      <c r="Y5166" s="110">
        <v>43777</v>
      </c>
      <c r="Z5166">
        <v>408854.82890815497</v>
      </c>
      <c r="AA5166">
        <v>3660423.2554665902</v>
      </c>
    </row>
    <row r="5167" spans="1:27" x14ac:dyDescent="0.25">
      <c r="A5167">
        <v>-111.97656000000001</v>
      </c>
      <c r="B5167">
        <v>33.078605770000003</v>
      </c>
      <c r="C5167" t="s">
        <v>968</v>
      </c>
      <c r="D5167" t="s">
        <v>967</v>
      </c>
      <c r="E5167" t="s">
        <v>966</v>
      </c>
      <c r="F5167">
        <v>3600</v>
      </c>
      <c r="G5167">
        <v>0</v>
      </c>
      <c r="H5167">
        <v>13.33</v>
      </c>
      <c r="I5167">
        <v>2.657</v>
      </c>
      <c r="J5167">
        <v>1</v>
      </c>
      <c r="K5167">
        <v>1172.7159999999899</v>
      </c>
      <c r="L5167" t="s">
        <v>965</v>
      </c>
      <c r="M5167" t="s">
        <v>964</v>
      </c>
      <c r="N5167" s="110">
        <v>43777</v>
      </c>
      <c r="O5167">
        <v>0</v>
      </c>
      <c r="P5167">
        <v>0</v>
      </c>
      <c r="Q5167">
        <v>10663.1509999999</v>
      </c>
      <c r="R5167">
        <v>1201.95</v>
      </c>
      <c r="S5167">
        <v>2.504</v>
      </c>
      <c r="T5167">
        <v>33</v>
      </c>
      <c r="U5167">
        <v>3642.2730000000001</v>
      </c>
      <c r="V5167">
        <v>2</v>
      </c>
      <c r="W5167">
        <v>1.8120000000000001</v>
      </c>
      <c r="X5167">
        <v>2.9279999999999999</v>
      </c>
      <c r="Y5167" s="110">
        <v>43777</v>
      </c>
      <c r="Z5167">
        <v>408854.80541423702</v>
      </c>
      <c r="AA5167">
        <v>3660424.1415975899</v>
      </c>
    </row>
    <row r="5168" spans="1:27" x14ac:dyDescent="0.25">
      <c r="A5168">
        <v>-111.976560169999</v>
      </c>
      <c r="B5168">
        <v>33.078613769999897</v>
      </c>
      <c r="C5168" t="s">
        <v>968</v>
      </c>
      <c r="D5168" t="s">
        <v>967</v>
      </c>
      <c r="E5168" t="s">
        <v>966</v>
      </c>
      <c r="F5168">
        <v>3601</v>
      </c>
      <c r="G5168">
        <v>1</v>
      </c>
      <c r="H5168">
        <v>13.33</v>
      </c>
      <c r="I5168">
        <v>2.8220000000000001</v>
      </c>
      <c r="J5168">
        <v>1</v>
      </c>
      <c r="K5168">
        <v>1172.68399999999</v>
      </c>
      <c r="L5168" t="s">
        <v>965</v>
      </c>
      <c r="M5168" t="s">
        <v>964</v>
      </c>
      <c r="N5168" s="110">
        <v>43777</v>
      </c>
      <c r="O5168">
        <v>0</v>
      </c>
      <c r="P5168">
        <v>0</v>
      </c>
      <c r="Q5168">
        <v>10523.377</v>
      </c>
      <c r="R5168">
        <v>1117.23</v>
      </c>
      <c r="S5168">
        <v>2.3279999999999998</v>
      </c>
      <c r="T5168">
        <v>33</v>
      </c>
      <c r="U5168">
        <v>3385.5450000000001</v>
      </c>
      <c r="V5168">
        <v>2</v>
      </c>
      <c r="W5168">
        <v>1.9239999999999999</v>
      </c>
      <c r="X5168">
        <v>3.1080000000000001</v>
      </c>
      <c r="Y5168" s="110">
        <v>43777</v>
      </c>
      <c r="Z5168">
        <v>408854.79779817601</v>
      </c>
      <c r="AA5168">
        <v>3660425.0286896601</v>
      </c>
    </row>
    <row r="5169" spans="1:27" x14ac:dyDescent="0.25">
      <c r="A5169">
        <v>-111.976559309999</v>
      </c>
      <c r="B5169">
        <v>33.07862179</v>
      </c>
      <c r="C5169" t="s">
        <v>968</v>
      </c>
      <c r="D5169" t="s">
        <v>967</v>
      </c>
      <c r="E5169" t="s">
        <v>966</v>
      </c>
      <c r="F5169">
        <v>3602</v>
      </c>
      <c r="G5169">
        <v>356</v>
      </c>
      <c r="H5169">
        <v>13.33</v>
      </c>
      <c r="I5169">
        <v>2.9860000000000002</v>
      </c>
      <c r="J5169">
        <v>1</v>
      </c>
      <c r="K5169">
        <v>1172.68399999999</v>
      </c>
      <c r="L5169" t="s">
        <v>965</v>
      </c>
      <c r="M5169" t="s">
        <v>964</v>
      </c>
      <c r="N5169" s="110">
        <v>43777</v>
      </c>
      <c r="O5169">
        <v>0</v>
      </c>
      <c r="P5169">
        <v>0</v>
      </c>
      <c r="Q5169">
        <v>12553.353999999899</v>
      </c>
      <c r="R5169">
        <v>1259.518</v>
      </c>
      <c r="S5169">
        <v>2.6240000000000001</v>
      </c>
      <c r="T5169">
        <v>33</v>
      </c>
      <c r="U5169">
        <v>3816.7199999999898</v>
      </c>
      <c r="V5169">
        <v>2</v>
      </c>
      <c r="W5169">
        <v>2.036</v>
      </c>
      <c r="X5169">
        <v>3.2890000000000001</v>
      </c>
      <c r="Y5169" s="110">
        <v>43777</v>
      </c>
      <c r="Z5169">
        <v>408854.886341326</v>
      </c>
      <c r="AA5169">
        <v>3660425.9171046899</v>
      </c>
    </row>
    <row r="5170" spans="1:27" x14ac:dyDescent="0.25">
      <c r="A5170">
        <v>-111.97656034000001</v>
      </c>
      <c r="B5170">
        <v>33.07862978</v>
      </c>
      <c r="C5170" t="s">
        <v>968</v>
      </c>
      <c r="D5170" t="s">
        <v>967</v>
      </c>
      <c r="E5170" t="s">
        <v>966</v>
      </c>
      <c r="F5170">
        <v>3603</v>
      </c>
      <c r="G5170">
        <v>2</v>
      </c>
      <c r="H5170">
        <v>13.33</v>
      </c>
      <c r="I5170">
        <v>3.0840000000000001</v>
      </c>
      <c r="J5170">
        <v>1</v>
      </c>
      <c r="K5170">
        <v>1172.68399999999</v>
      </c>
      <c r="L5170" t="s">
        <v>965</v>
      </c>
      <c r="M5170" t="s">
        <v>964</v>
      </c>
      <c r="N5170" s="110">
        <v>43777</v>
      </c>
      <c r="O5170">
        <v>0</v>
      </c>
      <c r="P5170">
        <v>0</v>
      </c>
      <c r="Q5170">
        <v>10777.324000000001</v>
      </c>
      <c r="R5170">
        <v>1046.8130000000001</v>
      </c>
      <c r="S5170">
        <v>2.181</v>
      </c>
      <c r="T5170">
        <v>33</v>
      </c>
      <c r="U5170">
        <v>3172.1590000000001</v>
      </c>
      <c r="V5170">
        <v>2</v>
      </c>
      <c r="W5170">
        <v>2.1030000000000002</v>
      </c>
      <c r="X5170">
        <v>3.3969999999999998</v>
      </c>
      <c r="Y5170" s="110">
        <v>43777</v>
      </c>
      <c r="Z5170">
        <v>408854.79844391003</v>
      </c>
      <c r="AA5170">
        <v>3660426.8038348602</v>
      </c>
    </row>
    <row r="5171" spans="1:27" x14ac:dyDescent="0.25">
      <c r="A5171">
        <v>-111.97656000000001</v>
      </c>
      <c r="B5171">
        <v>33.07863777</v>
      </c>
      <c r="C5171" t="s">
        <v>968</v>
      </c>
      <c r="D5171" t="s">
        <v>967</v>
      </c>
      <c r="E5171" t="s">
        <v>966</v>
      </c>
      <c r="F5171">
        <v>3604</v>
      </c>
      <c r="G5171">
        <v>0</v>
      </c>
      <c r="H5171">
        <v>13.33</v>
      </c>
      <c r="I5171">
        <v>2.887</v>
      </c>
      <c r="J5171">
        <v>1</v>
      </c>
      <c r="K5171">
        <v>1172.68</v>
      </c>
      <c r="L5171" t="s">
        <v>965</v>
      </c>
      <c r="M5171" t="s">
        <v>964</v>
      </c>
      <c r="N5171" s="110">
        <v>43777</v>
      </c>
      <c r="O5171">
        <v>0</v>
      </c>
      <c r="P5171">
        <v>0</v>
      </c>
      <c r="Q5171">
        <v>11459.7929999999</v>
      </c>
      <c r="R5171">
        <v>1188.9949999999899</v>
      </c>
      <c r="S5171">
        <v>2.4769999999999999</v>
      </c>
      <c r="T5171">
        <v>33</v>
      </c>
      <c r="U5171">
        <v>3603.0149999999899</v>
      </c>
      <c r="V5171">
        <v>2</v>
      </c>
      <c r="W5171">
        <v>1.9690000000000001</v>
      </c>
      <c r="X5171">
        <v>3.181</v>
      </c>
      <c r="Y5171" s="110">
        <v>43777</v>
      </c>
      <c r="Z5171">
        <v>408854.83842013503</v>
      </c>
      <c r="AA5171">
        <v>3660427.6893753898</v>
      </c>
    </row>
    <row r="5172" spans="1:27" x14ac:dyDescent="0.25">
      <c r="A5172">
        <v>-111.976559829999</v>
      </c>
      <c r="B5172">
        <v>33.078644769999897</v>
      </c>
      <c r="C5172" t="s">
        <v>968</v>
      </c>
      <c r="D5172" t="s">
        <v>967</v>
      </c>
      <c r="E5172" t="s">
        <v>966</v>
      </c>
      <c r="F5172">
        <v>3605</v>
      </c>
      <c r="G5172">
        <v>359</v>
      </c>
      <c r="H5172">
        <v>13.33</v>
      </c>
      <c r="I5172">
        <v>2.887</v>
      </c>
      <c r="J5172">
        <v>1</v>
      </c>
      <c r="K5172">
        <v>1172.67399999999</v>
      </c>
      <c r="L5172" t="s">
        <v>965</v>
      </c>
      <c r="M5172" t="s">
        <v>964</v>
      </c>
      <c r="N5172" s="110">
        <v>43777</v>
      </c>
      <c r="O5172">
        <v>0</v>
      </c>
      <c r="P5172">
        <v>0</v>
      </c>
      <c r="Q5172">
        <v>13294.395</v>
      </c>
      <c r="R5172">
        <v>1379.3409999999899</v>
      </c>
      <c r="S5172">
        <v>2.8740000000000001</v>
      </c>
      <c r="T5172">
        <v>33</v>
      </c>
      <c r="U5172">
        <v>4179.8220000000001</v>
      </c>
      <c r="V5172">
        <v>2</v>
      </c>
      <c r="W5172">
        <v>1.9690000000000001</v>
      </c>
      <c r="X5172">
        <v>3.181</v>
      </c>
      <c r="Y5172" s="110">
        <v>43777</v>
      </c>
      <c r="Z5172">
        <v>408854.86150770902</v>
      </c>
      <c r="AA5172">
        <v>3660428.4653041698</v>
      </c>
    </row>
    <row r="5173" spans="1:27" x14ac:dyDescent="0.25">
      <c r="A5173">
        <v>-111.97656000000001</v>
      </c>
      <c r="B5173">
        <v>33.078652769999898</v>
      </c>
      <c r="C5173" t="s">
        <v>968</v>
      </c>
      <c r="D5173" t="s">
        <v>967</v>
      </c>
      <c r="E5173" t="s">
        <v>966</v>
      </c>
      <c r="F5173">
        <v>3606</v>
      </c>
      <c r="G5173">
        <v>0</v>
      </c>
      <c r="H5173">
        <v>13.33</v>
      </c>
      <c r="I5173">
        <v>2.7890000000000001</v>
      </c>
      <c r="J5173">
        <v>1</v>
      </c>
      <c r="K5173">
        <v>1172.69</v>
      </c>
      <c r="L5173" t="s">
        <v>965</v>
      </c>
      <c r="M5173" t="s">
        <v>964</v>
      </c>
      <c r="N5173" s="110">
        <v>43777</v>
      </c>
      <c r="O5173">
        <v>0</v>
      </c>
      <c r="P5173">
        <v>0</v>
      </c>
      <c r="Q5173">
        <v>12799.53</v>
      </c>
      <c r="R5173">
        <v>1374.8679999999899</v>
      </c>
      <c r="S5173">
        <v>2.8639999999999999</v>
      </c>
      <c r="T5173">
        <v>33</v>
      </c>
      <c r="U5173">
        <v>4166.2659999999896</v>
      </c>
      <c r="V5173">
        <v>2</v>
      </c>
      <c r="W5173">
        <v>1.901</v>
      </c>
      <c r="X5173">
        <v>3.0720000000000001</v>
      </c>
      <c r="Y5173" s="110">
        <v>43777</v>
      </c>
      <c r="Z5173">
        <v>408854.85389165999</v>
      </c>
      <c r="AA5173">
        <v>3660429.35239624</v>
      </c>
    </row>
    <row r="5174" spans="1:27" x14ac:dyDescent="0.25">
      <c r="A5174">
        <v>-111.97655966000001</v>
      </c>
      <c r="B5174">
        <v>33.07866078</v>
      </c>
      <c r="C5174" t="s">
        <v>968</v>
      </c>
      <c r="D5174" t="s">
        <v>967</v>
      </c>
      <c r="E5174" t="s">
        <v>966</v>
      </c>
      <c r="F5174">
        <v>3607</v>
      </c>
      <c r="G5174">
        <v>358</v>
      </c>
      <c r="H5174">
        <v>13.33</v>
      </c>
      <c r="I5174">
        <v>2.8540000000000001</v>
      </c>
      <c r="J5174">
        <v>1</v>
      </c>
      <c r="K5174">
        <v>1172.70299999999</v>
      </c>
      <c r="L5174" t="s">
        <v>965</v>
      </c>
      <c r="M5174" t="s">
        <v>964</v>
      </c>
      <c r="N5174" s="110">
        <v>43777</v>
      </c>
      <c r="O5174">
        <v>0</v>
      </c>
      <c r="P5174">
        <v>0</v>
      </c>
      <c r="Q5174">
        <v>14643.5609999999</v>
      </c>
      <c r="R5174">
        <v>1536.7860000000001</v>
      </c>
      <c r="S5174">
        <v>3.202</v>
      </c>
      <c r="T5174">
        <v>33</v>
      </c>
      <c r="U5174">
        <v>4656.9260000000004</v>
      </c>
      <c r="V5174">
        <v>2</v>
      </c>
      <c r="W5174">
        <v>1.946</v>
      </c>
      <c r="X5174">
        <v>3.1440000000000001</v>
      </c>
      <c r="Y5174" s="110">
        <v>43777</v>
      </c>
      <c r="Z5174">
        <v>408854.89388850803</v>
      </c>
      <c r="AA5174">
        <v>3660430.2401541402</v>
      </c>
    </row>
    <row r="5175" spans="1:27" x14ac:dyDescent="0.25">
      <c r="A5175">
        <v>-111.976559829999</v>
      </c>
      <c r="B5175">
        <v>33.07866877</v>
      </c>
      <c r="C5175" t="s">
        <v>968</v>
      </c>
      <c r="D5175" t="s">
        <v>967</v>
      </c>
      <c r="E5175" t="s">
        <v>966</v>
      </c>
      <c r="F5175">
        <v>3608</v>
      </c>
      <c r="G5175">
        <v>359</v>
      </c>
      <c r="H5175">
        <v>13.33</v>
      </c>
      <c r="I5175">
        <v>2.887</v>
      </c>
      <c r="J5175">
        <v>1</v>
      </c>
      <c r="K5175">
        <v>1172.7460000000001</v>
      </c>
      <c r="L5175" t="s">
        <v>965</v>
      </c>
      <c r="M5175" t="s">
        <v>964</v>
      </c>
      <c r="N5175" s="110">
        <v>43777</v>
      </c>
      <c r="O5175">
        <v>0</v>
      </c>
      <c r="P5175">
        <v>0</v>
      </c>
      <c r="Q5175">
        <v>11068.4719999999</v>
      </c>
      <c r="R5175">
        <v>1148.394</v>
      </c>
      <c r="S5175">
        <v>2.3919999999999999</v>
      </c>
      <c r="T5175">
        <v>33</v>
      </c>
      <c r="U5175">
        <v>3479.9810000000002</v>
      </c>
      <c r="V5175">
        <v>2</v>
      </c>
      <c r="W5175">
        <v>1.9690000000000001</v>
      </c>
      <c r="X5175">
        <v>3.181</v>
      </c>
      <c r="Y5175" s="110">
        <v>43777</v>
      </c>
      <c r="Z5175">
        <v>408854.88626215199</v>
      </c>
      <c r="AA5175">
        <v>3660431.12613753</v>
      </c>
    </row>
    <row r="5176" spans="1:27" x14ac:dyDescent="0.25">
      <c r="A5176">
        <v>-111.97655917</v>
      </c>
      <c r="B5176">
        <v>33.078676770000001</v>
      </c>
      <c r="C5176" t="s">
        <v>968</v>
      </c>
      <c r="D5176" t="s">
        <v>967</v>
      </c>
      <c r="E5176" t="s">
        <v>966</v>
      </c>
      <c r="F5176">
        <v>3609</v>
      </c>
      <c r="G5176">
        <v>1</v>
      </c>
      <c r="H5176">
        <v>13.33</v>
      </c>
      <c r="I5176">
        <v>2.8220000000000001</v>
      </c>
      <c r="J5176">
        <v>1</v>
      </c>
      <c r="K5176">
        <v>1172.7070000000001</v>
      </c>
      <c r="L5176" t="s">
        <v>965</v>
      </c>
      <c r="M5176" t="s">
        <v>964</v>
      </c>
      <c r="N5176" s="110">
        <v>43777</v>
      </c>
      <c r="O5176">
        <v>0</v>
      </c>
      <c r="P5176">
        <v>0</v>
      </c>
      <c r="Q5176">
        <v>10902.126</v>
      </c>
      <c r="R5176">
        <v>1157.44</v>
      </c>
      <c r="S5176">
        <v>2.411</v>
      </c>
      <c r="T5176">
        <v>33</v>
      </c>
      <c r="U5176">
        <v>3507.39499999999</v>
      </c>
      <c r="V5176">
        <v>2</v>
      </c>
      <c r="W5176">
        <v>1.9239999999999999</v>
      </c>
      <c r="X5176">
        <v>3.1080000000000001</v>
      </c>
      <c r="Y5176" s="110">
        <v>43777</v>
      </c>
      <c r="Z5176">
        <v>408854.95611695899</v>
      </c>
      <c r="AA5176">
        <v>3660432.0125088799</v>
      </c>
    </row>
    <row r="5177" spans="1:27" x14ac:dyDescent="0.25">
      <c r="A5177">
        <v>-111.976561029999</v>
      </c>
      <c r="B5177">
        <v>33.0786848199999</v>
      </c>
      <c r="C5177" t="s">
        <v>968</v>
      </c>
      <c r="D5177" t="s">
        <v>967</v>
      </c>
      <c r="E5177" t="s">
        <v>966</v>
      </c>
      <c r="F5177">
        <v>3610</v>
      </c>
      <c r="G5177">
        <v>6</v>
      </c>
      <c r="H5177">
        <v>13.33</v>
      </c>
      <c r="I5177">
        <v>2.7559999999999998</v>
      </c>
      <c r="J5177">
        <v>1</v>
      </c>
      <c r="K5177">
        <v>1172.72</v>
      </c>
      <c r="L5177" t="s">
        <v>965</v>
      </c>
      <c r="M5177" t="s">
        <v>964</v>
      </c>
      <c r="N5177" s="110">
        <v>43777</v>
      </c>
      <c r="O5177">
        <v>0</v>
      </c>
      <c r="P5177">
        <v>0</v>
      </c>
      <c r="Q5177">
        <v>10993.327999999899</v>
      </c>
      <c r="R5177">
        <v>1194.912</v>
      </c>
      <c r="S5177">
        <v>2.4889999999999999</v>
      </c>
      <c r="T5177">
        <v>33</v>
      </c>
      <c r="U5177">
        <v>3620.94399999999</v>
      </c>
      <c r="V5177">
        <v>2</v>
      </c>
      <c r="W5177">
        <v>1.879</v>
      </c>
      <c r="X5177">
        <v>3.036</v>
      </c>
      <c r="Y5177" s="110">
        <v>43777</v>
      </c>
      <c r="Z5177">
        <v>408854.79081066098</v>
      </c>
      <c r="AA5177">
        <v>3660432.90661187</v>
      </c>
    </row>
    <row r="5178" spans="1:27" x14ac:dyDescent="0.25">
      <c r="A5178">
        <v>-111.976559829999</v>
      </c>
      <c r="B5178">
        <v>33.078691769999899</v>
      </c>
      <c r="C5178" t="s">
        <v>968</v>
      </c>
      <c r="D5178" t="s">
        <v>967</v>
      </c>
      <c r="E5178" t="s">
        <v>966</v>
      </c>
      <c r="F5178">
        <v>3611</v>
      </c>
      <c r="G5178">
        <v>359</v>
      </c>
      <c r="H5178">
        <v>13.33</v>
      </c>
      <c r="I5178">
        <v>2.69</v>
      </c>
      <c r="J5178">
        <v>1</v>
      </c>
      <c r="K5178">
        <v>1172.7329999999899</v>
      </c>
      <c r="L5178" t="s">
        <v>965</v>
      </c>
      <c r="M5178" t="s">
        <v>964</v>
      </c>
      <c r="N5178" s="110">
        <v>43777</v>
      </c>
      <c r="O5178">
        <v>0</v>
      </c>
      <c r="P5178">
        <v>0</v>
      </c>
      <c r="Q5178">
        <v>10469.6049999999</v>
      </c>
      <c r="R5178">
        <v>1165.74199999999</v>
      </c>
      <c r="S5178">
        <v>2.4289999999999998</v>
      </c>
      <c r="T5178">
        <v>33</v>
      </c>
      <c r="U5178">
        <v>3532.55</v>
      </c>
      <c r="V5178">
        <v>2</v>
      </c>
      <c r="W5178">
        <v>1.8340000000000001</v>
      </c>
      <c r="X5178">
        <v>2.964</v>
      </c>
      <c r="Y5178" s="110">
        <v>43777</v>
      </c>
      <c r="Z5178">
        <v>408854.90998517402</v>
      </c>
      <c r="AA5178">
        <v>3660433.6761028501</v>
      </c>
    </row>
    <row r="5179" spans="1:27" x14ac:dyDescent="0.25">
      <c r="A5179">
        <v>-111.976559829999</v>
      </c>
      <c r="B5179">
        <v>33.07869977</v>
      </c>
      <c r="C5179" t="s">
        <v>968</v>
      </c>
      <c r="D5179" t="s">
        <v>967</v>
      </c>
      <c r="E5179" t="s">
        <v>966</v>
      </c>
      <c r="F5179">
        <v>3612</v>
      </c>
      <c r="G5179">
        <v>359</v>
      </c>
      <c r="H5179">
        <v>13.33</v>
      </c>
      <c r="I5179">
        <v>2.8540000000000001</v>
      </c>
      <c r="J5179">
        <v>1</v>
      </c>
      <c r="K5179">
        <v>1172.7070000000001</v>
      </c>
      <c r="L5179" t="s">
        <v>965</v>
      </c>
      <c r="M5179" t="s">
        <v>964</v>
      </c>
      <c r="N5179" s="110">
        <v>43777</v>
      </c>
      <c r="O5179">
        <v>0</v>
      </c>
      <c r="P5179">
        <v>0</v>
      </c>
      <c r="Q5179">
        <v>10317.145</v>
      </c>
      <c r="R5179">
        <v>1082.7449999999899</v>
      </c>
      <c r="S5179">
        <v>2.2559999999999998</v>
      </c>
      <c r="T5179">
        <v>33</v>
      </c>
      <c r="U5179">
        <v>3281.0450000000001</v>
      </c>
      <c r="V5179">
        <v>2</v>
      </c>
      <c r="W5179">
        <v>1.946</v>
      </c>
      <c r="X5179">
        <v>3.1440000000000001</v>
      </c>
      <c r="Y5179" s="110">
        <v>43777</v>
      </c>
      <c r="Z5179">
        <v>408854.91823666397</v>
      </c>
      <c r="AA5179">
        <v>3660434.5630473099</v>
      </c>
    </row>
    <row r="5180" spans="1:27" x14ac:dyDescent="0.25">
      <c r="A5180">
        <v>-111.97655914000001</v>
      </c>
      <c r="B5180">
        <v>33.078707799999897</v>
      </c>
      <c r="C5180" t="s">
        <v>968</v>
      </c>
      <c r="D5180" t="s">
        <v>967</v>
      </c>
      <c r="E5180" t="s">
        <v>966</v>
      </c>
      <c r="F5180">
        <v>3613</v>
      </c>
      <c r="G5180">
        <v>355</v>
      </c>
      <c r="H5180">
        <v>13.33</v>
      </c>
      <c r="I5180">
        <v>2.887</v>
      </c>
      <c r="J5180">
        <v>1</v>
      </c>
      <c r="K5180">
        <v>1172.6969999999901</v>
      </c>
      <c r="L5180" t="s">
        <v>965</v>
      </c>
      <c r="M5180" t="s">
        <v>964</v>
      </c>
      <c r="N5180" s="110">
        <v>43777</v>
      </c>
      <c r="O5180">
        <v>0</v>
      </c>
      <c r="P5180">
        <v>0</v>
      </c>
      <c r="Q5180">
        <v>8927.75</v>
      </c>
      <c r="R5180">
        <v>926.28599999999904</v>
      </c>
      <c r="S5180">
        <v>1.93</v>
      </c>
      <c r="T5180">
        <v>33</v>
      </c>
      <c r="U5180">
        <v>2806.9279999999899</v>
      </c>
      <c r="V5180">
        <v>2</v>
      </c>
      <c r="W5180">
        <v>1.9690000000000001</v>
      </c>
      <c r="X5180">
        <v>3.181</v>
      </c>
      <c r="Y5180" s="110">
        <v>43777</v>
      </c>
      <c r="Z5180">
        <v>408854.99092254997</v>
      </c>
      <c r="AA5180">
        <v>3660435.45271865</v>
      </c>
    </row>
    <row r="5181" spans="1:27" x14ac:dyDescent="0.25">
      <c r="A5181">
        <v>-111.976560169999</v>
      </c>
      <c r="B5181">
        <v>33.078715770000002</v>
      </c>
      <c r="C5181" t="s">
        <v>968</v>
      </c>
      <c r="D5181" t="s">
        <v>967</v>
      </c>
      <c r="E5181" t="s">
        <v>966</v>
      </c>
      <c r="F5181">
        <v>3614</v>
      </c>
      <c r="G5181">
        <v>1</v>
      </c>
      <c r="H5181">
        <v>13.33</v>
      </c>
      <c r="I5181">
        <v>2.9860000000000002</v>
      </c>
      <c r="J5181">
        <v>1</v>
      </c>
      <c r="K5181">
        <v>1172.71</v>
      </c>
      <c r="L5181" t="s">
        <v>965</v>
      </c>
      <c r="M5181" t="s">
        <v>964</v>
      </c>
      <c r="N5181" s="110">
        <v>43777</v>
      </c>
      <c r="O5181">
        <v>0</v>
      </c>
      <c r="P5181">
        <v>0</v>
      </c>
      <c r="Q5181">
        <v>8985.6939999999904</v>
      </c>
      <c r="R5181">
        <v>901.56299999999896</v>
      </c>
      <c r="S5181">
        <v>1.8779999999999999</v>
      </c>
      <c r="T5181">
        <v>33</v>
      </c>
      <c r="U5181">
        <v>2732.009</v>
      </c>
      <c r="V5181">
        <v>2</v>
      </c>
      <c r="W5181">
        <v>2.036</v>
      </c>
      <c r="X5181">
        <v>3.2890000000000001</v>
      </c>
      <c r="Y5181" s="110">
        <v>43777</v>
      </c>
      <c r="Z5181">
        <v>408854.90300461702</v>
      </c>
      <c r="AA5181">
        <v>3660436.3372314698</v>
      </c>
    </row>
    <row r="5182" spans="1:27" x14ac:dyDescent="0.25">
      <c r="A5182">
        <v>-111.97656034000001</v>
      </c>
      <c r="B5182">
        <v>33.078723779999898</v>
      </c>
      <c r="C5182" t="s">
        <v>968</v>
      </c>
      <c r="D5182" t="s">
        <v>967</v>
      </c>
      <c r="E5182" t="s">
        <v>966</v>
      </c>
      <c r="F5182">
        <v>3615</v>
      </c>
      <c r="G5182">
        <v>2</v>
      </c>
      <c r="H5182">
        <v>13.33</v>
      </c>
      <c r="I5182">
        <v>2.8540000000000001</v>
      </c>
      <c r="J5182">
        <v>1</v>
      </c>
      <c r="K5182">
        <v>1172.70299999999</v>
      </c>
      <c r="L5182" t="s">
        <v>965</v>
      </c>
      <c r="M5182" t="s">
        <v>964</v>
      </c>
      <c r="N5182" s="110">
        <v>43777</v>
      </c>
      <c r="O5182">
        <v>0</v>
      </c>
      <c r="P5182">
        <v>0</v>
      </c>
      <c r="Q5182">
        <v>7410.0680000000002</v>
      </c>
      <c r="R5182">
        <v>777.65800000000002</v>
      </c>
      <c r="S5182">
        <v>1.62</v>
      </c>
      <c r="T5182">
        <v>33</v>
      </c>
      <c r="U5182">
        <v>2356.53999999999</v>
      </c>
      <c r="V5182">
        <v>2</v>
      </c>
      <c r="W5182">
        <v>1.946</v>
      </c>
      <c r="X5182">
        <v>3.1440000000000001</v>
      </c>
      <c r="Y5182" s="110">
        <v>43777</v>
      </c>
      <c r="Z5182">
        <v>408854.895398914</v>
      </c>
      <c r="AA5182">
        <v>3660437.2254322399</v>
      </c>
    </row>
    <row r="5183" spans="1:27" x14ac:dyDescent="0.25">
      <c r="A5183">
        <v>-111.97655949</v>
      </c>
      <c r="B5183">
        <v>33.078731779999899</v>
      </c>
      <c r="C5183" t="s">
        <v>968</v>
      </c>
      <c r="D5183" t="s">
        <v>967</v>
      </c>
      <c r="E5183" t="s">
        <v>966</v>
      </c>
      <c r="F5183">
        <v>3616</v>
      </c>
      <c r="G5183">
        <v>357</v>
      </c>
      <c r="H5183">
        <v>13.33</v>
      </c>
      <c r="I5183">
        <v>2.887</v>
      </c>
      <c r="J5183">
        <v>1</v>
      </c>
      <c r="K5183">
        <v>1172.73</v>
      </c>
      <c r="L5183" t="s">
        <v>965</v>
      </c>
      <c r="M5183" t="s">
        <v>964</v>
      </c>
      <c r="N5183" s="110">
        <v>43777</v>
      </c>
      <c r="O5183">
        <v>0</v>
      </c>
      <c r="P5183">
        <v>0</v>
      </c>
      <c r="Q5183">
        <v>8269.9110000000001</v>
      </c>
      <c r="R5183">
        <v>858.03300000000002</v>
      </c>
      <c r="S5183">
        <v>1.788</v>
      </c>
      <c r="T5183">
        <v>33</v>
      </c>
      <c r="U5183">
        <v>2600.0999999999899</v>
      </c>
      <c r="V5183">
        <v>2</v>
      </c>
      <c r="W5183">
        <v>1.9690000000000001</v>
      </c>
      <c r="X5183">
        <v>3.181</v>
      </c>
      <c r="Y5183" s="110">
        <v>43777</v>
      </c>
      <c r="Z5183">
        <v>408854.98298798001</v>
      </c>
      <c r="AA5183">
        <v>3660438.1116386</v>
      </c>
    </row>
    <row r="5184" spans="1:27" x14ac:dyDescent="0.25">
      <c r="A5184">
        <v>-111.97656000000001</v>
      </c>
      <c r="B5184">
        <v>33.078739769999899</v>
      </c>
      <c r="C5184" t="s">
        <v>968</v>
      </c>
      <c r="D5184" t="s">
        <v>967</v>
      </c>
      <c r="E5184" t="s">
        <v>966</v>
      </c>
      <c r="F5184">
        <v>3617</v>
      </c>
      <c r="G5184">
        <v>0</v>
      </c>
      <c r="H5184">
        <v>13.33</v>
      </c>
      <c r="I5184">
        <v>2.887</v>
      </c>
      <c r="J5184">
        <v>1</v>
      </c>
      <c r="K5184">
        <v>1172.73</v>
      </c>
      <c r="L5184" t="s">
        <v>965</v>
      </c>
      <c r="M5184" t="s">
        <v>964</v>
      </c>
      <c r="N5184" s="110">
        <v>43777</v>
      </c>
      <c r="O5184">
        <v>0</v>
      </c>
      <c r="P5184">
        <v>0</v>
      </c>
      <c r="Q5184">
        <v>8493.4570000000003</v>
      </c>
      <c r="R5184">
        <v>881.22699999999895</v>
      </c>
      <c r="S5184">
        <v>1.8360000000000001</v>
      </c>
      <c r="T5184">
        <v>33</v>
      </c>
      <c r="U5184">
        <v>2670.384</v>
      </c>
      <c r="V5184">
        <v>2</v>
      </c>
      <c r="W5184">
        <v>1.9690000000000001</v>
      </c>
      <c r="X5184">
        <v>3.181</v>
      </c>
      <c r="Y5184" s="110">
        <v>43777</v>
      </c>
      <c r="Z5184">
        <v>408854.94362662599</v>
      </c>
      <c r="AA5184">
        <v>3660438.9979172498</v>
      </c>
    </row>
    <row r="5185" spans="1:27" x14ac:dyDescent="0.25">
      <c r="A5185">
        <v>-111.97655917</v>
      </c>
      <c r="B5185">
        <v>33.07874777</v>
      </c>
      <c r="C5185" t="s">
        <v>968</v>
      </c>
      <c r="D5185" t="s">
        <v>967</v>
      </c>
      <c r="E5185" t="s">
        <v>966</v>
      </c>
      <c r="F5185">
        <v>3618</v>
      </c>
      <c r="G5185">
        <v>1</v>
      </c>
      <c r="H5185">
        <v>13.33</v>
      </c>
      <c r="I5185">
        <v>2.9529999999999998</v>
      </c>
      <c r="J5185">
        <v>1</v>
      </c>
      <c r="K5185">
        <v>1172.7159999999899</v>
      </c>
      <c r="L5185" t="s">
        <v>965</v>
      </c>
      <c r="M5185" t="s">
        <v>964</v>
      </c>
      <c r="N5185" s="110">
        <v>43777</v>
      </c>
      <c r="O5185">
        <v>0</v>
      </c>
      <c r="P5185">
        <v>0</v>
      </c>
      <c r="Q5185">
        <v>10157.9989999999</v>
      </c>
      <c r="R5185">
        <v>1030.508</v>
      </c>
      <c r="S5185">
        <v>2.1469999999999998</v>
      </c>
      <c r="T5185">
        <v>33</v>
      </c>
      <c r="U5185">
        <v>3122.7530000000002</v>
      </c>
      <c r="V5185">
        <v>2</v>
      </c>
      <c r="W5185">
        <v>2.0129999999999999</v>
      </c>
      <c r="X5185">
        <v>3.2530000000000001</v>
      </c>
      <c r="Y5185" s="110">
        <v>43777</v>
      </c>
      <c r="Z5185">
        <v>408855.029348913</v>
      </c>
      <c r="AA5185">
        <v>3660439.88414098</v>
      </c>
    </row>
    <row r="5186" spans="1:27" x14ac:dyDescent="0.25">
      <c r="A5186">
        <v>-111.97655917</v>
      </c>
      <c r="B5186">
        <v>33.078755770000001</v>
      </c>
      <c r="C5186" t="s">
        <v>968</v>
      </c>
      <c r="D5186" t="s">
        <v>967</v>
      </c>
      <c r="E5186" t="s">
        <v>966</v>
      </c>
      <c r="F5186">
        <v>3619</v>
      </c>
      <c r="G5186">
        <v>1</v>
      </c>
      <c r="H5186">
        <v>13.33</v>
      </c>
      <c r="I5186">
        <v>2.9529999999999998</v>
      </c>
      <c r="J5186">
        <v>1</v>
      </c>
      <c r="K5186">
        <v>1172.7070000000001</v>
      </c>
      <c r="L5186" t="s">
        <v>965</v>
      </c>
      <c r="M5186" t="s">
        <v>964</v>
      </c>
      <c r="N5186" s="110">
        <v>43777</v>
      </c>
      <c r="O5186">
        <v>0</v>
      </c>
      <c r="P5186">
        <v>0</v>
      </c>
      <c r="Q5186">
        <v>9790.4500000000007</v>
      </c>
      <c r="R5186">
        <v>993.221</v>
      </c>
      <c r="S5186">
        <v>2.069</v>
      </c>
      <c r="T5186">
        <v>33</v>
      </c>
      <c r="U5186">
        <v>3009.7620000000002</v>
      </c>
      <c r="V5186">
        <v>2</v>
      </c>
      <c r="W5186">
        <v>2.0129999999999999</v>
      </c>
      <c r="X5186">
        <v>3.2530000000000001</v>
      </c>
      <c r="Y5186" s="110">
        <v>43777</v>
      </c>
      <c r="Z5186">
        <v>408855.03760040901</v>
      </c>
      <c r="AA5186">
        <v>3660440.77108545</v>
      </c>
    </row>
    <row r="5187" spans="1:27" x14ac:dyDescent="0.25">
      <c r="A5187">
        <v>-111.976558999999</v>
      </c>
      <c r="B5187">
        <v>33.078763770000002</v>
      </c>
      <c r="C5187" t="s">
        <v>968</v>
      </c>
      <c r="D5187" t="s">
        <v>967</v>
      </c>
      <c r="E5187" t="s">
        <v>966</v>
      </c>
      <c r="F5187">
        <v>3620</v>
      </c>
      <c r="G5187">
        <v>360</v>
      </c>
      <c r="H5187">
        <v>13.33</v>
      </c>
      <c r="I5187">
        <v>2.887</v>
      </c>
      <c r="J5187">
        <v>1</v>
      </c>
      <c r="K5187">
        <v>1172.7159999999899</v>
      </c>
      <c r="L5187" t="s">
        <v>965</v>
      </c>
      <c r="M5187" t="s">
        <v>964</v>
      </c>
      <c r="N5187" s="110">
        <v>43777</v>
      </c>
      <c r="O5187">
        <v>0</v>
      </c>
      <c r="P5187">
        <v>0</v>
      </c>
      <c r="Q5187">
        <v>8666.9459999999908</v>
      </c>
      <c r="R5187">
        <v>899.22699999999895</v>
      </c>
      <c r="S5187">
        <v>1.873</v>
      </c>
      <c r="T5187">
        <v>33</v>
      </c>
      <c r="U5187">
        <v>2724.9299999999898</v>
      </c>
      <c r="V5187">
        <v>2</v>
      </c>
      <c r="W5187">
        <v>1.9690000000000001</v>
      </c>
      <c r="X5187">
        <v>3.181</v>
      </c>
      <c r="Y5187" s="110">
        <v>43777</v>
      </c>
      <c r="Z5187">
        <v>408855.061719416</v>
      </c>
      <c r="AA5187">
        <v>3660441.6578823002</v>
      </c>
    </row>
    <row r="5188" spans="1:27" x14ac:dyDescent="0.25">
      <c r="A5188">
        <v>-111.976558999999</v>
      </c>
      <c r="B5188">
        <v>33.078771770000003</v>
      </c>
      <c r="C5188" t="s">
        <v>968</v>
      </c>
      <c r="D5188" t="s">
        <v>967</v>
      </c>
      <c r="E5188" t="s">
        <v>966</v>
      </c>
      <c r="F5188">
        <v>3621</v>
      </c>
      <c r="G5188">
        <v>0</v>
      </c>
      <c r="H5188">
        <v>13.33</v>
      </c>
      <c r="I5188">
        <v>2.92</v>
      </c>
      <c r="J5188">
        <v>1</v>
      </c>
      <c r="K5188">
        <v>1172.68</v>
      </c>
      <c r="L5188" t="s">
        <v>965</v>
      </c>
      <c r="M5188" t="s">
        <v>964</v>
      </c>
      <c r="N5188" s="110">
        <v>43777</v>
      </c>
      <c r="O5188">
        <v>0</v>
      </c>
      <c r="P5188">
        <v>0</v>
      </c>
      <c r="Q5188">
        <v>9596.1610000000001</v>
      </c>
      <c r="R5188">
        <v>984.44899999999905</v>
      </c>
      <c r="S5188">
        <v>2.0510000000000002</v>
      </c>
      <c r="T5188">
        <v>33</v>
      </c>
      <c r="U5188">
        <v>2983.1799999999898</v>
      </c>
      <c r="V5188">
        <v>2</v>
      </c>
      <c r="W5188">
        <v>1.9910000000000001</v>
      </c>
      <c r="X5188">
        <v>3.2170000000000001</v>
      </c>
      <c r="Y5188" s="110">
        <v>43777</v>
      </c>
      <c r="Z5188">
        <v>408855.06997091399</v>
      </c>
      <c r="AA5188">
        <v>3660442.5448267702</v>
      </c>
    </row>
    <row r="5189" spans="1:27" x14ac:dyDescent="0.25">
      <c r="A5189">
        <v>-111.97655917</v>
      </c>
      <c r="B5189">
        <v>33.078779769999898</v>
      </c>
      <c r="C5189" t="s">
        <v>968</v>
      </c>
      <c r="D5189" t="s">
        <v>967</v>
      </c>
      <c r="E5189" t="s">
        <v>966</v>
      </c>
      <c r="F5189">
        <v>3622</v>
      </c>
      <c r="G5189">
        <v>1</v>
      </c>
      <c r="H5189">
        <v>13.33</v>
      </c>
      <c r="I5189">
        <v>2.8220000000000001</v>
      </c>
      <c r="J5189">
        <v>1</v>
      </c>
      <c r="K5189">
        <v>1172.7260000000001</v>
      </c>
      <c r="L5189" t="s">
        <v>965</v>
      </c>
      <c r="M5189" t="s">
        <v>964</v>
      </c>
      <c r="N5189" s="110">
        <v>43777</v>
      </c>
      <c r="O5189">
        <v>0</v>
      </c>
      <c r="P5189">
        <v>0</v>
      </c>
      <c r="Q5189">
        <v>8976.3220000000001</v>
      </c>
      <c r="R5189">
        <v>952.98500000000001</v>
      </c>
      <c r="S5189">
        <v>1.9850000000000001</v>
      </c>
      <c r="T5189">
        <v>33</v>
      </c>
      <c r="U5189">
        <v>2887.8319999999899</v>
      </c>
      <c r="V5189">
        <v>2</v>
      </c>
      <c r="W5189">
        <v>1.9239999999999999</v>
      </c>
      <c r="X5189">
        <v>3.1080000000000001</v>
      </c>
      <c r="Y5189" s="110">
        <v>43777</v>
      </c>
      <c r="Z5189">
        <v>408855.06235490902</v>
      </c>
      <c r="AA5189">
        <v>3660443.4319188599</v>
      </c>
    </row>
    <row r="5190" spans="1:27" x14ac:dyDescent="0.25">
      <c r="A5190">
        <v>-111.976558659999</v>
      </c>
      <c r="B5190">
        <v>33.078786780000001</v>
      </c>
      <c r="C5190" t="s">
        <v>968</v>
      </c>
      <c r="D5190" t="s">
        <v>967</v>
      </c>
      <c r="E5190" t="s">
        <v>966</v>
      </c>
      <c r="F5190">
        <v>3623</v>
      </c>
      <c r="G5190">
        <v>358</v>
      </c>
      <c r="H5190">
        <v>13.33</v>
      </c>
      <c r="I5190">
        <v>2.657</v>
      </c>
      <c r="J5190">
        <v>1</v>
      </c>
      <c r="K5190">
        <v>1172.7850000000001</v>
      </c>
      <c r="L5190" t="s">
        <v>965</v>
      </c>
      <c r="M5190" t="s">
        <v>964</v>
      </c>
      <c r="N5190" s="110">
        <v>43777</v>
      </c>
      <c r="O5190">
        <v>0</v>
      </c>
      <c r="P5190">
        <v>0</v>
      </c>
      <c r="Q5190">
        <v>11359.219999999899</v>
      </c>
      <c r="R5190">
        <v>1280.4110000000001</v>
      </c>
      <c r="S5190">
        <v>2.6680000000000001</v>
      </c>
      <c r="T5190">
        <v>33</v>
      </c>
      <c r="U5190">
        <v>3880.0329999999899</v>
      </c>
      <c r="V5190">
        <v>2</v>
      </c>
      <c r="W5190">
        <v>1.8120000000000001</v>
      </c>
      <c r="X5190">
        <v>2.9279999999999999</v>
      </c>
      <c r="Y5190" s="110">
        <v>43777</v>
      </c>
      <c r="Z5190">
        <v>408855.1171878</v>
      </c>
      <c r="AA5190">
        <v>3660444.2086610999</v>
      </c>
    </row>
    <row r="5191" spans="1:27" x14ac:dyDescent="0.25">
      <c r="A5191">
        <v>-111.976558659999</v>
      </c>
      <c r="B5191">
        <v>33.078794780000003</v>
      </c>
      <c r="C5191" t="s">
        <v>968</v>
      </c>
      <c r="D5191" t="s">
        <v>967</v>
      </c>
      <c r="E5191" t="s">
        <v>966</v>
      </c>
      <c r="F5191">
        <v>3624</v>
      </c>
      <c r="G5191">
        <v>358</v>
      </c>
      <c r="H5191">
        <v>13.33</v>
      </c>
      <c r="I5191">
        <v>2.8220000000000001</v>
      </c>
      <c r="J5191">
        <v>1</v>
      </c>
      <c r="K5191">
        <v>1172.7159999999899</v>
      </c>
      <c r="L5191" t="s">
        <v>965</v>
      </c>
      <c r="M5191" t="s">
        <v>964</v>
      </c>
      <c r="N5191" s="110">
        <v>43777</v>
      </c>
      <c r="O5191">
        <v>0</v>
      </c>
      <c r="P5191">
        <v>0</v>
      </c>
      <c r="Q5191">
        <v>13630.6859999999</v>
      </c>
      <c r="R5191">
        <v>1447.1220000000001</v>
      </c>
      <c r="S5191">
        <v>3.0150000000000001</v>
      </c>
      <c r="T5191">
        <v>33</v>
      </c>
      <c r="U5191">
        <v>4385.2179999999898</v>
      </c>
      <c r="V5191">
        <v>2</v>
      </c>
      <c r="W5191">
        <v>1.9239999999999999</v>
      </c>
      <c r="X5191">
        <v>3.1080000000000001</v>
      </c>
      <c r="Y5191" s="110">
        <v>43777</v>
      </c>
      <c r="Z5191">
        <v>408855.12543930003</v>
      </c>
      <c r="AA5191">
        <v>3660445.0956055699</v>
      </c>
    </row>
    <row r="5192" spans="1:27" x14ac:dyDescent="0.25">
      <c r="A5192">
        <v>-111.97655917</v>
      </c>
      <c r="B5192">
        <v>33.078802770000003</v>
      </c>
      <c r="C5192" t="s">
        <v>968</v>
      </c>
      <c r="D5192" t="s">
        <v>967</v>
      </c>
      <c r="E5192" t="s">
        <v>966</v>
      </c>
      <c r="F5192">
        <v>3625</v>
      </c>
      <c r="G5192">
        <v>1</v>
      </c>
      <c r="H5192">
        <v>13.33</v>
      </c>
      <c r="I5192">
        <v>2.887</v>
      </c>
      <c r="J5192">
        <v>1</v>
      </c>
      <c r="K5192">
        <v>1172.70299999999</v>
      </c>
      <c r="L5192" t="s">
        <v>965</v>
      </c>
      <c r="M5192" t="s">
        <v>964</v>
      </c>
      <c r="N5192" s="110">
        <v>43777</v>
      </c>
      <c r="O5192">
        <v>0</v>
      </c>
      <c r="P5192">
        <v>0</v>
      </c>
      <c r="Q5192">
        <v>13001.762000000001</v>
      </c>
      <c r="R5192">
        <v>1348.98</v>
      </c>
      <c r="S5192">
        <v>2.81</v>
      </c>
      <c r="T5192">
        <v>33</v>
      </c>
      <c r="U5192">
        <v>4087.817</v>
      </c>
      <c r="V5192">
        <v>2</v>
      </c>
      <c r="W5192">
        <v>1.9690000000000001</v>
      </c>
      <c r="X5192">
        <v>3.181</v>
      </c>
      <c r="Y5192" s="110">
        <v>43777</v>
      </c>
      <c r="Z5192">
        <v>408855.08607798698</v>
      </c>
      <c r="AA5192">
        <v>3660445.9818842201</v>
      </c>
    </row>
    <row r="5193" spans="1:27" x14ac:dyDescent="0.25">
      <c r="A5193">
        <v>-111.97655883</v>
      </c>
      <c r="B5193">
        <v>33.078810769999897</v>
      </c>
      <c r="C5193" t="s">
        <v>968</v>
      </c>
      <c r="D5193" t="s">
        <v>967</v>
      </c>
      <c r="E5193" t="s">
        <v>966</v>
      </c>
      <c r="F5193">
        <v>3626</v>
      </c>
      <c r="G5193">
        <v>359</v>
      </c>
      <c r="H5193">
        <v>13.33</v>
      </c>
      <c r="I5193">
        <v>2.887</v>
      </c>
      <c r="J5193">
        <v>1</v>
      </c>
      <c r="K5193">
        <v>1172.69</v>
      </c>
      <c r="L5193" t="s">
        <v>965</v>
      </c>
      <c r="M5193" t="s">
        <v>964</v>
      </c>
      <c r="N5193" s="110">
        <v>43777</v>
      </c>
      <c r="O5193">
        <v>0</v>
      </c>
      <c r="P5193">
        <v>0</v>
      </c>
      <c r="Q5193">
        <v>11388.42</v>
      </c>
      <c r="R5193">
        <v>1181.5899999999899</v>
      </c>
      <c r="S5193">
        <v>2.4620000000000002</v>
      </c>
      <c r="T5193">
        <v>33</v>
      </c>
      <c r="U5193">
        <v>3580.5749999999898</v>
      </c>
      <c r="V5193">
        <v>2</v>
      </c>
      <c r="W5193">
        <v>1.9690000000000001</v>
      </c>
      <c r="X5193">
        <v>3.181</v>
      </c>
      <c r="Y5193" s="110">
        <v>43777</v>
      </c>
      <c r="Z5193">
        <v>408855.12606449297</v>
      </c>
      <c r="AA5193">
        <v>3660446.86853346</v>
      </c>
    </row>
    <row r="5194" spans="1:27" x14ac:dyDescent="0.25">
      <c r="A5194">
        <v>-111.976559339999</v>
      </c>
      <c r="B5194">
        <v>33.078818779999899</v>
      </c>
      <c r="C5194" t="s">
        <v>968</v>
      </c>
      <c r="D5194" t="s">
        <v>967</v>
      </c>
      <c r="E5194" t="s">
        <v>966</v>
      </c>
      <c r="F5194">
        <v>3627</v>
      </c>
      <c r="G5194">
        <v>2</v>
      </c>
      <c r="H5194">
        <v>13.33</v>
      </c>
      <c r="I5194">
        <v>2.7229999999999999</v>
      </c>
      <c r="J5194">
        <v>1</v>
      </c>
      <c r="K5194">
        <v>1172.6379999999899</v>
      </c>
      <c r="L5194" t="s">
        <v>965</v>
      </c>
      <c r="M5194" t="s">
        <v>964</v>
      </c>
      <c r="N5194" s="110">
        <v>43777</v>
      </c>
      <c r="O5194">
        <v>0</v>
      </c>
      <c r="P5194">
        <v>0</v>
      </c>
      <c r="Q5194">
        <v>13455.1409999999</v>
      </c>
      <c r="R5194">
        <v>1480.11699999999</v>
      </c>
      <c r="S5194">
        <v>3.0840000000000001</v>
      </c>
      <c r="T5194">
        <v>33</v>
      </c>
      <c r="U5194">
        <v>4485.2030000000004</v>
      </c>
      <c r="V5194">
        <v>2</v>
      </c>
      <c r="W5194">
        <v>1.857</v>
      </c>
      <c r="X5194">
        <v>3</v>
      </c>
      <c r="Y5194" s="110">
        <v>43777</v>
      </c>
      <c r="Z5194">
        <v>408855.08672382502</v>
      </c>
      <c r="AA5194">
        <v>3660447.7570294798</v>
      </c>
    </row>
    <row r="5195" spans="1:27" x14ac:dyDescent="0.25">
      <c r="A5195">
        <v>-111.976558859999</v>
      </c>
      <c r="B5195">
        <v>33.078826800000002</v>
      </c>
      <c r="C5195" t="s">
        <v>968</v>
      </c>
      <c r="D5195" t="s">
        <v>967</v>
      </c>
      <c r="E5195" t="s">
        <v>966</v>
      </c>
      <c r="F5195">
        <v>3628</v>
      </c>
      <c r="G5195">
        <v>5</v>
      </c>
      <c r="H5195">
        <v>13.33</v>
      </c>
      <c r="I5195">
        <v>2.9529999999999998</v>
      </c>
      <c r="J5195">
        <v>1</v>
      </c>
      <c r="K5195">
        <v>1172.6410000000001</v>
      </c>
      <c r="L5195" t="s">
        <v>965</v>
      </c>
      <c r="M5195" t="s">
        <v>964</v>
      </c>
      <c r="N5195" s="110">
        <v>43777</v>
      </c>
      <c r="O5195">
        <v>0</v>
      </c>
      <c r="P5195">
        <v>0</v>
      </c>
      <c r="Q5195">
        <v>13850.3469999999</v>
      </c>
      <c r="R5195">
        <v>1405.0899999999899</v>
      </c>
      <c r="S5195">
        <v>2.927</v>
      </c>
      <c r="T5195">
        <v>33</v>
      </c>
      <c r="U5195">
        <v>4257.8469999999897</v>
      </c>
      <c r="V5195">
        <v>2</v>
      </c>
      <c r="W5195">
        <v>2.0129999999999999</v>
      </c>
      <c r="X5195">
        <v>3.2530000000000001</v>
      </c>
      <c r="Y5195" s="110">
        <v>43777</v>
      </c>
      <c r="Z5195">
        <v>408855.13979830698</v>
      </c>
      <c r="AA5195">
        <v>3660448.6457745102</v>
      </c>
    </row>
    <row r="5196" spans="1:27" x14ac:dyDescent="0.25">
      <c r="A5196">
        <v>-111.97655917</v>
      </c>
      <c r="B5196">
        <v>33.078833770000003</v>
      </c>
      <c r="C5196" t="s">
        <v>968</v>
      </c>
      <c r="D5196" t="s">
        <v>967</v>
      </c>
      <c r="E5196" t="s">
        <v>966</v>
      </c>
      <c r="F5196">
        <v>3629</v>
      </c>
      <c r="G5196">
        <v>1</v>
      </c>
      <c r="H5196">
        <v>13.33</v>
      </c>
      <c r="I5196">
        <v>2.8540000000000001</v>
      </c>
      <c r="J5196">
        <v>1</v>
      </c>
      <c r="K5196">
        <v>1172.7260000000001</v>
      </c>
      <c r="L5196" t="s">
        <v>965</v>
      </c>
      <c r="M5196" t="s">
        <v>964</v>
      </c>
      <c r="N5196" s="110">
        <v>43777</v>
      </c>
      <c r="O5196">
        <v>0</v>
      </c>
      <c r="P5196">
        <v>0</v>
      </c>
      <c r="Q5196">
        <v>13300.795</v>
      </c>
      <c r="R5196">
        <v>1395.8679999999899</v>
      </c>
      <c r="S5196">
        <v>2.9079999999999999</v>
      </c>
      <c r="T5196">
        <v>33</v>
      </c>
      <c r="U5196">
        <v>4229.902</v>
      </c>
      <c r="V5196">
        <v>2</v>
      </c>
      <c r="W5196">
        <v>1.946</v>
      </c>
      <c r="X5196">
        <v>3.1440000000000001</v>
      </c>
      <c r="Y5196" s="110">
        <v>43777</v>
      </c>
      <c r="Z5196">
        <v>408855.11805259302</v>
      </c>
      <c r="AA5196">
        <v>3660449.4187940699</v>
      </c>
    </row>
    <row r="5197" spans="1:27" x14ac:dyDescent="0.25">
      <c r="A5197">
        <v>-111.976558139999</v>
      </c>
      <c r="B5197">
        <v>33.0788417999999</v>
      </c>
      <c r="C5197" t="s">
        <v>968</v>
      </c>
      <c r="D5197" t="s">
        <v>967</v>
      </c>
      <c r="E5197" t="s">
        <v>966</v>
      </c>
      <c r="F5197">
        <v>3630</v>
      </c>
      <c r="G5197">
        <v>355</v>
      </c>
      <c r="H5197">
        <v>13.33</v>
      </c>
      <c r="I5197">
        <v>2.5920000000000001</v>
      </c>
      <c r="J5197">
        <v>1</v>
      </c>
      <c r="K5197">
        <v>1172.7159999999899</v>
      </c>
      <c r="L5197" t="s">
        <v>965</v>
      </c>
      <c r="M5197" t="s">
        <v>964</v>
      </c>
      <c r="N5197" s="110">
        <v>43777</v>
      </c>
      <c r="O5197">
        <v>0</v>
      </c>
      <c r="P5197">
        <v>0</v>
      </c>
      <c r="Q5197">
        <v>13619.371999999899</v>
      </c>
      <c r="R5197">
        <v>1574.03999999999</v>
      </c>
      <c r="S5197">
        <v>3.2789999999999999</v>
      </c>
      <c r="T5197">
        <v>33</v>
      </c>
      <c r="U5197">
        <v>4769.8190000000004</v>
      </c>
      <c r="V5197">
        <v>2</v>
      </c>
      <c r="W5197">
        <v>1.7669999999999999</v>
      </c>
      <c r="X5197">
        <v>2.855</v>
      </c>
      <c r="Y5197" s="110">
        <v>43777</v>
      </c>
      <c r="Z5197">
        <v>408855.22247339401</v>
      </c>
      <c r="AA5197">
        <v>3660450.3081701901</v>
      </c>
    </row>
    <row r="5198" spans="1:27" x14ac:dyDescent="0.25">
      <c r="A5198">
        <v>-111.97655917</v>
      </c>
      <c r="B5198">
        <v>33.078849769999898</v>
      </c>
      <c r="C5198" t="s">
        <v>968</v>
      </c>
      <c r="D5198" t="s">
        <v>967</v>
      </c>
      <c r="E5198" t="s">
        <v>966</v>
      </c>
      <c r="F5198">
        <v>3631</v>
      </c>
      <c r="G5198">
        <v>1</v>
      </c>
      <c r="H5198">
        <v>13.33</v>
      </c>
      <c r="I5198">
        <v>2.92</v>
      </c>
      <c r="J5198">
        <v>1</v>
      </c>
      <c r="K5198">
        <v>1172.7850000000001</v>
      </c>
      <c r="L5198" t="s">
        <v>965</v>
      </c>
      <c r="M5198" t="s">
        <v>964</v>
      </c>
      <c r="N5198" s="110">
        <v>43777</v>
      </c>
      <c r="O5198">
        <v>0</v>
      </c>
      <c r="P5198">
        <v>0</v>
      </c>
      <c r="Q5198">
        <v>12683.813</v>
      </c>
      <c r="R5198">
        <v>1301.2049999999899</v>
      </c>
      <c r="S5198">
        <v>2.7109999999999999</v>
      </c>
      <c r="T5198">
        <v>33</v>
      </c>
      <c r="U5198">
        <v>3943.0450000000001</v>
      </c>
      <c r="V5198">
        <v>2</v>
      </c>
      <c r="W5198">
        <v>1.9910000000000001</v>
      </c>
      <c r="X5198">
        <v>3.2170000000000001</v>
      </c>
      <c r="Y5198" s="110">
        <v>43777</v>
      </c>
      <c r="Z5198">
        <v>408855.13455562602</v>
      </c>
      <c r="AA5198">
        <v>3660451.1926830299</v>
      </c>
    </row>
    <row r="5199" spans="1:27" x14ac:dyDescent="0.25">
      <c r="A5199">
        <v>-111.97655849</v>
      </c>
      <c r="B5199">
        <v>33.07885778</v>
      </c>
      <c r="C5199" t="s">
        <v>968</v>
      </c>
      <c r="D5199" t="s">
        <v>967</v>
      </c>
      <c r="E5199" t="s">
        <v>966</v>
      </c>
      <c r="F5199">
        <v>3632</v>
      </c>
      <c r="G5199">
        <v>357</v>
      </c>
      <c r="H5199">
        <v>13.33</v>
      </c>
      <c r="I5199">
        <v>2.7559999999999998</v>
      </c>
      <c r="J5199">
        <v>1</v>
      </c>
      <c r="K5199">
        <v>1172.7560000000001</v>
      </c>
      <c r="L5199" t="s">
        <v>965</v>
      </c>
      <c r="M5199" t="s">
        <v>964</v>
      </c>
      <c r="N5199" s="110">
        <v>43777</v>
      </c>
      <c r="O5199">
        <v>0</v>
      </c>
      <c r="P5199">
        <v>0</v>
      </c>
      <c r="Q5199">
        <v>16123.814</v>
      </c>
      <c r="R5199">
        <v>1752.566</v>
      </c>
      <c r="S5199">
        <v>3.6509999999999998</v>
      </c>
      <c r="T5199">
        <v>33</v>
      </c>
      <c r="U5199">
        <v>5310.8059999999896</v>
      </c>
      <c r="V5199">
        <v>2</v>
      </c>
      <c r="W5199">
        <v>1.879</v>
      </c>
      <c r="X5199">
        <v>3.036</v>
      </c>
      <c r="Y5199" s="110">
        <v>43777</v>
      </c>
      <c r="Z5199">
        <v>408855.206287421</v>
      </c>
      <c r="AA5199">
        <v>3660452.0801457101</v>
      </c>
    </row>
    <row r="5200" spans="1:27" x14ac:dyDescent="0.25">
      <c r="A5200">
        <v>-111.97655951</v>
      </c>
      <c r="B5200">
        <v>33.078865780000001</v>
      </c>
      <c r="C5200" t="s">
        <v>968</v>
      </c>
      <c r="D5200" t="s">
        <v>967</v>
      </c>
      <c r="E5200" t="s">
        <v>966</v>
      </c>
      <c r="F5200">
        <v>3633</v>
      </c>
      <c r="G5200">
        <v>3</v>
      </c>
      <c r="H5200">
        <v>13.33</v>
      </c>
      <c r="I5200">
        <v>2.9860000000000002</v>
      </c>
      <c r="J5200">
        <v>1</v>
      </c>
      <c r="K5200">
        <v>1172.70299999999</v>
      </c>
      <c r="L5200" t="s">
        <v>965</v>
      </c>
      <c r="M5200" t="s">
        <v>964</v>
      </c>
      <c r="N5200" s="110">
        <v>43777</v>
      </c>
      <c r="O5200">
        <v>0</v>
      </c>
      <c r="P5200">
        <v>0</v>
      </c>
      <c r="Q5200">
        <v>14627.332</v>
      </c>
      <c r="R5200">
        <v>1467.60599999999</v>
      </c>
      <c r="S5200">
        <v>3.0579999999999998</v>
      </c>
      <c r="T5200">
        <v>33</v>
      </c>
      <c r="U5200">
        <v>4447.2920000000004</v>
      </c>
      <c r="V5200">
        <v>2</v>
      </c>
      <c r="W5200">
        <v>2.036</v>
      </c>
      <c r="X5200">
        <v>3.2890000000000001</v>
      </c>
      <c r="Y5200" s="110">
        <v>43777</v>
      </c>
      <c r="Z5200">
        <v>408855.11933400301</v>
      </c>
      <c r="AA5200">
        <v>3660452.9679759201</v>
      </c>
    </row>
    <row r="5201" spans="1:27" x14ac:dyDescent="0.25">
      <c r="A5201">
        <v>-111.976558339999</v>
      </c>
      <c r="B5201">
        <v>33.078873780000002</v>
      </c>
      <c r="C5201" t="s">
        <v>968</v>
      </c>
      <c r="D5201" t="s">
        <v>967</v>
      </c>
      <c r="E5201" t="s">
        <v>966</v>
      </c>
      <c r="F5201">
        <v>3634</v>
      </c>
      <c r="G5201">
        <v>2</v>
      </c>
      <c r="H5201">
        <v>13.33</v>
      </c>
      <c r="I5201">
        <v>2.8220000000000001</v>
      </c>
      <c r="J5201">
        <v>1</v>
      </c>
      <c r="K5201">
        <v>1172.68399999999</v>
      </c>
      <c r="L5201" t="s">
        <v>965</v>
      </c>
      <c r="M5201" t="s">
        <v>964</v>
      </c>
      <c r="N5201" s="110">
        <v>43777</v>
      </c>
      <c r="O5201">
        <v>0</v>
      </c>
      <c r="P5201">
        <v>0</v>
      </c>
      <c r="Q5201">
        <v>13212.907999999899</v>
      </c>
      <c r="R5201">
        <v>1402.768</v>
      </c>
      <c r="S5201">
        <v>2.9220000000000002</v>
      </c>
      <c r="T5201">
        <v>33</v>
      </c>
      <c r="U5201">
        <v>4250.8119999999899</v>
      </c>
      <c r="V5201">
        <v>2</v>
      </c>
      <c r="W5201">
        <v>1.9239999999999999</v>
      </c>
      <c r="X5201">
        <v>3.1080000000000001</v>
      </c>
      <c r="Y5201" s="110">
        <v>43777</v>
      </c>
      <c r="Z5201">
        <v>408855.236791178</v>
      </c>
      <c r="AA5201">
        <v>3660453.8539044298</v>
      </c>
    </row>
    <row r="5202" spans="1:27" x14ac:dyDescent="0.25">
      <c r="A5202">
        <v>-111.97655817</v>
      </c>
      <c r="B5202">
        <v>33.078880769999898</v>
      </c>
      <c r="C5202" t="s">
        <v>968</v>
      </c>
      <c r="D5202" t="s">
        <v>967</v>
      </c>
      <c r="E5202" t="s">
        <v>966</v>
      </c>
      <c r="F5202">
        <v>3635</v>
      </c>
      <c r="G5202">
        <v>1</v>
      </c>
      <c r="H5202">
        <v>13.33</v>
      </c>
      <c r="I5202">
        <v>2.887</v>
      </c>
      <c r="J5202">
        <v>1</v>
      </c>
      <c r="K5202">
        <v>1172.6310000000001</v>
      </c>
      <c r="L5202" t="s">
        <v>965</v>
      </c>
      <c r="M5202" t="s">
        <v>964</v>
      </c>
      <c r="N5202" s="110">
        <v>43777</v>
      </c>
      <c r="O5202">
        <v>0</v>
      </c>
      <c r="P5202">
        <v>0</v>
      </c>
      <c r="Q5202">
        <v>12909.416999999899</v>
      </c>
      <c r="R5202">
        <v>1339.3989999999901</v>
      </c>
      <c r="S5202">
        <v>2.79</v>
      </c>
      <c r="T5202">
        <v>33</v>
      </c>
      <c r="U5202">
        <v>4058.7829999999899</v>
      </c>
      <c r="V5202">
        <v>2</v>
      </c>
      <c r="W5202">
        <v>1.9690000000000001</v>
      </c>
      <c r="X5202">
        <v>3.181</v>
      </c>
      <c r="Y5202" s="110">
        <v>43777</v>
      </c>
      <c r="Z5202">
        <v>408855.25986842701</v>
      </c>
      <c r="AA5202">
        <v>3660454.6287245499</v>
      </c>
    </row>
    <row r="5203" spans="1:27" x14ac:dyDescent="0.25">
      <c r="A5203">
        <v>-111.97655731</v>
      </c>
      <c r="B5203">
        <v>33.078888790000001</v>
      </c>
      <c r="C5203" t="s">
        <v>968</v>
      </c>
      <c r="D5203" t="s">
        <v>967</v>
      </c>
      <c r="E5203" t="s">
        <v>966</v>
      </c>
      <c r="F5203">
        <v>3636</v>
      </c>
      <c r="G5203">
        <v>356</v>
      </c>
      <c r="H5203">
        <v>13.33</v>
      </c>
      <c r="I5203">
        <v>2.7229999999999999</v>
      </c>
      <c r="J5203">
        <v>1</v>
      </c>
      <c r="K5203">
        <v>1172.65399999999</v>
      </c>
      <c r="L5203" t="s">
        <v>965</v>
      </c>
      <c r="M5203" t="s">
        <v>964</v>
      </c>
      <c r="N5203" s="110">
        <v>43777</v>
      </c>
      <c r="O5203">
        <v>0</v>
      </c>
      <c r="P5203">
        <v>0</v>
      </c>
      <c r="Q5203">
        <v>13985.664000000001</v>
      </c>
      <c r="R5203">
        <v>1538.4760000000001</v>
      </c>
      <c r="S5203">
        <v>3.2050000000000001</v>
      </c>
      <c r="T5203">
        <v>33</v>
      </c>
      <c r="U5203">
        <v>4662.05</v>
      </c>
      <c r="V5203">
        <v>2</v>
      </c>
      <c r="W5203">
        <v>1.857</v>
      </c>
      <c r="X5203">
        <v>3</v>
      </c>
      <c r="Y5203" s="110">
        <v>43777</v>
      </c>
      <c r="Z5203">
        <v>408855.34841137799</v>
      </c>
      <c r="AA5203">
        <v>3660455.5171396201</v>
      </c>
    </row>
    <row r="5204" spans="1:27" x14ac:dyDescent="0.25">
      <c r="A5204">
        <v>-111.97655817</v>
      </c>
      <c r="B5204">
        <v>33.07889677</v>
      </c>
      <c r="C5204" t="s">
        <v>968</v>
      </c>
      <c r="D5204" t="s">
        <v>967</v>
      </c>
      <c r="E5204" t="s">
        <v>966</v>
      </c>
      <c r="F5204">
        <v>3637</v>
      </c>
      <c r="G5204">
        <v>1</v>
      </c>
      <c r="H5204">
        <v>13.33</v>
      </c>
      <c r="I5204">
        <v>2.92</v>
      </c>
      <c r="J5204">
        <v>1</v>
      </c>
      <c r="K5204">
        <v>1172.68</v>
      </c>
      <c r="L5204" t="s">
        <v>965</v>
      </c>
      <c r="M5204" t="s">
        <v>964</v>
      </c>
      <c r="N5204" s="110">
        <v>43777</v>
      </c>
      <c r="O5204">
        <v>0</v>
      </c>
      <c r="P5204">
        <v>0</v>
      </c>
      <c r="Q5204">
        <v>13101.706</v>
      </c>
      <c r="R5204">
        <v>1344.076</v>
      </c>
      <c r="S5204">
        <v>2.8</v>
      </c>
      <c r="T5204">
        <v>33</v>
      </c>
      <c r="U5204">
        <v>4072.9560000000001</v>
      </c>
      <c r="V5204">
        <v>2</v>
      </c>
      <c r="W5204">
        <v>1.9910000000000001</v>
      </c>
      <c r="X5204">
        <v>3.2170000000000001</v>
      </c>
      <c r="Y5204" s="110">
        <v>43777</v>
      </c>
      <c r="Z5204">
        <v>408855.27637146402</v>
      </c>
      <c r="AA5204">
        <v>3660456.4026135299</v>
      </c>
    </row>
    <row r="5205" spans="1:27" x14ac:dyDescent="0.25">
      <c r="A5205">
        <v>-111.97655783</v>
      </c>
      <c r="B5205">
        <v>33.078903769999897</v>
      </c>
      <c r="C5205" t="s">
        <v>968</v>
      </c>
      <c r="D5205" t="s">
        <v>967</v>
      </c>
      <c r="E5205" t="s">
        <v>966</v>
      </c>
      <c r="F5205">
        <v>3638</v>
      </c>
      <c r="G5205">
        <v>359</v>
      </c>
      <c r="H5205">
        <v>13.33</v>
      </c>
      <c r="I5205">
        <v>2.7559999999999998</v>
      </c>
      <c r="J5205">
        <v>1</v>
      </c>
      <c r="K5205">
        <v>1172.6669999999899</v>
      </c>
      <c r="L5205" t="s">
        <v>965</v>
      </c>
      <c r="M5205" t="s">
        <v>964</v>
      </c>
      <c r="N5205" s="110">
        <v>43777</v>
      </c>
      <c r="O5205">
        <v>0</v>
      </c>
      <c r="P5205">
        <v>0</v>
      </c>
      <c r="Q5205">
        <v>11844.656000000001</v>
      </c>
      <c r="R5205">
        <v>1287.4459999999899</v>
      </c>
      <c r="S5205">
        <v>2.6819999999999999</v>
      </c>
      <c r="T5205">
        <v>33</v>
      </c>
      <c r="U5205">
        <v>3901.3519999999899</v>
      </c>
      <c r="V5205">
        <v>2</v>
      </c>
      <c r="W5205">
        <v>1.879</v>
      </c>
      <c r="X5205">
        <v>3.036</v>
      </c>
      <c r="Y5205" s="110">
        <v>43777</v>
      </c>
      <c r="Z5205">
        <v>408855.31532650901</v>
      </c>
      <c r="AA5205">
        <v>3660457.1783947102</v>
      </c>
    </row>
    <row r="5206" spans="1:27" x14ac:dyDescent="0.25">
      <c r="A5206">
        <v>-111.97655783</v>
      </c>
      <c r="B5206">
        <v>33.078911769999898</v>
      </c>
      <c r="C5206" t="s">
        <v>968</v>
      </c>
      <c r="D5206" t="s">
        <v>967</v>
      </c>
      <c r="E5206" t="s">
        <v>966</v>
      </c>
      <c r="F5206">
        <v>3639</v>
      </c>
      <c r="G5206">
        <v>359</v>
      </c>
      <c r="H5206">
        <v>13.33</v>
      </c>
      <c r="I5206">
        <v>2.8220000000000001</v>
      </c>
      <c r="J5206">
        <v>1</v>
      </c>
      <c r="K5206">
        <v>1172.7070000000001</v>
      </c>
      <c r="L5206" t="s">
        <v>965</v>
      </c>
      <c r="M5206" t="s">
        <v>964</v>
      </c>
      <c r="N5206" s="110">
        <v>43777</v>
      </c>
      <c r="O5206">
        <v>0</v>
      </c>
      <c r="P5206">
        <v>0</v>
      </c>
      <c r="Q5206">
        <v>12848.788</v>
      </c>
      <c r="R5206">
        <v>1364.1110000000001</v>
      </c>
      <c r="S5206">
        <v>2.8420000000000001</v>
      </c>
      <c r="T5206">
        <v>33</v>
      </c>
      <c r="U5206">
        <v>4133.6679999999897</v>
      </c>
      <c r="V5206">
        <v>2</v>
      </c>
      <c r="W5206">
        <v>1.9239999999999999</v>
      </c>
      <c r="X5206">
        <v>3.1080000000000001</v>
      </c>
      <c r="Y5206" s="110">
        <v>43777</v>
      </c>
      <c r="Z5206">
        <v>408855.323578029</v>
      </c>
      <c r="AA5206">
        <v>3660458.0653392002</v>
      </c>
    </row>
    <row r="5207" spans="1:27" x14ac:dyDescent="0.25">
      <c r="A5207">
        <v>-111.97655783</v>
      </c>
      <c r="B5207">
        <v>33.078919769999899</v>
      </c>
      <c r="C5207" t="s">
        <v>968</v>
      </c>
      <c r="D5207" t="s">
        <v>967</v>
      </c>
      <c r="E5207" t="s">
        <v>966</v>
      </c>
      <c r="F5207">
        <v>3640</v>
      </c>
      <c r="G5207">
        <v>359</v>
      </c>
      <c r="H5207">
        <v>13.33</v>
      </c>
      <c r="I5207">
        <v>2.8220000000000001</v>
      </c>
      <c r="J5207">
        <v>1</v>
      </c>
      <c r="K5207">
        <v>1172.739</v>
      </c>
      <c r="L5207" t="s">
        <v>965</v>
      </c>
      <c r="M5207" t="s">
        <v>964</v>
      </c>
      <c r="N5207" s="110">
        <v>43777</v>
      </c>
      <c r="O5207">
        <v>0</v>
      </c>
      <c r="P5207">
        <v>0</v>
      </c>
      <c r="Q5207">
        <v>16871.369999999901</v>
      </c>
      <c r="R5207">
        <v>1791.17399999999</v>
      </c>
      <c r="S5207">
        <v>3.7320000000000002</v>
      </c>
      <c r="T5207">
        <v>33</v>
      </c>
      <c r="U5207">
        <v>5427.8</v>
      </c>
      <c r="V5207">
        <v>2</v>
      </c>
      <c r="W5207">
        <v>1.9239999999999999</v>
      </c>
      <c r="X5207">
        <v>3.1080000000000001</v>
      </c>
      <c r="Y5207" s="110">
        <v>43777</v>
      </c>
      <c r="Z5207">
        <v>408855.33182955103</v>
      </c>
      <c r="AA5207">
        <v>3660458.9522836902</v>
      </c>
    </row>
    <row r="5208" spans="1:27" x14ac:dyDescent="0.25">
      <c r="A5208">
        <v>-111.976557999999</v>
      </c>
      <c r="B5208">
        <v>33.07892777</v>
      </c>
      <c r="C5208" t="s">
        <v>968</v>
      </c>
      <c r="D5208" t="s">
        <v>967</v>
      </c>
      <c r="E5208" t="s">
        <v>966</v>
      </c>
      <c r="F5208">
        <v>3641</v>
      </c>
      <c r="G5208">
        <v>0</v>
      </c>
      <c r="H5208">
        <v>13.33</v>
      </c>
      <c r="I5208">
        <v>2.69</v>
      </c>
      <c r="J5208">
        <v>1</v>
      </c>
      <c r="K5208">
        <v>1172.71</v>
      </c>
      <c r="L5208" t="s">
        <v>965</v>
      </c>
      <c r="M5208" t="s">
        <v>964</v>
      </c>
      <c r="N5208" s="110">
        <v>43777</v>
      </c>
      <c r="O5208">
        <v>0</v>
      </c>
      <c r="P5208">
        <v>0</v>
      </c>
      <c r="Q5208">
        <v>15154.425999999899</v>
      </c>
      <c r="R5208">
        <v>1687.375</v>
      </c>
      <c r="S5208">
        <v>3.5150000000000001</v>
      </c>
      <c r="T5208">
        <v>33</v>
      </c>
      <c r="U5208">
        <v>5113.2560000000003</v>
      </c>
      <c r="V5208">
        <v>2</v>
      </c>
      <c r="W5208">
        <v>1.8340000000000001</v>
      </c>
      <c r="X5208">
        <v>2.964</v>
      </c>
      <c r="Y5208" s="110">
        <v>43777</v>
      </c>
      <c r="Z5208">
        <v>408855.324213596</v>
      </c>
      <c r="AA5208">
        <v>3660459.8393758</v>
      </c>
    </row>
    <row r="5209" spans="1:27" x14ac:dyDescent="0.25">
      <c r="A5209">
        <v>-111.97655749</v>
      </c>
      <c r="B5209">
        <v>33.078934779999898</v>
      </c>
      <c r="C5209" t="s">
        <v>968</v>
      </c>
      <c r="D5209" t="s">
        <v>967</v>
      </c>
      <c r="E5209" t="s">
        <v>966</v>
      </c>
      <c r="F5209">
        <v>3642</v>
      </c>
      <c r="G5209">
        <v>357</v>
      </c>
      <c r="H5209">
        <v>13.33</v>
      </c>
      <c r="I5209">
        <v>2.8220000000000001</v>
      </c>
      <c r="J5209">
        <v>1</v>
      </c>
      <c r="K5209">
        <v>1172.7</v>
      </c>
      <c r="L5209" t="s">
        <v>965</v>
      </c>
      <c r="M5209" t="s">
        <v>964</v>
      </c>
      <c r="N5209" s="110">
        <v>43777</v>
      </c>
      <c r="O5209">
        <v>0</v>
      </c>
      <c r="P5209">
        <v>0</v>
      </c>
      <c r="Q5209">
        <v>12128.833000000001</v>
      </c>
      <c r="R5209">
        <v>1287.67499999999</v>
      </c>
      <c r="S5209">
        <v>2.6829999999999998</v>
      </c>
      <c r="T5209">
        <v>33</v>
      </c>
      <c r="U5209">
        <v>3902.047</v>
      </c>
      <c r="V5209">
        <v>2</v>
      </c>
      <c r="W5209">
        <v>1.9239999999999999</v>
      </c>
      <c r="X5209">
        <v>3.1080000000000001</v>
      </c>
      <c r="Y5209" s="110">
        <v>43777</v>
      </c>
      <c r="Z5209">
        <v>408855.37904642598</v>
      </c>
      <c r="AA5209">
        <v>3660460.61611806</v>
      </c>
    </row>
    <row r="5210" spans="1:27" x14ac:dyDescent="0.25">
      <c r="A5210">
        <v>-111.976559339999</v>
      </c>
      <c r="B5210">
        <v>33.078942779999899</v>
      </c>
      <c r="C5210" t="s">
        <v>968</v>
      </c>
      <c r="D5210" t="s">
        <v>967</v>
      </c>
      <c r="E5210" t="s">
        <v>966</v>
      </c>
      <c r="F5210">
        <v>3643</v>
      </c>
      <c r="G5210">
        <v>2</v>
      </c>
      <c r="H5210">
        <v>13.33</v>
      </c>
      <c r="I5210">
        <v>2.887</v>
      </c>
      <c r="J5210">
        <v>1</v>
      </c>
      <c r="K5210">
        <v>1172.7850000000001</v>
      </c>
      <c r="L5210" t="s">
        <v>965</v>
      </c>
      <c r="M5210" t="s">
        <v>964</v>
      </c>
      <c r="N5210" s="110">
        <v>43777</v>
      </c>
      <c r="O5210">
        <v>0</v>
      </c>
      <c r="P5210">
        <v>0</v>
      </c>
      <c r="Q5210">
        <v>13143.6499999999</v>
      </c>
      <c r="R5210">
        <v>1363.701</v>
      </c>
      <c r="S5210">
        <v>2.8410000000000002</v>
      </c>
      <c r="T5210">
        <v>33</v>
      </c>
      <c r="U5210">
        <v>4132.4269999999897</v>
      </c>
      <c r="V5210">
        <v>2</v>
      </c>
      <c r="W5210">
        <v>1.9690000000000001</v>
      </c>
      <c r="X5210">
        <v>3.181</v>
      </c>
      <c r="Y5210" s="110">
        <v>43777</v>
      </c>
      <c r="Z5210">
        <v>408855.21462248702</v>
      </c>
      <c r="AA5210">
        <v>3660461.5046690102</v>
      </c>
    </row>
    <row r="5211" spans="1:27" x14ac:dyDescent="0.25">
      <c r="A5211">
        <v>-111.976557139999</v>
      </c>
      <c r="B5211">
        <v>33.078950800000001</v>
      </c>
      <c r="C5211" t="s">
        <v>968</v>
      </c>
      <c r="D5211" t="s">
        <v>967</v>
      </c>
      <c r="E5211" t="s">
        <v>966</v>
      </c>
      <c r="F5211">
        <v>3644</v>
      </c>
      <c r="G5211">
        <v>355</v>
      </c>
      <c r="H5211">
        <v>13.33</v>
      </c>
      <c r="I5211">
        <v>2.7890000000000001</v>
      </c>
      <c r="J5211">
        <v>1</v>
      </c>
      <c r="K5211">
        <v>1172.6969999999901</v>
      </c>
      <c r="L5211" t="s">
        <v>965</v>
      </c>
      <c r="M5211" t="s">
        <v>964</v>
      </c>
      <c r="N5211" s="110">
        <v>43777</v>
      </c>
      <c r="O5211">
        <v>0</v>
      </c>
      <c r="P5211">
        <v>0</v>
      </c>
      <c r="Q5211">
        <v>14368.755999999899</v>
      </c>
      <c r="R5211">
        <v>1543.4269999999899</v>
      </c>
      <c r="S5211">
        <v>3.2149999999999999</v>
      </c>
      <c r="T5211">
        <v>33</v>
      </c>
      <c r="U5211">
        <v>4677.0519999999897</v>
      </c>
      <c r="V5211">
        <v>2</v>
      </c>
      <c r="W5211">
        <v>1.901</v>
      </c>
      <c r="X5211">
        <v>3.0720000000000001</v>
      </c>
      <c r="Y5211" s="110">
        <v>43777</v>
      </c>
      <c r="Z5211">
        <v>408855.42823843198</v>
      </c>
      <c r="AA5211">
        <v>3660462.3919204799</v>
      </c>
    </row>
    <row r="5212" spans="1:27" x14ac:dyDescent="0.25">
      <c r="A5212">
        <v>-111.97655851</v>
      </c>
      <c r="B5212">
        <v>33.078958780000001</v>
      </c>
      <c r="C5212" t="s">
        <v>968</v>
      </c>
      <c r="D5212" t="s">
        <v>967</v>
      </c>
      <c r="E5212" t="s">
        <v>966</v>
      </c>
      <c r="F5212">
        <v>3645</v>
      </c>
      <c r="G5212">
        <v>3</v>
      </c>
      <c r="H5212">
        <v>13.33</v>
      </c>
      <c r="I5212">
        <v>3.0510000000000002</v>
      </c>
      <c r="J5212">
        <v>1</v>
      </c>
      <c r="K5212">
        <v>1172.6769999999899</v>
      </c>
      <c r="L5212" t="s">
        <v>965</v>
      </c>
      <c r="M5212" t="s">
        <v>964</v>
      </c>
      <c r="N5212" s="110">
        <v>43777</v>
      </c>
      <c r="O5212">
        <v>0</v>
      </c>
      <c r="P5212">
        <v>0</v>
      </c>
      <c r="Q5212">
        <v>15254.028</v>
      </c>
      <c r="R5212">
        <v>1497.5709999999899</v>
      </c>
      <c r="S5212">
        <v>3.12</v>
      </c>
      <c r="T5212">
        <v>33</v>
      </c>
      <c r="U5212">
        <v>4538.0940000000001</v>
      </c>
      <c r="V5212">
        <v>2</v>
      </c>
      <c r="W5212">
        <v>2.08</v>
      </c>
      <c r="X5212">
        <v>3.3610000000000002</v>
      </c>
      <c r="Y5212" s="110">
        <v>43777</v>
      </c>
      <c r="Z5212">
        <v>408855.30859616899</v>
      </c>
      <c r="AA5212">
        <v>3660463.2778372602</v>
      </c>
    </row>
    <row r="5213" spans="1:27" x14ac:dyDescent="0.25">
      <c r="A5213">
        <v>-111.97655817</v>
      </c>
      <c r="B5213">
        <v>33.078966770000001</v>
      </c>
      <c r="C5213" t="s">
        <v>968</v>
      </c>
      <c r="D5213" t="s">
        <v>967</v>
      </c>
      <c r="E5213" t="s">
        <v>966</v>
      </c>
      <c r="F5213">
        <v>3646</v>
      </c>
      <c r="G5213">
        <v>1</v>
      </c>
      <c r="H5213">
        <v>13.33</v>
      </c>
      <c r="I5213">
        <v>2.887</v>
      </c>
      <c r="J5213">
        <v>1</v>
      </c>
      <c r="K5213">
        <v>1172.67399999999</v>
      </c>
      <c r="L5213" t="s">
        <v>965</v>
      </c>
      <c r="M5213" t="s">
        <v>964</v>
      </c>
      <c r="N5213" s="110">
        <v>43777</v>
      </c>
      <c r="O5213">
        <v>0</v>
      </c>
      <c r="P5213">
        <v>0</v>
      </c>
      <c r="Q5213">
        <v>14295.726000000001</v>
      </c>
      <c r="R5213">
        <v>1483.2329999999899</v>
      </c>
      <c r="S5213">
        <v>3.09</v>
      </c>
      <c r="T5213">
        <v>33</v>
      </c>
      <c r="U5213">
        <v>4494.6459999999897</v>
      </c>
      <c r="V5213">
        <v>2</v>
      </c>
      <c r="W5213">
        <v>1.9690000000000001</v>
      </c>
      <c r="X5213">
        <v>3.181</v>
      </c>
      <c r="Y5213" s="110">
        <v>43777</v>
      </c>
      <c r="Z5213">
        <v>408855.34857233497</v>
      </c>
      <c r="AA5213">
        <v>3660464.1633778401</v>
      </c>
    </row>
    <row r="5214" spans="1:27" x14ac:dyDescent="0.25">
      <c r="A5214">
        <v>-111.976558339999</v>
      </c>
      <c r="B5214">
        <v>33.078974780000003</v>
      </c>
      <c r="C5214" t="s">
        <v>968</v>
      </c>
      <c r="D5214" t="s">
        <v>967</v>
      </c>
      <c r="E5214" t="s">
        <v>966</v>
      </c>
      <c r="F5214">
        <v>3647</v>
      </c>
      <c r="G5214">
        <v>2</v>
      </c>
      <c r="H5214">
        <v>13.33</v>
      </c>
      <c r="I5214">
        <v>2.92</v>
      </c>
      <c r="J5214">
        <v>1</v>
      </c>
      <c r="K5214">
        <v>1172.68399999999</v>
      </c>
      <c r="L5214" t="s">
        <v>965</v>
      </c>
      <c r="M5214" t="s">
        <v>964</v>
      </c>
      <c r="N5214" s="110">
        <v>43777</v>
      </c>
      <c r="O5214">
        <v>0</v>
      </c>
      <c r="P5214">
        <v>0</v>
      </c>
      <c r="Q5214">
        <v>13195.0789999999</v>
      </c>
      <c r="R5214">
        <v>1353.65499999999</v>
      </c>
      <c r="S5214">
        <v>2.82</v>
      </c>
      <c r="T5214">
        <v>33</v>
      </c>
      <c r="U5214">
        <v>4101.9840000000004</v>
      </c>
      <c r="V5214">
        <v>2</v>
      </c>
      <c r="W5214">
        <v>1.9910000000000001</v>
      </c>
      <c r="X5214">
        <v>3.2170000000000001</v>
      </c>
      <c r="Y5214" s="110">
        <v>43777</v>
      </c>
      <c r="Z5214">
        <v>408855.34096671699</v>
      </c>
      <c r="AA5214">
        <v>3660465.05157864</v>
      </c>
    </row>
    <row r="5215" spans="1:27" x14ac:dyDescent="0.25">
      <c r="A5215">
        <v>-111.976557659999</v>
      </c>
      <c r="B5215">
        <v>33.0789817799999</v>
      </c>
      <c r="C5215" t="s">
        <v>968</v>
      </c>
      <c r="D5215" t="s">
        <v>967</v>
      </c>
      <c r="E5215" t="s">
        <v>966</v>
      </c>
      <c r="F5215">
        <v>3648</v>
      </c>
      <c r="G5215">
        <v>358</v>
      </c>
      <c r="H5215">
        <v>13.33</v>
      </c>
      <c r="I5215">
        <v>2.7229999999999999</v>
      </c>
      <c r="J5215">
        <v>1</v>
      </c>
      <c r="K5215">
        <v>1172.67399999999</v>
      </c>
      <c r="L5215" t="s">
        <v>965</v>
      </c>
      <c r="M5215" t="s">
        <v>964</v>
      </c>
      <c r="N5215" s="110">
        <v>43777</v>
      </c>
      <c r="O5215">
        <v>0</v>
      </c>
      <c r="P5215">
        <v>0</v>
      </c>
      <c r="Q5215">
        <v>14485.3289999999</v>
      </c>
      <c r="R5215">
        <v>1593.442</v>
      </c>
      <c r="S5215">
        <v>3.32</v>
      </c>
      <c r="T5215">
        <v>33</v>
      </c>
      <c r="U5215">
        <v>4828.6109999999899</v>
      </c>
      <c r="V5215">
        <v>2</v>
      </c>
      <c r="W5215">
        <v>1.857</v>
      </c>
      <c r="X5215">
        <v>3</v>
      </c>
      <c r="Y5215" s="110">
        <v>43777</v>
      </c>
      <c r="Z5215">
        <v>408855.41165668599</v>
      </c>
      <c r="AA5215">
        <v>3660465.8270645901</v>
      </c>
    </row>
    <row r="5216" spans="1:27" x14ac:dyDescent="0.25">
      <c r="A5216">
        <v>-111.976558339999</v>
      </c>
      <c r="B5216">
        <v>33.078989780000001</v>
      </c>
      <c r="C5216" t="s">
        <v>968</v>
      </c>
      <c r="D5216" t="s">
        <v>967</v>
      </c>
      <c r="E5216" t="s">
        <v>966</v>
      </c>
      <c r="F5216">
        <v>3649</v>
      </c>
      <c r="G5216">
        <v>2</v>
      </c>
      <c r="H5216">
        <v>13.33</v>
      </c>
      <c r="I5216">
        <v>2.7559999999999998</v>
      </c>
      <c r="J5216">
        <v>1</v>
      </c>
      <c r="K5216">
        <v>1172.68399999999</v>
      </c>
      <c r="L5216" t="s">
        <v>965</v>
      </c>
      <c r="M5216" t="s">
        <v>964</v>
      </c>
      <c r="N5216" s="110">
        <v>43777</v>
      </c>
      <c r="O5216">
        <v>0</v>
      </c>
      <c r="P5216">
        <v>0</v>
      </c>
      <c r="Q5216">
        <v>12474.61</v>
      </c>
      <c r="R5216">
        <v>1355.9179999999899</v>
      </c>
      <c r="S5216">
        <v>2.8250000000000002</v>
      </c>
      <c r="T5216">
        <v>33</v>
      </c>
      <c r="U5216">
        <v>4108.8440000000001</v>
      </c>
      <c r="V5216">
        <v>2</v>
      </c>
      <c r="W5216">
        <v>1.879</v>
      </c>
      <c r="X5216">
        <v>3.036</v>
      </c>
      <c r="Y5216" s="110">
        <v>43777</v>
      </c>
      <c r="Z5216">
        <v>408855.35643835599</v>
      </c>
      <c r="AA5216">
        <v>3660466.7145995698</v>
      </c>
    </row>
    <row r="5217" spans="1:27" x14ac:dyDescent="0.25">
      <c r="A5217">
        <v>-111.97655817</v>
      </c>
      <c r="B5217">
        <v>33.078997770000001</v>
      </c>
      <c r="C5217" t="s">
        <v>968</v>
      </c>
      <c r="D5217" t="s">
        <v>967</v>
      </c>
      <c r="E5217" t="s">
        <v>966</v>
      </c>
      <c r="F5217">
        <v>3650</v>
      </c>
      <c r="G5217">
        <v>1</v>
      </c>
      <c r="H5217">
        <v>13.33</v>
      </c>
      <c r="I5217">
        <v>2.92</v>
      </c>
      <c r="J5217">
        <v>1</v>
      </c>
      <c r="K5217">
        <v>1172.6769999999899</v>
      </c>
      <c r="L5217" t="s">
        <v>965</v>
      </c>
      <c r="M5217" t="s">
        <v>964</v>
      </c>
      <c r="N5217" s="110">
        <v>43777</v>
      </c>
      <c r="O5217">
        <v>0</v>
      </c>
      <c r="P5217">
        <v>0</v>
      </c>
      <c r="Q5217">
        <v>14060.179</v>
      </c>
      <c r="R5217">
        <v>1442.403</v>
      </c>
      <c r="S5217">
        <v>3.0049999999999999</v>
      </c>
      <c r="T5217">
        <v>33</v>
      </c>
      <c r="U5217">
        <v>4370.9189999999899</v>
      </c>
      <c r="V5217">
        <v>2</v>
      </c>
      <c r="W5217">
        <v>1.9910000000000001</v>
      </c>
      <c r="X5217">
        <v>3.2170000000000001</v>
      </c>
      <c r="Y5217" s="110">
        <v>43777</v>
      </c>
      <c r="Z5217">
        <v>408855.38054704998</v>
      </c>
      <c r="AA5217">
        <v>3660467.6002877699</v>
      </c>
    </row>
    <row r="5218" spans="1:27" x14ac:dyDescent="0.25">
      <c r="A5218">
        <v>-111.976557659999</v>
      </c>
      <c r="B5218">
        <v>33.079005780000003</v>
      </c>
      <c r="C5218" t="s">
        <v>968</v>
      </c>
      <c r="D5218" t="s">
        <v>967</v>
      </c>
      <c r="E5218" t="s">
        <v>966</v>
      </c>
      <c r="F5218">
        <v>3651</v>
      </c>
      <c r="G5218">
        <v>358</v>
      </c>
      <c r="H5218">
        <v>13.33</v>
      </c>
      <c r="I5218">
        <v>2.7890000000000001</v>
      </c>
      <c r="J5218">
        <v>1</v>
      </c>
      <c r="K5218">
        <v>1172.6510000000001</v>
      </c>
      <c r="L5218" t="s">
        <v>965</v>
      </c>
      <c r="M5218" t="s">
        <v>964</v>
      </c>
      <c r="N5218" s="110">
        <v>43777</v>
      </c>
      <c r="O5218">
        <v>0</v>
      </c>
      <c r="P5218">
        <v>0</v>
      </c>
      <c r="Q5218">
        <v>14030.406999999899</v>
      </c>
      <c r="R5218">
        <v>1507.0830000000001</v>
      </c>
      <c r="S5218">
        <v>3.14</v>
      </c>
      <c r="T5218">
        <v>33</v>
      </c>
      <c r="U5218">
        <v>4566.9189999999899</v>
      </c>
      <c r="V5218">
        <v>2</v>
      </c>
      <c r="W5218">
        <v>1.901</v>
      </c>
      <c r="X5218">
        <v>3.0720000000000001</v>
      </c>
      <c r="Y5218" s="110">
        <v>43777</v>
      </c>
      <c r="Z5218">
        <v>408855.436411298</v>
      </c>
      <c r="AA5218">
        <v>3660468.4878981002</v>
      </c>
    </row>
    <row r="5219" spans="1:27" x14ac:dyDescent="0.25">
      <c r="A5219">
        <v>-111.97655749</v>
      </c>
      <c r="B5219">
        <v>33.079013779999897</v>
      </c>
      <c r="C5219" t="s">
        <v>968</v>
      </c>
      <c r="D5219" t="s">
        <v>967</v>
      </c>
      <c r="E5219" t="s">
        <v>966</v>
      </c>
      <c r="F5219">
        <v>3652</v>
      </c>
      <c r="G5219">
        <v>357</v>
      </c>
      <c r="H5219">
        <v>13.33</v>
      </c>
      <c r="I5219">
        <v>2.5920000000000001</v>
      </c>
      <c r="J5219">
        <v>1</v>
      </c>
      <c r="K5219">
        <v>1172.644</v>
      </c>
      <c r="L5219" t="s">
        <v>965</v>
      </c>
      <c r="M5219" t="s">
        <v>964</v>
      </c>
      <c r="N5219" s="110">
        <v>43777</v>
      </c>
      <c r="O5219">
        <v>0</v>
      </c>
      <c r="P5219">
        <v>0</v>
      </c>
      <c r="Q5219">
        <v>15392.316000000001</v>
      </c>
      <c r="R5219">
        <v>1778.9459999999899</v>
      </c>
      <c r="S5219">
        <v>3.706</v>
      </c>
      <c r="T5219">
        <v>33</v>
      </c>
      <c r="U5219">
        <v>5390.7449999999899</v>
      </c>
      <c r="V5219">
        <v>2</v>
      </c>
      <c r="W5219">
        <v>1.7669999999999999</v>
      </c>
      <c r="X5219">
        <v>2.855</v>
      </c>
      <c r="Y5219" s="110">
        <v>43777</v>
      </c>
      <c r="Z5219">
        <v>408855.46053030202</v>
      </c>
      <c r="AA5219">
        <v>3660469.3746949802</v>
      </c>
    </row>
    <row r="5220" spans="1:27" x14ac:dyDescent="0.25">
      <c r="A5220">
        <v>-111.976558339999</v>
      </c>
      <c r="B5220">
        <v>33.07902078</v>
      </c>
      <c r="C5220" t="s">
        <v>968</v>
      </c>
      <c r="D5220" t="s">
        <v>967</v>
      </c>
      <c r="E5220" t="s">
        <v>966</v>
      </c>
      <c r="F5220">
        <v>3653</v>
      </c>
      <c r="G5220">
        <v>2</v>
      </c>
      <c r="H5220">
        <v>13.33</v>
      </c>
      <c r="I5220">
        <v>2.8540000000000001</v>
      </c>
      <c r="J5220">
        <v>1</v>
      </c>
      <c r="K5220">
        <v>1172.67399999999</v>
      </c>
      <c r="L5220" t="s">
        <v>965</v>
      </c>
      <c r="M5220" t="s">
        <v>964</v>
      </c>
      <c r="N5220" s="110">
        <v>43777</v>
      </c>
      <c r="O5220">
        <v>0</v>
      </c>
      <c r="P5220">
        <v>0</v>
      </c>
      <c r="Q5220">
        <v>14842.077999999899</v>
      </c>
      <c r="R5220">
        <v>1557.6189999999899</v>
      </c>
      <c r="S5220">
        <v>3.2450000000000001</v>
      </c>
      <c r="T5220">
        <v>33</v>
      </c>
      <c r="U5220">
        <v>4720.0590000000002</v>
      </c>
      <c r="V5220">
        <v>2</v>
      </c>
      <c r="W5220">
        <v>1.946</v>
      </c>
      <c r="X5220">
        <v>3.1440000000000001</v>
      </c>
      <c r="Y5220" s="110">
        <v>43777</v>
      </c>
      <c r="Z5220">
        <v>408855.38841309602</v>
      </c>
      <c r="AA5220">
        <v>3660470.1515095201</v>
      </c>
    </row>
    <row r="5221" spans="1:27" x14ac:dyDescent="0.25">
      <c r="A5221">
        <v>-111.97655731</v>
      </c>
      <c r="B5221">
        <v>33.079028790000002</v>
      </c>
      <c r="C5221" t="s">
        <v>968</v>
      </c>
      <c r="D5221" t="s">
        <v>967</v>
      </c>
      <c r="E5221" t="s">
        <v>966</v>
      </c>
      <c r="F5221">
        <v>3654</v>
      </c>
      <c r="G5221">
        <v>356</v>
      </c>
      <c r="H5221">
        <v>13.33</v>
      </c>
      <c r="I5221">
        <v>2.7229999999999999</v>
      </c>
      <c r="J5221">
        <v>1</v>
      </c>
      <c r="K5221">
        <v>1172.65399999999</v>
      </c>
      <c r="L5221" t="s">
        <v>965</v>
      </c>
      <c r="M5221" t="s">
        <v>964</v>
      </c>
      <c r="N5221" s="110">
        <v>43777</v>
      </c>
      <c r="O5221">
        <v>0</v>
      </c>
      <c r="P5221">
        <v>0</v>
      </c>
      <c r="Q5221">
        <v>14461.215</v>
      </c>
      <c r="R5221">
        <v>1590.78899999999</v>
      </c>
      <c r="S5221">
        <v>3.3140000000000001</v>
      </c>
      <c r="T5221">
        <v>33</v>
      </c>
      <c r="U5221">
        <v>4820.5720000000001</v>
      </c>
      <c r="V5221">
        <v>2</v>
      </c>
      <c r="W5221">
        <v>1.857</v>
      </c>
      <c r="X5221">
        <v>3</v>
      </c>
      <c r="Y5221" s="110">
        <v>43777</v>
      </c>
      <c r="Z5221">
        <v>408855.49281309702</v>
      </c>
      <c r="AA5221">
        <v>3660471.0386683</v>
      </c>
    </row>
    <row r="5222" spans="1:27" x14ac:dyDescent="0.25">
      <c r="A5222">
        <v>-111.976558859999</v>
      </c>
      <c r="B5222">
        <v>33.0790358</v>
      </c>
      <c r="C5222" t="s">
        <v>968</v>
      </c>
      <c r="D5222" t="s">
        <v>967</v>
      </c>
      <c r="E5222" t="s">
        <v>966</v>
      </c>
      <c r="F5222">
        <v>3655</v>
      </c>
      <c r="G5222">
        <v>5</v>
      </c>
      <c r="H5222">
        <v>13.33</v>
      </c>
      <c r="I5222">
        <v>2.8220000000000001</v>
      </c>
      <c r="J5222">
        <v>1</v>
      </c>
      <c r="K5222">
        <v>1172.6479999999899</v>
      </c>
      <c r="L5222" t="s">
        <v>965</v>
      </c>
      <c r="M5222" t="s">
        <v>964</v>
      </c>
      <c r="N5222" s="110">
        <v>43777</v>
      </c>
      <c r="O5222">
        <v>0</v>
      </c>
      <c r="P5222">
        <v>0</v>
      </c>
      <c r="Q5222">
        <v>14612.5889999999</v>
      </c>
      <c r="R5222">
        <v>1551.36699999999</v>
      </c>
      <c r="S5222">
        <v>3.2320000000000002</v>
      </c>
      <c r="T5222">
        <v>33</v>
      </c>
      <c r="U5222">
        <v>4701.1120000000001</v>
      </c>
      <c r="V5222">
        <v>2</v>
      </c>
      <c r="W5222">
        <v>1.9239999999999999</v>
      </c>
      <c r="X5222">
        <v>3.1080000000000001</v>
      </c>
      <c r="Y5222" s="110">
        <v>43777</v>
      </c>
      <c r="Z5222">
        <v>408855.35536962701</v>
      </c>
      <c r="AA5222">
        <v>3660471.8171993801</v>
      </c>
    </row>
    <row r="5223" spans="1:27" x14ac:dyDescent="0.25">
      <c r="A5223">
        <v>-111.976557339999</v>
      </c>
      <c r="B5223">
        <v>33.0790437799999</v>
      </c>
      <c r="C5223" t="s">
        <v>968</v>
      </c>
      <c r="D5223" t="s">
        <v>967</v>
      </c>
      <c r="E5223" t="s">
        <v>966</v>
      </c>
      <c r="F5223">
        <v>3656</v>
      </c>
      <c r="G5223">
        <v>2</v>
      </c>
      <c r="H5223">
        <v>13.33</v>
      </c>
      <c r="I5223">
        <v>2.7559999999999998</v>
      </c>
      <c r="J5223">
        <v>1</v>
      </c>
      <c r="K5223">
        <v>1172.6479999999899</v>
      </c>
      <c r="L5223" t="s">
        <v>965</v>
      </c>
      <c r="M5223" t="s">
        <v>964</v>
      </c>
      <c r="N5223" s="110">
        <v>43777</v>
      </c>
      <c r="O5223">
        <v>0</v>
      </c>
      <c r="P5223">
        <v>0</v>
      </c>
      <c r="Q5223">
        <v>13627.886</v>
      </c>
      <c r="R5223">
        <v>1481.2729999999899</v>
      </c>
      <c r="S5223">
        <v>3.0859999999999999</v>
      </c>
      <c r="T5223">
        <v>33</v>
      </c>
      <c r="U5223">
        <v>4488.7060000000001</v>
      </c>
      <c r="V5223">
        <v>2</v>
      </c>
      <c r="W5223">
        <v>1.879</v>
      </c>
      <c r="X5223">
        <v>3.036</v>
      </c>
      <c r="Y5223" s="110">
        <v>43777</v>
      </c>
      <c r="Z5223">
        <v>408855.50547428901</v>
      </c>
      <c r="AA5223">
        <v>3660472.7006066199</v>
      </c>
    </row>
    <row r="5224" spans="1:27" x14ac:dyDescent="0.25">
      <c r="A5224">
        <v>-111.976557339999</v>
      </c>
      <c r="B5224">
        <v>33.07905178</v>
      </c>
      <c r="C5224" t="s">
        <v>968</v>
      </c>
      <c r="D5224" t="s">
        <v>967</v>
      </c>
      <c r="E5224" t="s">
        <v>966</v>
      </c>
      <c r="F5224">
        <v>3657</v>
      </c>
      <c r="G5224">
        <v>2</v>
      </c>
      <c r="H5224">
        <v>13.33</v>
      </c>
      <c r="I5224">
        <v>2.7229999999999999</v>
      </c>
      <c r="J5224">
        <v>1</v>
      </c>
      <c r="K5224">
        <v>1172.69299999999</v>
      </c>
      <c r="L5224" t="s">
        <v>965</v>
      </c>
      <c r="M5224" t="s">
        <v>964</v>
      </c>
      <c r="N5224" s="110">
        <v>43777</v>
      </c>
      <c r="O5224">
        <v>0</v>
      </c>
      <c r="P5224">
        <v>0</v>
      </c>
      <c r="Q5224">
        <v>11835.8559999999</v>
      </c>
      <c r="R5224">
        <v>1301.989</v>
      </c>
      <c r="S5224">
        <v>2.7120000000000002</v>
      </c>
      <c r="T5224">
        <v>33</v>
      </c>
      <c r="U5224">
        <v>3945.422</v>
      </c>
      <c r="V5224">
        <v>2</v>
      </c>
      <c r="W5224">
        <v>1.857</v>
      </c>
      <c r="X5224">
        <v>3</v>
      </c>
      <c r="Y5224" s="110">
        <v>43777</v>
      </c>
      <c r="Z5224">
        <v>408855.513725836</v>
      </c>
      <c r="AA5224">
        <v>3660473.58755113</v>
      </c>
    </row>
    <row r="5225" spans="1:27" x14ac:dyDescent="0.25">
      <c r="A5225">
        <v>-111.97655751000001</v>
      </c>
      <c r="B5225">
        <v>33.079059780000001</v>
      </c>
      <c r="C5225" t="s">
        <v>968</v>
      </c>
      <c r="D5225" t="s">
        <v>967</v>
      </c>
      <c r="E5225" t="s">
        <v>966</v>
      </c>
      <c r="F5225">
        <v>3658</v>
      </c>
      <c r="G5225">
        <v>3</v>
      </c>
      <c r="H5225">
        <v>13.33</v>
      </c>
      <c r="I5225">
        <v>2.8540000000000001</v>
      </c>
      <c r="J5225">
        <v>1</v>
      </c>
      <c r="K5225">
        <v>1172.739</v>
      </c>
      <c r="L5225" t="s">
        <v>965</v>
      </c>
      <c r="M5225" t="s">
        <v>964</v>
      </c>
      <c r="N5225" s="110">
        <v>43777</v>
      </c>
      <c r="O5225">
        <v>0</v>
      </c>
      <c r="P5225">
        <v>0</v>
      </c>
      <c r="Q5225">
        <v>11876.028</v>
      </c>
      <c r="R5225">
        <v>1246.3440000000001</v>
      </c>
      <c r="S5225">
        <v>2.597</v>
      </c>
      <c r="T5225">
        <v>33</v>
      </c>
      <c r="U5225">
        <v>3776.79899999999</v>
      </c>
      <c r="V5225">
        <v>2</v>
      </c>
      <c r="W5225">
        <v>1.946</v>
      </c>
      <c r="X5225">
        <v>3.1440000000000001</v>
      </c>
      <c r="Y5225" s="110">
        <v>43777</v>
      </c>
      <c r="Z5225">
        <v>408855.50610992999</v>
      </c>
      <c r="AA5225">
        <v>3660474.4746432598</v>
      </c>
    </row>
    <row r="5226" spans="1:27" x14ac:dyDescent="0.25">
      <c r="A5226">
        <v>-111.97655717000001</v>
      </c>
      <c r="B5226">
        <v>33.079066769999898</v>
      </c>
      <c r="C5226" t="s">
        <v>968</v>
      </c>
      <c r="D5226" t="s">
        <v>967</v>
      </c>
      <c r="E5226" t="s">
        <v>966</v>
      </c>
      <c r="F5226">
        <v>3659</v>
      </c>
      <c r="G5226">
        <v>1</v>
      </c>
      <c r="H5226">
        <v>13.33</v>
      </c>
      <c r="I5226">
        <v>2.887</v>
      </c>
      <c r="J5226">
        <v>1</v>
      </c>
      <c r="K5226">
        <v>1172.69299999999</v>
      </c>
      <c r="L5226" t="s">
        <v>965</v>
      </c>
      <c r="M5226" t="s">
        <v>964</v>
      </c>
      <c r="N5226" s="110">
        <v>43777</v>
      </c>
      <c r="O5226">
        <v>0</v>
      </c>
      <c r="P5226">
        <v>0</v>
      </c>
      <c r="Q5226">
        <v>13052.734</v>
      </c>
      <c r="R5226">
        <v>1354.268</v>
      </c>
      <c r="S5226">
        <v>2.8210000000000002</v>
      </c>
      <c r="T5226">
        <v>33</v>
      </c>
      <c r="U5226">
        <v>4103.8429999999898</v>
      </c>
      <c r="V5226">
        <v>2</v>
      </c>
      <c r="W5226">
        <v>1.9690000000000001</v>
      </c>
      <c r="X5226">
        <v>3.181</v>
      </c>
      <c r="Y5226" s="110">
        <v>43777</v>
      </c>
      <c r="Z5226">
        <v>408855.54505462799</v>
      </c>
      <c r="AA5226">
        <v>3660475.2493157899</v>
      </c>
    </row>
    <row r="5227" spans="1:27" x14ac:dyDescent="0.25">
      <c r="A5227">
        <v>-111.97655666</v>
      </c>
      <c r="B5227">
        <v>33.0790747799999</v>
      </c>
      <c r="C5227" t="s">
        <v>968</v>
      </c>
      <c r="D5227" t="s">
        <v>967</v>
      </c>
      <c r="E5227" t="s">
        <v>966</v>
      </c>
      <c r="F5227">
        <v>3660</v>
      </c>
      <c r="G5227">
        <v>358</v>
      </c>
      <c r="H5227">
        <v>13.33</v>
      </c>
      <c r="I5227">
        <v>2.7229999999999999</v>
      </c>
      <c r="J5227">
        <v>1</v>
      </c>
      <c r="K5227">
        <v>1172.7</v>
      </c>
      <c r="L5227" t="s">
        <v>965</v>
      </c>
      <c r="M5227" t="s">
        <v>964</v>
      </c>
      <c r="N5227" s="110">
        <v>43777</v>
      </c>
      <c r="O5227">
        <v>0</v>
      </c>
      <c r="P5227">
        <v>0</v>
      </c>
      <c r="Q5227">
        <v>11472.422</v>
      </c>
      <c r="R5227">
        <v>1262.00999999999</v>
      </c>
      <c r="S5227">
        <v>2.629</v>
      </c>
      <c r="T5227">
        <v>33</v>
      </c>
      <c r="U5227">
        <v>3824.2730000000001</v>
      </c>
      <c r="V5227">
        <v>2</v>
      </c>
      <c r="W5227">
        <v>1.857</v>
      </c>
      <c r="X5227">
        <v>3</v>
      </c>
      <c r="Y5227" s="110">
        <v>43777</v>
      </c>
      <c r="Z5227">
        <v>408855.60091884801</v>
      </c>
      <c r="AA5227">
        <v>3660476.1369261201</v>
      </c>
    </row>
    <row r="5228" spans="1:27" x14ac:dyDescent="0.25">
      <c r="A5228">
        <v>-111.97655717000001</v>
      </c>
      <c r="B5228">
        <v>33.0790827699999</v>
      </c>
      <c r="C5228" t="s">
        <v>968</v>
      </c>
      <c r="D5228" t="s">
        <v>967</v>
      </c>
      <c r="E5228" t="s">
        <v>966</v>
      </c>
      <c r="F5228">
        <v>3661</v>
      </c>
      <c r="G5228">
        <v>1</v>
      </c>
      <c r="H5228">
        <v>13.33</v>
      </c>
      <c r="I5228">
        <v>2.9860000000000002</v>
      </c>
      <c r="J5228">
        <v>1</v>
      </c>
      <c r="K5228">
        <v>1172.7360000000001</v>
      </c>
      <c r="L5228" t="s">
        <v>965</v>
      </c>
      <c r="M5228" t="s">
        <v>964</v>
      </c>
      <c r="N5228" s="110">
        <v>43777</v>
      </c>
      <c r="O5228">
        <v>0</v>
      </c>
      <c r="P5228">
        <v>0</v>
      </c>
      <c r="Q5228">
        <v>11004.814</v>
      </c>
      <c r="R5228">
        <v>1104.1479999999899</v>
      </c>
      <c r="S5228">
        <v>2.2999999999999998</v>
      </c>
      <c r="T5228">
        <v>33</v>
      </c>
      <c r="U5228">
        <v>3345.902</v>
      </c>
      <c r="V5228">
        <v>2</v>
      </c>
      <c r="W5228">
        <v>2.036</v>
      </c>
      <c r="X5228">
        <v>3.2890000000000001</v>
      </c>
      <c r="Y5228" s="110">
        <v>43777</v>
      </c>
      <c r="Z5228">
        <v>408855.56155773101</v>
      </c>
      <c r="AA5228">
        <v>3660477.02320481</v>
      </c>
    </row>
    <row r="5229" spans="1:27" x14ac:dyDescent="0.25">
      <c r="A5229">
        <v>-111.97655683000001</v>
      </c>
      <c r="B5229">
        <v>33.079090770000001</v>
      </c>
      <c r="C5229" t="s">
        <v>968</v>
      </c>
      <c r="D5229" t="s">
        <v>967</v>
      </c>
      <c r="E5229" t="s">
        <v>966</v>
      </c>
      <c r="F5229">
        <v>3662</v>
      </c>
      <c r="G5229">
        <v>359</v>
      </c>
      <c r="H5229">
        <v>13.33</v>
      </c>
      <c r="I5229">
        <v>2.887</v>
      </c>
      <c r="J5229">
        <v>1</v>
      </c>
      <c r="K5229">
        <v>1172.7329999999899</v>
      </c>
      <c r="L5229" t="s">
        <v>965</v>
      </c>
      <c r="M5229" t="s">
        <v>964</v>
      </c>
      <c r="N5229" s="110">
        <v>43777</v>
      </c>
      <c r="O5229">
        <v>0</v>
      </c>
      <c r="P5229">
        <v>0</v>
      </c>
      <c r="Q5229">
        <v>11943.458000000001</v>
      </c>
      <c r="R5229">
        <v>1239.1769999999899</v>
      </c>
      <c r="S5229">
        <v>2.5819999999999999</v>
      </c>
      <c r="T5229">
        <v>33</v>
      </c>
      <c r="U5229">
        <v>3755.0810000000001</v>
      </c>
      <c r="V5229">
        <v>2</v>
      </c>
      <c r="W5229">
        <v>1.9690000000000001</v>
      </c>
      <c r="X5229">
        <v>3.181</v>
      </c>
      <c r="Y5229" s="110">
        <v>43777</v>
      </c>
      <c r="Z5229">
        <v>408855.60154418199</v>
      </c>
      <c r="AA5229">
        <v>3660477.9098540898</v>
      </c>
    </row>
    <row r="5230" spans="1:27" x14ac:dyDescent="0.25">
      <c r="A5230">
        <v>-111.976557</v>
      </c>
      <c r="B5230">
        <v>33.079098770000002</v>
      </c>
      <c r="C5230" t="s">
        <v>968</v>
      </c>
      <c r="D5230" t="s">
        <v>967</v>
      </c>
      <c r="E5230" t="s">
        <v>966</v>
      </c>
      <c r="F5230">
        <v>3663</v>
      </c>
      <c r="G5230">
        <v>0</v>
      </c>
      <c r="H5230">
        <v>13.33</v>
      </c>
      <c r="I5230">
        <v>2.69</v>
      </c>
      <c r="J5230">
        <v>1</v>
      </c>
      <c r="K5230">
        <v>1172.71299999999</v>
      </c>
      <c r="L5230" t="s">
        <v>965</v>
      </c>
      <c r="M5230" t="s">
        <v>964</v>
      </c>
      <c r="N5230" s="110">
        <v>43777</v>
      </c>
      <c r="O5230">
        <v>0</v>
      </c>
      <c r="P5230">
        <v>0</v>
      </c>
      <c r="Q5230">
        <v>12941.075000000001</v>
      </c>
      <c r="R5230">
        <v>1440.9280000000001</v>
      </c>
      <c r="S5230">
        <v>3.0019999999999998</v>
      </c>
      <c r="T5230">
        <v>33</v>
      </c>
      <c r="U5230">
        <v>4366.4489999999896</v>
      </c>
      <c r="V5230">
        <v>2</v>
      </c>
      <c r="W5230">
        <v>1.8340000000000001</v>
      </c>
      <c r="X5230">
        <v>2.964</v>
      </c>
      <c r="Y5230" s="110">
        <v>43777</v>
      </c>
      <c r="Z5230">
        <v>408855.59392828902</v>
      </c>
      <c r="AA5230">
        <v>3660478.7969462201</v>
      </c>
    </row>
    <row r="5231" spans="1:27" x14ac:dyDescent="0.25">
      <c r="A5231">
        <v>-111.97655717000001</v>
      </c>
      <c r="B5231">
        <v>33.079106770000003</v>
      </c>
      <c r="C5231" t="s">
        <v>968</v>
      </c>
      <c r="D5231" t="s">
        <v>967</v>
      </c>
      <c r="E5231" t="s">
        <v>966</v>
      </c>
      <c r="F5231">
        <v>3664</v>
      </c>
      <c r="G5231">
        <v>1</v>
      </c>
      <c r="H5231">
        <v>13.33</v>
      </c>
      <c r="I5231">
        <v>2.7229999999999999</v>
      </c>
      <c r="J5231">
        <v>1</v>
      </c>
      <c r="K5231">
        <v>1172.6769999999899</v>
      </c>
      <c r="L5231" t="s">
        <v>965</v>
      </c>
      <c r="M5231" t="s">
        <v>964</v>
      </c>
      <c r="N5231" s="110">
        <v>43777</v>
      </c>
      <c r="O5231">
        <v>0</v>
      </c>
      <c r="P5231">
        <v>0</v>
      </c>
      <c r="Q5231">
        <v>13928.12</v>
      </c>
      <c r="R5231">
        <v>1532.14599999999</v>
      </c>
      <c r="S5231">
        <v>3.1920000000000002</v>
      </c>
      <c r="T5231">
        <v>33</v>
      </c>
      <c r="U5231">
        <v>4642.8680000000004</v>
      </c>
      <c r="V5231">
        <v>2</v>
      </c>
      <c r="W5231">
        <v>1.857</v>
      </c>
      <c r="X5231">
        <v>3</v>
      </c>
      <c r="Y5231" s="110">
        <v>43777</v>
      </c>
      <c r="Z5231">
        <v>408855.58631239901</v>
      </c>
      <c r="AA5231">
        <v>3660479.6840383601</v>
      </c>
    </row>
    <row r="5232" spans="1:27" x14ac:dyDescent="0.25">
      <c r="A5232">
        <v>-111.976557</v>
      </c>
      <c r="B5232">
        <v>33.0791137699999</v>
      </c>
      <c r="C5232" t="s">
        <v>968</v>
      </c>
      <c r="D5232" t="s">
        <v>967</v>
      </c>
      <c r="E5232" t="s">
        <v>966</v>
      </c>
      <c r="F5232">
        <v>3665</v>
      </c>
      <c r="G5232">
        <v>0</v>
      </c>
      <c r="H5232">
        <v>13.33</v>
      </c>
      <c r="I5232">
        <v>2.9860000000000002</v>
      </c>
      <c r="J5232">
        <v>1</v>
      </c>
      <c r="K5232">
        <v>1172.6510000000001</v>
      </c>
      <c r="L5232" t="s">
        <v>965</v>
      </c>
      <c r="M5232" t="s">
        <v>964</v>
      </c>
      <c r="N5232" s="110">
        <v>43777</v>
      </c>
      <c r="O5232">
        <v>0</v>
      </c>
      <c r="P5232">
        <v>0</v>
      </c>
      <c r="Q5232">
        <v>12838.1589999999</v>
      </c>
      <c r="R5232">
        <v>1288.0930000000001</v>
      </c>
      <c r="S5232">
        <v>2.6840000000000002</v>
      </c>
      <c r="T5232">
        <v>33</v>
      </c>
      <c r="U5232">
        <v>3903.3119999999899</v>
      </c>
      <c r="V5232">
        <v>2</v>
      </c>
      <c r="W5232">
        <v>2.036</v>
      </c>
      <c r="X5232">
        <v>3.2890000000000001</v>
      </c>
      <c r="Y5232" s="110">
        <v>43777</v>
      </c>
      <c r="Z5232">
        <v>408855.60939995898</v>
      </c>
      <c r="AA5232">
        <v>3660480.4599671899</v>
      </c>
    </row>
    <row r="5233" spans="1:27" x14ac:dyDescent="0.25">
      <c r="A5233">
        <v>-111.97655683000001</v>
      </c>
      <c r="B5233">
        <v>33.07912177</v>
      </c>
      <c r="C5233" t="s">
        <v>968</v>
      </c>
      <c r="D5233" t="s">
        <v>967</v>
      </c>
      <c r="E5233" t="s">
        <v>966</v>
      </c>
      <c r="F5233">
        <v>3666</v>
      </c>
      <c r="G5233">
        <v>359</v>
      </c>
      <c r="H5233">
        <v>13.33</v>
      </c>
      <c r="I5233">
        <v>2.657</v>
      </c>
      <c r="J5233">
        <v>1</v>
      </c>
      <c r="K5233">
        <v>1172.644</v>
      </c>
      <c r="L5233" t="s">
        <v>965</v>
      </c>
      <c r="M5233" t="s">
        <v>964</v>
      </c>
      <c r="N5233" s="110">
        <v>43777</v>
      </c>
      <c r="O5233">
        <v>0</v>
      </c>
      <c r="P5233">
        <v>0</v>
      </c>
      <c r="Q5233">
        <v>12521.8109999999</v>
      </c>
      <c r="R5233">
        <v>1411.4580000000001</v>
      </c>
      <c r="S5233">
        <v>2.9409999999999998</v>
      </c>
      <c r="T5233">
        <v>33</v>
      </c>
      <c r="U5233">
        <v>4277.1459999999897</v>
      </c>
      <c r="V5233">
        <v>2</v>
      </c>
      <c r="W5233">
        <v>1.8120000000000001</v>
      </c>
      <c r="X5233">
        <v>2.9279999999999999</v>
      </c>
      <c r="Y5233" s="110">
        <v>43777</v>
      </c>
      <c r="Z5233">
        <v>408855.63351895998</v>
      </c>
      <c r="AA5233">
        <v>3660481.34676409</v>
      </c>
    </row>
    <row r="5234" spans="1:27" x14ac:dyDescent="0.25">
      <c r="A5234">
        <v>-111.976557</v>
      </c>
      <c r="B5234">
        <v>33.079129770000002</v>
      </c>
      <c r="C5234" t="s">
        <v>968</v>
      </c>
      <c r="D5234" t="s">
        <v>967</v>
      </c>
      <c r="E5234" t="s">
        <v>966</v>
      </c>
      <c r="F5234">
        <v>3667</v>
      </c>
      <c r="G5234">
        <v>360</v>
      </c>
      <c r="H5234">
        <v>13.33</v>
      </c>
      <c r="I5234">
        <v>2.7890000000000001</v>
      </c>
      <c r="J5234">
        <v>1</v>
      </c>
      <c r="K5234">
        <v>1172.68</v>
      </c>
      <c r="L5234" t="s">
        <v>965</v>
      </c>
      <c r="M5234" t="s">
        <v>964</v>
      </c>
      <c r="N5234" s="110">
        <v>43777</v>
      </c>
      <c r="O5234">
        <v>0</v>
      </c>
      <c r="P5234">
        <v>0</v>
      </c>
      <c r="Q5234">
        <v>13339.995999999899</v>
      </c>
      <c r="R5234">
        <v>1432.922</v>
      </c>
      <c r="S5234">
        <v>2.9849999999999999</v>
      </c>
      <c r="T5234">
        <v>33</v>
      </c>
      <c r="U5234">
        <v>4342.1890000000003</v>
      </c>
      <c r="V5234">
        <v>2</v>
      </c>
      <c r="W5234">
        <v>1.901</v>
      </c>
      <c r="X5234">
        <v>3.0720000000000001</v>
      </c>
      <c r="Y5234" s="110">
        <v>43777</v>
      </c>
      <c r="Z5234">
        <v>408855.62590307998</v>
      </c>
      <c r="AA5234">
        <v>3660482.23385623</v>
      </c>
    </row>
    <row r="5235" spans="1:27" x14ac:dyDescent="0.25">
      <c r="A5235">
        <v>-111.97655683000001</v>
      </c>
      <c r="B5235">
        <v>33.079137770000003</v>
      </c>
      <c r="C5235" t="s">
        <v>968</v>
      </c>
      <c r="D5235" t="s">
        <v>967</v>
      </c>
      <c r="E5235" t="s">
        <v>966</v>
      </c>
      <c r="F5235">
        <v>3668</v>
      </c>
      <c r="G5235">
        <v>359</v>
      </c>
      <c r="H5235">
        <v>13.33</v>
      </c>
      <c r="I5235">
        <v>3.0510000000000002</v>
      </c>
      <c r="J5235">
        <v>1</v>
      </c>
      <c r="K5235">
        <v>1172.6610000000001</v>
      </c>
      <c r="L5235" t="s">
        <v>965</v>
      </c>
      <c r="M5235" t="s">
        <v>964</v>
      </c>
      <c r="N5235" s="110">
        <v>43777</v>
      </c>
      <c r="O5235">
        <v>0</v>
      </c>
      <c r="P5235">
        <v>0</v>
      </c>
      <c r="Q5235">
        <v>14523.959000000001</v>
      </c>
      <c r="R5235">
        <v>1425.89599999999</v>
      </c>
      <c r="S5235">
        <v>2.9710000000000001</v>
      </c>
      <c r="T5235">
        <v>33</v>
      </c>
      <c r="U5235">
        <v>4320.8980000000001</v>
      </c>
      <c r="V5235">
        <v>2</v>
      </c>
      <c r="W5235">
        <v>2.08</v>
      </c>
      <c r="X5235">
        <v>3.3610000000000002</v>
      </c>
      <c r="Y5235" s="110">
        <v>43777</v>
      </c>
      <c r="Z5235">
        <v>408855.65002208098</v>
      </c>
      <c r="AA5235">
        <v>3660483.1206531301</v>
      </c>
    </row>
    <row r="5236" spans="1:27" x14ac:dyDescent="0.25">
      <c r="A5236">
        <v>-111.97655717000001</v>
      </c>
      <c r="B5236">
        <v>33.0791447699999</v>
      </c>
      <c r="C5236" t="s">
        <v>968</v>
      </c>
      <c r="D5236" t="s">
        <v>967</v>
      </c>
      <c r="E5236" t="s">
        <v>966</v>
      </c>
      <c r="F5236">
        <v>3669</v>
      </c>
      <c r="G5236">
        <v>1</v>
      </c>
      <c r="H5236">
        <v>13.33</v>
      </c>
      <c r="I5236">
        <v>2.7890000000000001</v>
      </c>
      <c r="J5236">
        <v>1</v>
      </c>
      <c r="K5236">
        <v>1172.6969999999901</v>
      </c>
      <c r="L5236" t="s">
        <v>965</v>
      </c>
      <c r="M5236" t="s">
        <v>964</v>
      </c>
      <c r="N5236" s="110">
        <v>43777</v>
      </c>
      <c r="O5236">
        <v>0</v>
      </c>
      <c r="P5236">
        <v>0</v>
      </c>
      <c r="Q5236">
        <v>12146.889999999899</v>
      </c>
      <c r="R5236">
        <v>1304.7639999999899</v>
      </c>
      <c r="S5236">
        <v>2.718</v>
      </c>
      <c r="T5236">
        <v>33</v>
      </c>
      <c r="U5236">
        <v>3953.8310000000001</v>
      </c>
      <c r="V5236">
        <v>2</v>
      </c>
      <c r="W5236">
        <v>1.901</v>
      </c>
      <c r="X5236">
        <v>3.0720000000000001</v>
      </c>
      <c r="Y5236" s="110">
        <v>43777</v>
      </c>
      <c r="Z5236">
        <v>408855.62550732202</v>
      </c>
      <c r="AA5236">
        <v>3660483.8970248299</v>
      </c>
    </row>
    <row r="5237" spans="1:27" x14ac:dyDescent="0.25">
      <c r="A5237">
        <v>-111.97655786</v>
      </c>
      <c r="B5237">
        <v>33.079152800000003</v>
      </c>
      <c r="C5237" t="s">
        <v>968</v>
      </c>
      <c r="D5237" t="s">
        <v>967</v>
      </c>
      <c r="E5237" t="s">
        <v>966</v>
      </c>
      <c r="F5237">
        <v>3670</v>
      </c>
      <c r="G5237">
        <v>5</v>
      </c>
      <c r="H5237">
        <v>13.33</v>
      </c>
      <c r="I5237">
        <v>2.7890000000000001</v>
      </c>
      <c r="J5237">
        <v>1</v>
      </c>
      <c r="K5237">
        <v>1172.6569999999899</v>
      </c>
      <c r="L5237" t="s">
        <v>965</v>
      </c>
      <c r="M5237" t="s">
        <v>964</v>
      </c>
      <c r="N5237" s="110">
        <v>43777</v>
      </c>
      <c r="O5237">
        <v>0</v>
      </c>
      <c r="P5237">
        <v>0</v>
      </c>
      <c r="Q5237">
        <v>14806.5349999999</v>
      </c>
      <c r="R5237">
        <v>1590.451</v>
      </c>
      <c r="S5237">
        <v>3.3130000000000002</v>
      </c>
      <c r="T5237">
        <v>33</v>
      </c>
      <c r="U5237">
        <v>4819.54899999999</v>
      </c>
      <c r="V5237">
        <v>2</v>
      </c>
      <c r="W5237">
        <v>1.901</v>
      </c>
      <c r="X5237">
        <v>3.0720000000000001</v>
      </c>
      <c r="Y5237" s="110">
        <v>43777</v>
      </c>
      <c r="Z5237">
        <v>408855.56938670599</v>
      </c>
      <c r="AA5237">
        <v>3660484.78789456</v>
      </c>
    </row>
    <row r="5238" spans="1:27" x14ac:dyDescent="0.25">
      <c r="A5238">
        <v>-111.976556169999</v>
      </c>
      <c r="B5238">
        <v>33.079160770000001</v>
      </c>
      <c r="C5238" t="s">
        <v>968</v>
      </c>
      <c r="D5238" t="s">
        <v>967</v>
      </c>
      <c r="E5238" t="s">
        <v>966</v>
      </c>
      <c r="F5238">
        <v>3671</v>
      </c>
      <c r="G5238">
        <v>1</v>
      </c>
      <c r="H5238">
        <v>13.33</v>
      </c>
      <c r="I5238">
        <v>2.69</v>
      </c>
      <c r="J5238">
        <v>1</v>
      </c>
      <c r="K5238">
        <v>1172.6569999999899</v>
      </c>
      <c r="L5238" t="s">
        <v>965</v>
      </c>
      <c r="M5238" t="s">
        <v>964</v>
      </c>
      <c r="N5238" s="110">
        <v>43777</v>
      </c>
      <c r="O5238">
        <v>0</v>
      </c>
      <c r="P5238">
        <v>0</v>
      </c>
      <c r="Q5238">
        <v>14448.243</v>
      </c>
      <c r="R5238">
        <v>1608.7439999999899</v>
      </c>
      <c r="S5238">
        <v>3.3519999999999999</v>
      </c>
      <c r="T5238">
        <v>33</v>
      </c>
      <c r="U5238">
        <v>4874.9830000000002</v>
      </c>
      <c r="V5238">
        <v>2</v>
      </c>
      <c r="W5238">
        <v>1.8340000000000001</v>
      </c>
      <c r="X5238">
        <v>2.964</v>
      </c>
      <c r="Y5238" s="110">
        <v>43777</v>
      </c>
      <c r="Z5238">
        <v>408855.73534831899</v>
      </c>
      <c r="AA5238">
        <v>3660485.6700455202</v>
      </c>
    </row>
    <row r="5239" spans="1:27" x14ac:dyDescent="0.25">
      <c r="A5239">
        <v>-111.97655717000001</v>
      </c>
      <c r="B5239">
        <v>33.079167769999898</v>
      </c>
      <c r="C5239" t="s">
        <v>968</v>
      </c>
      <c r="D5239" t="s">
        <v>967</v>
      </c>
      <c r="E5239" t="s">
        <v>966</v>
      </c>
      <c r="F5239">
        <v>3672</v>
      </c>
      <c r="G5239">
        <v>1</v>
      </c>
      <c r="H5239">
        <v>13.33</v>
      </c>
      <c r="I5239">
        <v>2.887</v>
      </c>
      <c r="J5239">
        <v>1</v>
      </c>
      <c r="K5239">
        <v>1172.69299999999</v>
      </c>
      <c r="L5239" t="s">
        <v>965</v>
      </c>
      <c r="M5239" t="s">
        <v>964</v>
      </c>
      <c r="N5239" s="110">
        <v>43777</v>
      </c>
      <c r="O5239">
        <v>0</v>
      </c>
      <c r="P5239">
        <v>0</v>
      </c>
      <c r="Q5239">
        <v>15672.778</v>
      </c>
      <c r="R5239">
        <v>1626.10699999999</v>
      </c>
      <c r="S5239">
        <v>3.3879999999999999</v>
      </c>
      <c r="T5239">
        <v>33</v>
      </c>
      <c r="U5239">
        <v>4927.59799999999</v>
      </c>
      <c r="V5239">
        <v>2</v>
      </c>
      <c r="W5239">
        <v>1.9690000000000001</v>
      </c>
      <c r="X5239">
        <v>3.181</v>
      </c>
      <c r="Y5239" s="110">
        <v>43777</v>
      </c>
      <c r="Z5239">
        <v>408855.64923058398</v>
      </c>
      <c r="AA5239">
        <v>3660486.4469903298</v>
      </c>
    </row>
    <row r="5240" spans="1:27" x14ac:dyDescent="0.25">
      <c r="A5240">
        <v>-111.97655683000001</v>
      </c>
      <c r="B5240">
        <v>33.0791757699999</v>
      </c>
      <c r="C5240" t="s">
        <v>968</v>
      </c>
      <c r="D5240" t="s">
        <v>967</v>
      </c>
      <c r="E5240" t="s">
        <v>966</v>
      </c>
      <c r="F5240">
        <v>3673</v>
      </c>
      <c r="G5240">
        <v>359</v>
      </c>
      <c r="H5240">
        <v>13.33</v>
      </c>
      <c r="I5240">
        <v>2.7229999999999999</v>
      </c>
      <c r="J5240">
        <v>1</v>
      </c>
      <c r="K5240">
        <v>1172.68399999999</v>
      </c>
      <c r="L5240" t="s">
        <v>965</v>
      </c>
      <c r="M5240" t="s">
        <v>964</v>
      </c>
      <c r="N5240" s="110">
        <v>43777</v>
      </c>
      <c r="O5240">
        <v>0</v>
      </c>
      <c r="P5240">
        <v>0</v>
      </c>
      <c r="Q5240">
        <v>13248.7939999999</v>
      </c>
      <c r="R5240">
        <v>1457.4179999999899</v>
      </c>
      <c r="S5240">
        <v>3.036</v>
      </c>
      <c r="T5240">
        <v>33</v>
      </c>
      <c r="U5240">
        <v>4416.4179999999897</v>
      </c>
      <c r="V5240">
        <v>2</v>
      </c>
      <c r="W5240">
        <v>1.857</v>
      </c>
      <c r="X5240">
        <v>3</v>
      </c>
      <c r="Y5240" s="110">
        <v>43777</v>
      </c>
      <c r="Z5240">
        <v>408855.68921702402</v>
      </c>
      <c r="AA5240">
        <v>3660487.3336396199</v>
      </c>
    </row>
    <row r="5241" spans="1:27" x14ac:dyDescent="0.25">
      <c r="A5241">
        <v>-111.976557339999</v>
      </c>
      <c r="B5241">
        <v>33.079183780000001</v>
      </c>
      <c r="C5241" t="s">
        <v>968</v>
      </c>
      <c r="D5241" t="s">
        <v>967</v>
      </c>
      <c r="E5241" t="s">
        <v>966</v>
      </c>
      <c r="F5241">
        <v>3674</v>
      </c>
      <c r="G5241">
        <v>2</v>
      </c>
      <c r="H5241">
        <v>13.33</v>
      </c>
      <c r="I5241">
        <v>2.7559999999999998</v>
      </c>
      <c r="J5241">
        <v>1</v>
      </c>
      <c r="K5241">
        <v>1172.644</v>
      </c>
      <c r="L5241" t="s">
        <v>965</v>
      </c>
      <c r="M5241" t="s">
        <v>964</v>
      </c>
      <c r="N5241" s="110">
        <v>43777</v>
      </c>
      <c r="O5241">
        <v>0</v>
      </c>
      <c r="P5241">
        <v>0</v>
      </c>
      <c r="Q5241">
        <v>13661.601000000001</v>
      </c>
      <c r="R5241">
        <v>1484.9380000000001</v>
      </c>
      <c r="S5241">
        <v>3.0939999999999999</v>
      </c>
      <c r="T5241">
        <v>33</v>
      </c>
      <c r="U5241">
        <v>4499.8109999999897</v>
      </c>
      <c r="V5241">
        <v>2</v>
      </c>
      <c r="W5241">
        <v>1.879</v>
      </c>
      <c r="X5241">
        <v>3.036</v>
      </c>
      <c r="Y5241" s="110">
        <v>43777</v>
      </c>
      <c r="Z5241">
        <v>408855.64987661602</v>
      </c>
      <c r="AA5241">
        <v>3660488.22213569</v>
      </c>
    </row>
    <row r="5242" spans="1:27" x14ac:dyDescent="0.25">
      <c r="A5242">
        <v>-111.97655751000001</v>
      </c>
      <c r="B5242">
        <v>33.079191780000002</v>
      </c>
      <c r="C5242" t="s">
        <v>968</v>
      </c>
      <c r="D5242" t="s">
        <v>967</v>
      </c>
      <c r="E5242" t="s">
        <v>966</v>
      </c>
      <c r="F5242">
        <v>3675</v>
      </c>
      <c r="G5242">
        <v>3</v>
      </c>
      <c r="H5242">
        <v>13.33</v>
      </c>
      <c r="I5242">
        <v>2.887</v>
      </c>
      <c r="J5242">
        <v>1</v>
      </c>
      <c r="K5242">
        <v>1172.71299999999</v>
      </c>
      <c r="L5242" t="s">
        <v>965</v>
      </c>
      <c r="M5242" t="s">
        <v>964</v>
      </c>
      <c r="N5242" s="110">
        <v>43777</v>
      </c>
      <c r="O5242">
        <v>0</v>
      </c>
      <c r="P5242">
        <v>0</v>
      </c>
      <c r="Q5242">
        <v>12133.460999999899</v>
      </c>
      <c r="R5242">
        <v>1258.8900000000001</v>
      </c>
      <c r="S5242">
        <v>2.6230000000000002</v>
      </c>
      <c r="T5242">
        <v>33</v>
      </c>
      <c r="U5242">
        <v>3814.81899999999</v>
      </c>
      <c r="V5242">
        <v>2</v>
      </c>
      <c r="W5242">
        <v>1.9690000000000001</v>
      </c>
      <c r="X5242">
        <v>3.181</v>
      </c>
      <c r="Y5242" s="110">
        <v>43777</v>
      </c>
      <c r="Z5242">
        <v>408855.64226076298</v>
      </c>
      <c r="AA5242">
        <v>3660489.1092278301</v>
      </c>
    </row>
    <row r="5243" spans="1:27" x14ac:dyDescent="0.25">
      <c r="A5243">
        <v>-111.97655666</v>
      </c>
      <c r="B5243">
        <v>33.079198779999899</v>
      </c>
      <c r="C5243" t="s">
        <v>968</v>
      </c>
      <c r="D5243" t="s">
        <v>967</v>
      </c>
      <c r="E5243" t="s">
        <v>966</v>
      </c>
      <c r="F5243">
        <v>3676</v>
      </c>
      <c r="G5243">
        <v>358</v>
      </c>
      <c r="H5243">
        <v>13.33</v>
      </c>
      <c r="I5243">
        <v>2.8540000000000001</v>
      </c>
      <c r="J5243">
        <v>1</v>
      </c>
      <c r="K5243">
        <v>1172.67399999999</v>
      </c>
      <c r="L5243" t="s">
        <v>965</v>
      </c>
      <c r="M5243" t="s">
        <v>964</v>
      </c>
      <c r="N5243" s="110">
        <v>43777</v>
      </c>
      <c r="O5243">
        <v>0</v>
      </c>
      <c r="P5243">
        <v>0</v>
      </c>
      <c r="Q5243">
        <v>12345.065000000001</v>
      </c>
      <c r="R5243">
        <v>1295.567</v>
      </c>
      <c r="S5243">
        <v>2.6989999999999998</v>
      </c>
      <c r="T5243">
        <v>33</v>
      </c>
      <c r="U5243">
        <v>3925.96199999999</v>
      </c>
      <c r="V5243">
        <v>2</v>
      </c>
      <c r="W5243">
        <v>1.946</v>
      </c>
      <c r="X5243">
        <v>3.1440000000000001</v>
      </c>
      <c r="Y5243" s="110">
        <v>43777</v>
      </c>
      <c r="Z5243">
        <v>408855.72881804197</v>
      </c>
      <c r="AA5243">
        <v>3660489.8845661902</v>
      </c>
    </row>
    <row r="5244" spans="1:27" x14ac:dyDescent="0.25">
      <c r="A5244">
        <v>-111.97655751000001</v>
      </c>
      <c r="B5244">
        <v>33.07920678</v>
      </c>
      <c r="C5244" t="s">
        <v>968</v>
      </c>
      <c r="D5244" t="s">
        <v>967</v>
      </c>
      <c r="E5244" t="s">
        <v>966</v>
      </c>
      <c r="F5244">
        <v>3677</v>
      </c>
      <c r="G5244">
        <v>3</v>
      </c>
      <c r="H5244">
        <v>13.33</v>
      </c>
      <c r="I5244">
        <v>2.8220000000000001</v>
      </c>
      <c r="J5244">
        <v>1</v>
      </c>
      <c r="K5244">
        <v>1172.6020000000001</v>
      </c>
      <c r="L5244" t="s">
        <v>965</v>
      </c>
      <c r="M5244" t="s">
        <v>964</v>
      </c>
      <c r="N5244" s="110">
        <v>43777</v>
      </c>
      <c r="O5244">
        <v>0</v>
      </c>
      <c r="P5244">
        <v>0</v>
      </c>
      <c r="Q5244">
        <v>12339.75</v>
      </c>
      <c r="R5244">
        <v>1310.06799999999</v>
      </c>
      <c r="S5244">
        <v>2.7290000000000001</v>
      </c>
      <c r="T5244">
        <v>33</v>
      </c>
      <c r="U5244">
        <v>3969.9029999999898</v>
      </c>
      <c r="V5244">
        <v>2</v>
      </c>
      <c r="W5244">
        <v>1.9239999999999999</v>
      </c>
      <c r="X5244">
        <v>3.1080000000000001</v>
      </c>
      <c r="Y5244" s="110">
        <v>43777</v>
      </c>
      <c r="Z5244">
        <v>408855.65773247898</v>
      </c>
      <c r="AA5244">
        <v>3660490.7722488302</v>
      </c>
    </row>
    <row r="5245" spans="1:27" x14ac:dyDescent="0.25">
      <c r="A5245">
        <v>-111.97655786</v>
      </c>
      <c r="B5245">
        <v>33.079214800000003</v>
      </c>
      <c r="C5245" t="s">
        <v>968</v>
      </c>
      <c r="D5245" t="s">
        <v>967</v>
      </c>
      <c r="E5245" t="s">
        <v>966</v>
      </c>
      <c r="F5245">
        <v>3678</v>
      </c>
      <c r="G5245">
        <v>5</v>
      </c>
      <c r="H5245">
        <v>13.33</v>
      </c>
      <c r="I5245">
        <v>2.92</v>
      </c>
      <c r="J5245">
        <v>1</v>
      </c>
      <c r="K5245">
        <v>1172.6020000000001</v>
      </c>
      <c r="L5245" t="s">
        <v>965</v>
      </c>
      <c r="M5245" t="s">
        <v>964</v>
      </c>
      <c r="N5245" s="110">
        <v>43777</v>
      </c>
      <c r="O5245">
        <v>0</v>
      </c>
      <c r="P5245">
        <v>0</v>
      </c>
      <c r="Q5245">
        <v>12395.8659999999</v>
      </c>
      <c r="R5245">
        <v>1271.66499999999</v>
      </c>
      <c r="S5245">
        <v>2.649</v>
      </c>
      <c r="T5245">
        <v>33</v>
      </c>
      <c r="U5245">
        <v>3853.53</v>
      </c>
      <c r="V5245">
        <v>2</v>
      </c>
      <c r="W5245">
        <v>1.9910000000000001</v>
      </c>
      <c r="X5245">
        <v>3.2170000000000001</v>
      </c>
      <c r="Y5245" s="110">
        <v>43777</v>
      </c>
      <c r="Z5245">
        <v>408855.63333646301</v>
      </c>
      <c r="AA5245">
        <v>3660491.6617146502</v>
      </c>
    </row>
    <row r="5246" spans="1:27" x14ac:dyDescent="0.25">
      <c r="A5246">
        <v>-111.97655666</v>
      </c>
      <c r="B5246">
        <v>33.079222780000002</v>
      </c>
      <c r="C5246" t="s">
        <v>968</v>
      </c>
      <c r="D5246" t="s">
        <v>967</v>
      </c>
      <c r="E5246" t="s">
        <v>966</v>
      </c>
      <c r="F5246">
        <v>3679</v>
      </c>
      <c r="G5246">
        <v>358</v>
      </c>
      <c r="H5246">
        <v>13.33</v>
      </c>
      <c r="I5246">
        <v>2.7229999999999999</v>
      </c>
      <c r="J5246">
        <v>1</v>
      </c>
      <c r="K5246">
        <v>1172.6079999999899</v>
      </c>
      <c r="L5246" t="s">
        <v>965</v>
      </c>
      <c r="M5246" t="s">
        <v>964</v>
      </c>
      <c r="N5246" s="110">
        <v>43777</v>
      </c>
      <c r="O5246">
        <v>0</v>
      </c>
      <c r="P5246">
        <v>0</v>
      </c>
      <c r="Q5246">
        <v>13205.822</v>
      </c>
      <c r="R5246">
        <v>1452.691</v>
      </c>
      <c r="S5246">
        <v>3.0259999999999998</v>
      </c>
      <c r="T5246">
        <v>33</v>
      </c>
      <c r="U5246">
        <v>4402.0940000000001</v>
      </c>
      <c r="V5246">
        <v>2</v>
      </c>
      <c r="W5246">
        <v>1.857</v>
      </c>
      <c r="X5246">
        <v>3</v>
      </c>
      <c r="Y5246" s="110">
        <v>43777</v>
      </c>
      <c r="Z5246">
        <v>408855.753572774</v>
      </c>
      <c r="AA5246">
        <v>3660492.5453997902</v>
      </c>
    </row>
    <row r="5247" spans="1:27" x14ac:dyDescent="0.25">
      <c r="A5247">
        <v>-111.97655786</v>
      </c>
      <c r="B5247">
        <v>33.079230799999898</v>
      </c>
      <c r="C5247" t="s">
        <v>968</v>
      </c>
      <c r="D5247" t="s">
        <v>967</v>
      </c>
      <c r="E5247" t="s">
        <v>966</v>
      </c>
      <c r="F5247">
        <v>3680</v>
      </c>
      <c r="G5247">
        <v>5</v>
      </c>
      <c r="H5247">
        <v>13.33</v>
      </c>
      <c r="I5247">
        <v>2.92</v>
      </c>
      <c r="J5247">
        <v>1</v>
      </c>
      <c r="K5247">
        <v>1172.59799999999</v>
      </c>
      <c r="L5247" t="s">
        <v>965</v>
      </c>
      <c r="M5247" t="s">
        <v>964</v>
      </c>
      <c r="N5247" s="110">
        <v>43777</v>
      </c>
      <c r="O5247">
        <v>0</v>
      </c>
      <c r="P5247">
        <v>0</v>
      </c>
      <c r="Q5247">
        <v>14605.046</v>
      </c>
      <c r="R5247">
        <v>1498.29999999999</v>
      </c>
      <c r="S5247">
        <v>3.121</v>
      </c>
      <c r="T5247">
        <v>33</v>
      </c>
      <c r="U5247">
        <v>4540.3029999999899</v>
      </c>
      <c r="V5247">
        <v>2</v>
      </c>
      <c r="W5247">
        <v>1.9910000000000001</v>
      </c>
      <c r="X5247">
        <v>3.2170000000000001</v>
      </c>
      <c r="Y5247" s="110">
        <v>43777</v>
      </c>
      <c r="Z5247">
        <v>408855.64983964298</v>
      </c>
      <c r="AA5247">
        <v>3660493.4356037099</v>
      </c>
    </row>
    <row r="5248" spans="1:27" x14ac:dyDescent="0.25">
      <c r="A5248">
        <v>-111.97655566</v>
      </c>
      <c r="B5248">
        <v>33.07923778</v>
      </c>
      <c r="C5248" t="s">
        <v>968</v>
      </c>
      <c r="D5248" t="s">
        <v>967</v>
      </c>
      <c r="E5248" t="s">
        <v>966</v>
      </c>
      <c r="F5248">
        <v>3681</v>
      </c>
      <c r="G5248">
        <v>358</v>
      </c>
      <c r="H5248">
        <v>13.33</v>
      </c>
      <c r="I5248">
        <v>2.887</v>
      </c>
      <c r="J5248">
        <v>1</v>
      </c>
      <c r="K5248">
        <v>1172.65399999999</v>
      </c>
      <c r="L5248" t="s">
        <v>965</v>
      </c>
      <c r="M5248" t="s">
        <v>964</v>
      </c>
      <c r="N5248" s="110">
        <v>43777</v>
      </c>
      <c r="O5248">
        <v>0</v>
      </c>
      <c r="P5248">
        <v>0</v>
      </c>
      <c r="Q5248">
        <v>13004.162</v>
      </c>
      <c r="R5248">
        <v>1349.229</v>
      </c>
      <c r="S5248">
        <v>2.8109999999999999</v>
      </c>
      <c r="T5248">
        <v>33</v>
      </c>
      <c r="U5248">
        <v>4088.5720000000001</v>
      </c>
      <c r="V5248">
        <v>2</v>
      </c>
      <c r="W5248">
        <v>1.9690000000000001</v>
      </c>
      <c r="X5248">
        <v>3.181</v>
      </c>
      <c r="Y5248" s="110">
        <v>43777</v>
      </c>
      <c r="Z5248">
        <v>408855.86238226597</v>
      </c>
      <c r="AA5248">
        <v>3660494.2075524302</v>
      </c>
    </row>
    <row r="5249" spans="1:27" x14ac:dyDescent="0.25">
      <c r="A5249">
        <v>-111.97655634</v>
      </c>
      <c r="B5249">
        <v>33.079245780000001</v>
      </c>
      <c r="C5249" t="s">
        <v>968</v>
      </c>
      <c r="D5249" t="s">
        <v>967</v>
      </c>
      <c r="E5249" t="s">
        <v>966</v>
      </c>
      <c r="F5249">
        <v>3682</v>
      </c>
      <c r="G5249">
        <v>2</v>
      </c>
      <c r="H5249">
        <v>13.33</v>
      </c>
      <c r="I5249">
        <v>2.657</v>
      </c>
      <c r="J5249">
        <v>1</v>
      </c>
      <c r="K5249">
        <v>1172.6279999999899</v>
      </c>
      <c r="L5249" t="s">
        <v>965</v>
      </c>
      <c r="M5249" t="s">
        <v>964</v>
      </c>
      <c r="N5249" s="110">
        <v>43777</v>
      </c>
      <c r="O5249">
        <v>0</v>
      </c>
      <c r="P5249">
        <v>0</v>
      </c>
      <c r="Q5249">
        <v>13769.432000000001</v>
      </c>
      <c r="R5249">
        <v>1552.0899999999899</v>
      </c>
      <c r="S5249">
        <v>3.234</v>
      </c>
      <c r="T5249">
        <v>33</v>
      </c>
      <c r="U5249">
        <v>4703.3029999999899</v>
      </c>
      <c r="V5249">
        <v>2</v>
      </c>
      <c r="W5249">
        <v>1.8120000000000001</v>
      </c>
      <c r="X5249">
        <v>2.9279999999999999</v>
      </c>
      <c r="Y5249" s="110">
        <v>43777</v>
      </c>
      <c r="Z5249">
        <v>408855.80716416001</v>
      </c>
      <c r="AA5249">
        <v>3660495.09508745</v>
      </c>
    </row>
    <row r="5250" spans="1:27" x14ac:dyDescent="0.25">
      <c r="A5250">
        <v>-111.976556</v>
      </c>
      <c r="B5250">
        <v>33.079253770000001</v>
      </c>
      <c r="C5250" t="s">
        <v>968</v>
      </c>
      <c r="D5250" t="s">
        <v>967</v>
      </c>
      <c r="E5250" t="s">
        <v>966</v>
      </c>
      <c r="F5250">
        <v>3683</v>
      </c>
      <c r="G5250">
        <v>0</v>
      </c>
      <c r="H5250">
        <v>13.33</v>
      </c>
      <c r="I5250">
        <v>2.9529999999999998</v>
      </c>
      <c r="J5250">
        <v>1</v>
      </c>
      <c r="K5250">
        <v>1172.6179999999899</v>
      </c>
      <c r="L5250" t="s">
        <v>965</v>
      </c>
      <c r="M5250" t="s">
        <v>964</v>
      </c>
      <c r="N5250" s="110">
        <v>43777</v>
      </c>
      <c r="O5250">
        <v>0</v>
      </c>
      <c r="P5250">
        <v>0</v>
      </c>
      <c r="Q5250">
        <v>13308.681</v>
      </c>
      <c r="R5250">
        <v>1350.1389999999899</v>
      </c>
      <c r="S5250">
        <v>2.8130000000000002</v>
      </c>
      <c r="T5250">
        <v>33</v>
      </c>
      <c r="U5250">
        <v>4091.3290000000002</v>
      </c>
      <c r="V5250">
        <v>2</v>
      </c>
      <c r="W5250">
        <v>2.0129999999999999</v>
      </c>
      <c r="X5250">
        <v>3.2530000000000001</v>
      </c>
      <c r="Y5250" s="110">
        <v>43777</v>
      </c>
      <c r="Z5250">
        <v>408855.84714026703</v>
      </c>
      <c r="AA5250">
        <v>3660495.98062807</v>
      </c>
    </row>
    <row r="5251" spans="1:27" x14ac:dyDescent="0.25">
      <c r="A5251">
        <v>-111.97655631000001</v>
      </c>
      <c r="B5251">
        <v>33.0792607899999</v>
      </c>
      <c r="C5251" t="s">
        <v>968</v>
      </c>
      <c r="D5251" t="s">
        <v>967</v>
      </c>
      <c r="E5251" t="s">
        <v>966</v>
      </c>
      <c r="F5251">
        <v>3684</v>
      </c>
      <c r="G5251">
        <v>356</v>
      </c>
      <c r="H5251">
        <v>13.33</v>
      </c>
      <c r="I5251">
        <v>2.8220000000000001</v>
      </c>
      <c r="J5251">
        <v>1</v>
      </c>
      <c r="K5251">
        <v>1172.67399999999</v>
      </c>
      <c r="L5251" t="s">
        <v>965</v>
      </c>
      <c r="M5251" t="s">
        <v>964</v>
      </c>
      <c r="N5251" s="110">
        <v>43777</v>
      </c>
      <c r="O5251">
        <v>0</v>
      </c>
      <c r="P5251">
        <v>0</v>
      </c>
      <c r="Q5251">
        <v>12254.148999999899</v>
      </c>
      <c r="R5251">
        <v>1300.98</v>
      </c>
      <c r="S5251">
        <v>2.71</v>
      </c>
      <c r="T5251">
        <v>33</v>
      </c>
      <c r="U5251">
        <v>3942.3629999999898</v>
      </c>
      <c r="V5251">
        <v>2</v>
      </c>
      <c r="W5251">
        <v>1.9239999999999999</v>
      </c>
      <c r="X5251">
        <v>3.1080000000000001</v>
      </c>
      <c r="Y5251" s="110">
        <v>43777</v>
      </c>
      <c r="Z5251">
        <v>408855.82544632599</v>
      </c>
      <c r="AA5251">
        <v>3660496.7591910898</v>
      </c>
    </row>
    <row r="5252" spans="1:27" x14ac:dyDescent="0.25">
      <c r="A5252">
        <v>-111.976555489999</v>
      </c>
      <c r="B5252">
        <v>33.07926878</v>
      </c>
      <c r="C5252" t="s">
        <v>968</v>
      </c>
      <c r="D5252" t="s">
        <v>967</v>
      </c>
      <c r="E5252" t="s">
        <v>966</v>
      </c>
      <c r="F5252">
        <v>3685</v>
      </c>
      <c r="G5252">
        <v>357</v>
      </c>
      <c r="H5252">
        <v>13.33</v>
      </c>
      <c r="I5252">
        <v>2.5920000000000001</v>
      </c>
      <c r="J5252">
        <v>1</v>
      </c>
      <c r="K5252">
        <v>1172.68399999999</v>
      </c>
      <c r="L5252" t="s">
        <v>965</v>
      </c>
      <c r="M5252" t="s">
        <v>964</v>
      </c>
      <c r="N5252" s="110">
        <v>43777</v>
      </c>
      <c r="O5252">
        <v>0</v>
      </c>
      <c r="P5252">
        <v>0</v>
      </c>
      <c r="Q5252">
        <v>13305.138000000001</v>
      </c>
      <c r="R5252">
        <v>1537.72299999999</v>
      </c>
      <c r="S5252">
        <v>3.2040000000000002</v>
      </c>
      <c r="T5252">
        <v>33</v>
      </c>
      <c r="U5252">
        <v>4659.7669999999898</v>
      </c>
      <c r="V5252">
        <v>2</v>
      </c>
      <c r="W5252">
        <v>1.7669999999999999</v>
      </c>
      <c r="X5252">
        <v>2.855</v>
      </c>
      <c r="Y5252" s="110">
        <v>43777</v>
      </c>
      <c r="Z5252">
        <v>408855.91022454901</v>
      </c>
      <c r="AA5252">
        <v>3660497.6443148898</v>
      </c>
    </row>
    <row r="5253" spans="1:27" x14ac:dyDescent="0.25">
      <c r="A5253">
        <v>-111.976556689999</v>
      </c>
      <c r="B5253">
        <v>33.079276790000002</v>
      </c>
      <c r="C5253" t="s">
        <v>968</v>
      </c>
      <c r="D5253" t="s">
        <v>967</v>
      </c>
      <c r="E5253" t="s">
        <v>966</v>
      </c>
      <c r="F5253">
        <v>3686</v>
      </c>
      <c r="G5253">
        <v>4</v>
      </c>
      <c r="H5253">
        <v>13.33</v>
      </c>
      <c r="I5253">
        <v>2.8540000000000001</v>
      </c>
      <c r="J5253">
        <v>1</v>
      </c>
      <c r="K5253">
        <v>1172.6669999999899</v>
      </c>
      <c r="L5253" t="s">
        <v>965</v>
      </c>
      <c r="M5253" t="s">
        <v>964</v>
      </c>
      <c r="N5253" s="110">
        <v>43777</v>
      </c>
      <c r="O5253">
        <v>0</v>
      </c>
      <c r="P5253">
        <v>0</v>
      </c>
      <c r="Q5253">
        <v>14046.2929999999</v>
      </c>
      <c r="R5253">
        <v>1474.105</v>
      </c>
      <c r="S5253">
        <v>3.0710000000000002</v>
      </c>
      <c r="T5253">
        <v>33</v>
      </c>
      <c r="U5253">
        <v>4466.9840000000004</v>
      </c>
      <c r="V5253">
        <v>2</v>
      </c>
      <c r="W5253">
        <v>1.946</v>
      </c>
      <c r="X5253">
        <v>3.1440000000000001</v>
      </c>
      <c r="Y5253" s="110">
        <v>43777</v>
      </c>
      <c r="Z5253">
        <v>408855.80648116203</v>
      </c>
      <c r="AA5253">
        <v>3660498.5334101398</v>
      </c>
    </row>
    <row r="5254" spans="1:27" x14ac:dyDescent="0.25">
      <c r="A5254">
        <v>-111.976556169999</v>
      </c>
      <c r="B5254">
        <v>33.079284770000001</v>
      </c>
      <c r="C5254" t="s">
        <v>968</v>
      </c>
      <c r="D5254" t="s">
        <v>967</v>
      </c>
      <c r="E5254" t="s">
        <v>966</v>
      </c>
      <c r="F5254">
        <v>3687</v>
      </c>
      <c r="G5254">
        <v>1</v>
      </c>
      <c r="H5254">
        <v>13.33</v>
      </c>
      <c r="I5254">
        <v>2.8540000000000001</v>
      </c>
      <c r="J5254">
        <v>1</v>
      </c>
      <c r="K5254">
        <v>1172.6669999999899</v>
      </c>
      <c r="L5254" t="s">
        <v>965</v>
      </c>
      <c r="M5254" t="s">
        <v>964</v>
      </c>
      <c r="N5254" s="110">
        <v>43777</v>
      </c>
      <c r="O5254">
        <v>0</v>
      </c>
      <c r="P5254">
        <v>0</v>
      </c>
      <c r="Q5254">
        <v>14477.6149999999</v>
      </c>
      <c r="R5254">
        <v>1519.3699999999899</v>
      </c>
      <c r="S5254">
        <v>3.165</v>
      </c>
      <c r="T5254">
        <v>33</v>
      </c>
      <c r="U5254">
        <v>4604.152</v>
      </c>
      <c r="V5254">
        <v>2</v>
      </c>
      <c r="W5254">
        <v>1.946</v>
      </c>
      <c r="X5254">
        <v>3.1440000000000001</v>
      </c>
      <c r="Y5254" s="110">
        <v>43777</v>
      </c>
      <c r="Z5254">
        <v>408855.86324774497</v>
      </c>
      <c r="AA5254">
        <v>3660499.41768577</v>
      </c>
    </row>
    <row r="5255" spans="1:27" x14ac:dyDescent="0.25">
      <c r="A5255">
        <v>-111.976556169999</v>
      </c>
      <c r="B5255">
        <v>33.079292770000002</v>
      </c>
      <c r="C5255" t="s">
        <v>968</v>
      </c>
      <c r="D5255" t="s">
        <v>967</v>
      </c>
      <c r="E5255" t="s">
        <v>966</v>
      </c>
      <c r="F5255">
        <v>3688</v>
      </c>
      <c r="G5255">
        <v>1</v>
      </c>
      <c r="H5255">
        <v>13.33</v>
      </c>
      <c r="I5255">
        <v>2.8220000000000001</v>
      </c>
      <c r="J5255">
        <v>1</v>
      </c>
      <c r="K5255">
        <v>1172.625</v>
      </c>
      <c r="L5255" t="s">
        <v>965</v>
      </c>
      <c r="M5255" t="s">
        <v>964</v>
      </c>
      <c r="N5255" s="110">
        <v>43777</v>
      </c>
      <c r="O5255">
        <v>0</v>
      </c>
      <c r="P5255">
        <v>0</v>
      </c>
      <c r="Q5255">
        <v>14975.109</v>
      </c>
      <c r="R5255">
        <v>1589.855</v>
      </c>
      <c r="S5255">
        <v>3.3119999999999998</v>
      </c>
      <c r="T5255">
        <v>33</v>
      </c>
      <c r="U5255">
        <v>4817.74099999999</v>
      </c>
      <c r="V5255">
        <v>2</v>
      </c>
      <c r="W5255">
        <v>1.9239999999999999</v>
      </c>
      <c r="X5255">
        <v>3.1080000000000001</v>
      </c>
      <c r="Y5255" s="110">
        <v>43777</v>
      </c>
      <c r="Z5255">
        <v>408855.87149933598</v>
      </c>
      <c r="AA5255">
        <v>3660500.3046303201</v>
      </c>
    </row>
    <row r="5256" spans="1:27" x14ac:dyDescent="0.25">
      <c r="A5256">
        <v>-111.976556509999</v>
      </c>
      <c r="B5256">
        <v>33.079300779999897</v>
      </c>
      <c r="C5256" t="s">
        <v>968</v>
      </c>
      <c r="D5256" t="s">
        <v>967</v>
      </c>
      <c r="E5256" t="s">
        <v>966</v>
      </c>
      <c r="F5256">
        <v>3689</v>
      </c>
      <c r="G5256">
        <v>3</v>
      </c>
      <c r="H5256">
        <v>13.33</v>
      </c>
      <c r="I5256">
        <v>2.8220000000000001</v>
      </c>
      <c r="J5256">
        <v>1</v>
      </c>
      <c r="K5256">
        <v>1172.625</v>
      </c>
      <c r="L5256" t="s">
        <v>965</v>
      </c>
      <c r="M5256" t="s">
        <v>964</v>
      </c>
      <c r="N5256" s="110">
        <v>43777</v>
      </c>
      <c r="O5256">
        <v>0</v>
      </c>
      <c r="P5256">
        <v>0</v>
      </c>
      <c r="Q5256">
        <v>13744.745000000001</v>
      </c>
      <c r="R5256">
        <v>1459.23099999999</v>
      </c>
      <c r="S5256">
        <v>3.04</v>
      </c>
      <c r="T5256">
        <v>33</v>
      </c>
      <c r="U5256">
        <v>4421.9129999999896</v>
      </c>
      <c r="V5256">
        <v>2</v>
      </c>
      <c r="W5256">
        <v>1.9239999999999999</v>
      </c>
      <c r="X5256">
        <v>3.1080000000000001</v>
      </c>
      <c r="Y5256" s="110">
        <v>43777</v>
      </c>
      <c r="Z5256">
        <v>408855.84802642098</v>
      </c>
      <c r="AA5256">
        <v>3660501.1929787798</v>
      </c>
    </row>
    <row r="5257" spans="1:27" x14ac:dyDescent="0.25">
      <c r="A5257">
        <v>-111.97655566</v>
      </c>
      <c r="B5257">
        <v>33.079307780000001</v>
      </c>
      <c r="C5257" t="s">
        <v>968</v>
      </c>
      <c r="D5257" t="s">
        <v>967</v>
      </c>
      <c r="E5257" t="s">
        <v>966</v>
      </c>
      <c r="F5257">
        <v>3690</v>
      </c>
      <c r="G5257">
        <v>358</v>
      </c>
      <c r="H5257">
        <v>13.33</v>
      </c>
      <c r="I5257">
        <v>2.7890000000000001</v>
      </c>
      <c r="J5257">
        <v>1</v>
      </c>
      <c r="K5257">
        <v>1172.615</v>
      </c>
      <c r="L5257" t="s">
        <v>965</v>
      </c>
      <c r="M5257" t="s">
        <v>964</v>
      </c>
      <c r="N5257" s="110">
        <v>43777</v>
      </c>
      <c r="O5257">
        <v>0</v>
      </c>
      <c r="P5257">
        <v>0</v>
      </c>
      <c r="Q5257">
        <v>14287.6689999999</v>
      </c>
      <c r="R5257">
        <v>1534.7170000000001</v>
      </c>
      <c r="S5257">
        <v>3.1970000000000001</v>
      </c>
      <c r="T5257">
        <v>33</v>
      </c>
      <c r="U5257">
        <v>4650.6580000000004</v>
      </c>
      <c r="V5257">
        <v>2</v>
      </c>
      <c r="W5257">
        <v>1.901</v>
      </c>
      <c r="X5257">
        <v>3.0720000000000001</v>
      </c>
      <c r="Y5257" s="110">
        <v>43777</v>
      </c>
      <c r="Z5257">
        <v>408855.934583614</v>
      </c>
      <c r="AA5257">
        <v>3660501.9683171599</v>
      </c>
    </row>
    <row r="5258" spans="1:27" x14ac:dyDescent="0.25">
      <c r="A5258">
        <v>-111.976554629999</v>
      </c>
      <c r="B5258">
        <v>33.07931585</v>
      </c>
      <c r="C5258" t="s">
        <v>968</v>
      </c>
      <c r="D5258" t="s">
        <v>967</v>
      </c>
      <c r="E5258" t="s">
        <v>966</v>
      </c>
      <c r="F5258">
        <v>3691</v>
      </c>
      <c r="G5258">
        <v>352</v>
      </c>
      <c r="H5258">
        <v>13.33</v>
      </c>
      <c r="I5258">
        <v>2.4609999999999999</v>
      </c>
      <c r="J5258">
        <v>1</v>
      </c>
      <c r="K5258">
        <v>1172.6569999999899</v>
      </c>
      <c r="L5258" t="s">
        <v>965</v>
      </c>
      <c r="M5258" t="s">
        <v>964</v>
      </c>
      <c r="N5258" s="110">
        <v>43777</v>
      </c>
      <c r="O5258">
        <v>0</v>
      </c>
      <c r="P5258">
        <v>0</v>
      </c>
      <c r="Q5258">
        <v>16120.271000000001</v>
      </c>
      <c r="R5258">
        <v>1962.442</v>
      </c>
      <c r="S5258">
        <v>4.0880000000000001</v>
      </c>
      <c r="T5258">
        <v>33</v>
      </c>
      <c r="U5258">
        <v>5946.7950000000001</v>
      </c>
      <c r="V5258">
        <v>2</v>
      </c>
      <c r="W5258">
        <v>1.6779999999999999</v>
      </c>
      <c r="X5258">
        <v>2.7109999999999999</v>
      </c>
      <c r="Y5258" s="110">
        <v>43777</v>
      </c>
      <c r="Z5258">
        <v>408856.03904523299</v>
      </c>
      <c r="AA5258">
        <v>3660502.8621280598</v>
      </c>
    </row>
    <row r="5259" spans="1:27" x14ac:dyDescent="0.25">
      <c r="A5259">
        <v>-111.976555309999</v>
      </c>
      <c r="B5259">
        <v>33.0793227899999</v>
      </c>
      <c r="C5259" t="s">
        <v>968</v>
      </c>
      <c r="D5259" t="s">
        <v>967</v>
      </c>
      <c r="E5259" t="s">
        <v>966</v>
      </c>
      <c r="F5259">
        <v>3692</v>
      </c>
      <c r="G5259">
        <v>356</v>
      </c>
      <c r="H5259">
        <v>13.33</v>
      </c>
      <c r="I5259">
        <v>2.7559999999999998</v>
      </c>
      <c r="J5259">
        <v>1</v>
      </c>
      <c r="K5259">
        <v>1172.6479999999899</v>
      </c>
      <c r="L5259" t="s">
        <v>965</v>
      </c>
      <c r="M5259" t="s">
        <v>964</v>
      </c>
      <c r="N5259" s="110">
        <v>43777</v>
      </c>
      <c r="O5259">
        <v>0</v>
      </c>
      <c r="P5259">
        <v>0</v>
      </c>
      <c r="Q5259">
        <v>15289.1139999999</v>
      </c>
      <c r="R5259">
        <v>1661.8389999999899</v>
      </c>
      <c r="S5259">
        <v>3.4620000000000002</v>
      </c>
      <c r="T5259">
        <v>33</v>
      </c>
      <c r="U5259">
        <v>5035.875</v>
      </c>
      <c r="V5259">
        <v>2</v>
      </c>
      <c r="W5259">
        <v>1.879</v>
      </c>
      <c r="X5259">
        <v>3.036</v>
      </c>
      <c r="Y5259" s="110">
        <v>43777</v>
      </c>
      <c r="Z5259">
        <v>408855.98273385601</v>
      </c>
      <c r="AA5259">
        <v>3660503.6321429298</v>
      </c>
    </row>
    <row r="5260" spans="1:27" x14ac:dyDescent="0.25">
      <c r="A5260">
        <v>-111.97655634</v>
      </c>
      <c r="B5260">
        <v>33.0793307799999</v>
      </c>
      <c r="C5260" t="s">
        <v>968</v>
      </c>
      <c r="D5260" t="s">
        <v>967</v>
      </c>
      <c r="E5260" t="s">
        <v>966</v>
      </c>
      <c r="F5260">
        <v>3693</v>
      </c>
      <c r="G5260">
        <v>2</v>
      </c>
      <c r="H5260">
        <v>13.33</v>
      </c>
      <c r="I5260">
        <v>2.7559999999999998</v>
      </c>
      <c r="J5260">
        <v>1</v>
      </c>
      <c r="K5260">
        <v>1172.625</v>
      </c>
      <c r="L5260" t="s">
        <v>965</v>
      </c>
      <c r="M5260" t="s">
        <v>964</v>
      </c>
      <c r="N5260" s="110">
        <v>43777</v>
      </c>
      <c r="O5260">
        <v>0</v>
      </c>
      <c r="P5260">
        <v>0</v>
      </c>
      <c r="Q5260">
        <v>13303.367</v>
      </c>
      <c r="R5260">
        <v>1445.999</v>
      </c>
      <c r="S5260">
        <v>3.012</v>
      </c>
      <c r="T5260">
        <v>33</v>
      </c>
      <c r="U5260">
        <v>4381.817</v>
      </c>
      <c r="V5260">
        <v>2</v>
      </c>
      <c r="W5260">
        <v>1.879</v>
      </c>
      <c r="X5260">
        <v>3.036</v>
      </c>
      <c r="Y5260" s="110">
        <v>43777</v>
      </c>
      <c r="Z5260">
        <v>408855.89483732299</v>
      </c>
      <c r="AA5260">
        <v>3660504.5188732101</v>
      </c>
    </row>
    <row r="5261" spans="1:27" x14ac:dyDescent="0.25">
      <c r="A5261">
        <v>-111.97655634</v>
      </c>
      <c r="B5261">
        <v>33.079337780000003</v>
      </c>
      <c r="C5261" t="s">
        <v>968</v>
      </c>
      <c r="D5261" t="s">
        <v>967</v>
      </c>
      <c r="E5261" t="s">
        <v>966</v>
      </c>
      <c r="F5261">
        <v>3694</v>
      </c>
      <c r="G5261">
        <v>2</v>
      </c>
      <c r="H5261">
        <v>13.33</v>
      </c>
      <c r="I5261">
        <v>2.7890000000000001</v>
      </c>
      <c r="J5261">
        <v>1</v>
      </c>
      <c r="K5261">
        <v>1172.6569999999899</v>
      </c>
      <c r="L5261" t="s">
        <v>965</v>
      </c>
      <c r="M5261" t="s">
        <v>964</v>
      </c>
      <c r="N5261" s="110">
        <v>43777</v>
      </c>
      <c r="O5261">
        <v>0</v>
      </c>
      <c r="P5261">
        <v>0</v>
      </c>
      <c r="Q5261">
        <v>11008.584999999901</v>
      </c>
      <c r="R5261">
        <v>1182.4929999999899</v>
      </c>
      <c r="S5261">
        <v>2.464</v>
      </c>
      <c r="T5261">
        <v>33</v>
      </c>
      <c r="U5261">
        <v>3583.3110000000001</v>
      </c>
      <c r="V5261">
        <v>2</v>
      </c>
      <c r="W5261">
        <v>1.901</v>
      </c>
      <c r="X5261">
        <v>3.0720000000000001</v>
      </c>
      <c r="Y5261" s="110">
        <v>43777</v>
      </c>
      <c r="Z5261">
        <v>408855.902057475</v>
      </c>
      <c r="AA5261">
        <v>3660505.2949496899</v>
      </c>
    </row>
    <row r="5262" spans="1:27" x14ac:dyDescent="0.25">
      <c r="A5262">
        <v>-111.976556169999</v>
      </c>
      <c r="B5262">
        <v>33.079345770000003</v>
      </c>
      <c r="C5262" t="s">
        <v>968</v>
      </c>
      <c r="D5262" t="s">
        <v>967</v>
      </c>
      <c r="E5262" t="s">
        <v>966</v>
      </c>
      <c r="F5262">
        <v>3695</v>
      </c>
      <c r="G5262">
        <v>1</v>
      </c>
      <c r="H5262">
        <v>13.33</v>
      </c>
      <c r="I5262">
        <v>2.8220000000000001</v>
      </c>
      <c r="J5262">
        <v>1</v>
      </c>
      <c r="K5262">
        <v>1172.67</v>
      </c>
      <c r="L5262" t="s">
        <v>965</v>
      </c>
      <c r="M5262" t="s">
        <v>964</v>
      </c>
      <c r="N5262" s="110">
        <v>43777</v>
      </c>
      <c r="O5262">
        <v>0</v>
      </c>
      <c r="P5262">
        <v>0</v>
      </c>
      <c r="Q5262">
        <v>13504.8559999999</v>
      </c>
      <c r="R5262">
        <v>1433.7629999999899</v>
      </c>
      <c r="S5262">
        <v>2.9870000000000001</v>
      </c>
      <c r="T5262">
        <v>33</v>
      </c>
      <c r="U5262">
        <v>4344.7359999999899</v>
      </c>
      <c r="V5262">
        <v>2</v>
      </c>
      <c r="W5262">
        <v>1.9239999999999999</v>
      </c>
      <c r="X5262">
        <v>3.1080000000000001</v>
      </c>
      <c r="Y5262" s="110">
        <v>43777</v>
      </c>
      <c r="Z5262">
        <v>408855.92616616801</v>
      </c>
      <c r="AA5262">
        <v>3660506.1806379398</v>
      </c>
    </row>
    <row r="5263" spans="1:27" x14ac:dyDescent="0.25">
      <c r="A5263">
        <v>-111.97655634</v>
      </c>
      <c r="B5263">
        <v>33.079353779999899</v>
      </c>
      <c r="C5263" t="s">
        <v>968</v>
      </c>
      <c r="D5263" t="s">
        <v>967</v>
      </c>
      <c r="E5263" t="s">
        <v>966</v>
      </c>
      <c r="F5263">
        <v>3696</v>
      </c>
      <c r="G5263">
        <v>2</v>
      </c>
      <c r="H5263">
        <v>13.33</v>
      </c>
      <c r="I5263">
        <v>2.7890000000000001</v>
      </c>
      <c r="J5263">
        <v>1</v>
      </c>
      <c r="K5263">
        <v>1172.6310000000001</v>
      </c>
      <c r="L5263" t="s">
        <v>965</v>
      </c>
      <c r="M5263" t="s">
        <v>964</v>
      </c>
      <c r="N5263" s="110">
        <v>43777</v>
      </c>
      <c r="O5263">
        <v>0</v>
      </c>
      <c r="P5263">
        <v>0</v>
      </c>
      <c r="Q5263">
        <v>12915.074000000001</v>
      </c>
      <c r="R5263">
        <v>1387.27899999999</v>
      </c>
      <c r="S5263">
        <v>2.89</v>
      </c>
      <c r="T5263">
        <v>33</v>
      </c>
      <c r="U5263">
        <v>4203.8760000000002</v>
      </c>
      <c r="V5263">
        <v>2</v>
      </c>
      <c r="W5263">
        <v>1.901</v>
      </c>
      <c r="X5263">
        <v>3.0720000000000001</v>
      </c>
      <c r="Y5263" s="110">
        <v>43777</v>
      </c>
      <c r="Z5263">
        <v>408855.91856068402</v>
      </c>
      <c r="AA5263">
        <v>3660507.0688387901</v>
      </c>
    </row>
    <row r="5264" spans="1:27" x14ac:dyDescent="0.25">
      <c r="A5264">
        <v>-111.976555489999</v>
      </c>
      <c r="B5264">
        <v>33.0793617799999</v>
      </c>
      <c r="C5264" t="s">
        <v>968</v>
      </c>
      <c r="D5264" t="s">
        <v>967</v>
      </c>
      <c r="E5264" t="s">
        <v>966</v>
      </c>
      <c r="F5264">
        <v>3697</v>
      </c>
      <c r="G5264">
        <v>357</v>
      </c>
      <c r="H5264">
        <v>13.33</v>
      </c>
      <c r="I5264">
        <v>2.8540000000000001</v>
      </c>
      <c r="J5264">
        <v>1</v>
      </c>
      <c r="K5264">
        <v>1172.6479999999899</v>
      </c>
      <c r="L5264" t="s">
        <v>965</v>
      </c>
      <c r="M5264" t="s">
        <v>964</v>
      </c>
      <c r="N5264" s="110">
        <v>43777</v>
      </c>
      <c r="O5264">
        <v>0</v>
      </c>
      <c r="P5264">
        <v>0</v>
      </c>
      <c r="Q5264">
        <v>14745.218999999899</v>
      </c>
      <c r="R5264">
        <v>1547.4539999999899</v>
      </c>
      <c r="S5264">
        <v>3.2240000000000002</v>
      </c>
      <c r="T5264">
        <v>33</v>
      </c>
      <c r="U5264">
        <v>4689.2560000000003</v>
      </c>
      <c r="V5264">
        <v>2</v>
      </c>
      <c r="W5264">
        <v>1.946</v>
      </c>
      <c r="X5264">
        <v>3.1440000000000001</v>
      </c>
      <c r="Y5264" s="110">
        <v>43777</v>
      </c>
      <c r="Z5264">
        <v>408856.006149291</v>
      </c>
      <c r="AA5264">
        <v>3660507.9550452302</v>
      </c>
    </row>
    <row r="5265" spans="1:27" x14ac:dyDescent="0.25">
      <c r="A5265">
        <v>-111.976555829999</v>
      </c>
      <c r="B5265">
        <v>33.07936977</v>
      </c>
      <c r="C5265" t="s">
        <v>968</v>
      </c>
      <c r="D5265" t="s">
        <v>967</v>
      </c>
      <c r="E5265" t="s">
        <v>966</v>
      </c>
      <c r="F5265">
        <v>3698</v>
      </c>
      <c r="G5265">
        <v>359</v>
      </c>
      <c r="H5265">
        <v>13.33</v>
      </c>
      <c r="I5265">
        <v>2.887</v>
      </c>
      <c r="J5265">
        <v>1</v>
      </c>
      <c r="K5265">
        <v>1172.6279999999899</v>
      </c>
      <c r="L5265" t="s">
        <v>965</v>
      </c>
      <c r="M5265" t="s">
        <v>964</v>
      </c>
      <c r="N5265" s="110">
        <v>43777</v>
      </c>
      <c r="O5265">
        <v>0</v>
      </c>
      <c r="P5265">
        <v>0</v>
      </c>
      <c r="Q5265">
        <v>14128.522999999899</v>
      </c>
      <c r="R5265">
        <v>1465.88499999999</v>
      </c>
      <c r="S5265">
        <v>3.0539999999999998</v>
      </c>
      <c r="T5265">
        <v>33</v>
      </c>
      <c r="U5265">
        <v>4442.076</v>
      </c>
      <c r="V5265">
        <v>2</v>
      </c>
      <c r="W5265">
        <v>1.9690000000000001</v>
      </c>
      <c r="X5265">
        <v>3.181</v>
      </c>
      <c r="Y5265" s="110">
        <v>43777</v>
      </c>
      <c r="Z5265">
        <v>408855.98265578202</v>
      </c>
      <c r="AA5265">
        <v>3660508.8411763501</v>
      </c>
    </row>
    <row r="5266" spans="1:27" x14ac:dyDescent="0.25">
      <c r="A5266">
        <v>-111.97655566</v>
      </c>
      <c r="B5266">
        <v>33.079376779999897</v>
      </c>
      <c r="C5266" t="s">
        <v>968</v>
      </c>
      <c r="D5266" t="s">
        <v>967</v>
      </c>
      <c r="E5266" t="s">
        <v>966</v>
      </c>
      <c r="F5266">
        <v>3699</v>
      </c>
      <c r="G5266">
        <v>358</v>
      </c>
      <c r="H5266">
        <v>13.33</v>
      </c>
      <c r="I5266">
        <v>2.887</v>
      </c>
      <c r="J5266">
        <v>1</v>
      </c>
      <c r="K5266">
        <v>1172.625</v>
      </c>
      <c r="L5266" t="s">
        <v>965</v>
      </c>
      <c r="M5266" t="s">
        <v>964</v>
      </c>
      <c r="N5266" s="110">
        <v>43777</v>
      </c>
      <c r="O5266">
        <v>0</v>
      </c>
      <c r="P5266">
        <v>0</v>
      </c>
      <c r="Q5266">
        <v>14166.523999999899</v>
      </c>
      <c r="R5266">
        <v>1469.82799999999</v>
      </c>
      <c r="S5266">
        <v>3.0619999999999998</v>
      </c>
      <c r="T5266">
        <v>33</v>
      </c>
      <c r="U5266">
        <v>4454.0240000000003</v>
      </c>
      <c r="V5266">
        <v>2</v>
      </c>
      <c r="W5266">
        <v>1.9690000000000001</v>
      </c>
      <c r="X5266">
        <v>3.181</v>
      </c>
      <c r="Y5266" s="110">
        <v>43777</v>
      </c>
      <c r="Z5266">
        <v>408856.005753648</v>
      </c>
      <c r="AA5266">
        <v>3660509.6182138901</v>
      </c>
    </row>
    <row r="5267" spans="1:27" x14ac:dyDescent="0.25">
      <c r="A5267">
        <v>-111.976556169999</v>
      </c>
      <c r="B5267">
        <v>33.079384769999898</v>
      </c>
      <c r="C5267" t="s">
        <v>968</v>
      </c>
      <c r="D5267" t="s">
        <v>967</v>
      </c>
      <c r="E5267" t="s">
        <v>966</v>
      </c>
      <c r="F5267">
        <v>3700</v>
      </c>
      <c r="G5267">
        <v>1</v>
      </c>
      <c r="H5267">
        <v>13.33</v>
      </c>
      <c r="I5267">
        <v>2.7890000000000001</v>
      </c>
      <c r="J5267">
        <v>1</v>
      </c>
      <c r="K5267">
        <v>1172.68</v>
      </c>
      <c r="L5267" t="s">
        <v>965</v>
      </c>
      <c r="M5267" t="s">
        <v>964</v>
      </c>
      <c r="N5267" s="110">
        <v>43777</v>
      </c>
      <c r="O5267">
        <v>0</v>
      </c>
      <c r="P5267">
        <v>0</v>
      </c>
      <c r="Q5267">
        <v>14902.764999999899</v>
      </c>
      <c r="R5267">
        <v>1600.788</v>
      </c>
      <c r="S5267">
        <v>3.335</v>
      </c>
      <c r="T5267">
        <v>33</v>
      </c>
      <c r="U5267">
        <v>4850.8720000000003</v>
      </c>
      <c r="V5267">
        <v>2</v>
      </c>
      <c r="W5267">
        <v>1.901</v>
      </c>
      <c r="X5267">
        <v>3.0720000000000001</v>
      </c>
      <c r="Y5267" s="110">
        <v>43777</v>
      </c>
      <c r="Z5267">
        <v>408855.96639275498</v>
      </c>
      <c r="AA5267">
        <v>3660510.5044926298</v>
      </c>
    </row>
    <row r="5268" spans="1:27" x14ac:dyDescent="0.25">
      <c r="A5268">
        <v>-111.97655566</v>
      </c>
      <c r="B5268">
        <v>33.0793927799999</v>
      </c>
      <c r="C5268" t="s">
        <v>968</v>
      </c>
      <c r="D5268" t="s">
        <v>967</v>
      </c>
      <c r="E5268" t="s">
        <v>966</v>
      </c>
      <c r="F5268">
        <v>3701</v>
      </c>
      <c r="G5268">
        <v>358</v>
      </c>
      <c r="H5268">
        <v>13.33</v>
      </c>
      <c r="I5268">
        <v>2.5920000000000001</v>
      </c>
      <c r="J5268">
        <v>1</v>
      </c>
      <c r="K5268">
        <v>1172.644</v>
      </c>
      <c r="L5268" t="s">
        <v>965</v>
      </c>
      <c r="M5268" t="s">
        <v>964</v>
      </c>
      <c r="N5268" s="110">
        <v>43777</v>
      </c>
      <c r="O5268">
        <v>0</v>
      </c>
      <c r="P5268">
        <v>0</v>
      </c>
      <c r="Q5268">
        <v>14712.019</v>
      </c>
      <c r="R5268">
        <v>1700.3209999999899</v>
      </c>
      <c r="S5268">
        <v>3.5419999999999998</v>
      </c>
      <c r="T5268">
        <v>33</v>
      </c>
      <c r="U5268">
        <v>5152.4889999999896</v>
      </c>
      <c r="V5268">
        <v>2</v>
      </c>
      <c r="W5268">
        <v>1.7669999999999999</v>
      </c>
      <c r="X5268">
        <v>2.855</v>
      </c>
      <c r="Y5268" s="110">
        <v>43777</v>
      </c>
      <c r="Z5268">
        <v>408856.02225686301</v>
      </c>
      <c r="AA5268">
        <v>3660511.3921030001</v>
      </c>
    </row>
    <row r="5269" spans="1:27" x14ac:dyDescent="0.25">
      <c r="A5269">
        <v>-111.97655534</v>
      </c>
      <c r="B5269">
        <v>33.079399780000003</v>
      </c>
      <c r="C5269" t="s">
        <v>968</v>
      </c>
      <c r="D5269" t="s">
        <v>967</v>
      </c>
      <c r="E5269" t="s">
        <v>966</v>
      </c>
      <c r="F5269">
        <v>3702</v>
      </c>
      <c r="G5269">
        <v>2</v>
      </c>
      <c r="H5269">
        <v>13.33</v>
      </c>
      <c r="I5269">
        <v>2.8220000000000001</v>
      </c>
      <c r="J5269">
        <v>1</v>
      </c>
      <c r="K5269">
        <v>1172.6079999999899</v>
      </c>
      <c r="L5269" t="s">
        <v>965</v>
      </c>
      <c r="M5269" t="s">
        <v>964</v>
      </c>
      <c r="N5269" s="110">
        <v>43777</v>
      </c>
      <c r="O5269">
        <v>0</v>
      </c>
      <c r="P5269">
        <v>0</v>
      </c>
      <c r="Q5269">
        <v>15485.9179999999</v>
      </c>
      <c r="R5269">
        <v>1644.085</v>
      </c>
      <c r="S5269">
        <v>3.4249999999999998</v>
      </c>
      <c r="T5269">
        <v>33</v>
      </c>
      <c r="U5269">
        <v>4982.0770000000002</v>
      </c>
      <c r="V5269">
        <v>2</v>
      </c>
      <c r="W5269">
        <v>1.9239999999999999</v>
      </c>
      <c r="X5269">
        <v>3.1080000000000001</v>
      </c>
      <c r="Y5269" s="110">
        <v>43777</v>
      </c>
      <c r="Z5269">
        <v>408856.059345057</v>
      </c>
      <c r="AA5269">
        <v>3660512.1679016198</v>
      </c>
    </row>
    <row r="5270" spans="1:27" x14ac:dyDescent="0.25">
      <c r="A5270">
        <v>-111.976555169999</v>
      </c>
      <c r="B5270">
        <v>33.079407770000003</v>
      </c>
      <c r="C5270" t="s">
        <v>968</v>
      </c>
      <c r="D5270" t="s">
        <v>967</v>
      </c>
      <c r="E5270" t="s">
        <v>966</v>
      </c>
      <c r="F5270">
        <v>3703</v>
      </c>
      <c r="G5270">
        <v>1</v>
      </c>
      <c r="H5270">
        <v>13.33</v>
      </c>
      <c r="I5270">
        <v>2.657</v>
      </c>
      <c r="J5270">
        <v>1</v>
      </c>
      <c r="K5270">
        <v>1172.625</v>
      </c>
      <c r="L5270" t="s">
        <v>965</v>
      </c>
      <c r="M5270" t="s">
        <v>964</v>
      </c>
      <c r="N5270" s="110">
        <v>43777</v>
      </c>
      <c r="O5270">
        <v>0</v>
      </c>
      <c r="P5270">
        <v>0</v>
      </c>
      <c r="Q5270">
        <v>13564</v>
      </c>
      <c r="R5270">
        <v>1528.93399999999</v>
      </c>
      <c r="S5270">
        <v>3.1850000000000001</v>
      </c>
      <c r="T5270">
        <v>33</v>
      </c>
      <c r="U5270">
        <v>4633.1319999999896</v>
      </c>
      <c r="V5270">
        <v>2</v>
      </c>
      <c r="W5270">
        <v>1.8120000000000001</v>
      </c>
      <c r="X5270">
        <v>2.9279999999999999</v>
      </c>
      <c r="Y5270" s="110">
        <v>43777</v>
      </c>
      <c r="Z5270">
        <v>408856.08345374302</v>
      </c>
      <c r="AA5270">
        <v>3660513.0535898702</v>
      </c>
    </row>
    <row r="5271" spans="1:27" x14ac:dyDescent="0.25">
      <c r="A5271">
        <v>-111.976553969999</v>
      </c>
      <c r="B5271">
        <v>33.079414819999897</v>
      </c>
      <c r="C5271" t="s">
        <v>968</v>
      </c>
      <c r="D5271" t="s">
        <v>967</v>
      </c>
      <c r="E5271" t="s">
        <v>966</v>
      </c>
      <c r="F5271">
        <v>3704</v>
      </c>
      <c r="G5271">
        <v>354</v>
      </c>
      <c r="H5271">
        <v>13.33</v>
      </c>
      <c r="I5271">
        <v>2.7229999999999999</v>
      </c>
      <c r="J5271">
        <v>1</v>
      </c>
      <c r="K5271">
        <v>1172.6310000000001</v>
      </c>
      <c r="L5271" t="s">
        <v>965</v>
      </c>
      <c r="M5271" t="s">
        <v>964</v>
      </c>
      <c r="N5271" s="110">
        <v>43777</v>
      </c>
      <c r="O5271">
        <v>0</v>
      </c>
      <c r="P5271">
        <v>0</v>
      </c>
      <c r="Q5271">
        <v>12699.9279999999</v>
      </c>
      <c r="R5271">
        <v>1397.0409999999899</v>
      </c>
      <c r="S5271">
        <v>2.911</v>
      </c>
      <c r="T5271">
        <v>33</v>
      </c>
      <c r="U5271">
        <v>4233.4560000000001</v>
      </c>
      <c r="V5271">
        <v>2</v>
      </c>
      <c r="W5271">
        <v>1.857</v>
      </c>
      <c r="X5271">
        <v>3</v>
      </c>
      <c r="Y5271" s="110">
        <v>43777</v>
      </c>
      <c r="Z5271">
        <v>408856.20273058099</v>
      </c>
      <c r="AA5271">
        <v>3660513.8341677398</v>
      </c>
    </row>
    <row r="5272" spans="1:27" x14ac:dyDescent="0.25">
      <c r="A5272">
        <v>-111.976555</v>
      </c>
      <c r="B5272">
        <v>33.079422770000001</v>
      </c>
      <c r="C5272" t="s">
        <v>968</v>
      </c>
      <c r="D5272" t="s">
        <v>967</v>
      </c>
      <c r="E5272" t="s">
        <v>966</v>
      </c>
      <c r="F5272">
        <v>3705</v>
      </c>
      <c r="G5272">
        <v>0</v>
      </c>
      <c r="H5272">
        <v>13.33</v>
      </c>
      <c r="I5272">
        <v>2.887</v>
      </c>
      <c r="J5272">
        <v>1</v>
      </c>
      <c r="K5272">
        <v>1172.6379999999899</v>
      </c>
      <c r="L5272" t="s">
        <v>965</v>
      </c>
      <c r="M5272" t="s">
        <v>964</v>
      </c>
      <c r="N5272" s="110">
        <v>43777</v>
      </c>
      <c r="O5272">
        <v>0</v>
      </c>
      <c r="P5272">
        <v>0</v>
      </c>
      <c r="Q5272">
        <v>13989.492</v>
      </c>
      <c r="R5272">
        <v>1451.46</v>
      </c>
      <c r="S5272">
        <v>3.024</v>
      </c>
      <c r="T5272">
        <v>33</v>
      </c>
      <c r="U5272">
        <v>4398.3639999999896</v>
      </c>
      <c r="V5272">
        <v>2</v>
      </c>
      <c r="W5272">
        <v>1.9690000000000001</v>
      </c>
      <c r="X5272">
        <v>3.181</v>
      </c>
      <c r="Y5272" s="110">
        <v>43777</v>
      </c>
      <c r="Z5272">
        <v>408856.11479290097</v>
      </c>
      <c r="AA5272">
        <v>3660514.7164632999</v>
      </c>
    </row>
    <row r="5273" spans="1:27" x14ac:dyDescent="0.25">
      <c r="A5273">
        <v>-111.976555509999</v>
      </c>
      <c r="B5273">
        <v>33.079430780000003</v>
      </c>
      <c r="C5273" t="s">
        <v>968</v>
      </c>
      <c r="D5273" t="s">
        <v>967</v>
      </c>
      <c r="E5273" t="s">
        <v>966</v>
      </c>
      <c r="F5273">
        <v>3706</v>
      </c>
      <c r="G5273">
        <v>3</v>
      </c>
      <c r="H5273">
        <v>13.33</v>
      </c>
      <c r="I5273">
        <v>2.8540000000000001</v>
      </c>
      <c r="J5273">
        <v>1</v>
      </c>
      <c r="K5273">
        <v>1172.6179999999899</v>
      </c>
      <c r="L5273" t="s">
        <v>965</v>
      </c>
      <c r="M5273" t="s">
        <v>964</v>
      </c>
      <c r="N5273" s="110">
        <v>43777</v>
      </c>
      <c r="O5273">
        <v>0</v>
      </c>
      <c r="P5273">
        <v>0</v>
      </c>
      <c r="Q5273">
        <v>14165.5529999999</v>
      </c>
      <c r="R5273">
        <v>1486.6210000000001</v>
      </c>
      <c r="S5273">
        <v>3.097</v>
      </c>
      <c r="T5273">
        <v>33</v>
      </c>
      <c r="U5273">
        <v>4504.9110000000001</v>
      </c>
      <c r="V5273">
        <v>2</v>
      </c>
      <c r="W5273">
        <v>1.946</v>
      </c>
      <c r="X5273">
        <v>3.1440000000000001</v>
      </c>
      <c r="Y5273" s="110">
        <v>43777</v>
      </c>
      <c r="Z5273">
        <v>408856.07545266498</v>
      </c>
      <c r="AA5273">
        <v>3660515.6049593999</v>
      </c>
    </row>
    <row r="5274" spans="1:27" x14ac:dyDescent="0.25">
      <c r="A5274">
        <v>-111.97655469</v>
      </c>
      <c r="B5274">
        <v>33.07943779</v>
      </c>
      <c r="C5274" t="s">
        <v>968</v>
      </c>
      <c r="D5274" t="s">
        <v>967</v>
      </c>
      <c r="E5274" t="s">
        <v>966</v>
      </c>
      <c r="F5274">
        <v>3707</v>
      </c>
      <c r="G5274">
        <v>4</v>
      </c>
      <c r="H5274">
        <v>13.33</v>
      </c>
      <c r="I5274">
        <v>2.7559999999999998</v>
      </c>
      <c r="J5274">
        <v>1</v>
      </c>
      <c r="K5274">
        <v>1172.615</v>
      </c>
      <c r="L5274" t="s">
        <v>965</v>
      </c>
      <c r="M5274" t="s">
        <v>964</v>
      </c>
      <c r="N5274" s="110">
        <v>43777</v>
      </c>
      <c r="O5274">
        <v>0</v>
      </c>
      <c r="P5274">
        <v>0</v>
      </c>
      <c r="Q5274">
        <v>12807.1869999999</v>
      </c>
      <c r="R5274">
        <v>1392.06799999999</v>
      </c>
      <c r="S5274">
        <v>2.9</v>
      </c>
      <c r="T5274">
        <v>33</v>
      </c>
      <c r="U5274">
        <v>4218.3869999999897</v>
      </c>
      <c r="V5274">
        <v>2</v>
      </c>
      <c r="W5274">
        <v>1.879</v>
      </c>
      <c r="X5274">
        <v>3.036</v>
      </c>
      <c r="Y5274" s="110">
        <v>43777</v>
      </c>
      <c r="Z5274">
        <v>408856.15921994799</v>
      </c>
      <c r="AA5274">
        <v>3660516.3814325202</v>
      </c>
    </row>
    <row r="5275" spans="1:27" x14ac:dyDescent="0.25">
      <c r="A5275">
        <v>-111.976555</v>
      </c>
      <c r="B5275">
        <v>33.07944577</v>
      </c>
      <c r="C5275" t="s">
        <v>968</v>
      </c>
      <c r="D5275" t="s">
        <v>967</v>
      </c>
      <c r="E5275" t="s">
        <v>966</v>
      </c>
      <c r="F5275">
        <v>3708</v>
      </c>
      <c r="G5275">
        <v>360</v>
      </c>
      <c r="H5275">
        <v>13.33</v>
      </c>
      <c r="I5275">
        <v>2.69</v>
      </c>
      <c r="J5275">
        <v>1</v>
      </c>
      <c r="K5275">
        <v>1172.6310000000001</v>
      </c>
      <c r="L5275" t="s">
        <v>965</v>
      </c>
      <c r="M5275" t="s">
        <v>964</v>
      </c>
      <c r="N5275" s="110">
        <v>43777</v>
      </c>
      <c r="O5275">
        <v>0</v>
      </c>
      <c r="P5275">
        <v>0</v>
      </c>
      <c r="Q5275">
        <v>14296.925999999899</v>
      </c>
      <c r="R5275">
        <v>1591.89599999999</v>
      </c>
      <c r="S5275">
        <v>3.3159999999999998</v>
      </c>
      <c r="T5275">
        <v>33</v>
      </c>
      <c r="U5275">
        <v>4823.9269999999897</v>
      </c>
      <c r="V5275">
        <v>2</v>
      </c>
      <c r="W5275">
        <v>1.8340000000000001</v>
      </c>
      <c r="X5275">
        <v>2.964</v>
      </c>
      <c r="Y5275" s="110">
        <v>43777</v>
      </c>
      <c r="Z5275">
        <v>408856.13851628802</v>
      </c>
      <c r="AA5275">
        <v>3660517.2664289102</v>
      </c>
    </row>
    <row r="5276" spans="1:27" x14ac:dyDescent="0.25">
      <c r="A5276">
        <v>-111.976555</v>
      </c>
      <c r="B5276">
        <v>33.079453770000001</v>
      </c>
      <c r="C5276" t="s">
        <v>968</v>
      </c>
      <c r="D5276" t="s">
        <v>967</v>
      </c>
      <c r="E5276" t="s">
        <v>966</v>
      </c>
      <c r="F5276">
        <v>3709</v>
      </c>
      <c r="G5276">
        <v>360</v>
      </c>
      <c r="H5276">
        <v>13.33</v>
      </c>
      <c r="I5276">
        <v>2.5920000000000001</v>
      </c>
      <c r="J5276">
        <v>1</v>
      </c>
      <c r="K5276">
        <v>1172.6210000000001</v>
      </c>
      <c r="L5276" t="s">
        <v>965</v>
      </c>
      <c r="M5276" t="s">
        <v>964</v>
      </c>
      <c r="N5276" s="110">
        <v>43777</v>
      </c>
      <c r="O5276">
        <v>0</v>
      </c>
      <c r="P5276">
        <v>0</v>
      </c>
      <c r="Q5276">
        <v>10226.4009999999</v>
      </c>
      <c r="R5276">
        <v>1181.902</v>
      </c>
      <c r="S5276">
        <v>2.4620000000000002</v>
      </c>
      <c r="T5276">
        <v>33</v>
      </c>
      <c r="U5276">
        <v>3581.5219999999899</v>
      </c>
      <c r="V5276">
        <v>2</v>
      </c>
      <c r="W5276">
        <v>1.7669999999999999</v>
      </c>
      <c r="X5276">
        <v>2.855</v>
      </c>
      <c r="Y5276" s="110">
        <v>43777</v>
      </c>
      <c r="Z5276">
        <v>408856.14676790498</v>
      </c>
      <c r="AA5276">
        <v>3660518.1533734798</v>
      </c>
    </row>
    <row r="5277" spans="1:27" x14ac:dyDescent="0.25">
      <c r="A5277">
        <v>-111.976555</v>
      </c>
      <c r="B5277">
        <v>33.079461770000002</v>
      </c>
      <c r="C5277" t="s">
        <v>968</v>
      </c>
      <c r="D5277" t="s">
        <v>967</v>
      </c>
      <c r="E5277" t="s">
        <v>966</v>
      </c>
      <c r="F5277">
        <v>3710</v>
      </c>
      <c r="G5277">
        <v>0</v>
      </c>
      <c r="H5277">
        <v>13.33</v>
      </c>
      <c r="I5277">
        <v>2.7890000000000001</v>
      </c>
      <c r="J5277">
        <v>1</v>
      </c>
      <c r="K5277">
        <v>1172.59799999999</v>
      </c>
      <c r="L5277" t="s">
        <v>965</v>
      </c>
      <c r="M5277" t="s">
        <v>964</v>
      </c>
      <c r="N5277" s="110">
        <v>43777</v>
      </c>
      <c r="O5277">
        <v>0</v>
      </c>
      <c r="P5277">
        <v>0</v>
      </c>
      <c r="Q5277">
        <v>10359.773999999899</v>
      </c>
      <c r="R5277">
        <v>1112.79999999999</v>
      </c>
      <c r="S5277">
        <v>2.3180000000000001</v>
      </c>
      <c r="T5277">
        <v>33</v>
      </c>
      <c r="U5277">
        <v>3372.1219999999898</v>
      </c>
      <c r="V5277">
        <v>2</v>
      </c>
      <c r="W5277">
        <v>1.901</v>
      </c>
      <c r="X5277">
        <v>3.0720000000000001</v>
      </c>
      <c r="Y5277" s="110">
        <v>43777</v>
      </c>
      <c r="Z5277">
        <v>408856.15501952299</v>
      </c>
      <c r="AA5277">
        <v>3660519.0403180402</v>
      </c>
    </row>
    <row r="5278" spans="1:27" x14ac:dyDescent="0.25">
      <c r="A5278">
        <v>-111.976555689999</v>
      </c>
      <c r="B5278">
        <v>33.07946879</v>
      </c>
      <c r="C5278" t="s">
        <v>968</v>
      </c>
      <c r="D5278" t="s">
        <v>967</v>
      </c>
      <c r="E5278" t="s">
        <v>966</v>
      </c>
      <c r="F5278">
        <v>3711</v>
      </c>
      <c r="G5278">
        <v>4</v>
      </c>
      <c r="H5278">
        <v>13.33</v>
      </c>
      <c r="I5278">
        <v>2.9860000000000002</v>
      </c>
      <c r="J5278">
        <v>1</v>
      </c>
      <c r="K5278">
        <v>1172.6410000000001</v>
      </c>
      <c r="L5278" t="s">
        <v>965</v>
      </c>
      <c r="M5278" t="s">
        <v>964</v>
      </c>
      <c r="N5278" s="110">
        <v>43777</v>
      </c>
      <c r="O5278">
        <v>0</v>
      </c>
      <c r="P5278">
        <v>0</v>
      </c>
      <c r="Q5278">
        <v>12902.503000000001</v>
      </c>
      <c r="R5278">
        <v>1294.54899999999</v>
      </c>
      <c r="S5278">
        <v>2.6970000000000001</v>
      </c>
      <c r="T5278">
        <v>33</v>
      </c>
      <c r="U5278">
        <v>3922.875</v>
      </c>
      <c r="V5278">
        <v>2</v>
      </c>
      <c r="W5278">
        <v>2.036</v>
      </c>
      <c r="X5278">
        <v>3.2890000000000001</v>
      </c>
      <c r="Y5278" s="110">
        <v>43777</v>
      </c>
      <c r="Z5278">
        <v>408856.09785742097</v>
      </c>
      <c r="AA5278">
        <v>3660519.81921107</v>
      </c>
    </row>
    <row r="5279" spans="1:27" x14ac:dyDescent="0.25">
      <c r="A5279">
        <v>-111.97655414</v>
      </c>
      <c r="B5279">
        <v>33.079476800000002</v>
      </c>
      <c r="C5279" t="s">
        <v>968</v>
      </c>
      <c r="D5279" t="s">
        <v>967</v>
      </c>
      <c r="E5279" t="s">
        <v>966</v>
      </c>
      <c r="F5279">
        <v>3712</v>
      </c>
      <c r="G5279">
        <v>355</v>
      </c>
      <c r="H5279">
        <v>13.33</v>
      </c>
      <c r="I5279">
        <v>2.5920000000000001</v>
      </c>
      <c r="J5279">
        <v>1</v>
      </c>
      <c r="K5279">
        <v>1172.5920000000001</v>
      </c>
      <c r="L5279" t="s">
        <v>965</v>
      </c>
      <c r="M5279" t="s">
        <v>964</v>
      </c>
      <c r="N5279" s="110">
        <v>43777</v>
      </c>
      <c r="O5279">
        <v>0</v>
      </c>
      <c r="P5279">
        <v>0</v>
      </c>
      <c r="Q5279">
        <v>12969.761</v>
      </c>
      <c r="R5279">
        <v>1498.96199999999</v>
      </c>
      <c r="S5279">
        <v>3.1230000000000002</v>
      </c>
      <c r="T5279">
        <v>33</v>
      </c>
      <c r="U5279">
        <v>4542.3100000000004</v>
      </c>
      <c r="V5279">
        <v>2</v>
      </c>
      <c r="W5279">
        <v>1.7669999999999999</v>
      </c>
      <c r="X5279">
        <v>2.855</v>
      </c>
      <c r="Y5279" s="110">
        <v>43777</v>
      </c>
      <c r="Z5279">
        <v>408856.250792526</v>
      </c>
      <c r="AA5279">
        <v>3660520.70591836</v>
      </c>
    </row>
    <row r="5280" spans="1:27" x14ac:dyDescent="0.25">
      <c r="A5280">
        <v>-111.976554829999</v>
      </c>
      <c r="B5280">
        <v>33.079483770000003</v>
      </c>
      <c r="C5280" t="s">
        <v>968</v>
      </c>
      <c r="D5280" t="s">
        <v>967</v>
      </c>
      <c r="E5280" t="s">
        <v>966</v>
      </c>
      <c r="F5280">
        <v>3713</v>
      </c>
      <c r="G5280">
        <v>359</v>
      </c>
      <c r="H5280">
        <v>13.33</v>
      </c>
      <c r="I5280">
        <v>2.7559999999999998</v>
      </c>
      <c r="J5280">
        <v>1</v>
      </c>
      <c r="K5280">
        <v>1172.6020000000001</v>
      </c>
      <c r="L5280" t="s">
        <v>965</v>
      </c>
      <c r="M5280" t="s">
        <v>964</v>
      </c>
      <c r="N5280" s="110">
        <v>43777</v>
      </c>
      <c r="O5280">
        <v>0</v>
      </c>
      <c r="P5280">
        <v>0</v>
      </c>
      <c r="Q5280">
        <v>12188.0339999999</v>
      </c>
      <c r="R5280">
        <v>1324.769</v>
      </c>
      <c r="S5280">
        <v>2.76</v>
      </c>
      <c r="T5280">
        <v>33</v>
      </c>
      <c r="U5280">
        <v>4014.4520000000002</v>
      </c>
      <c r="V5280">
        <v>2</v>
      </c>
      <c r="W5280">
        <v>1.879</v>
      </c>
      <c r="X5280">
        <v>3.036</v>
      </c>
      <c r="Y5280" s="110">
        <v>43777</v>
      </c>
      <c r="Z5280">
        <v>408856.19357886002</v>
      </c>
      <c r="AA5280">
        <v>3660521.47926798</v>
      </c>
    </row>
    <row r="5281" spans="1:27" x14ac:dyDescent="0.25">
      <c r="A5281">
        <v>-111.976554829999</v>
      </c>
      <c r="B5281">
        <v>33.079491769999898</v>
      </c>
      <c r="C5281" t="s">
        <v>968</v>
      </c>
      <c r="D5281" t="s">
        <v>967</v>
      </c>
      <c r="E5281" t="s">
        <v>966</v>
      </c>
      <c r="F5281">
        <v>3714</v>
      </c>
      <c r="G5281">
        <v>359</v>
      </c>
      <c r="H5281">
        <v>13.33</v>
      </c>
      <c r="I5281">
        <v>2.5590000000000002</v>
      </c>
      <c r="J5281">
        <v>1</v>
      </c>
      <c r="K5281">
        <v>1172.5719999999901</v>
      </c>
      <c r="L5281" t="s">
        <v>965</v>
      </c>
      <c r="M5281" t="s">
        <v>964</v>
      </c>
      <c r="N5281" s="110">
        <v>43777</v>
      </c>
      <c r="O5281">
        <v>0</v>
      </c>
      <c r="P5281">
        <v>0</v>
      </c>
      <c r="Q5281">
        <v>12154.662</v>
      </c>
      <c r="R5281">
        <v>1422.768</v>
      </c>
      <c r="S5281">
        <v>2.964</v>
      </c>
      <c r="T5281">
        <v>33</v>
      </c>
      <c r="U5281">
        <v>4311.4189999999899</v>
      </c>
      <c r="V5281">
        <v>2</v>
      </c>
      <c r="W5281">
        <v>1.7450000000000001</v>
      </c>
      <c r="X5281">
        <v>2.819</v>
      </c>
      <c r="Y5281" s="110">
        <v>43777</v>
      </c>
      <c r="Z5281">
        <v>408856.20183048298</v>
      </c>
      <c r="AA5281">
        <v>3660522.3662125501</v>
      </c>
    </row>
    <row r="5282" spans="1:27" x14ac:dyDescent="0.25">
      <c r="A5282">
        <v>-111.97655434000001</v>
      </c>
      <c r="B5282">
        <v>33.0794997799999</v>
      </c>
      <c r="C5282" t="s">
        <v>968</v>
      </c>
      <c r="D5282" t="s">
        <v>967</v>
      </c>
      <c r="E5282" t="s">
        <v>966</v>
      </c>
      <c r="F5282">
        <v>3715</v>
      </c>
      <c r="G5282">
        <v>2</v>
      </c>
      <c r="H5282">
        <v>13.33</v>
      </c>
      <c r="I5282">
        <v>2.5920000000000001</v>
      </c>
      <c r="J5282">
        <v>1</v>
      </c>
      <c r="K5282">
        <v>1172.5789999999899</v>
      </c>
      <c r="L5282" t="s">
        <v>965</v>
      </c>
      <c r="M5282" t="s">
        <v>964</v>
      </c>
      <c r="N5282" s="110">
        <v>43777</v>
      </c>
      <c r="O5282">
        <v>0</v>
      </c>
      <c r="P5282">
        <v>0</v>
      </c>
      <c r="Q5282">
        <v>11915.9719999999</v>
      </c>
      <c r="R5282">
        <v>1377.172</v>
      </c>
      <c r="S5282">
        <v>2.8690000000000002</v>
      </c>
      <c r="T5282">
        <v>33</v>
      </c>
      <c r="U5282">
        <v>4173.2489999999898</v>
      </c>
      <c r="V5282">
        <v>2</v>
      </c>
      <c r="W5282">
        <v>1.7669999999999999</v>
      </c>
      <c r="X5282">
        <v>2.855</v>
      </c>
      <c r="Y5282" s="110">
        <v>43777</v>
      </c>
      <c r="Z5282">
        <v>408856.25582779798</v>
      </c>
      <c r="AA5282">
        <v>3660523.25384031</v>
      </c>
    </row>
    <row r="5283" spans="1:27" x14ac:dyDescent="0.25">
      <c r="A5283">
        <v>-111.97655434000001</v>
      </c>
      <c r="B5283">
        <v>33.079506780000003</v>
      </c>
      <c r="C5283" t="s">
        <v>968</v>
      </c>
      <c r="D5283" t="s">
        <v>967</v>
      </c>
      <c r="E5283" t="s">
        <v>966</v>
      </c>
      <c r="F5283">
        <v>3716</v>
      </c>
      <c r="G5283">
        <v>2</v>
      </c>
      <c r="H5283">
        <v>13.33</v>
      </c>
      <c r="I5283">
        <v>2.8220000000000001</v>
      </c>
      <c r="J5283">
        <v>1</v>
      </c>
      <c r="K5283">
        <v>1172.5920000000001</v>
      </c>
      <c r="L5283" t="s">
        <v>965</v>
      </c>
      <c r="M5283" t="s">
        <v>964</v>
      </c>
      <c r="N5283" s="110">
        <v>43777</v>
      </c>
      <c r="O5283">
        <v>0</v>
      </c>
      <c r="P5283">
        <v>0</v>
      </c>
      <c r="Q5283">
        <v>13588.286</v>
      </c>
      <c r="R5283">
        <v>1442.6199999999899</v>
      </c>
      <c r="S5283">
        <v>3.0049999999999999</v>
      </c>
      <c r="T5283">
        <v>33</v>
      </c>
      <c r="U5283">
        <v>4371.5770000000002</v>
      </c>
      <c r="V5283">
        <v>2</v>
      </c>
      <c r="W5283">
        <v>1.9239999999999999</v>
      </c>
      <c r="X5283">
        <v>3.1080000000000001</v>
      </c>
      <c r="Y5283" s="110">
        <v>43777</v>
      </c>
      <c r="Z5283">
        <v>408856.26304796798</v>
      </c>
      <c r="AA5283">
        <v>3660524.0299168099</v>
      </c>
    </row>
    <row r="5284" spans="1:27" x14ac:dyDescent="0.25">
      <c r="A5284">
        <v>-111.976555169999</v>
      </c>
      <c r="B5284">
        <v>33.079514770000003</v>
      </c>
      <c r="C5284" t="s">
        <v>968</v>
      </c>
      <c r="D5284" t="s">
        <v>967</v>
      </c>
      <c r="E5284" t="s">
        <v>966</v>
      </c>
      <c r="F5284">
        <v>3717</v>
      </c>
      <c r="G5284">
        <v>1</v>
      </c>
      <c r="H5284">
        <v>13.33</v>
      </c>
      <c r="I5284">
        <v>2.8220000000000001</v>
      </c>
      <c r="J5284">
        <v>1</v>
      </c>
      <c r="K5284">
        <v>1172.6769999999899</v>
      </c>
      <c r="L5284" t="s">
        <v>965</v>
      </c>
      <c r="M5284" t="s">
        <v>964</v>
      </c>
      <c r="N5284" s="110">
        <v>43777</v>
      </c>
      <c r="O5284">
        <v>0</v>
      </c>
      <c r="P5284">
        <v>0</v>
      </c>
      <c r="Q5284">
        <v>14722.476000000001</v>
      </c>
      <c r="R5284">
        <v>1563.0329999999899</v>
      </c>
      <c r="S5284">
        <v>3.2559999999999998</v>
      </c>
      <c r="T5284">
        <v>33</v>
      </c>
      <c r="U5284">
        <v>4736.4650000000001</v>
      </c>
      <c r="V5284">
        <v>2</v>
      </c>
      <c r="W5284">
        <v>1.9239999999999999</v>
      </c>
      <c r="X5284">
        <v>3.1080000000000001</v>
      </c>
      <c r="Y5284" s="110">
        <v>43777</v>
      </c>
      <c r="Z5284">
        <v>408856.19381916599</v>
      </c>
      <c r="AA5284">
        <v>3660524.9164734399</v>
      </c>
    </row>
    <row r="5285" spans="1:27" x14ac:dyDescent="0.25">
      <c r="A5285">
        <v>-111.97655469</v>
      </c>
      <c r="B5285">
        <v>33.079522789999899</v>
      </c>
      <c r="C5285" t="s">
        <v>968</v>
      </c>
      <c r="D5285" t="s">
        <v>967</v>
      </c>
      <c r="E5285" t="s">
        <v>966</v>
      </c>
      <c r="F5285">
        <v>3718</v>
      </c>
      <c r="G5285">
        <v>4</v>
      </c>
      <c r="H5285">
        <v>13.33</v>
      </c>
      <c r="I5285">
        <v>2.7559999999999998</v>
      </c>
      <c r="J5285">
        <v>1</v>
      </c>
      <c r="K5285">
        <v>1172.5920000000001</v>
      </c>
      <c r="L5285" t="s">
        <v>965</v>
      </c>
      <c r="M5285" t="s">
        <v>964</v>
      </c>
      <c r="N5285" s="110">
        <v>43777</v>
      </c>
      <c r="O5285">
        <v>0</v>
      </c>
      <c r="P5285">
        <v>0</v>
      </c>
      <c r="Q5285">
        <v>13298.509</v>
      </c>
      <c r="R5285">
        <v>1445.47199999999</v>
      </c>
      <c r="S5285">
        <v>3.0110000000000001</v>
      </c>
      <c r="T5285">
        <v>33</v>
      </c>
      <c r="U5285">
        <v>4380.2169999999896</v>
      </c>
      <c r="V5285">
        <v>2</v>
      </c>
      <c r="W5285">
        <v>1.879</v>
      </c>
      <c r="X5285">
        <v>3.036</v>
      </c>
      <c r="Y5285" s="110">
        <v>43777</v>
      </c>
      <c r="Z5285">
        <v>408856.24689341697</v>
      </c>
      <c r="AA5285">
        <v>3660525.8052185602</v>
      </c>
    </row>
    <row r="5286" spans="1:27" x14ac:dyDescent="0.25">
      <c r="A5286">
        <v>-111.97655331</v>
      </c>
      <c r="B5286">
        <v>33.079529790000002</v>
      </c>
      <c r="C5286" t="s">
        <v>968</v>
      </c>
      <c r="D5286" t="s">
        <v>967</v>
      </c>
      <c r="E5286" t="s">
        <v>966</v>
      </c>
      <c r="F5286">
        <v>3719</v>
      </c>
      <c r="G5286">
        <v>356</v>
      </c>
      <c r="H5286">
        <v>13.33</v>
      </c>
      <c r="I5286">
        <v>2.657</v>
      </c>
      <c r="J5286">
        <v>1</v>
      </c>
      <c r="K5286">
        <v>1172.6110000000001</v>
      </c>
      <c r="L5286" t="s">
        <v>965</v>
      </c>
      <c r="M5286" t="s">
        <v>964</v>
      </c>
      <c r="N5286" s="110">
        <v>43777</v>
      </c>
      <c r="O5286">
        <v>0</v>
      </c>
      <c r="P5286">
        <v>0</v>
      </c>
      <c r="Q5286">
        <v>15106.3109999999</v>
      </c>
      <c r="R5286">
        <v>1702.7829999999899</v>
      </c>
      <c r="S5286">
        <v>3.5470000000000002</v>
      </c>
      <c r="T5286">
        <v>33</v>
      </c>
      <c r="U5286">
        <v>5159.9480000000003</v>
      </c>
      <c r="V5286">
        <v>2</v>
      </c>
      <c r="W5286">
        <v>1.8120000000000001</v>
      </c>
      <c r="X5286">
        <v>2.9279999999999999</v>
      </c>
      <c r="Y5286" s="110">
        <v>43777</v>
      </c>
      <c r="Z5286">
        <v>408856.38291930099</v>
      </c>
      <c r="AA5286">
        <v>3660526.58009673</v>
      </c>
    </row>
    <row r="5287" spans="1:27" x14ac:dyDescent="0.25">
      <c r="A5287">
        <v>-111.97655451</v>
      </c>
      <c r="B5287">
        <v>33.079537780000003</v>
      </c>
      <c r="C5287" t="s">
        <v>968</v>
      </c>
      <c r="D5287" t="s">
        <v>967</v>
      </c>
      <c r="E5287" t="s">
        <v>966</v>
      </c>
      <c r="F5287">
        <v>3720</v>
      </c>
      <c r="G5287">
        <v>3</v>
      </c>
      <c r="H5287">
        <v>13.33</v>
      </c>
      <c r="I5287">
        <v>2.9529999999999998</v>
      </c>
      <c r="J5287">
        <v>1</v>
      </c>
      <c r="K5287">
        <v>1172.54899999999</v>
      </c>
      <c r="L5287" t="s">
        <v>965</v>
      </c>
      <c r="M5287" t="s">
        <v>964</v>
      </c>
      <c r="N5287" s="110">
        <v>43777</v>
      </c>
      <c r="O5287">
        <v>0</v>
      </c>
      <c r="P5287">
        <v>0</v>
      </c>
      <c r="Q5287">
        <v>14183.5529999999</v>
      </c>
      <c r="R5287">
        <v>1438.893</v>
      </c>
      <c r="S5287">
        <v>2.9980000000000002</v>
      </c>
      <c r="T5287">
        <v>33</v>
      </c>
      <c r="U5287">
        <v>4360.2809999999899</v>
      </c>
      <c r="V5287">
        <v>2</v>
      </c>
      <c r="W5287">
        <v>2.0129999999999999</v>
      </c>
      <c r="X5287">
        <v>3.2530000000000001</v>
      </c>
      <c r="Y5287" s="110">
        <v>43777</v>
      </c>
      <c r="Z5287">
        <v>408856.27915565501</v>
      </c>
      <c r="AA5287">
        <v>3660527.46697465</v>
      </c>
    </row>
    <row r="5288" spans="1:27" x14ac:dyDescent="0.25">
      <c r="A5288">
        <v>-111.976553139999</v>
      </c>
      <c r="B5288">
        <v>33.079545799999899</v>
      </c>
      <c r="C5288" t="s">
        <v>968</v>
      </c>
      <c r="D5288" t="s">
        <v>967</v>
      </c>
      <c r="E5288" t="s">
        <v>966</v>
      </c>
      <c r="F5288">
        <v>3721</v>
      </c>
      <c r="G5288">
        <v>355</v>
      </c>
      <c r="H5288">
        <v>13.33</v>
      </c>
      <c r="I5288">
        <v>2.9529999999999998</v>
      </c>
      <c r="J5288">
        <v>1</v>
      </c>
      <c r="K5288">
        <v>1172.5029999999899</v>
      </c>
      <c r="L5288" t="s">
        <v>965</v>
      </c>
      <c r="M5288" t="s">
        <v>964</v>
      </c>
      <c r="N5288" s="110">
        <v>43777</v>
      </c>
      <c r="O5288">
        <v>0</v>
      </c>
      <c r="P5288">
        <v>0</v>
      </c>
      <c r="Q5288">
        <v>15936.9539999999</v>
      </c>
      <c r="R5288">
        <v>1616.7719999999899</v>
      </c>
      <c r="S5288">
        <v>3.3679999999999999</v>
      </c>
      <c r="T5288">
        <v>33</v>
      </c>
      <c r="U5288">
        <v>4899.30799999999</v>
      </c>
      <c r="V5288">
        <v>2</v>
      </c>
      <c r="W5288">
        <v>2.0129999999999999</v>
      </c>
      <c r="X5288">
        <v>3.2530000000000001</v>
      </c>
      <c r="Y5288" s="110">
        <v>43777</v>
      </c>
      <c r="Z5288">
        <v>408856.41530022502</v>
      </c>
      <c r="AA5288">
        <v>3660528.3549469402</v>
      </c>
    </row>
    <row r="5289" spans="1:27" x14ac:dyDescent="0.25">
      <c r="A5289">
        <v>-111.97655451</v>
      </c>
      <c r="B5289">
        <v>33.07955278</v>
      </c>
      <c r="C5289" t="s">
        <v>968</v>
      </c>
      <c r="D5289" t="s">
        <v>967</v>
      </c>
      <c r="E5289" t="s">
        <v>966</v>
      </c>
      <c r="F5289">
        <v>3722</v>
      </c>
      <c r="G5289">
        <v>3</v>
      </c>
      <c r="H5289">
        <v>13.33</v>
      </c>
      <c r="I5289">
        <v>2.7559999999999998</v>
      </c>
      <c r="J5289">
        <v>1</v>
      </c>
      <c r="K5289">
        <v>1172.644</v>
      </c>
      <c r="L5289" t="s">
        <v>965</v>
      </c>
      <c r="M5289" t="s">
        <v>964</v>
      </c>
      <c r="N5289" s="110">
        <v>43777</v>
      </c>
      <c r="O5289">
        <v>0</v>
      </c>
      <c r="P5289">
        <v>0</v>
      </c>
      <c r="Q5289">
        <v>16720.852999999901</v>
      </c>
      <c r="R5289">
        <v>1817.461</v>
      </c>
      <c r="S5289">
        <v>3.786</v>
      </c>
      <c r="T5289">
        <v>33</v>
      </c>
      <c r="U5289">
        <v>5507.4560000000001</v>
      </c>
      <c r="V5289">
        <v>2</v>
      </c>
      <c r="W5289">
        <v>1.879</v>
      </c>
      <c r="X5289">
        <v>3.036</v>
      </c>
      <c r="Y5289" s="110">
        <v>43777</v>
      </c>
      <c r="Z5289">
        <v>408856.29462746799</v>
      </c>
      <c r="AA5289">
        <v>3660529.12999574</v>
      </c>
    </row>
    <row r="5290" spans="1:27" x14ac:dyDescent="0.25">
      <c r="A5290">
        <v>-111.976553659999</v>
      </c>
      <c r="B5290">
        <v>33.079560780000001</v>
      </c>
      <c r="C5290" t="s">
        <v>968</v>
      </c>
      <c r="D5290" t="s">
        <v>967</v>
      </c>
      <c r="E5290" t="s">
        <v>966</v>
      </c>
      <c r="F5290">
        <v>3723</v>
      </c>
      <c r="G5290">
        <v>358</v>
      </c>
      <c r="H5290">
        <v>13.33</v>
      </c>
      <c r="I5290">
        <v>2.657</v>
      </c>
      <c r="J5290">
        <v>1</v>
      </c>
      <c r="K5290">
        <v>1172.5920000000001</v>
      </c>
      <c r="L5290" t="s">
        <v>965</v>
      </c>
      <c r="M5290" t="s">
        <v>964</v>
      </c>
      <c r="N5290" s="110">
        <v>43777</v>
      </c>
      <c r="O5290">
        <v>0</v>
      </c>
      <c r="P5290">
        <v>0</v>
      </c>
      <c r="Q5290">
        <v>14961.336999999899</v>
      </c>
      <c r="R5290">
        <v>1686.441</v>
      </c>
      <c r="S5290">
        <v>3.5129999999999999</v>
      </c>
      <c r="T5290">
        <v>33</v>
      </c>
      <c r="U5290">
        <v>5110.4290000000001</v>
      </c>
      <c r="V5290">
        <v>2</v>
      </c>
      <c r="W5290">
        <v>1.8120000000000001</v>
      </c>
      <c r="X5290">
        <v>2.9279999999999999</v>
      </c>
      <c r="Y5290" s="110">
        <v>43777</v>
      </c>
      <c r="Z5290">
        <v>408856.38221592398</v>
      </c>
      <c r="AA5290">
        <v>3660530.01620221</v>
      </c>
    </row>
    <row r="5291" spans="1:27" x14ac:dyDescent="0.25">
      <c r="A5291">
        <v>-111.97655451</v>
      </c>
      <c r="B5291">
        <v>33.079568780000002</v>
      </c>
      <c r="C5291" t="s">
        <v>968</v>
      </c>
      <c r="D5291" t="s">
        <v>967</v>
      </c>
      <c r="E5291" t="s">
        <v>966</v>
      </c>
      <c r="F5291">
        <v>3724</v>
      </c>
      <c r="G5291">
        <v>3</v>
      </c>
      <c r="H5291">
        <v>13.33</v>
      </c>
      <c r="I5291">
        <v>2.887</v>
      </c>
      <c r="J5291">
        <v>1</v>
      </c>
      <c r="K5291">
        <v>1172.595</v>
      </c>
      <c r="L5291" t="s">
        <v>965</v>
      </c>
      <c r="M5291" t="s">
        <v>964</v>
      </c>
      <c r="N5291" s="110">
        <v>43777</v>
      </c>
      <c r="O5291">
        <v>0</v>
      </c>
      <c r="P5291">
        <v>0</v>
      </c>
      <c r="Q5291">
        <v>15927.2389999999</v>
      </c>
      <c r="R5291">
        <v>1652.508</v>
      </c>
      <c r="S5291">
        <v>3.4430000000000001</v>
      </c>
      <c r="T5291">
        <v>33</v>
      </c>
      <c r="U5291">
        <v>5007.6009999999897</v>
      </c>
      <c r="V5291">
        <v>2</v>
      </c>
      <c r="W5291">
        <v>1.9690000000000001</v>
      </c>
      <c r="X5291">
        <v>3.181</v>
      </c>
      <c r="Y5291" s="110">
        <v>43777</v>
      </c>
      <c r="Z5291">
        <v>408856.31113074202</v>
      </c>
      <c r="AA5291">
        <v>3660530.90388489</v>
      </c>
    </row>
    <row r="5292" spans="1:27" x14ac:dyDescent="0.25">
      <c r="A5292">
        <v>-111.97655451</v>
      </c>
      <c r="B5292">
        <v>33.079576779999897</v>
      </c>
      <c r="C5292" t="s">
        <v>968</v>
      </c>
      <c r="D5292" t="s">
        <v>967</v>
      </c>
      <c r="E5292" t="s">
        <v>966</v>
      </c>
      <c r="F5292">
        <v>3725</v>
      </c>
      <c r="G5292">
        <v>3</v>
      </c>
      <c r="H5292">
        <v>13.33</v>
      </c>
      <c r="I5292">
        <v>2.9860000000000002</v>
      </c>
      <c r="J5292">
        <v>1</v>
      </c>
      <c r="K5292">
        <v>1172.5789999999899</v>
      </c>
      <c r="L5292" t="s">
        <v>965</v>
      </c>
      <c r="M5292" t="s">
        <v>964</v>
      </c>
      <c r="N5292" s="110">
        <v>43777</v>
      </c>
      <c r="O5292">
        <v>0</v>
      </c>
      <c r="P5292">
        <v>0</v>
      </c>
      <c r="Q5292">
        <v>14027.322</v>
      </c>
      <c r="R5292">
        <v>1407.40499999999</v>
      </c>
      <c r="S5292">
        <v>2.9319999999999999</v>
      </c>
      <c r="T5292">
        <v>33</v>
      </c>
      <c r="U5292">
        <v>4264.8649999999898</v>
      </c>
      <c r="V5292">
        <v>2</v>
      </c>
      <c r="W5292">
        <v>2.036</v>
      </c>
      <c r="X5292">
        <v>3.2890000000000001</v>
      </c>
      <c r="Y5292" s="110">
        <v>43777</v>
      </c>
      <c r="Z5292">
        <v>408856.31938238197</v>
      </c>
      <c r="AA5292">
        <v>3660531.7908294699</v>
      </c>
    </row>
    <row r="5293" spans="1:27" x14ac:dyDescent="0.25">
      <c r="A5293">
        <v>-111.976553999999</v>
      </c>
      <c r="B5293">
        <v>33.0795837699999</v>
      </c>
      <c r="C5293" t="s">
        <v>968</v>
      </c>
      <c r="D5293" t="s">
        <v>967</v>
      </c>
      <c r="E5293" t="s">
        <v>966</v>
      </c>
      <c r="F5293">
        <v>3726</v>
      </c>
      <c r="G5293">
        <v>0</v>
      </c>
      <c r="H5293">
        <v>13.33</v>
      </c>
      <c r="I5293">
        <v>3.0510000000000002</v>
      </c>
      <c r="J5293">
        <v>1</v>
      </c>
      <c r="K5293">
        <v>1172.6110000000001</v>
      </c>
      <c r="L5293" t="s">
        <v>965</v>
      </c>
      <c r="M5293" t="s">
        <v>964</v>
      </c>
      <c r="N5293" s="110">
        <v>43777</v>
      </c>
      <c r="O5293">
        <v>0</v>
      </c>
      <c r="P5293">
        <v>0</v>
      </c>
      <c r="Q5293">
        <v>14147.5519999999</v>
      </c>
      <c r="R5293">
        <v>1388.942</v>
      </c>
      <c r="S5293">
        <v>2.8940000000000001</v>
      </c>
      <c r="T5293">
        <v>33</v>
      </c>
      <c r="U5293">
        <v>4208.9160000000002</v>
      </c>
      <c r="V5293">
        <v>2</v>
      </c>
      <c r="W5293">
        <v>2.08</v>
      </c>
      <c r="X5293">
        <v>3.3610000000000002</v>
      </c>
      <c r="Y5293" s="110">
        <v>43777</v>
      </c>
      <c r="Z5293">
        <v>408856.37419433298</v>
      </c>
      <c r="AA5293">
        <v>3660532.5653544399</v>
      </c>
    </row>
    <row r="5294" spans="1:27" x14ac:dyDescent="0.25">
      <c r="A5294">
        <v>-111.97655383</v>
      </c>
      <c r="B5294">
        <v>33.07959177</v>
      </c>
      <c r="C5294" t="s">
        <v>968</v>
      </c>
      <c r="D5294" t="s">
        <v>967</v>
      </c>
      <c r="E5294" t="s">
        <v>966</v>
      </c>
      <c r="F5294">
        <v>3727</v>
      </c>
      <c r="G5294">
        <v>359</v>
      </c>
      <c r="H5294">
        <v>13.33</v>
      </c>
      <c r="I5294">
        <v>2.9529999999999998</v>
      </c>
      <c r="J5294">
        <v>1</v>
      </c>
      <c r="K5294">
        <v>1172.5650000000001</v>
      </c>
      <c r="L5294" t="s">
        <v>965</v>
      </c>
      <c r="M5294" t="s">
        <v>964</v>
      </c>
      <c r="N5294" s="110">
        <v>43777</v>
      </c>
      <c r="O5294">
        <v>0</v>
      </c>
      <c r="P5294">
        <v>0</v>
      </c>
      <c r="Q5294">
        <v>14399.271000000001</v>
      </c>
      <c r="R5294">
        <v>1460.777</v>
      </c>
      <c r="S5294">
        <v>3.0430000000000001</v>
      </c>
      <c r="T5294">
        <v>33</v>
      </c>
      <c r="U5294">
        <v>4426.5959999999905</v>
      </c>
      <c r="V5294">
        <v>2</v>
      </c>
      <c r="W5294">
        <v>2.0129999999999999</v>
      </c>
      <c r="X5294">
        <v>3.2530000000000001</v>
      </c>
      <c r="Y5294" s="110">
        <v>43777</v>
      </c>
      <c r="Z5294">
        <v>408856.39831333002</v>
      </c>
      <c r="AA5294">
        <v>3660533.4521514</v>
      </c>
    </row>
    <row r="5295" spans="1:27" x14ac:dyDescent="0.25">
      <c r="A5295">
        <v>-111.976553139999</v>
      </c>
      <c r="B5295">
        <v>33.079599799999897</v>
      </c>
      <c r="C5295" t="s">
        <v>968</v>
      </c>
      <c r="D5295" t="s">
        <v>967</v>
      </c>
      <c r="E5295" t="s">
        <v>966</v>
      </c>
      <c r="F5295">
        <v>3728</v>
      </c>
      <c r="G5295">
        <v>355</v>
      </c>
      <c r="H5295">
        <v>13.33</v>
      </c>
      <c r="I5295">
        <v>2.7229999999999999</v>
      </c>
      <c r="J5295">
        <v>1</v>
      </c>
      <c r="K5295">
        <v>1172.59799999999</v>
      </c>
      <c r="L5295" t="s">
        <v>965</v>
      </c>
      <c r="M5295" t="s">
        <v>964</v>
      </c>
      <c r="N5295" s="110">
        <v>43777</v>
      </c>
      <c r="O5295">
        <v>0</v>
      </c>
      <c r="P5295">
        <v>0</v>
      </c>
      <c r="Q5295">
        <v>14762.305</v>
      </c>
      <c r="R5295">
        <v>1623.91</v>
      </c>
      <c r="S5295">
        <v>3.383</v>
      </c>
      <c r="T5295">
        <v>33</v>
      </c>
      <c r="U5295">
        <v>4920.9390000000003</v>
      </c>
      <c r="V5295">
        <v>2</v>
      </c>
      <c r="W5295">
        <v>1.857</v>
      </c>
      <c r="X5295">
        <v>3</v>
      </c>
      <c r="Y5295" s="110">
        <v>43777</v>
      </c>
      <c r="Z5295">
        <v>408856.47099871503</v>
      </c>
      <c r="AA5295">
        <v>3660534.3418228598</v>
      </c>
    </row>
    <row r="5296" spans="1:27" x14ac:dyDescent="0.25">
      <c r="A5296">
        <v>-111.97655331</v>
      </c>
      <c r="B5296">
        <v>33.07960679</v>
      </c>
      <c r="C5296" t="s">
        <v>968</v>
      </c>
      <c r="D5296" t="s">
        <v>967</v>
      </c>
      <c r="E5296" t="s">
        <v>966</v>
      </c>
      <c r="F5296">
        <v>3729</v>
      </c>
      <c r="G5296">
        <v>356</v>
      </c>
      <c r="H5296">
        <v>13.33</v>
      </c>
      <c r="I5296">
        <v>2.7559999999999998</v>
      </c>
      <c r="J5296">
        <v>1</v>
      </c>
      <c r="K5296">
        <v>1172.59799999999</v>
      </c>
      <c r="L5296" t="s">
        <v>965</v>
      </c>
      <c r="M5296" t="s">
        <v>964</v>
      </c>
      <c r="N5296" s="110">
        <v>43777</v>
      </c>
      <c r="O5296">
        <v>0</v>
      </c>
      <c r="P5296">
        <v>0</v>
      </c>
      <c r="Q5296">
        <v>14750.361999999899</v>
      </c>
      <c r="R5296">
        <v>1603.27999999999</v>
      </c>
      <c r="S5296">
        <v>3.34</v>
      </c>
      <c r="T5296">
        <v>33</v>
      </c>
      <c r="U5296">
        <v>4858.4229999999898</v>
      </c>
      <c r="V5296">
        <v>2</v>
      </c>
      <c r="W5296">
        <v>1.879</v>
      </c>
      <c r="X5296">
        <v>3.036</v>
      </c>
      <c r="Y5296" s="110">
        <v>43777</v>
      </c>
      <c r="Z5296">
        <v>408856.46234122501</v>
      </c>
      <c r="AA5296">
        <v>3660535.1169383102</v>
      </c>
    </row>
    <row r="5297" spans="1:27" x14ac:dyDescent="0.25">
      <c r="A5297">
        <v>-111.97655434000001</v>
      </c>
      <c r="B5297">
        <v>33.07961478</v>
      </c>
      <c r="C5297" t="s">
        <v>968</v>
      </c>
      <c r="D5297" t="s">
        <v>967</v>
      </c>
      <c r="E5297" t="s">
        <v>966</v>
      </c>
      <c r="F5297">
        <v>3730</v>
      </c>
      <c r="G5297">
        <v>2</v>
      </c>
      <c r="H5297">
        <v>13.33</v>
      </c>
      <c r="I5297">
        <v>2.7559999999999998</v>
      </c>
      <c r="J5297">
        <v>1</v>
      </c>
      <c r="K5297">
        <v>1172.6179999999899</v>
      </c>
      <c r="L5297" t="s">
        <v>965</v>
      </c>
      <c r="M5297" t="s">
        <v>964</v>
      </c>
      <c r="N5297" s="110">
        <v>43777</v>
      </c>
      <c r="O5297">
        <v>0</v>
      </c>
      <c r="P5297">
        <v>0</v>
      </c>
      <c r="Q5297">
        <v>13614.799999999899</v>
      </c>
      <c r="R5297">
        <v>1479.8510000000001</v>
      </c>
      <c r="S5297">
        <v>3.0830000000000002</v>
      </c>
      <c r="T5297">
        <v>33</v>
      </c>
      <c r="U5297">
        <v>4484.3959999999897</v>
      </c>
      <c r="V5297">
        <v>2</v>
      </c>
      <c r="W5297">
        <v>1.879</v>
      </c>
      <c r="X5297">
        <v>3.036</v>
      </c>
      <c r="Y5297" s="110">
        <v>43777</v>
      </c>
      <c r="Z5297">
        <v>408856.37444504799</v>
      </c>
      <c r="AA5297">
        <v>3660536.00366863</v>
      </c>
    </row>
    <row r="5298" spans="1:27" x14ac:dyDescent="0.25">
      <c r="A5298">
        <v>-111.976553999999</v>
      </c>
      <c r="B5298">
        <v>33.07962277</v>
      </c>
      <c r="C5298" t="s">
        <v>968</v>
      </c>
      <c r="D5298" t="s">
        <v>967</v>
      </c>
      <c r="E5298" t="s">
        <v>966</v>
      </c>
      <c r="F5298">
        <v>3731</v>
      </c>
      <c r="G5298">
        <v>360</v>
      </c>
      <c r="H5298">
        <v>13.33</v>
      </c>
      <c r="I5298">
        <v>2.5259999999999998</v>
      </c>
      <c r="J5298">
        <v>1</v>
      </c>
      <c r="K5298">
        <v>1172.605</v>
      </c>
      <c r="L5298" t="s">
        <v>965</v>
      </c>
      <c r="M5298" t="s">
        <v>964</v>
      </c>
      <c r="N5298" s="110">
        <v>43777</v>
      </c>
      <c r="O5298">
        <v>0</v>
      </c>
      <c r="P5298">
        <v>0</v>
      </c>
      <c r="Q5298">
        <v>13768.6319999999</v>
      </c>
      <c r="R5298">
        <v>1632.623</v>
      </c>
      <c r="S5298">
        <v>3.4009999999999998</v>
      </c>
      <c r="T5298">
        <v>33</v>
      </c>
      <c r="U5298">
        <v>4947.3419999999896</v>
      </c>
      <c r="V5298">
        <v>2</v>
      </c>
      <c r="W5298">
        <v>1.722</v>
      </c>
      <c r="X5298">
        <v>2.7829999999999999</v>
      </c>
      <c r="Y5298" s="110">
        <v>43777</v>
      </c>
      <c r="Z5298">
        <v>408856.414421088</v>
      </c>
      <c r="AA5298">
        <v>3660536.88920929</v>
      </c>
    </row>
    <row r="5299" spans="1:27" x14ac:dyDescent="0.25">
      <c r="A5299">
        <v>-111.97655417</v>
      </c>
      <c r="B5299">
        <v>33.079630770000001</v>
      </c>
      <c r="C5299" t="s">
        <v>968</v>
      </c>
      <c r="D5299" t="s">
        <v>967</v>
      </c>
      <c r="E5299" t="s">
        <v>966</v>
      </c>
      <c r="F5299">
        <v>3732</v>
      </c>
      <c r="G5299">
        <v>1</v>
      </c>
      <c r="H5299">
        <v>13.33</v>
      </c>
      <c r="I5299">
        <v>2.8220000000000001</v>
      </c>
      <c r="J5299">
        <v>1</v>
      </c>
      <c r="K5299">
        <v>1172.55899999999</v>
      </c>
      <c r="L5299" t="s">
        <v>965</v>
      </c>
      <c r="M5299" t="s">
        <v>964</v>
      </c>
      <c r="N5299" s="110">
        <v>43777</v>
      </c>
      <c r="O5299">
        <v>0</v>
      </c>
      <c r="P5299">
        <v>0</v>
      </c>
      <c r="Q5299">
        <v>11138.93</v>
      </c>
      <c r="R5299">
        <v>1182.5809999999899</v>
      </c>
      <c r="S5299">
        <v>2.464</v>
      </c>
      <c r="T5299">
        <v>33</v>
      </c>
      <c r="U5299">
        <v>3583.5790000000002</v>
      </c>
      <c r="V5299">
        <v>2</v>
      </c>
      <c r="W5299">
        <v>1.9239999999999999</v>
      </c>
      <c r="X5299">
        <v>3.1080000000000001</v>
      </c>
      <c r="Y5299" s="110">
        <v>43777</v>
      </c>
      <c r="Z5299">
        <v>408856.40680538397</v>
      </c>
      <c r="AA5299">
        <v>3660537.7763014999</v>
      </c>
    </row>
    <row r="5300" spans="1:27" x14ac:dyDescent="0.25">
      <c r="A5300">
        <v>-111.97655383</v>
      </c>
      <c r="B5300">
        <v>33.079638770000003</v>
      </c>
      <c r="C5300" t="s">
        <v>968</v>
      </c>
      <c r="D5300" t="s">
        <v>967</v>
      </c>
      <c r="E5300" t="s">
        <v>966</v>
      </c>
      <c r="F5300">
        <v>3733</v>
      </c>
      <c r="G5300">
        <v>359</v>
      </c>
      <c r="H5300">
        <v>13.33</v>
      </c>
      <c r="I5300">
        <v>2.92</v>
      </c>
      <c r="J5300">
        <v>1</v>
      </c>
      <c r="K5300">
        <v>1172.556</v>
      </c>
      <c r="L5300" t="s">
        <v>965</v>
      </c>
      <c r="M5300" t="s">
        <v>964</v>
      </c>
      <c r="N5300" s="110">
        <v>43777</v>
      </c>
      <c r="O5300">
        <v>0</v>
      </c>
      <c r="P5300">
        <v>0</v>
      </c>
      <c r="Q5300">
        <v>12750.272000000001</v>
      </c>
      <c r="R5300">
        <v>1308.0229999999899</v>
      </c>
      <c r="S5300">
        <v>2.7250000000000001</v>
      </c>
      <c r="T5300">
        <v>33</v>
      </c>
      <c r="U5300">
        <v>3963.7049999999899</v>
      </c>
      <c r="V5300">
        <v>2</v>
      </c>
      <c r="W5300">
        <v>1.9910000000000001</v>
      </c>
      <c r="X5300">
        <v>3.2170000000000001</v>
      </c>
      <c r="Y5300" s="110">
        <v>43777</v>
      </c>
      <c r="Z5300">
        <v>408856.44679173501</v>
      </c>
      <c r="AA5300">
        <v>3660538.6629508501</v>
      </c>
    </row>
    <row r="5301" spans="1:27" x14ac:dyDescent="0.25">
      <c r="A5301">
        <v>-111.97655383</v>
      </c>
      <c r="B5301">
        <v>33.0796457699999</v>
      </c>
      <c r="C5301" t="s">
        <v>968</v>
      </c>
      <c r="D5301" t="s">
        <v>967</v>
      </c>
      <c r="E5301" t="s">
        <v>966</v>
      </c>
      <c r="F5301">
        <v>3734</v>
      </c>
      <c r="G5301">
        <v>359</v>
      </c>
      <c r="H5301">
        <v>13.33</v>
      </c>
      <c r="I5301">
        <v>2.5590000000000002</v>
      </c>
      <c r="J5301">
        <v>1</v>
      </c>
      <c r="K5301">
        <v>1172.6079999999899</v>
      </c>
      <c r="L5301" t="s">
        <v>965</v>
      </c>
      <c r="M5301" t="s">
        <v>964</v>
      </c>
      <c r="N5301" s="110">
        <v>43777</v>
      </c>
      <c r="O5301">
        <v>0</v>
      </c>
      <c r="P5301">
        <v>0</v>
      </c>
      <c r="Q5301">
        <v>11632.824000000001</v>
      </c>
      <c r="R5301">
        <v>1361.68399999999</v>
      </c>
      <c r="S5301">
        <v>2.8370000000000002</v>
      </c>
      <c r="T5301">
        <v>33</v>
      </c>
      <c r="U5301">
        <v>4126.3159999999898</v>
      </c>
      <c r="V5301">
        <v>2</v>
      </c>
      <c r="W5301">
        <v>1.7450000000000001</v>
      </c>
      <c r="X5301">
        <v>2.819</v>
      </c>
      <c r="Y5301" s="110">
        <v>43777</v>
      </c>
      <c r="Z5301">
        <v>408856.454011928</v>
      </c>
      <c r="AA5301">
        <v>3660539.43902737</v>
      </c>
    </row>
    <row r="5302" spans="1:27" x14ac:dyDescent="0.25">
      <c r="A5302">
        <v>-111.97655434000001</v>
      </c>
      <c r="B5302">
        <v>33.079653780000001</v>
      </c>
      <c r="C5302" t="s">
        <v>968</v>
      </c>
      <c r="D5302" t="s">
        <v>967</v>
      </c>
      <c r="E5302" t="s">
        <v>966</v>
      </c>
      <c r="F5302">
        <v>3735</v>
      </c>
      <c r="G5302">
        <v>2</v>
      </c>
      <c r="H5302">
        <v>13.33</v>
      </c>
      <c r="I5302">
        <v>2.887</v>
      </c>
      <c r="J5302">
        <v>1</v>
      </c>
      <c r="K5302">
        <v>1172.595</v>
      </c>
      <c r="L5302" t="s">
        <v>965</v>
      </c>
      <c r="M5302" t="s">
        <v>964</v>
      </c>
      <c r="N5302" s="110">
        <v>43777</v>
      </c>
      <c r="O5302">
        <v>0</v>
      </c>
      <c r="P5302">
        <v>0</v>
      </c>
      <c r="Q5302">
        <v>11790.655000000001</v>
      </c>
      <c r="R5302">
        <v>1223.3230000000001</v>
      </c>
      <c r="S5302">
        <v>2.5489999999999999</v>
      </c>
      <c r="T5302">
        <v>33</v>
      </c>
      <c r="U5302">
        <v>3707.0390000000002</v>
      </c>
      <c r="V5302">
        <v>2</v>
      </c>
      <c r="W5302">
        <v>1.9690000000000001</v>
      </c>
      <c r="X5302">
        <v>3.181</v>
      </c>
      <c r="Y5302" s="110">
        <v>43777</v>
      </c>
      <c r="Z5302">
        <v>408856.41467185097</v>
      </c>
      <c r="AA5302">
        <v>3660540.3275235002</v>
      </c>
    </row>
    <row r="5303" spans="1:27" x14ac:dyDescent="0.25">
      <c r="A5303">
        <v>-111.976554859999</v>
      </c>
      <c r="B5303">
        <v>33.079661799999897</v>
      </c>
      <c r="C5303" t="s">
        <v>968</v>
      </c>
      <c r="D5303" t="s">
        <v>967</v>
      </c>
      <c r="E5303" t="s">
        <v>966</v>
      </c>
      <c r="F5303">
        <v>3736</v>
      </c>
      <c r="G5303">
        <v>5</v>
      </c>
      <c r="H5303">
        <v>13.33</v>
      </c>
      <c r="I5303">
        <v>2.9529999999999998</v>
      </c>
      <c r="J5303">
        <v>1</v>
      </c>
      <c r="K5303">
        <v>1172.6479999999899</v>
      </c>
      <c r="L5303" t="s">
        <v>965</v>
      </c>
      <c r="M5303" t="s">
        <v>964</v>
      </c>
      <c r="N5303" s="110">
        <v>43777</v>
      </c>
      <c r="O5303">
        <v>0</v>
      </c>
      <c r="P5303">
        <v>0</v>
      </c>
      <c r="Q5303">
        <v>10663.7219999999</v>
      </c>
      <c r="R5303">
        <v>1081.8130000000001</v>
      </c>
      <c r="S5303">
        <v>2.254</v>
      </c>
      <c r="T5303">
        <v>33</v>
      </c>
      <c r="U5303">
        <v>3278.221</v>
      </c>
      <c r="V5303">
        <v>2</v>
      </c>
      <c r="W5303">
        <v>2.0129999999999999</v>
      </c>
      <c r="X5303">
        <v>3.2530000000000001</v>
      </c>
      <c r="Y5303" s="110">
        <v>43777</v>
      </c>
      <c r="Z5303">
        <v>408856.37440872699</v>
      </c>
      <c r="AA5303">
        <v>3660541.2171370098</v>
      </c>
    </row>
    <row r="5304" spans="1:27" x14ac:dyDescent="0.25">
      <c r="A5304">
        <v>-111.976551459999</v>
      </c>
      <c r="B5304">
        <v>33.079669869999897</v>
      </c>
      <c r="C5304" t="s">
        <v>968</v>
      </c>
      <c r="D5304" t="s">
        <v>967</v>
      </c>
      <c r="E5304" t="s">
        <v>966</v>
      </c>
      <c r="F5304">
        <v>3737</v>
      </c>
      <c r="G5304">
        <v>351</v>
      </c>
      <c r="H5304">
        <v>13.33</v>
      </c>
      <c r="I5304">
        <v>2.657</v>
      </c>
      <c r="J5304">
        <v>1</v>
      </c>
      <c r="K5304">
        <v>1172.6479999999899</v>
      </c>
      <c r="L5304" t="s">
        <v>965</v>
      </c>
      <c r="M5304" t="s">
        <v>964</v>
      </c>
      <c r="N5304" s="110">
        <v>43777</v>
      </c>
      <c r="O5304">
        <v>0</v>
      </c>
      <c r="P5304">
        <v>0</v>
      </c>
      <c r="Q5304">
        <v>13691.772999999899</v>
      </c>
      <c r="R5304">
        <v>1543.336</v>
      </c>
      <c r="S5304">
        <v>3.2149999999999999</v>
      </c>
      <c r="T5304">
        <v>33</v>
      </c>
      <c r="U5304">
        <v>4676.7759999999898</v>
      </c>
      <c r="V5304">
        <v>2</v>
      </c>
      <c r="W5304">
        <v>1.8120000000000001</v>
      </c>
      <c r="X5304">
        <v>2.9279999999999999</v>
      </c>
      <c r="Y5304" s="110">
        <v>43777</v>
      </c>
      <c r="Z5304">
        <v>408856.70007948199</v>
      </c>
      <c r="AA5304">
        <v>3660542.1088899402</v>
      </c>
    </row>
    <row r="5305" spans="1:27" x14ac:dyDescent="0.25">
      <c r="A5305">
        <v>-111.976553859999</v>
      </c>
      <c r="B5305">
        <v>33.079677799999899</v>
      </c>
      <c r="C5305" t="s">
        <v>968</v>
      </c>
      <c r="D5305" t="s">
        <v>967</v>
      </c>
      <c r="E5305" t="s">
        <v>966</v>
      </c>
      <c r="F5305">
        <v>3738</v>
      </c>
      <c r="G5305">
        <v>5</v>
      </c>
      <c r="H5305">
        <v>13.33</v>
      </c>
      <c r="I5305">
        <v>2.7890000000000001</v>
      </c>
      <c r="J5305">
        <v>1</v>
      </c>
      <c r="K5305">
        <v>1172.6079999999899</v>
      </c>
      <c r="L5305" t="s">
        <v>965</v>
      </c>
      <c r="M5305" t="s">
        <v>964</v>
      </c>
      <c r="N5305" s="110">
        <v>43777</v>
      </c>
      <c r="O5305">
        <v>0</v>
      </c>
      <c r="P5305">
        <v>0</v>
      </c>
      <c r="Q5305">
        <v>13516.398999999899</v>
      </c>
      <c r="R5305">
        <v>1451.8710000000001</v>
      </c>
      <c r="S5305">
        <v>3.0249999999999999</v>
      </c>
      <c r="T5305">
        <v>33</v>
      </c>
      <c r="U5305">
        <v>4399.6080000000002</v>
      </c>
      <c r="V5305">
        <v>2</v>
      </c>
      <c r="W5305">
        <v>1.901</v>
      </c>
      <c r="X5305">
        <v>3.0720000000000001</v>
      </c>
      <c r="Y5305" s="110">
        <v>43777</v>
      </c>
      <c r="Z5305">
        <v>408856.48424936802</v>
      </c>
      <c r="AA5305">
        <v>3660542.9901578301</v>
      </c>
    </row>
    <row r="5306" spans="1:27" x14ac:dyDescent="0.25">
      <c r="A5306">
        <v>-111.97655217000001</v>
      </c>
      <c r="B5306">
        <v>33.07968477</v>
      </c>
      <c r="C5306" t="s">
        <v>968</v>
      </c>
      <c r="D5306" t="s">
        <v>967</v>
      </c>
      <c r="E5306" t="s">
        <v>966</v>
      </c>
      <c r="F5306">
        <v>3739</v>
      </c>
      <c r="G5306">
        <v>1</v>
      </c>
      <c r="H5306">
        <v>13.33</v>
      </c>
      <c r="I5306">
        <v>2.7559999999999998</v>
      </c>
      <c r="J5306">
        <v>1</v>
      </c>
      <c r="K5306">
        <v>1172.55899999999</v>
      </c>
      <c r="L5306" t="s">
        <v>965</v>
      </c>
      <c r="M5306" t="s">
        <v>964</v>
      </c>
      <c r="N5306" s="110">
        <v>43777</v>
      </c>
      <c r="O5306">
        <v>0</v>
      </c>
      <c r="P5306">
        <v>0</v>
      </c>
      <c r="Q5306">
        <v>14411.727999999899</v>
      </c>
      <c r="R5306">
        <v>1566.47199999999</v>
      </c>
      <c r="S5306">
        <v>3.2629999999999999</v>
      </c>
      <c r="T5306">
        <v>33</v>
      </c>
      <c r="U5306">
        <v>4746.8850000000002</v>
      </c>
      <c r="V5306">
        <v>2</v>
      </c>
      <c r="W5306">
        <v>1.879</v>
      </c>
      <c r="X5306">
        <v>3.036</v>
      </c>
      <c r="Y5306" s="110">
        <v>43777</v>
      </c>
      <c r="Z5306">
        <v>408856.64917866897</v>
      </c>
      <c r="AA5306">
        <v>3660543.76144078</v>
      </c>
    </row>
    <row r="5307" spans="1:27" x14ac:dyDescent="0.25">
      <c r="A5307">
        <v>-111.976552859999</v>
      </c>
      <c r="B5307">
        <v>33.079692799999897</v>
      </c>
      <c r="C5307" t="s">
        <v>968</v>
      </c>
      <c r="D5307" t="s">
        <v>967</v>
      </c>
      <c r="E5307" t="s">
        <v>966</v>
      </c>
      <c r="F5307">
        <v>3740</v>
      </c>
      <c r="G5307">
        <v>5</v>
      </c>
      <c r="H5307">
        <v>13.33</v>
      </c>
      <c r="I5307">
        <v>2.8220000000000001</v>
      </c>
      <c r="J5307">
        <v>1</v>
      </c>
      <c r="K5307">
        <v>1172.615</v>
      </c>
      <c r="L5307" t="s">
        <v>965</v>
      </c>
      <c r="M5307" t="s">
        <v>964</v>
      </c>
      <c r="N5307" s="110">
        <v>43777</v>
      </c>
      <c r="O5307">
        <v>0</v>
      </c>
      <c r="P5307">
        <v>0</v>
      </c>
      <c r="Q5307">
        <v>11887.513999999899</v>
      </c>
      <c r="R5307">
        <v>1262.056</v>
      </c>
      <c r="S5307">
        <v>2.629</v>
      </c>
      <c r="T5307">
        <v>33</v>
      </c>
      <c r="U5307">
        <v>3824.4110000000001</v>
      </c>
      <c r="V5307">
        <v>2</v>
      </c>
      <c r="W5307">
        <v>1.9239999999999999</v>
      </c>
      <c r="X5307">
        <v>3.1080000000000001</v>
      </c>
      <c r="Y5307" s="110">
        <v>43777</v>
      </c>
      <c r="Z5307">
        <v>408856.59305852401</v>
      </c>
      <c r="AA5307">
        <v>3660544.6523105898</v>
      </c>
    </row>
    <row r="5308" spans="1:27" x14ac:dyDescent="0.25">
      <c r="A5308">
        <v>-111.976552139999</v>
      </c>
      <c r="B5308">
        <v>33.079700799999898</v>
      </c>
      <c r="C5308" t="s">
        <v>968</v>
      </c>
      <c r="D5308" t="s">
        <v>967</v>
      </c>
      <c r="E5308" t="s">
        <v>966</v>
      </c>
      <c r="F5308">
        <v>3741</v>
      </c>
      <c r="G5308">
        <v>355</v>
      </c>
      <c r="H5308">
        <v>13.33</v>
      </c>
      <c r="I5308">
        <v>2.7559999999999998</v>
      </c>
      <c r="J5308">
        <v>1</v>
      </c>
      <c r="K5308">
        <v>1172.5429999999899</v>
      </c>
      <c r="L5308" t="s">
        <v>965</v>
      </c>
      <c r="M5308" t="s">
        <v>964</v>
      </c>
      <c r="N5308" s="110">
        <v>43777</v>
      </c>
      <c r="O5308">
        <v>0</v>
      </c>
      <c r="P5308">
        <v>0</v>
      </c>
      <c r="Q5308">
        <v>14808.421</v>
      </c>
      <c r="R5308">
        <v>1609.5899999999899</v>
      </c>
      <c r="S5308">
        <v>3.3530000000000002</v>
      </c>
      <c r="T5308">
        <v>33</v>
      </c>
      <c r="U5308">
        <v>4877.5460000000003</v>
      </c>
      <c r="V5308">
        <v>2</v>
      </c>
      <c r="W5308">
        <v>1.879</v>
      </c>
      <c r="X5308">
        <v>3.036</v>
      </c>
      <c r="Y5308" s="110">
        <v>43777</v>
      </c>
      <c r="Z5308">
        <v>408856.66851302498</v>
      </c>
      <c r="AA5308">
        <v>3660545.53862997</v>
      </c>
    </row>
    <row r="5309" spans="1:27" x14ac:dyDescent="0.25">
      <c r="A5309">
        <v>-111.976552999999</v>
      </c>
      <c r="B5309">
        <v>33.079707769999899</v>
      </c>
      <c r="C5309" t="s">
        <v>968</v>
      </c>
      <c r="D5309" t="s">
        <v>967</v>
      </c>
      <c r="E5309" t="s">
        <v>966</v>
      </c>
      <c r="F5309">
        <v>3742</v>
      </c>
      <c r="G5309">
        <v>360</v>
      </c>
      <c r="H5309">
        <v>13.33</v>
      </c>
      <c r="I5309">
        <v>2.7229999999999999</v>
      </c>
      <c r="J5309">
        <v>1</v>
      </c>
      <c r="K5309">
        <v>1172.605</v>
      </c>
      <c r="L5309" t="s">
        <v>965</v>
      </c>
      <c r="M5309" t="s">
        <v>964</v>
      </c>
      <c r="N5309" s="110">
        <v>43777</v>
      </c>
      <c r="O5309">
        <v>0</v>
      </c>
      <c r="P5309">
        <v>0</v>
      </c>
      <c r="Q5309">
        <v>13511.9989999999</v>
      </c>
      <c r="R5309">
        <v>1486.3710000000001</v>
      </c>
      <c r="S5309">
        <v>3.097</v>
      </c>
      <c r="T5309">
        <v>33</v>
      </c>
      <c r="U5309">
        <v>4504.1559999999899</v>
      </c>
      <c r="V5309">
        <v>2</v>
      </c>
      <c r="W5309">
        <v>1.857</v>
      </c>
      <c r="X5309">
        <v>3</v>
      </c>
      <c r="Y5309" s="110">
        <v>43777</v>
      </c>
      <c r="Z5309">
        <v>408856.59543221298</v>
      </c>
      <c r="AA5309">
        <v>3660546.31212724</v>
      </c>
    </row>
    <row r="5310" spans="1:27" x14ac:dyDescent="0.25">
      <c r="A5310">
        <v>-111.976552999999</v>
      </c>
      <c r="B5310">
        <v>33.07971577</v>
      </c>
      <c r="C5310" t="s">
        <v>968</v>
      </c>
      <c r="D5310" t="s">
        <v>967</v>
      </c>
      <c r="E5310" t="s">
        <v>966</v>
      </c>
      <c r="F5310">
        <v>3743</v>
      </c>
      <c r="G5310">
        <v>0</v>
      </c>
      <c r="H5310">
        <v>13.33</v>
      </c>
      <c r="I5310">
        <v>2.8540000000000001</v>
      </c>
      <c r="J5310">
        <v>1</v>
      </c>
      <c r="K5310">
        <v>1172.605</v>
      </c>
      <c r="L5310" t="s">
        <v>965</v>
      </c>
      <c r="M5310" t="s">
        <v>964</v>
      </c>
      <c r="N5310" s="110">
        <v>43777</v>
      </c>
      <c r="O5310">
        <v>0</v>
      </c>
      <c r="P5310">
        <v>0</v>
      </c>
      <c r="Q5310">
        <v>13062.448</v>
      </c>
      <c r="R5310">
        <v>1370.854</v>
      </c>
      <c r="S5310">
        <v>2.8559999999999999</v>
      </c>
      <c r="T5310">
        <v>33</v>
      </c>
      <c r="U5310">
        <v>4154.1030000000001</v>
      </c>
      <c r="V5310">
        <v>2</v>
      </c>
      <c r="W5310">
        <v>1.946</v>
      </c>
      <c r="X5310">
        <v>3.1440000000000001</v>
      </c>
      <c r="Y5310" s="110">
        <v>43777</v>
      </c>
      <c r="Z5310">
        <v>408856.60368387098</v>
      </c>
      <c r="AA5310">
        <v>3660547.1990718399</v>
      </c>
    </row>
    <row r="5311" spans="1:27" x14ac:dyDescent="0.25">
      <c r="A5311">
        <v>-111.976551999999</v>
      </c>
      <c r="B5311">
        <v>33.079723770000001</v>
      </c>
      <c r="C5311" t="s">
        <v>968</v>
      </c>
      <c r="D5311" t="s">
        <v>967</v>
      </c>
      <c r="E5311" t="s">
        <v>966</v>
      </c>
      <c r="F5311">
        <v>3744</v>
      </c>
      <c r="G5311">
        <v>0</v>
      </c>
      <c r="H5311">
        <v>13.33</v>
      </c>
      <c r="I5311">
        <v>2.7229999999999999</v>
      </c>
      <c r="J5311">
        <v>1</v>
      </c>
      <c r="K5311">
        <v>1172.58799999999</v>
      </c>
      <c r="L5311" t="s">
        <v>965</v>
      </c>
      <c r="M5311" t="s">
        <v>964</v>
      </c>
      <c r="N5311" s="110">
        <v>43777</v>
      </c>
      <c r="O5311">
        <v>0</v>
      </c>
      <c r="P5311">
        <v>0</v>
      </c>
      <c r="Q5311">
        <v>13567.028</v>
      </c>
      <c r="R5311">
        <v>1492.42499999999</v>
      </c>
      <c r="S5311">
        <v>3.109</v>
      </c>
      <c r="T5311">
        <v>33</v>
      </c>
      <c r="U5311">
        <v>4522.5</v>
      </c>
      <c r="V5311">
        <v>2</v>
      </c>
      <c r="W5311">
        <v>1.857</v>
      </c>
      <c r="X5311">
        <v>3</v>
      </c>
      <c r="Y5311" s="110">
        <v>43777</v>
      </c>
      <c r="Z5311">
        <v>408856.70527279301</v>
      </c>
      <c r="AA5311">
        <v>3660548.0851480798</v>
      </c>
    </row>
    <row r="5312" spans="1:27" x14ac:dyDescent="0.25">
      <c r="A5312">
        <v>-111.97655251</v>
      </c>
      <c r="B5312">
        <v>33.079731780000003</v>
      </c>
      <c r="C5312" t="s">
        <v>968</v>
      </c>
      <c r="D5312" t="s">
        <v>967</v>
      </c>
      <c r="E5312" t="s">
        <v>966</v>
      </c>
      <c r="F5312">
        <v>3745</v>
      </c>
      <c r="G5312">
        <v>3</v>
      </c>
      <c r="H5312">
        <v>13.33</v>
      </c>
      <c r="I5312">
        <v>2.7890000000000001</v>
      </c>
      <c r="J5312">
        <v>1</v>
      </c>
      <c r="K5312">
        <v>1172.585</v>
      </c>
      <c r="L5312" t="s">
        <v>965</v>
      </c>
      <c r="M5312" t="s">
        <v>964</v>
      </c>
      <c r="N5312" s="110">
        <v>43777</v>
      </c>
      <c r="O5312">
        <v>0</v>
      </c>
      <c r="P5312">
        <v>0</v>
      </c>
      <c r="Q5312">
        <v>13053.7049999999</v>
      </c>
      <c r="R5312">
        <v>1402.17</v>
      </c>
      <c r="S5312">
        <v>2.9209999999999998</v>
      </c>
      <c r="T5312">
        <v>33</v>
      </c>
      <c r="U5312">
        <v>4249.0010000000002</v>
      </c>
      <c r="V5312">
        <v>2</v>
      </c>
      <c r="W5312">
        <v>1.901</v>
      </c>
      <c r="X5312">
        <v>3.0720000000000001</v>
      </c>
      <c r="Y5312" s="110">
        <v>43777</v>
      </c>
      <c r="Z5312">
        <v>408856.66593275999</v>
      </c>
      <c r="AA5312">
        <v>3660548.97364423</v>
      </c>
    </row>
    <row r="5313" spans="1:27" x14ac:dyDescent="0.25">
      <c r="A5313">
        <v>-111.976552659999</v>
      </c>
      <c r="B5313">
        <v>33.079739779999898</v>
      </c>
      <c r="C5313" t="s">
        <v>968</v>
      </c>
      <c r="D5313" t="s">
        <v>967</v>
      </c>
      <c r="E5313" t="s">
        <v>966</v>
      </c>
      <c r="F5313">
        <v>3746</v>
      </c>
      <c r="G5313">
        <v>358</v>
      </c>
      <c r="H5313">
        <v>13.33</v>
      </c>
      <c r="I5313">
        <v>2.7559999999999998</v>
      </c>
      <c r="J5313">
        <v>1</v>
      </c>
      <c r="K5313">
        <v>1172.605</v>
      </c>
      <c r="L5313" t="s">
        <v>965</v>
      </c>
      <c r="M5313" t="s">
        <v>964</v>
      </c>
      <c r="N5313" s="110">
        <v>43777</v>
      </c>
      <c r="O5313">
        <v>0</v>
      </c>
      <c r="P5313">
        <v>0</v>
      </c>
      <c r="Q5313">
        <v>12959.531999999899</v>
      </c>
      <c r="R5313">
        <v>1408.6269999999899</v>
      </c>
      <c r="S5313">
        <v>2.9350000000000001</v>
      </c>
      <c r="T5313">
        <v>33</v>
      </c>
      <c r="U5313">
        <v>4268.5659999999898</v>
      </c>
      <c r="V5313">
        <v>2</v>
      </c>
      <c r="W5313">
        <v>1.879</v>
      </c>
      <c r="X5313">
        <v>3.036</v>
      </c>
      <c r="Y5313" s="110">
        <v>43777</v>
      </c>
      <c r="Z5313">
        <v>408856.66018383298</v>
      </c>
      <c r="AA5313">
        <v>3660549.8607190899</v>
      </c>
    </row>
    <row r="5314" spans="1:27" x14ac:dyDescent="0.25">
      <c r="A5314">
        <v>-111.97655283</v>
      </c>
      <c r="B5314">
        <v>33.07974677</v>
      </c>
      <c r="C5314" t="s">
        <v>968</v>
      </c>
      <c r="D5314" t="s">
        <v>967</v>
      </c>
      <c r="E5314" t="s">
        <v>966</v>
      </c>
      <c r="F5314">
        <v>3747</v>
      </c>
      <c r="G5314">
        <v>359</v>
      </c>
      <c r="H5314">
        <v>13.33</v>
      </c>
      <c r="I5314">
        <v>2.7229999999999999</v>
      </c>
      <c r="J5314">
        <v>1</v>
      </c>
      <c r="K5314">
        <v>1172.575</v>
      </c>
      <c r="L5314" t="s">
        <v>965</v>
      </c>
      <c r="M5314" t="s">
        <v>964</v>
      </c>
      <c r="N5314" s="110">
        <v>43777</v>
      </c>
      <c r="O5314">
        <v>0</v>
      </c>
      <c r="P5314">
        <v>0</v>
      </c>
      <c r="Q5314">
        <v>13404.054</v>
      </c>
      <c r="R5314">
        <v>1474.4970000000001</v>
      </c>
      <c r="S5314">
        <v>3.0720000000000001</v>
      </c>
      <c r="T5314">
        <v>33</v>
      </c>
      <c r="U5314">
        <v>4468.1729999999898</v>
      </c>
      <c r="V5314">
        <v>2</v>
      </c>
      <c r="W5314">
        <v>1.857</v>
      </c>
      <c r="X5314">
        <v>3</v>
      </c>
      <c r="Y5314" s="110">
        <v>43777</v>
      </c>
      <c r="Z5314">
        <v>408856.65152639098</v>
      </c>
      <c r="AA5314">
        <v>3660550.6358345598</v>
      </c>
    </row>
    <row r="5315" spans="1:27" x14ac:dyDescent="0.25">
      <c r="A5315">
        <v>-111.97655283</v>
      </c>
      <c r="B5315">
        <v>33.079754770000001</v>
      </c>
      <c r="C5315" t="s">
        <v>968</v>
      </c>
      <c r="D5315" t="s">
        <v>967</v>
      </c>
      <c r="E5315" t="s">
        <v>966</v>
      </c>
      <c r="F5315">
        <v>3748</v>
      </c>
      <c r="G5315">
        <v>359</v>
      </c>
      <c r="H5315">
        <v>13.33</v>
      </c>
      <c r="I5315">
        <v>2.657</v>
      </c>
      <c r="J5315">
        <v>1</v>
      </c>
      <c r="K5315">
        <v>1172.575</v>
      </c>
      <c r="L5315" t="s">
        <v>965</v>
      </c>
      <c r="M5315" t="s">
        <v>964</v>
      </c>
      <c r="N5315" s="110">
        <v>43777</v>
      </c>
      <c r="O5315">
        <v>0</v>
      </c>
      <c r="P5315">
        <v>0</v>
      </c>
      <c r="Q5315">
        <v>13813.147000000001</v>
      </c>
      <c r="R5315">
        <v>1557.0170000000001</v>
      </c>
      <c r="S5315">
        <v>3.2440000000000002</v>
      </c>
      <c r="T5315">
        <v>33</v>
      </c>
      <c r="U5315">
        <v>4718.2349999999897</v>
      </c>
      <c r="V5315">
        <v>2</v>
      </c>
      <c r="W5315">
        <v>1.8120000000000001</v>
      </c>
      <c r="X5315">
        <v>2.9279999999999999</v>
      </c>
      <c r="Y5315" s="110">
        <v>43777</v>
      </c>
      <c r="Z5315">
        <v>408856.65977805603</v>
      </c>
      <c r="AA5315">
        <v>3660551.5227791602</v>
      </c>
    </row>
    <row r="5316" spans="1:27" x14ac:dyDescent="0.25">
      <c r="A5316">
        <v>-111.976552999999</v>
      </c>
      <c r="B5316">
        <v>33.079762770000002</v>
      </c>
      <c r="C5316" t="s">
        <v>968</v>
      </c>
      <c r="D5316" t="s">
        <v>967</v>
      </c>
      <c r="E5316" t="s">
        <v>966</v>
      </c>
      <c r="F5316">
        <v>3749</v>
      </c>
      <c r="G5316">
        <v>0</v>
      </c>
      <c r="H5316">
        <v>13.33</v>
      </c>
      <c r="I5316">
        <v>2.887</v>
      </c>
      <c r="J5316">
        <v>1</v>
      </c>
      <c r="K5316">
        <v>1172.5920000000001</v>
      </c>
      <c r="L5316" t="s">
        <v>965</v>
      </c>
      <c r="M5316" t="s">
        <v>964</v>
      </c>
      <c r="N5316" s="110">
        <v>43777</v>
      </c>
      <c r="O5316">
        <v>0</v>
      </c>
      <c r="P5316">
        <v>0</v>
      </c>
      <c r="Q5316">
        <v>12758.156999999899</v>
      </c>
      <c r="R5316">
        <v>1323.7049999999899</v>
      </c>
      <c r="S5316">
        <v>2.758</v>
      </c>
      <c r="T5316">
        <v>33</v>
      </c>
      <c r="U5316">
        <v>4011.2269999999899</v>
      </c>
      <c r="V5316">
        <v>2</v>
      </c>
      <c r="W5316">
        <v>1.9690000000000001</v>
      </c>
      <c r="X5316">
        <v>3.181</v>
      </c>
      <c r="Y5316" s="110">
        <v>43777</v>
      </c>
      <c r="Z5316">
        <v>408856.65216239699</v>
      </c>
      <c r="AA5316">
        <v>3660552.4098713901</v>
      </c>
    </row>
    <row r="5317" spans="1:27" x14ac:dyDescent="0.25">
      <c r="A5317">
        <v>-111.976553339999</v>
      </c>
      <c r="B5317">
        <v>33.079770779999897</v>
      </c>
      <c r="C5317" t="s">
        <v>968</v>
      </c>
      <c r="D5317" t="s">
        <v>967</v>
      </c>
      <c r="E5317" t="s">
        <v>966</v>
      </c>
      <c r="F5317">
        <v>3750</v>
      </c>
      <c r="G5317">
        <v>2</v>
      </c>
      <c r="H5317">
        <v>13.33</v>
      </c>
      <c r="I5317">
        <v>2.8220000000000001</v>
      </c>
      <c r="J5317">
        <v>1</v>
      </c>
      <c r="K5317">
        <v>1172.5820000000001</v>
      </c>
      <c r="L5317" t="s">
        <v>965</v>
      </c>
      <c r="M5317" t="s">
        <v>964</v>
      </c>
      <c r="N5317" s="110">
        <v>43777</v>
      </c>
      <c r="O5317">
        <v>0</v>
      </c>
      <c r="P5317">
        <v>0</v>
      </c>
      <c r="Q5317">
        <v>12696.556</v>
      </c>
      <c r="R5317">
        <v>1347.9490000000001</v>
      </c>
      <c r="S5317">
        <v>2.8079999999999998</v>
      </c>
      <c r="T5317">
        <v>33</v>
      </c>
      <c r="U5317">
        <v>4084.6930000000002</v>
      </c>
      <c r="V5317">
        <v>2</v>
      </c>
      <c r="W5317">
        <v>1.9239999999999999</v>
      </c>
      <c r="X5317">
        <v>3.1080000000000001</v>
      </c>
      <c r="Y5317" s="110">
        <v>43777</v>
      </c>
      <c r="Z5317">
        <v>408856.62868972903</v>
      </c>
      <c r="AA5317">
        <v>3660553.2982199201</v>
      </c>
    </row>
    <row r="5318" spans="1:27" x14ac:dyDescent="0.25">
      <c r="A5318">
        <v>-111.976551799999</v>
      </c>
      <c r="B5318">
        <v>33.079778830000002</v>
      </c>
      <c r="C5318" t="s">
        <v>968</v>
      </c>
      <c r="D5318" t="s">
        <v>967</v>
      </c>
      <c r="E5318" t="s">
        <v>966</v>
      </c>
      <c r="F5318">
        <v>3751</v>
      </c>
      <c r="G5318">
        <v>353</v>
      </c>
      <c r="H5318">
        <v>13.33</v>
      </c>
      <c r="I5318">
        <v>2.7890000000000001</v>
      </c>
      <c r="J5318">
        <v>1</v>
      </c>
      <c r="K5318">
        <v>1172.6079999999899</v>
      </c>
      <c r="L5318" t="s">
        <v>965</v>
      </c>
      <c r="M5318" t="s">
        <v>964</v>
      </c>
      <c r="N5318" s="110">
        <v>43777</v>
      </c>
      <c r="O5318">
        <v>0</v>
      </c>
      <c r="P5318">
        <v>0</v>
      </c>
      <c r="Q5318">
        <v>15099.282999999899</v>
      </c>
      <c r="R5318">
        <v>1621.8969999999899</v>
      </c>
      <c r="S5318">
        <v>3.379</v>
      </c>
      <c r="T5318">
        <v>33</v>
      </c>
      <c r="U5318">
        <v>4914.8389999999899</v>
      </c>
      <c r="V5318">
        <v>2</v>
      </c>
      <c r="W5318">
        <v>1.901</v>
      </c>
      <c r="X5318">
        <v>3.0720000000000001</v>
      </c>
      <c r="Y5318" s="110">
        <v>43777</v>
      </c>
      <c r="Z5318">
        <v>408856.78073227202</v>
      </c>
      <c r="AA5318">
        <v>3660554.1893706601</v>
      </c>
    </row>
    <row r="5319" spans="1:27" x14ac:dyDescent="0.25">
      <c r="A5319">
        <v>-111.976552999999</v>
      </c>
      <c r="B5319">
        <v>33.079785770000001</v>
      </c>
      <c r="C5319" t="s">
        <v>968</v>
      </c>
      <c r="D5319" t="s">
        <v>967</v>
      </c>
      <c r="E5319" t="s">
        <v>966</v>
      </c>
      <c r="F5319">
        <v>3752</v>
      </c>
      <c r="G5319">
        <v>0</v>
      </c>
      <c r="H5319">
        <v>13.33</v>
      </c>
      <c r="I5319">
        <v>2.7559999999999998</v>
      </c>
      <c r="J5319">
        <v>1</v>
      </c>
      <c r="K5319">
        <v>1172.6379999999899</v>
      </c>
      <c r="L5319" t="s">
        <v>965</v>
      </c>
      <c r="M5319" t="s">
        <v>964</v>
      </c>
      <c r="N5319" s="110">
        <v>43777</v>
      </c>
      <c r="O5319">
        <v>0</v>
      </c>
      <c r="P5319">
        <v>0</v>
      </c>
      <c r="Q5319">
        <v>14632.531999999899</v>
      </c>
      <c r="R5319">
        <v>1590.47199999999</v>
      </c>
      <c r="S5319">
        <v>3.3130000000000002</v>
      </c>
      <c r="T5319">
        <v>33</v>
      </c>
      <c r="U5319">
        <v>4819.6120000000001</v>
      </c>
      <c r="V5319">
        <v>2</v>
      </c>
      <c r="W5319">
        <v>1.879</v>
      </c>
      <c r="X5319">
        <v>3.036</v>
      </c>
      <c r="Y5319" s="110">
        <v>43777</v>
      </c>
      <c r="Z5319">
        <v>408856.67588595301</v>
      </c>
      <c r="AA5319">
        <v>3660554.95983714</v>
      </c>
    </row>
    <row r="5320" spans="1:27" x14ac:dyDescent="0.25">
      <c r="A5320">
        <v>-111.976553339999</v>
      </c>
      <c r="B5320">
        <v>33.079793780000003</v>
      </c>
      <c r="C5320" t="s">
        <v>968</v>
      </c>
      <c r="D5320" t="s">
        <v>967</v>
      </c>
      <c r="E5320" t="s">
        <v>966</v>
      </c>
      <c r="F5320">
        <v>3753</v>
      </c>
      <c r="G5320">
        <v>2</v>
      </c>
      <c r="H5320">
        <v>13.33</v>
      </c>
      <c r="I5320">
        <v>2.7559999999999998</v>
      </c>
      <c r="J5320">
        <v>1</v>
      </c>
      <c r="K5320">
        <v>1172.6379999999899</v>
      </c>
      <c r="L5320" t="s">
        <v>965</v>
      </c>
      <c r="M5320" t="s">
        <v>964</v>
      </c>
      <c r="N5320" s="110">
        <v>43777</v>
      </c>
      <c r="O5320">
        <v>0</v>
      </c>
      <c r="P5320">
        <v>0</v>
      </c>
      <c r="Q5320">
        <v>15282.942999999899</v>
      </c>
      <c r="R5320">
        <v>1661.1679999999899</v>
      </c>
      <c r="S5320">
        <v>3.4609999999999999</v>
      </c>
      <c r="T5320">
        <v>33</v>
      </c>
      <c r="U5320">
        <v>5033.8419999999896</v>
      </c>
      <c r="V5320">
        <v>2</v>
      </c>
      <c r="W5320">
        <v>1.879</v>
      </c>
      <c r="X5320">
        <v>3.036</v>
      </c>
      <c r="Y5320" s="110">
        <v>43777</v>
      </c>
      <c r="Z5320">
        <v>408856.65241329803</v>
      </c>
      <c r="AA5320">
        <v>3660555.8481856701</v>
      </c>
    </row>
    <row r="5321" spans="1:27" x14ac:dyDescent="0.25">
      <c r="A5321">
        <v>-111.97655317</v>
      </c>
      <c r="B5321">
        <v>33.079801770000003</v>
      </c>
      <c r="C5321" t="s">
        <v>968</v>
      </c>
      <c r="D5321" t="s">
        <v>967</v>
      </c>
      <c r="E5321" t="s">
        <v>966</v>
      </c>
      <c r="F5321">
        <v>3754</v>
      </c>
      <c r="G5321">
        <v>1</v>
      </c>
      <c r="H5321">
        <v>13.33</v>
      </c>
      <c r="I5321">
        <v>2.7229999999999999</v>
      </c>
      <c r="J5321">
        <v>1</v>
      </c>
      <c r="K5321">
        <v>1172.6110000000001</v>
      </c>
      <c r="L5321" t="s">
        <v>965</v>
      </c>
      <c r="M5321" t="s">
        <v>964</v>
      </c>
      <c r="N5321" s="110">
        <v>43777</v>
      </c>
      <c r="O5321">
        <v>0</v>
      </c>
      <c r="P5321">
        <v>0</v>
      </c>
      <c r="Q5321">
        <v>17767.327000000001</v>
      </c>
      <c r="R5321">
        <v>1954.4739999999899</v>
      </c>
      <c r="S5321">
        <v>4.0720000000000001</v>
      </c>
      <c r="T5321">
        <v>33</v>
      </c>
      <c r="U5321">
        <v>5922.6480000000001</v>
      </c>
      <c r="V5321">
        <v>2</v>
      </c>
      <c r="W5321">
        <v>1.857</v>
      </c>
      <c r="X5321">
        <v>3</v>
      </c>
      <c r="Y5321" s="110">
        <v>43777</v>
      </c>
      <c r="Z5321">
        <v>408856.676521983</v>
      </c>
      <c r="AA5321">
        <v>3660556.7338739801</v>
      </c>
    </row>
    <row r="5322" spans="1:27" x14ac:dyDescent="0.25">
      <c r="A5322">
        <v>-111.97655217000001</v>
      </c>
      <c r="B5322">
        <v>33.079809769999898</v>
      </c>
      <c r="C5322" t="s">
        <v>968</v>
      </c>
      <c r="D5322" t="s">
        <v>967</v>
      </c>
      <c r="E5322" t="s">
        <v>966</v>
      </c>
      <c r="F5322">
        <v>3755</v>
      </c>
      <c r="G5322">
        <v>1</v>
      </c>
      <c r="H5322">
        <v>13.33</v>
      </c>
      <c r="I5322">
        <v>2.7890000000000001</v>
      </c>
      <c r="J5322">
        <v>1</v>
      </c>
      <c r="K5322">
        <v>1172.5719999999901</v>
      </c>
      <c r="L5322" t="s">
        <v>965</v>
      </c>
      <c r="M5322" t="s">
        <v>964</v>
      </c>
      <c r="N5322" s="110">
        <v>43777</v>
      </c>
      <c r="O5322">
        <v>0</v>
      </c>
      <c r="P5322">
        <v>0</v>
      </c>
      <c r="Q5322">
        <v>16393.304</v>
      </c>
      <c r="R5322">
        <v>1760.89499999999</v>
      </c>
      <c r="S5322">
        <v>3.669</v>
      </c>
      <c r="T5322">
        <v>33</v>
      </c>
      <c r="U5322">
        <v>5336.0450000000001</v>
      </c>
      <c r="V5322">
        <v>2</v>
      </c>
      <c r="W5322">
        <v>1.901</v>
      </c>
      <c r="X5322">
        <v>3.0720000000000001</v>
      </c>
      <c r="Y5322" s="110">
        <v>43777</v>
      </c>
      <c r="Z5322">
        <v>408856.77811083599</v>
      </c>
      <c r="AA5322">
        <v>3660557.61995024</v>
      </c>
    </row>
    <row r="5323" spans="1:27" x14ac:dyDescent="0.25">
      <c r="A5323">
        <v>-111.97655149000001</v>
      </c>
      <c r="B5323">
        <v>33.079816780000002</v>
      </c>
      <c r="C5323" t="s">
        <v>968</v>
      </c>
      <c r="D5323" t="s">
        <v>967</v>
      </c>
      <c r="E5323" t="s">
        <v>966</v>
      </c>
      <c r="F5323">
        <v>3756</v>
      </c>
      <c r="G5323">
        <v>357</v>
      </c>
      <c r="H5323">
        <v>13.33</v>
      </c>
      <c r="I5323">
        <v>2.69</v>
      </c>
      <c r="J5323">
        <v>1</v>
      </c>
      <c r="K5323">
        <v>1172.5429999999899</v>
      </c>
      <c r="L5323" t="s">
        <v>965</v>
      </c>
      <c r="M5323" t="s">
        <v>964</v>
      </c>
      <c r="N5323" s="110">
        <v>43777</v>
      </c>
      <c r="O5323">
        <v>0</v>
      </c>
      <c r="P5323">
        <v>0</v>
      </c>
      <c r="Q5323">
        <v>15689.921</v>
      </c>
      <c r="R5323">
        <v>1746.999</v>
      </c>
      <c r="S5323">
        <v>3.64</v>
      </c>
      <c r="T5323">
        <v>33</v>
      </c>
      <c r="U5323">
        <v>5293.9380000000001</v>
      </c>
      <c r="V5323">
        <v>2</v>
      </c>
      <c r="W5323">
        <v>1.8340000000000001</v>
      </c>
      <c r="X5323">
        <v>2.964</v>
      </c>
      <c r="Y5323" s="110">
        <v>43777</v>
      </c>
      <c r="Z5323">
        <v>408856.84881063702</v>
      </c>
      <c r="AA5323">
        <v>3660558.3965449701</v>
      </c>
    </row>
    <row r="5324" spans="1:27" x14ac:dyDescent="0.25">
      <c r="A5324">
        <v>-111.97655217000001</v>
      </c>
      <c r="B5324">
        <v>33.079824770000002</v>
      </c>
      <c r="C5324" t="s">
        <v>968</v>
      </c>
      <c r="D5324" t="s">
        <v>967</v>
      </c>
      <c r="E5324" t="s">
        <v>966</v>
      </c>
      <c r="F5324">
        <v>3757</v>
      </c>
      <c r="G5324">
        <v>1</v>
      </c>
      <c r="H5324">
        <v>13.33</v>
      </c>
      <c r="I5324">
        <v>2.9529999999999998</v>
      </c>
      <c r="J5324">
        <v>1</v>
      </c>
      <c r="K5324">
        <v>1172.5519999999899</v>
      </c>
      <c r="L5324" t="s">
        <v>965</v>
      </c>
      <c r="M5324" t="s">
        <v>964</v>
      </c>
      <c r="N5324" s="110">
        <v>43777</v>
      </c>
      <c r="O5324">
        <v>0</v>
      </c>
      <c r="P5324">
        <v>0</v>
      </c>
      <c r="Q5324">
        <v>16925.084999999901</v>
      </c>
      <c r="R5324">
        <v>1717.0150000000001</v>
      </c>
      <c r="S5324">
        <v>3.577</v>
      </c>
      <c r="T5324">
        <v>33</v>
      </c>
      <c r="U5324">
        <v>5203.0770000000002</v>
      </c>
      <c r="V5324">
        <v>2</v>
      </c>
      <c r="W5324">
        <v>2.0129999999999999</v>
      </c>
      <c r="X5324">
        <v>3.2530000000000001</v>
      </c>
      <c r="Y5324" s="110">
        <v>43777</v>
      </c>
      <c r="Z5324">
        <v>408856.79358272499</v>
      </c>
      <c r="AA5324">
        <v>3660559.2829713901</v>
      </c>
    </row>
    <row r="5325" spans="1:27" x14ac:dyDescent="0.25">
      <c r="A5325">
        <v>-111.976552339999</v>
      </c>
      <c r="B5325">
        <v>33.079832779999897</v>
      </c>
      <c r="C5325" t="s">
        <v>968</v>
      </c>
      <c r="D5325" t="s">
        <v>967</v>
      </c>
      <c r="E5325" t="s">
        <v>966</v>
      </c>
      <c r="F5325">
        <v>3758</v>
      </c>
      <c r="G5325">
        <v>2</v>
      </c>
      <c r="H5325">
        <v>13.33</v>
      </c>
      <c r="I5325">
        <v>2.9529999999999998</v>
      </c>
      <c r="J5325">
        <v>1</v>
      </c>
      <c r="K5325">
        <v>1172.5519999999899</v>
      </c>
      <c r="L5325" t="s">
        <v>965</v>
      </c>
      <c r="M5325" t="s">
        <v>964</v>
      </c>
      <c r="N5325" s="110">
        <v>43777</v>
      </c>
      <c r="O5325">
        <v>0</v>
      </c>
      <c r="P5325">
        <v>0</v>
      </c>
      <c r="Q5325">
        <v>15802.152</v>
      </c>
      <c r="R5325">
        <v>1603.096</v>
      </c>
      <c r="S5325">
        <v>3.34</v>
      </c>
      <c r="T5325">
        <v>33</v>
      </c>
      <c r="U5325">
        <v>4857.8670000000002</v>
      </c>
      <c r="V5325">
        <v>2</v>
      </c>
      <c r="W5325">
        <v>2.0129999999999999</v>
      </c>
      <c r="X5325">
        <v>3.2530000000000001</v>
      </c>
      <c r="Y5325" s="110">
        <v>43777</v>
      </c>
      <c r="Z5325">
        <v>408856.785977402</v>
      </c>
      <c r="AA5325">
        <v>3660560.1711723101</v>
      </c>
    </row>
    <row r="5326" spans="1:27" x14ac:dyDescent="0.25">
      <c r="A5326">
        <v>-111.97655217000001</v>
      </c>
      <c r="B5326">
        <v>33.079840769999898</v>
      </c>
      <c r="C5326" t="s">
        <v>968</v>
      </c>
      <c r="D5326" t="s">
        <v>967</v>
      </c>
      <c r="E5326" t="s">
        <v>966</v>
      </c>
      <c r="F5326">
        <v>3759</v>
      </c>
      <c r="G5326">
        <v>1</v>
      </c>
      <c r="H5326">
        <v>13.33</v>
      </c>
      <c r="I5326">
        <v>2.7559999999999998</v>
      </c>
      <c r="J5326">
        <v>1</v>
      </c>
      <c r="K5326">
        <v>1172.5429999999899</v>
      </c>
      <c r="L5326" t="s">
        <v>965</v>
      </c>
      <c r="M5326" t="s">
        <v>964</v>
      </c>
      <c r="N5326" s="110">
        <v>43777</v>
      </c>
      <c r="O5326">
        <v>0</v>
      </c>
      <c r="P5326">
        <v>0</v>
      </c>
      <c r="Q5326">
        <v>15033.166999999899</v>
      </c>
      <c r="R5326">
        <v>1634.019</v>
      </c>
      <c r="S5326">
        <v>3.4039999999999999</v>
      </c>
      <c r="T5326">
        <v>33</v>
      </c>
      <c r="U5326">
        <v>4951.5720000000001</v>
      </c>
      <c r="V5326">
        <v>2</v>
      </c>
      <c r="W5326">
        <v>1.879</v>
      </c>
      <c r="X5326">
        <v>3.036</v>
      </c>
      <c r="Y5326" s="110">
        <v>43777</v>
      </c>
      <c r="Z5326">
        <v>408856.81008608098</v>
      </c>
      <c r="AA5326">
        <v>3660561.0568606202</v>
      </c>
    </row>
    <row r="5327" spans="1:27" x14ac:dyDescent="0.25">
      <c r="A5327">
        <v>-111.976552659999</v>
      </c>
      <c r="B5327">
        <v>33.079847780000001</v>
      </c>
      <c r="C5327" t="s">
        <v>968</v>
      </c>
      <c r="D5327" t="s">
        <v>967</v>
      </c>
      <c r="E5327" t="s">
        <v>966</v>
      </c>
      <c r="F5327">
        <v>3760</v>
      </c>
      <c r="G5327">
        <v>358</v>
      </c>
      <c r="H5327">
        <v>13.33</v>
      </c>
      <c r="I5327">
        <v>2.9529999999999998</v>
      </c>
      <c r="J5327">
        <v>1</v>
      </c>
      <c r="K5327">
        <v>1172.59799999999</v>
      </c>
      <c r="L5327" t="s">
        <v>965</v>
      </c>
      <c r="M5327" t="s">
        <v>964</v>
      </c>
      <c r="N5327" s="110">
        <v>43777</v>
      </c>
      <c r="O5327">
        <v>0</v>
      </c>
      <c r="P5327">
        <v>0</v>
      </c>
      <c r="Q5327">
        <v>13493.255999999899</v>
      </c>
      <c r="R5327">
        <v>1368.8630000000001</v>
      </c>
      <c r="S5327">
        <v>2.8519999999999999</v>
      </c>
      <c r="T5327">
        <v>33</v>
      </c>
      <c r="U5327">
        <v>4148.0709999999899</v>
      </c>
      <c r="V5327">
        <v>2</v>
      </c>
      <c r="W5327">
        <v>2.0129999999999999</v>
      </c>
      <c r="X5327">
        <v>3.2530000000000001</v>
      </c>
      <c r="Y5327" s="110">
        <v>43777</v>
      </c>
      <c r="Z5327">
        <v>408856.77158142102</v>
      </c>
      <c r="AA5327">
        <v>3660561.8344713398</v>
      </c>
    </row>
    <row r="5328" spans="1:27" x14ac:dyDescent="0.25">
      <c r="A5328">
        <v>-111.976550799999</v>
      </c>
      <c r="B5328">
        <v>33.07985583</v>
      </c>
      <c r="C5328" t="s">
        <v>968</v>
      </c>
      <c r="D5328" t="s">
        <v>967</v>
      </c>
      <c r="E5328" t="s">
        <v>966</v>
      </c>
      <c r="F5328">
        <v>3761</v>
      </c>
      <c r="G5328">
        <v>353</v>
      </c>
      <c r="H5328">
        <v>13.33</v>
      </c>
      <c r="I5328">
        <v>2.4929999999999999</v>
      </c>
      <c r="J5328">
        <v>1</v>
      </c>
      <c r="K5328">
        <v>1172.58799999999</v>
      </c>
      <c r="L5328" t="s">
        <v>965</v>
      </c>
      <c r="M5328" t="s">
        <v>964</v>
      </c>
      <c r="N5328" s="110">
        <v>43777</v>
      </c>
      <c r="O5328">
        <v>0</v>
      </c>
      <c r="P5328">
        <v>0</v>
      </c>
      <c r="Q5328">
        <v>15557.119000000001</v>
      </c>
      <c r="R5328">
        <v>1868.9659999999899</v>
      </c>
      <c r="S5328">
        <v>3.8940000000000001</v>
      </c>
      <c r="T5328">
        <v>33</v>
      </c>
      <c r="U5328">
        <v>5663.5339999999896</v>
      </c>
      <c r="V5328">
        <v>2</v>
      </c>
      <c r="W5328">
        <v>1.7</v>
      </c>
      <c r="X5328">
        <v>2.7469999999999999</v>
      </c>
      <c r="Y5328" s="110">
        <v>43777</v>
      </c>
      <c r="Z5328">
        <v>408856.95349172998</v>
      </c>
      <c r="AA5328">
        <v>3660562.7253442099</v>
      </c>
    </row>
    <row r="5329" spans="1:27" x14ac:dyDescent="0.25">
      <c r="A5329">
        <v>-111.976552339999</v>
      </c>
      <c r="B5329">
        <v>33.079863779999897</v>
      </c>
      <c r="C5329" t="s">
        <v>968</v>
      </c>
      <c r="D5329" t="s">
        <v>967</v>
      </c>
      <c r="E5329" t="s">
        <v>966</v>
      </c>
      <c r="F5329">
        <v>3762</v>
      </c>
      <c r="G5329">
        <v>2</v>
      </c>
      <c r="H5329">
        <v>13.33</v>
      </c>
      <c r="I5329">
        <v>2.8540000000000001</v>
      </c>
      <c r="J5329">
        <v>1</v>
      </c>
      <c r="K5329">
        <v>1172.556</v>
      </c>
      <c r="L5329" t="s">
        <v>965</v>
      </c>
      <c r="M5329" t="s">
        <v>964</v>
      </c>
      <c r="N5329" s="110">
        <v>43777</v>
      </c>
      <c r="O5329">
        <v>0</v>
      </c>
      <c r="P5329">
        <v>0</v>
      </c>
      <c r="Q5329">
        <v>16338.2749999999</v>
      </c>
      <c r="R5329">
        <v>1714.6389999999899</v>
      </c>
      <c r="S5329">
        <v>3.5720000000000001</v>
      </c>
      <c r="T5329">
        <v>33</v>
      </c>
      <c r="U5329">
        <v>5195.8770000000004</v>
      </c>
      <c r="V5329">
        <v>2</v>
      </c>
      <c r="W5329">
        <v>1.946</v>
      </c>
      <c r="X5329">
        <v>3.1440000000000001</v>
      </c>
      <c r="Y5329" s="110">
        <v>43777</v>
      </c>
      <c r="Z5329">
        <v>408856.81795267202</v>
      </c>
      <c r="AA5329">
        <v>3660563.6080827098</v>
      </c>
    </row>
    <row r="5330" spans="1:27" x14ac:dyDescent="0.25">
      <c r="A5330">
        <v>-111.976552339999</v>
      </c>
      <c r="B5330">
        <v>33.07987078</v>
      </c>
      <c r="C5330" t="s">
        <v>968</v>
      </c>
      <c r="D5330" t="s">
        <v>967</v>
      </c>
      <c r="E5330" t="s">
        <v>966</v>
      </c>
      <c r="F5330">
        <v>3763</v>
      </c>
      <c r="G5330">
        <v>2</v>
      </c>
      <c r="H5330">
        <v>13.33</v>
      </c>
      <c r="I5330">
        <v>2.7890000000000001</v>
      </c>
      <c r="J5330">
        <v>1</v>
      </c>
      <c r="K5330">
        <v>1172.5129999999899</v>
      </c>
      <c r="L5330" t="s">
        <v>965</v>
      </c>
      <c r="M5330" t="s">
        <v>964</v>
      </c>
      <c r="N5330" s="110">
        <v>43777</v>
      </c>
      <c r="O5330">
        <v>0</v>
      </c>
      <c r="P5330">
        <v>0</v>
      </c>
      <c r="Q5330">
        <v>15956.726000000001</v>
      </c>
      <c r="R5330">
        <v>1714</v>
      </c>
      <c r="S5330">
        <v>3.5710000000000002</v>
      </c>
      <c r="T5330">
        <v>33</v>
      </c>
      <c r="U5330">
        <v>5193.9380000000001</v>
      </c>
      <c r="V5330">
        <v>2</v>
      </c>
      <c r="W5330">
        <v>1.901</v>
      </c>
      <c r="X5330">
        <v>3.0720000000000001</v>
      </c>
      <c r="Y5330" s="110">
        <v>43777</v>
      </c>
      <c r="Z5330">
        <v>408856.82517289801</v>
      </c>
      <c r="AA5330">
        <v>3660564.3841592502</v>
      </c>
    </row>
    <row r="5331" spans="1:27" x14ac:dyDescent="0.25">
      <c r="A5331">
        <v>-111.97655251</v>
      </c>
      <c r="B5331">
        <v>33.079878780000001</v>
      </c>
      <c r="C5331" t="s">
        <v>968</v>
      </c>
      <c r="D5331" t="s">
        <v>967</v>
      </c>
      <c r="E5331" t="s">
        <v>966</v>
      </c>
      <c r="F5331">
        <v>3764</v>
      </c>
      <c r="G5331">
        <v>3</v>
      </c>
      <c r="H5331">
        <v>13.33</v>
      </c>
      <c r="I5331">
        <v>2.8540000000000001</v>
      </c>
      <c r="J5331">
        <v>1</v>
      </c>
      <c r="K5331">
        <v>1172.53899999999</v>
      </c>
      <c r="L5331" t="s">
        <v>965</v>
      </c>
      <c r="M5331" t="s">
        <v>964</v>
      </c>
      <c r="N5331" s="110">
        <v>43777</v>
      </c>
      <c r="O5331">
        <v>0</v>
      </c>
      <c r="P5331">
        <v>0</v>
      </c>
      <c r="Q5331">
        <v>14702.7039999999</v>
      </c>
      <c r="R5331">
        <v>1542.9929999999899</v>
      </c>
      <c r="S5331">
        <v>3.2149999999999999</v>
      </c>
      <c r="T5331">
        <v>33</v>
      </c>
      <c r="U5331">
        <v>4675.7349999999897</v>
      </c>
      <c r="V5331">
        <v>2</v>
      </c>
      <c r="W5331">
        <v>1.946</v>
      </c>
      <c r="X5331">
        <v>3.1440000000000001</v>
      </c>
      <c r="Y5331" s="110">
        <v>43777</v>
      </c>
      <c r="Z5331">
        <v>408856.81755727797</v>
      </c>
      <c r="AA5331">
        <v>3660565.2712514899</v>
      </c>
    </row>
    <row r="5332" spans="1:27" x14ac:dyDescent="0.25">
      <c r="A5332">
        <v>-111.97655251</v>
      </c>
      <c r="B5332">
        <v>33.079886780000002</v>
      </c>
      <c r="C5332" t="s">
        <v>968</v>
      </c>
      <c r="D5332" t="s">
        <v>967</v>
      </c>
      <c r="E5332" t="s">
        <v>966</v>
      </c>
      <c r="F5332">
        <v>3765</v>
      </c>
      <c r="G5332">
        <v>3</v>
      </c>
      <c r="H5332">
        <v>13.33</v>
      </c>
      <c r="I5332">
        <v>2.9529999999999998</v>
      </c>
      <c r="J5332">
        <v>1</v>
      </c>
      <c r="K5332">
        <v>1172.5820000000001</v>
      </c>
      <c r="L5332" t="s">
        <v>965</v>
      </c>
      <c r="M5332" t="s">
        <v>964</v>
      </c>
      <c r="N5332" s="110">
        <v>43777</v>
      </c>
      <c r="O5332">
        <v>0</v>
      </c>
      <c r="P5332">
        <v>0</v>
      </c>
      <c r="Q5332">
        <v>14647.388999999899</v>
      </c>
      <c r="R5332">
        <v>1485.9480000000001</v>
      </c>
      <c r="S5332">
        <v>3.0960000000000001</v>
      </c>
      <c r="T5332">
        <v>33</v>
      </c>
      <c r="U5332">
        <v>4502.8720000000003</v>
      </c>
      <c r="V5332">
        <v>2</v>
      </c>
      <c r="W5332">
        <v>2.0129999999999999</v>
      </c>
      <c r="X5332">
        <v>3.2530000000000001</v>
      </c>
      <c r="Y5332" s="110">
        <v>43777</v>
      </c>
      <c r="Z5332">
        <v>408856.82580897002</v>
      </c>
      <c r="AA5332">
        <v>3660566.1581961201</v>
      </c>
    </row>
    <row r="5333" spans="1:27" x14ac:dyDescent="0.25">
      <c r="A5333">
        <v>-111.976550489999</v>
      </c>
      <c r="B5333">
        <v>33.079894779999897</v>
      </c>
      <c r="C5333" t="s">
        <v>968</v>
      </c>
      <c r="D5333" t="s">
        <v>967</v>
      </c>
      <c r="E5333" t="s">
        <v>966</v>
      </c>
      <c r="F5333">
        <v>3766</v>
      </c>
      <c r="G5333">
        <v>357</v>
      </c>
      <c r="H5333">
        <v>13.33</v>
      </c>
      <c r="I5333">
        <v>2.69</v>
      </c>
      <c r="J5333">
        <v>1</v>
      </c>
      <c r="K5333">
        <v>1172.59799999999</v>
      </c>
      <c r="L5333" t="s">
        <v>965</v>
      </c>
      <c r="M5333" t="s">
        <v>964</v>
      </c>
      <c r="N5333" s="110">
        <v>43777</v>
      </c>
      <c r="O5333">
        <v>0</v>
      </c>
      <c r="P5333">
        <v>0</v>
      </c>
      <c r="Q5333">
        <v>13558.742</v>
      </c>
      <c r="R5333">
        <v>1509.70299999999</v>
      </c>
      <c r="S5333">
        <v>3.145</v>
      </c>
      <c r="T5333">
        <v>33</v>
      </c>
      <c r="U5333">
        <v>4574.85699999999</v>
      </c>
      <c r="V5333">
        <v>2</v>
      </c>
      <c r="W5333">
        <v>1.8340000000000001</v>
      </c>
      <c r="X5333">
        <v>2.964</v>
      </c>
      <c r="Y5333" s="110">
        <v>43777</v>
      </c>
      <c r="Z5333">
        <v>408857.02260157198</v>
      </c>
      <c r="AA5333">
        <v>3660567.0433866498</v>
      </c>
    </row>
    <row r="5334" spans="1:27" x14ac:dyDescent="0.25">
      <c r="A5334">
        <v>-111.976551689999</v>
      </c>
      <c r="B5334">
        <v>33.079901790000001</v>
      </c>
      <c r="C5334" t="s">
        <v>968</v>
      </c>
      <c r="D5334" t="s">
        <v>967</v>
      </c>
      <c r="E5334" t="s">
        <v>966</v>
      </c>
      <c r="F5334">
        <v>3767</v>
      </c>
      <c r="G5334">
        <v>4</v>
      </c>
      <c r="H5334">
        <v>13.33</v>
      </c>
      <c r="I5334">
        <v>2.8220000000000001</v>
      </c>
      <c r="J5334">
        <v>1</v>
      </c>
      <c r="K5334">
        <v>1172.6310000000001</v>
      </c>
      <c r="L5334" t="s">
        <v>965</v>
      </c>
      <c r="M5334" t="s">
        <v>964</v>
      </c>
      <c r="N5334" s="110">
        <v>43777</v>
      </c>
      <c r="O5334">
        <v>0</v>
      </c>
      <c r="P5334">
        <v>0</v>
      </c>
      <c r="Q5334">
        <v>11496.192999999899</v>
      </c>
      <c r="R5334">
        <v>1220.50999999999</v>
      </c>
      <c r="S5334">
        <v>2.5430000000000001</v>
      </c>
      <c r="T5334">
        <v>33</v>
      </c>
      <c r="U5334">
        <v>3698.5160000000001</v>
      </c>
      <c r="V5334">
        <v>2</v>
      </c>
      <c r="W5334">
        <v>1.9239999999999999</v>
      </c>
      <c r="X5334">
        <v>3.1080000000000001</v>
      </c>
      <c r="Y5334" s="110">
        <v>43777</v>
      </c>
      <c r="Z5334">
        <v>408856.91782761499</v>
      </c>
      <c r="AA5334">
        <v>3660567.8216139101</v>
      </c>
    </row>
    <row r="5335" spans="1:27" x14ac:dyDescent="0.25">
      <c r="A5335">
        <v>-111.976551169999</v>
      </c>
      <c r="B5335">
        <v>33.07990977</v>
      </c>
      <c r="C5335" t="s">
        <v>968</v>
      </c>
      <c r="D5335" t="s">
        <v>967</v>
      </c>
      <c r="E5335" t="s">
        <v>966</v>
      </c>
      <c r="F5335">
        <v>3768</v>
      </c>
      <c r="G5335">
        <v>1</v>
      </c>
      <c r="H5335">
        <v>13.33</v>
      </c>
      <c r="I5335">
        <v>2.625</v>
      </c>
      <c r="J5335">
        <v>1</v>
      </c>
      <c r="K5335">
        <v>1172.68399999999</v>
      </c>
      <c r="L5335" t="s">
        <v>965</v>
      </c>
      <c r="M5335" t="s">
        <v>964</v>
      </c>
      <c r="N5335" s="110">
        <v>43777</v>
      </c>
      <c r="O5335">
        <v>0</v>
      </c>
      <c r="P5335">
        <v>0</v>
      </c>
      <c r="Q5335">
        <v>9077.1239999999907</v>
      </c>
      <c r="R5335">
        <v>1035.96299999999</v>
      </c>
      <c r="S5335">
        <v>2.1579999999999999</v>
      </c>
      <c r="T5335">
        <v>33</v>
      </c>
      <c r="U5335">
        <v>3139.2809999999899</v>
      </c>
      <c r="V5335">
        <v>2</v>
      </c>
      <c r="W5335">
        <v>1.79</v>
      </c>
      <c r="X5335">
        <v>2.891</v>
      </c>
      <c r="Y5335" s="110">
        <v>43777</v>
      </c>
      <c r="Z5335">
        <v>408856.97459395003</v>
      </c>
      <c r="AA5335">
        <v>3660568.7058896301</v>
      </c>
    </row>
    <row r="5336" spans="1:27" x14ac:dyDescent="0.25">
      <c r="A5336">
        <v>-111.976551169999</v>
      </c>
      <c r="B5336">
        <v>33.079917770000002</v>
      </c>
      <c r="C5336" t="s">
        <v>968</v>
      </c>
      <c r="D5336" t="s">
        <v>967</v>
      </c>
      <c r="E5336" t="s">
        <v>966</v>
      </c>
      <c r="F5336">
        <v>3769</v>
      </c>
      <c r="G5336">
        <v>1</v>
      </c>
      <c r="H5336">
        <v>13.33</v>
      </c>
      <c r="I5336">
        <v>2.8220000000000001</v>
      </c>
      <c r="J5336">
        <v>1</v>
      </c>
      <c r="K5336">
        <v>1172.68399999999</v>
      </c>
      <c r="L5336" t="s">
        <v>965</v>
      </c>
      <c r="M5336" t="s">
        <v>964</v>
      </c>
      <c r="N5336" s="110">
        <v>43777</v>
      </c>
      <c r="O5336">
        <v>0</v>
      </c>
      <c r="P5336">
        <v>0</v>
      </c>
      <c r="Q5336">
        <v>9512.1599999999908</v>
      </c>
      <c r="R5336">
        <v>1009.873</v>
      </c>
      <c r="S5336">
        <v>2.1040000000000001</v>
      </c>
      <c r="T5336">
        <v>33</v>
      </c>
      <c r="U5336">
        <v>3060.2199999999898</v>
      </c>
      <c r="V5336">
        <v>2</v>
      </c>
      <c r="W5336">
        <v>1.9239999999999999</v>
      </c>
      <c r="X5336">
        <v>3.1080000000000001</v>
      </c>
      <c r="Y5336" s="110">
        <v>43777</v>
      </c>
      <c r="Z5336">
        <v>408856.98284563702</v>
      </c>
      <c r="AA5336">
        <v>3660569.5928342598</v>
      </c>
    </row>
    <row r="5337" spans="1:27" x14ac:dyDescent="0.25">
      <c r="A5337">
        <v>-111.976551</v>
      </c>
      <c r="B5337">
        <v>33.079925770000003</v>
      </c>
      <c r="C5337" t="s">
        <v>968</v>
      </c>
      <c r="D5337" t="s">
        <v>967</v>
      </c>
      <c r="E5337" t="s">
        <v>966</v>
      </c>
      <c r="F5337">
        <v>3770</v>
      </c>
      <c r="G5337">
        <v>0</v>
      </c>
      <c r="H5337">
        <v>13.33</v>
      </c>
      <c r="I5337">
        <v>2.9529999999999998</v>
      </c>
      <c r="J5337">
        <v>1</v>
      </c>
      <c r="K5337">
        <v>1172.615</v>
      </c>
      <c r="L5337" t="s">
        <v>965</v>
      </c>
      <c r="M5337" t="s">
        <v>964</v>
      </c>
      <c r="N5337" s="110">
        <v>43777</v>
      </c>
      <c r="O5337">
        <v>0</v>
      </c>
      <c r="P5337">
        <v>0</v>
      </c>
      <c r="Q5337">
        <v>9376.5580000000009</v>
      </c>
      <c r="R5337">
        <v>951.23299999999904</v>
      </c>
      <c r="S5337">
        <v>1.982</v>
      </c>
      <c r="T5337">
        <v>33</v>
      </c>
      <c r="U5337">
        <v>2882.5230000000001</v>
      </c>
      <c r="V5337">
        <v>2</v>
      </c>
      <c r="W5337">
        <v>2.0129999999999999</v>
      </c>
      <c r="X5337">
        <v>3.2530000000000001</v>
      </c>
      <c r="Y5337" s="110">
        <v>43777</v>
      </c>
      <c r="Z5337">
        <v>408857.00696462399</v>
      </c>
      <c r="AA5337">
        <v>3660570.4796312698</v>
      </c>
    </row>
    <row r="5338" spans="1:27" x14ac:dyDescent="0.25">
      <c r="A5338">
        <v>-111.976551169999</v>
      </c>
      <c r="B5338">
        <v>33.079933769999897</v>
      </c>
      <c r="C5338" t="s">
        <v>968</v>
      </c>
      <c r="D5338" t="s">
        <v>967</v>
      </c>
      <c r="E5338" t="s">
        <v>966</v>
      </c>
      <c r="F5338">
        <v>3771</v>
      </c>
      <c r="G5338">
        <v>1</v>
      </c>
      <c r="H5338">
        <v>13.33</v>
      </c>
      <c r="I5338">
        <v>2.92</v>
      </c>
      <c r="J5338">
        <v>1</v>
      </c>
      <c r="K5338">
        <v>1172.6110000000001</v>
      </c>
      <c r="L5338" t="s">
        <v>965</v>
      </c>
      <c r="M5338" t="s">
        <v>964</v>
      </c>
      <c r="N5338" s="110">
        <v>43777</v>
      </c>
      <c r="O5338">
        <v>0</v>
      </c>
      <c r="P5338">
        <v>0</v>
      </c>
      <c r="Q5338">
        <v>4729.3370000000004</v>
      </c>
      <c r="R5338">
        <v>485.17200000000003</v>
      </c>
      <c r="S5338">
        <v>1.0109999999999999</v>
      </c>
      <c r="T5338">
        <v>33</v>
      </c>
      <c r="U5338">
        <v>1470.2190000000001</v>
      </c>
      <c r="V5338">
        <v>2</v>
      </c>
      <c r="W5338">
        <v>1.9910000000000001</v>
      </c>
      <c r="X5338">
        <v>3.2170000000000001</v>
      </c>
      <c r="Y5338" s="110">
        <v>43777</v>
      </c>
      <c r="Z5338">
        <v>408856.99934901699</v>
      </c>
      <c r="AA5338">
        <v>3660571.3667235202</v>
      </c>
    </row>
    <row r="5339" spans="1:27" x14ac:dyDescent="0.25">
      <c r="A5339">
        <v>-111.976550309999</v>
      </c>
      <c r="B5339">
        <v>33.0799417899999</v>
      </c>
      <c r="C5339" t="s">
        <v>968</v>
      </c>
      <c r="D5339" t="s">
        <v>967</v>
      </c>
      <c r="E5339" t="s">
        <v>966</v>
      </c>
      <c r="F5339">
        <v>3772</v>
      </c>
      <c r="G5339">
        <v>356</v>
      </c>
      <c r="H5339">
        <v>13.33</v>
      </c>
      <c r="I5339">
        <v>2.7890000000000001</v>
      </c>
      <c r="J5339">
        <v>1</v>
      </c>
      <c r="K5339">
        <v>1172.625</v>
      </c>
      <c r="L5339" t="s">
        <v>965</v>
      </c>
      <c r="M5339" t="s">
        <v>964</v>
      </c>
      <c r="N5339" s="110">
        <v>43777</v>
      </c>
      <c r="O5339">
        <v>0</v>
      </c>
      <c r="P5339">
        <v>0</v>
      </c>
      <c r="Q5339">
        <v>2850.5050000000001</v>
      </c>
      <c r="R5339">
        <v>306.18799999999902</v>
      </c>
      <c r="S5339">
        <v>0.63800000000000001</v>
      </c>
      <c r="T5339">
        <v>33</v>
      </c>
      <c r="U5339">
        <v>927.84400000000005</v>
      </c>
      <c r="V5339">
        <v>2</v>
      </c>
      <c r="W5339">
        <v>1.901</v>
      </c>
      <c r="X5339">
        <v>3.0720000000000001</v>
      </c>
      <c r="Y5339" s="110">
        <v>43777</v>
      </c>
      <c r="Z5339">
        <v>408857.08789118699</v>
      </c>
      <c r="AA5339">
        <v>3660572.2551387199</v>
      </c>
    </row>
    <row r="5340" spans="1:27" x14ac:dyDescent="0.25">
      <c r="A5340">
        <v>-111.976551</v>
      </c>
      <c r="B5340">
        <v>33.079949769999899</v>
      </c>
      <c r="C5340" t="s">
        <v>968</v>
      </c>
      <c r="D5340" t="s">
        <v>967</v>
      </c>
      <c r="E5340" t="s">
        <v>966</v>
      </c>
      <c r="F5340">
        <v>3773</v>
      </c>
      <c r="G5340">
        <v>0</v>
      </c>
      <c r="H5340">
        <v>13.33</v>
      </c>
      <c r="I5340">
        <v>2.8540000000000001</v>
      </c>
      <c r="J5340">
        <v>1</v>
      </c>
      <c r="K5340">
        <v>1172.6379999999899</v>
      </c>
      <c r="L5340" t="s">
        <v>965</v>
      </c>
      <c r="M5340" t="s">
        <v>964</v>
      </c>
      <c r="N5340" s="110">
        <v>43777</v>
      </c>
      <c r="O5340">
        <v>0</v>
      </c>
      <c r="P5340">
        <v>0</v>
      </c>
      <c r="Q5340">
        <v>1778.5440000000001</v>
      </c>
      <c r="R5340">
        <v>186.65100000000001</v>
      </c>
      <c r="S5340">
        <v>0.38900000000000001</v>
      </c>
      <c r="T5340">
        <v>33</v>
      </c>
      <c r="U5340">
        <v>565.61</v>
      </c>
      <c r="V5340">
        <v>2</v>
      </c>
      <c r="W5340">
        <v>1.946</v>
      </c>
      <c r="X5340">
        <v>3.1440000000000001</v>
      </c>
      <c r="Y5340" s="110">
        <v>43777</v>
      </c>
      <c r="Z5340">
        <v>408857.03171969799</v>
      </c>
      <c r="AA5340">
        <v>3660573.1404651599</v>
      </c>
    </row>
    <row r="5341" spans="1:27" x14ac:dyDescent="0.25">
      <c r="A5341">
        <v>-111.97655134</v>
      </c>
      <c r="B5341">
        <v>33.079957780000001</v>
      </c>
      <c r="C5341" t="s">
        <v>968</v>
      </c>
      <c r="D5341" t="s">
        <v>967</v>
      </c>
      <c r="E5341" t="s">
        <v>966</v>
      </c>
      <c r="F5341">
        <v>3774</v>
      </c>
      <c r="G5341">
        <v>2</v>
      </c>
      <c r="H5341">
        <v>13.33</v>
      </c>
      <c r="I5341">
        <v>2.8220000000000001</v>
      </c>
      <c r="J5341">
        <v>1</v>
      </c>
      <c r="K5341">
        <v>1172.68399999999</v>
      </c>
      <c r="L5341" t="s">
        <v>965</v>
      </c>
      <c r="M5341" t="s">
        <v>964</v>
      </c>
      <c r="N5341" s="110">
        <v>43777</v>
      </c>
      <c r="O5341">
        <v>0</v>
      </c>
      <c r="P5341">
        <v>0</v>
      </c>
      <c r="Q5341">
        <v>557.55200000000002</v>
      </c>
      <c r="R5341">
        <v>59.192999999999898</v>
      </c>
      <c r="S5341">
        <v>0.123</v>
      </c>
      <c r="T5341">
        <v>33</v>
      </c>
      <c r="U5341">
        <v>179.373999999999</v>
      </c>
      <c r="V5341">
        <v>2</v>
      </c>
      <c r="W5341">
        <v>1.9239999999999999</v>
      </c>
      <c r="X5341">
        <v>3.1080000000000001</v>
      </c>
      <c r="Y5341" s="110">
        <v>43777</v>
      </c>
      <c r="Z5341">
        <v>408857.00824712199</v>
      </c>
      <c r="AA5341">
        <v>3660574.0288137202</v>
      </c>
    </row>
    <row r="5342" spans="1:27" x14ac:dyDescent="0.25">
      <c r="A5342">
        <v>-111.976551169999</v>
      </c>
      <c r="B5342">
        <v>33.079965770000001</v>
      </c>
      <c r="C5342" t="s">
        <v>968</v>
      </c>
      <c r="D5342" t="s">
        <v>967</v>
      </c>
      <c r="E5342" t="s">
        <v>966</v>
      </c>
      <c r="F5342">
        <v>3775</v>
      </c>
      <c r="G5342">
        <v>1</v>
      </c>
      <c r="H5342">
        <v>13.33</v>
      </c>
      <c r="I5342">
        <v>2.92</v>
      </c>
      <c r="J5342">
        <v>1</v>
      </c>
      <c r="K5342">
        <v>1172.644</v>
      </c>
      <c r="L5342" t="s">
        <v>965</v>
      </c>
      <c r="M5342" t="s">
        <v>964</v>
      </c>
      <c r="N5342" s="110">
        <v>43777</v>
      </c>
      <c r="O5342">
        <v>0</v>
      </c>
      <c r="P5342">
        <v>0</v>
      </c>
      <c r="Q5342">
        <v>633.21100000000001</v>
      </c>
      <c r="R5342">
        <v>64.959999999999894</v>
      </c>
      <c r="S5342">
        <v>0.13500000000000001</v>
      </c>
      <c r="T5342">
        <v>33</v>
      </c>
      <c r="U5342">
        <v>196.84800000000001</v>
      </c>
      <c r="V5342">
        <v>2</v>
      </c>
      <c r="W5342">
        <v>1.9910000000000001</v>
      </c>
      <c r="X5342">
        <v>3.2170000000000001</v>
      </c>
      <c r="Y5342" s="110">
        <v>43777</v>
      </c>
      <c r="Z5342">
        <v>408857.032355798</v>
      </c>
      <c r="AA5342">
        <v>3660574.9145020498</v>
      </c>
    </row>
    <row r="5343" spans="1:27" x14ac:dyDescent="0.25">
      <c r="A5343">
        <v>-111.976550829999</v>
      </c>
      <c r="B5343">
        <v>33.079973770000002</v>
      </c>
      <c r="C5343" t="s">
        <v>968</v>
      </c>
      <c r="D5343" t="s">
        <v>967</v>
      </c>
      <c r="E5343" t="s">
        <v>966</v>
      </c>
      <c r="F5343">
        <v>3776</v>
      </c>
      <c r="G5343">
        <v>359</v>
      </c>
      <c r="H5343">
        <v>13.33</v>
      </c>
      <c r="I5343">
        <v>2.887</v>
      </c>
      <c r="J5343">
        <v>1</v>
      </c>
      <c r="K5343">
        <v>1172.644</v>
      </c>
      <c r="L5343" t="s">
        <v>965</v>
      </c>
      <c r="M5343" t="s">
        <v>964</v>
      </c>
      <c r="N5343" s="110">
        <v>43777</v>
      </c>
      <c r="O5343">
        <v>0</v>
      </c>
      <c r="P5343">
        <v>0</v>
      </c>
      <c r="Q5343">
        <v>502.52300000000002</v>
      </c>
      <c r="R5343">
        <v>52.139000000000003</v>
      </c>
      <c r="S5343">
        <v>0.109</v>
      </c>
      <c r="T5343">
        <v>33</v>
      </c>
      <c r="U5343">
        <v>157.99600000000001</v>
      </c>
      <c r="V5343">
        <v>2</v>
      </c>
      <c r="W5343">
        <v>1.9690000000000001</v>
      </c>
      <c r="X5343">
        <v>3.181</v>
      </c>
      <c r="Y5343" s="110">
        <v>43777</v>
      </c>
      <c r="Z5343">
        <v>408857.07234207698</v>
      </c>
      <c r="AA5343">
        <v>3660575.80115144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Raw Scale</vt:lpstr>
      <vt:lpstr>Zone Scale</vt:lpstr>
      <vt:lpstr>Plot Scale</vt:lpstr>
      <vt:lpstr>Compare</vt:lpstr>
      <vt:lpstr>Ginning</vt:lpstr>
      <vt:lpstr>Moisture content</vt:lpstr>
      <vt:lpstr>Ginning - bulk</vt:lpstr>
      <vt:lpstr>HVI</vt:lpstr>
      <vt:lpstr>YieldMonitor</vt:lpstr>
      <vt:lpstr>Ginning!Print_Area</vt:lpstr>
      <vt:lpstr>'Ginning - bulk'!Print_Area</vt:lpstr>
      <vt:lpstr>'Moisture content'!Print_Area</vt:lpstr>
      <vt:lpstr>Ginning!Print_Titles</vt:lpstr>
      <vt:lpstr>'Ginning - bulk'!Print_Titles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2026-04-02T16:54:36Z</dcterms:modified>
</cp:coreProperties>
</file>