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-my.sharepoint.com/personal/jeff_ussing_ctr_ad_dot_gov/Documents/Desktop/"/>
    </mc:Choice>
  </mc:AlternateContent>
  <xr:revisionPtr revIDLastSave="262" documentId="8_{A024945C-0685-4332-8184-9A7CFE3F4950}" xr6:coauthVersionLast="47" xr6:coauthVersionMax="47" xr10:uidLastSave="{D145A644-37EC-4855-8EC5-CE9768EEBFAA}"/>
  <bookViews>
    <workbookView xWindow="15060" yWindow="0" windowWidth="28230" windowHeight="24000" xr2:uid="{F001EC0A-05EC-4AF7-882A-202FBBD0EB17}"/>
  </bookViews>
  <sheets>
    <sheet name="Rules" sheetId="1" r:id="rId1"/>
    <sheet name="roKey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L8" i="1"/>
  <c r="L9" i="1"/>
  <c r="L16" i="1"/>
  <c r="L17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L27" i="1" l="1"/>
  <c r="L7" i="1"/>
  <c r="L26" i="1"/>
  <c r="L25" i="1"/>
  <c r="L20" i="1"/>
  <c r="L12" i="1"/>
  <c r="L4" i="1"/>
  <c r="L19" i="1"/>
  <c r="L11" i="1"/>
  <c r="L3" i="1"/>
  <c r="L18" i="1"/>
  <c r="L10" i="1"/>
  <c r="L24" i="1"/>
  <c r="L15" i="1"/>
  <c r="L14" i="1"/>
  <c r="L6" i="1"/>
  <c r="L23" i="1"/>
  <c r="L21" i="1"/>
  <c r="L13" i="1"/>
  <c r="L5" i="1"/>
  <c r="L22" i="1"/>
</calcChain>
</file>

<file path=xl/sharedStrings.xml><?xml version="1.0" encoding="utf-8"?>
<sst xmlns="http://schemas.openxmlformats.org/spreadsheetml/2006/main" count="1247" uniqueCount="177">
  <si>
    <t>Rule</t>
  </si>
  <si>
    <t>Action</t>
  </si>
  <si>
    <t>Protocol</t>
  </si>
  <si>
    <t>Source</t>
  </si>
  <si>
    <t>Destination</t>
  </si>
  <si>
    <t>Source Ports</t>
  </si>
  <si>
    <t>Destination Ports</t>
  </si>
  <si>
    <t>Direction</t>
  </si>
  <si>
    <t>ro:msg</t>
  </si>
  <si>
    <t>ro:Keywords</t>
  </si>
  <si>
    <t>ro:sid</t>
  </si>
  <si>
    <t>ro:rev</t>
  </si>
  <si>
    <t>pass</t>
  </si>
  <si>
    <t>tcp</t>
  </si>
  <si>
    <t>$HOME_NET</t>
  </si>
  <si>
    <t>any</t>
  </si>
  <si>
    <t>&lt;&gt;</t>
  </si>
  <si>
    <t>$EXTERNAL_NET</t>
  </si>
  <si>
    <t>Pass All Traffic</t>
  </si>
  <si>
    <t>Pass tcp handshake to destination port 80</t>
  </si>
  <si>
    <t>flow: not_established;</t>
  </si>
  <si>
    <t>Pass tcp handshake to destination port 443</t>
  </si>
  <si>
    <t>Drop any other tcp handshake</t>
  </si>
  <si>
    <t>-&gt;</t>
  </si>
  <si>
    <t>mirrors.fedoraproject.org</t>
  </si>
  <si>
    <t>rhui.REGION.aws.ce.redhat.com</t>
  </si>
  <si>
    <t>arcgis.com</t>
  </si>
  <si>
    <t>www.arcgis.com</t>
  </si>
  <si>
    <t>cdn-a.arcgis.com</t>
  </si>
  <si>
    <t>js.arcgis.com</t>
  </si>
  <si>
    <t>usdot.maps.arcgis.com</t>
  </si>
  <si>
    <t>services.arcgisonline.com</t>
  </si>
  <si>
    <t>www.census.gov</t>
  </si>
  <si>
    <t>api.census.gov</t>
  </si>
  <si>
    <t>data.census.gov</t>
  </si>
  <si>
    <t xml:space="preserve">tigerweb.geo.census.gov </t>
  </si>
  <si>
    <t>censusbureau.d1.sc.omtrdc.net</t>
  </si>
  <si>
    <t>na-georss.waze.com</t>
  </si>
  <si>
    <t>www.fastly-insights.com</t>
  </si>
  <si>
    <t>fastly-insights.com</t>
  </si>
  <si>
    <t>pypi.python.org</t>
  </si>
  <si>
    <t>pypi.org</t>
  </si>
  <si>
    <t>files.pythonhosted.org</t>
  </si>
  <si>
    <t>2p66nmmycsj3.statuspage.io</t>
  </si>
  <si>
    <t>conda.anaconda.org</t>
  </si>
  <si>
    <t>repo.anaconda.com</t>
  </si>
  <si>
    <t>repo.continuum.io</t>
  </si>
  <si>
    <t>cran.rstudio.com</t>
  </si>
  <si>
    <t>use.typekit.net</t>
  </si>
  <si>
    <t xml:space="preserve">p.typekit.net </t>
  </si>
  <si>
    <t>mt0.google.com</t>
  </si>
  <si>
    <t>www.google-analytics.com</t>
  </si>
  <si>
    <t>fonts.googleapis.com</t>
  </si>
  <si>
    <t>www.googletagmanager.com</t>
  </si>
  <si>
    <t>fonts.gstatic.com</t>
  </si>
  <si>
    <t>cdn.ravenjs.com</t>
  </si>
  <si>
    <t>cdnjs.cloudflare.com</t>
  </si>
  <si>
    <t>assets.adobedtm.com</t>
  </si>
  <si>
    <t>admin.fedoraproject.org</t>
  </si>
  <si>
    <t>waterwatch.usgs.gov</t>
  </si>
  <si>
    <t>www.usgs.gov</t>
  </si>
  <si>
    <t>earthengine.google.com</t>
  </si>
  <si>
    <t>services1.arcgis.com</t>
  </si>
  <si>
    <t>earth.google.com</t>
  </si>
  <si>
    <t>www.noaa.gov</t>
  </si>
  <si>
    <t>www.ncdc.noaa.gov</t>
  </si>
  <si>
    <t>data-usdot.opendata.arcgis.com</t>
  </si>
  <si>
    <t>hubcdn.arcgis.com</t>
  </si>
  <si>
    <t>services.arcgis.com</t>
  </si>
  <si>
    <t>www.bts.gov</t>
  </si>
  <si>
    <t>http</t>
  </si>
  <si>
    <t>tls</t>
  </si>
  <si>
    <t>ip</t>
  </si>
  <si>
    <t>One</t>
  </si>
  <si>
    <t>Two</t>
  </si>
  <si>
    <t>Content</t>
  </si>
  <si>
    <t>Three</t>
  </si>
  <si>
    <t>endswith;</t>
  </si>
  <si>
    <t>http.host;</t>
  </si>
  <si>
    <t>dotprefix;</t>
  </si>
  <si>
    <t>Sort</t>
  </si>
  <si>
    <t>Keywords</t>
  </si>
  <si>
    <t>http.host; dotprefix; content:"assets.adobedtm.com";</t>
  </si>
  <si>
    <t>http.host; dotprefix; content:"repo.anaconda.com";</t>
  </si>
  <si>
    <t>http.host; dotprefix; content:"conda.anaconda.org";</t>
  </si>
  <si>
    <t>http.host; dotprefix; content:"arcgis.com";</t>
  </si>
  <si>
    <t>http.host; dotprefix; content:"cdn-a.arcgis.com";</t>
  </si>
  <si>
    <t>http.host; dotprefix; content:"hubcdn.arcgis.com";</t>
  </si>
  <si>
    <t>http.host; dotprefix; content:"js.arcgis.com";</t>
  </si>
  <si>
    <t>http.host; dotprefix; content:"services.arcgis.com";</t>
  </si>
  <si>
    <t>http.host; dotprefix; content:"services1.arcgis.com";</t>
  </si>
  <si>
    <t>http.host; dotprefix; content:"www.arcgis.com";</t>
  </si>
  <si>
    <t>http.host; dotprefix; content:"services.arcgisonline.com";</t>
  </si>
  <si>
    <t>http.host; dotprefix; content:"www.bts.gov";</t>
  </si>
  <si>
    <t>http.host; dotprefix; content:"rhui.REGION.aws.ce.redhat.com";</t>
  </si>
  <si>
    <t>http.host; dotprefix; content:"api.census.gov";</t>
  </si>
  <si>
    <t>http.host; dotprefix; content:"data.census.gov";</t>
  </si>
  <si>
    <t>http.host; dotprefix; content:"www.census.gov";</t>
  </si>
  <si>
    <t>http.host; dotprefix; content:"cdnjs.cloudflare.com";</t>
  </si>
  <si>
    <t>http.host; dotprefix; content:"repo.continuum.io";</t>
  </si>
  <si>
    <t>http.host; dotprefix; content:"fastly-insights.com";</t>
  </si>
  <si>
    <t>http.host; dotprefix; content:"www.fastly-insights.com";</t>
  </si>
  <si>
    <t>http.host; dotprefix; content:"admin.fedoraproject.org";</t>
  </si>
  <si>
    <t>http.host; dotprefix; content:"mirrors.fedoraproject.org";</t>
  </si>
  <si>
    <t>http.host; dotprefix; content:"tigerweb.geo.census.gov ";</t>
  </si>
  <si>
    <t>http.host; dotprefix; content:"earth.google.com";</t>
  </si>
  <si>
    <t>http.host; dotprefix; content:"earthengine.google.com";</t>
  </si>
  <si>
    <t>http.host; dotprefix; content:"mt0.google.com";</t>
  </si>
  <si>
    <t>http.host; dotprefix; content:"www.google-analytics.com";</t>
  </si>
  <si>
    <t>http.host; dotprefix; content:"fonts.googleapis.com";</t>
  </si>
  <si>
    <t>http.host; dotprefix; content:"www.googletagmanager.com";</t>
  </si>
  <si>
    <t>http.host; dotprefix; content:"fonts.gstatic.com";</t>
  </si>
  <si>
    <t>http.host; dotprefix; content:"usdot.maps.arcgis.com";</t>
  </si>
  <si>
    <t>http.host; dotprefix; content:"www.ncdc.noaa.gov";</t>
  </si>
  <si>
    <t>http.host; dotprefix; content:"www.noaa.gov";</t>
  </si>
  <si>
    <t>http.host; dotprefix; content:"data-usdot.opendata.arcgis.com";</t>
  </si>
  <si>
    <t>http.host; dotprefix; content:"pypi.org";</t>
  </si>
  <si>
    <t>http.host; dotprefix; content:"pypi.python.org";</t>
  </si>
  <si>
    <t>http.host; dotprefix; content:"files.pythonhosted.org";</t>
  </si>
  <si>
    <t>http.host; dotprefix; content:"cdn.ravenjs.com";</t>
  </si>
  <si>
    <t>http.host; dotprefix; content:"cran.rstudio.com";</t>
  </si>
  <si>
    <t>http.host; dotprefix; content:"censusbureau.d1.sc.omtrdc.net";</t>
  </si>
  <si>
    <t>http.host; dotprefix; content:"2p66nmmycsj3.statuspage.io";</t>
  </si>
  <si>
    <t>http.host; dotprefix; content:"p.typekit.net ";</t>
  </si>
  <si>
    <t>http.host; dotprefix; content:"use.typekit.net";</t>
  </si>
  <si>
    <t>http.host; dotprefix; content:"waterwatch.usgs.gov";</t>
  </si>
  <si>
    <t>http.host; dotprefix; content:"www.usgs.gov";</t>
  </si>
  <si>
    <t>http.host; dotprefix; content:"na-georss.waze.com";</t>
  </si>
  <si>
    <t>Whitelist</t>
  </si>
  <si>
    <t>drop</t>
  </si>
  <si>
    <t>tls.sni; dotprefix; content:"assets.adobedtm.com";</t>
  </si>
  <si>
    <t>tls.sni; dotprefix; content:"repo.anaconda.com";</t>
  </si>
  <si>
    <t>tls.sni; dotprefix; content:"conda.anaconda.org";</t>
  </si>
  <si>
    <t>tls.sni; dotprefix; content:"arcgis.com";</t>
  </si>
  <si>
    <t>tls.sni; dotprefix; content:"cdn-a.arcgis.com";</t>
  </si>
  <si>
    <t>tls.sni; dotprefix; content:"hubcdn.arcgis.com";</t>
  </si>
  <si>
    <t>tls.sni; dotprefix; content:"js.arcgis.com";</t>
  </si>
  <si>
    <t>tls.sni; dotprefix; content:"services.arcgis.com";</t>
  </si>
  <si>
    <t>tls.sni; dotprefix; content:"services1.arcgis.com";</t>
  </si>
  <si>
    <t>tls.sni; dotprefix; content:"www.arcgis.com";</t>
  </si>
  <si>
    <t>tls.sni; dotprefix; content:"services.arcgisonline.com";</t>
  </si>
  <si>
    <t>tls.sni; dotprefix; content:"www.bts.gov";</t>
  </si>
  <si>
    <t>tls.sni; dotprefix; content:"rhui.REGION.aws.ce.redhat.com";</t>
  </si>
  <si>
    <t>tls.sni; dotprefix; content:"api.census.gov";</t>
  </si>
  <si>
    <t>tls.sni; dotprefix; content:"data.census.gov";</t>
  </si>
  <si>
    <t>tls.sni; dotprefix; content:"www.census.gov";</t>
  </si>
  <si>
    <t>tls.sni; dotprefix; content:"cdnjs.cloudflare.com";</t>
  </si>
  <si>
    <t>tls.sni; dotprefix; content:"repo.continuum.io";</t>
  </si>
  <si>
    <t>tls.sni; dotprefix; content:"fastly-insights.com";</t>
  </si>
  <si>
    <t>tls.sni; dotprefix; content:"www.fastly-insights.com";</t>
  </si>
  <si>
    <t>tls.sni; dotprefix; content:"admin.fedoraproject.org";</t>
  </si>
  <si>
    <t>tls.sni; dotprefix; content:"mirrors.fedoraproject.org";</t>
  </si>
  <si>
    <t>tls.sni; dotprefix; content:"tigerweb.geo.census.gov ";</t>
  </si>
  <si>
    <t>tls.sni; dotprefix; content:"earth.google.com";</t>
  </si>
  <si>
    <t>tls.sni; dotprefix; content:"earthengine.google.com";</t>
  </si>
  <si>
    <t>tls.sni; dotprefix; content:"mt0.google.com";</t>
  </si>
  <si>
    <t>tls.sni; dotprefix; content:"www.google-analytics.com";</t>
  </si>
  <si>
    <t>tls.sni; dotprefix; content:"fonts.googleapis.com";</t>
  </si>
  <si>
    <t>tls.sni; dotprefix; content:"www.googletagmanager.com";</t>
  </si>
  <si>
    <t>tls.sni; dotprefix; content:"fonts.gstatic.com";</t>
  </si>
  <si>
    <t>tls.sni; dotprefix; content:"usdot.maps.arcgis.com";</t>
  </si>
  <si>
    <t>tls.sni; dotprefix; content:"www.ncdc.noaa.gov";</t>
  </si>
  <si>
    <t>tls.sni; dotprefix; content:"www.noaa.gov";</t>
  </si>
  <si>
    <t>tls.sni; dotprefix; content:"data-usdot.opendata.arcgis.com";</t>
  </si>
  <si>
    <t>tls.sni; dotprefix; content:"pypi.org";</t>
  </si>
  <si>
    <t>tls.sni; dotprefix; content:"pypi.python.org";</t>
  </si>
  <si>
    <t>tls.sni; dotprefix; content:"files.pythonhosted.org";</t>
  </si>
  <si>
    <t>tls.sni; dotprefix; content:"cdn.ravenjs.com";</t>
  </si>
  <si>
    <t>tls.sni; dotprefix; content:"cran.rstudio.com";</t>
  </si>
  <si>
    <t>tls.sni; dotprefix; content:"censusbureau.d1.sc.omtrdc.net";</t>
  </si>
  <si>
    <t>tls.sni; dotprefix; content:"2p66nmmycsj3.statuspage.io";</t>
  </si>
  <si>
    <t>tls.sni; dotprefix; content:"p.typekit.net ";</t>
  </si>
  <si>
    <t>tls.sni; dotprefix; content:"use.typekit.net";</t>
  </si>
  <si>
    <t>tls.sni; dotprefix; content:"waterwatch.usgs.gov";</t>
  </si>
  <si>
    <t>tls.sni; dotprefix; content:"www.usgs.gov";</t>
  </si>
  <si>
    <t>tls.sni; dotprefix; content:"na-georss.waze.com";</t>
  </si>
  <si>
    <t>tls.sni;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</si>
</sst>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9B75-621E-4C4E-9492-488263C71D74}">
  <dimension ref="A1:L97"/>
  <sheetViews>
    <sheetView tabSelected="1" workbookViewId="0">
      <selection activeCell="A2" sqref="A2"/>
    </sheetView>
  </sheetViews>
  <sheetFormatPr defaultRowHeight="15" x14ac:dyDescent="0.25"/>
  <cols>
    <col min="1" max="1" width="6.7109375" style="1" bestFit="1" customWidth="1"/>
    <col min="2" max="2" width="8.42578125" style="1" bestFit="1" customWidth="1"/>
    <col min="3" max="3" width="11.85546875" style="1" bestFit="1" customWidth="1"/>
    <col min="4" max="4" width="12" style="1" bestFit="1" customWidth="1"/>
    <col min="5" max="5" width="9.140625" style="1" bestFit="1" customWidth="1"/>
    <col min="6" max="6" width="15.42578125" style="1" bestFit="1" customWidth="1"/>
    <col min="7" max="7" width="16.42578125" style="1" bestFit="1" customWidth="1"/>
    <col min="8" max="8" width="39.42578125" style="5" bestFit="1" customWidth="1"/>
    <col min="9" max="9" width="59.28515625" style="5" bestFit="1" customWidth="1"/>
    <col min="10" max="10" width="6" bestFit="1" customWidth="1"/>
    <col min="11" max="11" width="6.28515625" bestFit="1" customWidth="1"/>
    <col min="12" max="12" width="133.5703125" bestFit="1" customWidth="1"/>
  </cols>
  <sheetData>
    <row r="1" spans="1:12" x14ac:dyDescent="0.25">
      <c r="A1" s="2" t="s">
        <v>1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4</v>
      </c>
      <c r="G1" s="2" t="s">
        <v>6</v>
      </c>
      <c r="H1" s="4" t="s">
        <v>8</v>
      </c>
      <c r="I1" s="4" t="s">
        <v>9</v>
      </c>
      <c r="J1" s="3" t="s">
        <v>10</v>
      </c>
      <c r="K1" s="3" t="s">
        <v>11</v>
      </c>
      <c r="L1" s="3" t="s">
        <v>0</v>
      </c>
    </row>
    <row r="2" spans="1:12" x14ac:dyDescent="0.25">
      <c r="A2" s="1" t="s">
        <v>12</v>
      </c>
      <c r="B2" s="1" t="s">
        <v>72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15</v>
      </c>
      <c r="H2" s="5" t="s">
        <v>18</v>
      </c>
      <c r="J2">
        <v>1</v>
      </c>
      <c r="K2">
        <v>1</v>
      </c>
      <c r="L2" t="str">
        <f>A2&amp;" "&amp;B2&amp;" "&amp;C2&amp;" "&amp;D2&amp;" "&amp;E2&amp;" "&amp;F2&amp;" "&amp;G2&amp;" (msg:"&amp;CHAR(34)&amp;H2&amp;CHAR(34)&amp;"; "&amp;I2&amp;" sid:"&amp;J2&amp;";"&amp;" rev:"&amp;K2&amp;";)"</f>
        <v>pass ip $HOME_NET any &lt;&gt; $EXTERNAL_NET any (msg:"Pass All Traffic";  sid:1; rev:1;)</v>
      </c>
    </row>
    <row r="3" spans="1:12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80</v>
      </c>
      <c r="H3" s="5" t="s">
        <v>19</v>
      </c>
      <c r="I3" s="5" t="s">
        <v>20</v>
      </c>
      <c r="J3">
        <f>J2+1</f>
        <v>2</v>
      </c>
      <c r="K3">
        <v>1</v>
      </c>
      <c r="L3" t="str">
        <f t="shared" ref="L3:L66" si="0">A3&amp;" "&amp;B3&amp;" "&amp;C3&amp;" "&amp;D3&amp;" "&amp;E3&amp;" "&amp;F3&amp;" "&amp;G3&amp;" (msg:"&amp;CHAR(34)&amp;H3&amp;CHAR(34)&amp;"; "&amp;I3&amp;" sid:"&amp;J3&amp;";"&amp;" rev:"&amp;K3&amp;";)"</f>
        <v>pass tcp $HOME_NET any &lt;&gt; $EXTERNAL_NET 80 (msg:"Pass tcp handshake to destination port 80"; flow: not_established; sid:2; rev:1;)</v>
      </c>
    </row>
    <row r="4" spans="1:12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443</v>
      </c>
      <c r="H4" s="5" t="s">
        <v>21</v>
      </c>
      <c r="I4" s="5" t="s">
        <v>20</v>
      </c>
      <c r="J4">
        <f t="shared" ref="J4:J67" si="1">J3+1</f>
        <v>3</v>
      </c>
      <c r="K4">
        <v>1</v>
      </c>
      <c r="L4" t="str">
        <f t="shared" si="0"/>
        <v>pass tcp $HOME_NET any &lt;&gt; $EXTERNAL_NET 443 (msg:"Pass tcp handshake to destination port 443"; flow: not_established; sid:3; rev:1;)</v>
      </c>
    </row>
    <row r="5" spans="1:12" x14ac:dyDescent="0.25">
      <c r="A5" s="1" t="s">
        <v>129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15</v>
      </c>
      <c r="H5" s="5" t="s">
        <v>22</v>
      </c>
      <c r="I5" s="5" t="s">
        <v>20</v>
      </c>
      <c r="J5">
        <f t="shared" si="1"/>
        <v>4</v>
      </c>
      <c r="K5">
        <v>1</v>
      </c>
      <c r="L5" t="str">
        <f t="shared" si="0"/>
        <v>drop tcp $HOME_NET any &lt;&gt; $EXTERNAL_NET any (msg:"Drop any other tcp handshake"; flow: not_established; sid:4; rev:1;)</v>
      </c>
    </row>
    <row r="6" spans="1:12" x14ac:dyDescent="0.25">
      <c r="A6" s="1" t="s">
        <v>12</v>
      </c>
      <c r="B6" s="1" t="s">
        <v>70</v>
      </c>
      <c r="C6" s="1" t="s">
        <v>14</v>
      </c>
      <c r="D6" s="1" t="s">
        <v>15</v>
      </c>
      <c r="E6" s="6" t="s">
        <v>23</v>
      </c>
      <c r="F6" s="1" t="s">
        <v>17</v>
      </c>
      <c r="G6" s="1" t="s">
        <v>15</v>
      </c>
      <c r="H6" s="5" t="s">
        <v>128</v>
      </c>
      <c r="I6" s="5" t="s">
        <v>82</v>
      </c>
      <c r="J6">
        <f t="shared" si="1"/>
        <v>5</v>
      </c>
      <c r="K6">
        <v>1</v>
      </c>
      <c r="L6" t="str">
        <f t="shared" si="0"/>
        <v>pass http $HOME_NET any -&gt; $EXTERNAL_NET any (msg:"Whitelist"; http.host; dotprefix; content:"assets.adobedtm.com"; sid:5; rev:1;)</v>
      </c>
    </row>
    <row r="7" spans="1:12" x14ac:dyDescent="0.25">
      <c r="A7" s="1" t="s">
        <v>12</v>
      </c>
      <c r="B7" s="1" t="s">
        <v>71</v>
      </c>
      <c r="C7" s="1" t="s">
        <v>14</v>
      </c>
      <c r="D7" s="1" t="s">
        <v>15</v>
      </c>
      <c r="E7" s="6" t="s">
        <v>23</v>
      </c>
      <c r="F7" s="1" t="s">
        <v>17</v>
      </c>
      <c r="G7" s="1" t="s">
        <v>15</v>
      </c>
      <c r="H7" s="5" t="s">
        <v>128</v>
      </c>
      <c r="I7" s="5" t="s">
        <v>130</v>
      </c>
      <c r="J7">
        <f t="shared" si="1"/>
        <v>6</v>
      </c>
      <c r="K7">
        <v>1</v>
      </c>
      <c r="L7" t="str">
        <f t="shared" si="0"/>
        <v>pass tls $HOME_NET any -&gt; $EXTERNAL_NET any (msg:"Whitelist"; tls.sni; dotprefix; content:"assets.adobedtm.com"; sid:6; rev:1;)</v>
      </c>
    </row>
    <row r="8" spans="1:12" x14ac:dyDescent="0.25">
      <c r="A8" s="1" t="s">
        <v>12</v>
      </c>
      <c r="B8" s="1" t="s">
        <v>70</v>
      </c>
      <c r="C8" s="1" t="s">
        <v>14</v>
      </c>
      <c r="D8" s="1" t="s">
        <v>15</v>
      </c>
      <c r="E8" s="6" t="s">
        <v>23</v>
      </c>
      <c r="F8" s="1" t="s">
        <v>17</v>
      </c>
      <c r="G8" s="1" t="s">
        <v>15</v>
      </c>
      <c r="H8" s="5" t="s">
        <v>128</v>
      </c>
      <c r="I8" s="5" t="s">
        <v>83</v>
      </c>
      <c r="J8">
        <f t="shared" si="1"/>
        <v>7</v>
      </c>
      <c r="K8">
        <v>1</v>
      </c>
      <c r="L8" t="str">
        <f t="shared" si="0"/>
        <v>pass http $HOME_NET any -&gt; $EXTERNAL_NET any (msg:"Whitelist"; http.host; dotprefix; content:"repo.anaconda.com"; sid:7; rev:1;)</v>
      </c>
    </row>
    <row r="9" spans="1:12" x14ac:dyDescent="0.25">
      <c r="A9" s="1" t="s">
        <v>12</v>
      </c>
      <c r="B9" s="1" t="s">
        <v>71</v>
      </c>
      <c r="C9" s="1" t="s">
        <v>14</v>
      </c>
      <c r="D9" s="1" t="s">
        <v>15</v>
      </c>
      <c r="E9" s="6" t="s">
        <v>23</v>
      </c>
      <c r="F9" s="1" t="s">
        <v>17</v>
      </c>
      <c r="G9" s="1" t="s">
        <v>15</v>
      </c>
      <c r="H9" s="5" t="s">
        <v>128</v>
      </c>
      <c r="I9" s="5" t="s">
        <v>131</v>
      </c>
      <c r="J9">
        <f t="shared" si="1"/>
        <v>8</v>
      </c>
      <c r="K9">
        <v>1</v>
      </c>
      <c r="L9" t="str">
        <f t="shared" si="0"/>
        <v>pass tls $HOME_NET any -&gt; $EXTERNAL_NET any (msg:"Whitelist"; tls.sni; dotprefix; content:"repo.anaconda.com"; sid:8; rev:1;)</v>
      </c>
    </row>
    <row r="10" spans="1:12" x14ac:dyDescent="0.25">
      <c r="A10" s="1" t="s">
        <v>12</v>
      </c>
      <c r="B10" s="1" t="s">
        <v>70</v>
      </c>
      <c r="C10" s="1" t="s">
        <v>14</v>
      </c>
      <c r="D10" s="1" t="s">
        <v>15</v>
      </c>
      <c r="E10" s="6" t="s">
        <v>23</v>
      </c>
      <c r="F10" s="1" t="s">
        <v>17</v>
      </c>
      <c r="G10" s="1" t="s">
        <v>15</v>
      </c>
      <c r="H10" s="5" t="s">
        <v>128</v>
      </c>
      <c r="I10" s="5" t="s">
        <v>84</v>
      </c>
      <c r="J10">
        <f t="shared" si="1"/>
        <v>9</v>
      </c>
      <c r="K10">
        <v>1</v>
      </c>
      <c r="L10" t="str">
        <f t="shared" si="0"/>
        <v>pass http $HOME_NET any -&gt; $EXTERNAL_NET any (msg:"Whitelist"; http.host; dotprefix; content:"conda.anaconda.org"; sid:9; rev:1;)</v>
      </c>
    </row>
    <row r="11" spans="1:12" x14ac:dyDescent="0.25">
      <c r="A11" s="1" t="s">
        <v>12</v>
      </c>
      <c r="B11" s="1" t="s">
        <v>71</v>
      </c>
      <c r="C11" s="1" t="s">
        <v>14</v>
      </c>
      <c r="D11" s="1" t="s">
        <v>15</v>
      </c>
      <c r="E11" s="6" t="s">
        <v>23</v>
      </c>
      <c r="F11" s="1" t="s">
        <v>17</v>
      </c>
      <c r="G11" s="1" t="s">
        <v>15</v>
      </c>
      <c r="H11" s="5" t="s">
        <v>128</v>
      </c>
      <c r="I11" s="5" t="s">
        <v>132</v>
      </c>
      <c r="J11">
        <f t="shared" si="1"/>
        <v>10</v>
      </c>
      <c r="K11">
        <v>1</v>
      </c>
      <c r="L11" t="str">
        <f t="shared" si="0"/>
        <v>pass tls $HOME_NET any -&gt; $EXTERNAL_NET any (msg:"Whitelist"; tls.sni; dotprefix; content:"conda.anaconda.org"; sid:10; rev:1;)</v>
      </c>
    </row>
    <row r="12" spans="1:12" x14ac:dyDescent="0.25">
      <c r="A12" s="1" t="s">
        <v>12</v>
      </c>
      <c r="B12" s="1" t="s">
        <v>70</v>
      </c>
      <c r="C12" s="1" t="s">
        <v>14</v>
      </c>
      <c r="D12" s="1" t="s">
        <v>15</v>
      </c>
      <c r="E12" s="6" t="s">
        <v>23</v>
      </c>
      <c r="F12" s="1" t="s">
        <v>17</v>
      </c>
      <c r="G12" s="1" t="s">
        <v>15</v>
      </c>
      <c r="H12" s="5" t="s">
        <v>128</v>
      </c>
      <c r="I12" s="5" t="s">
        <v>85</v>
      </c>
      <c r="J12">
        <f t="shared" si="1"/>
        <v>11</v>
      </c>
      <c r="K12">
        <v>1</v>
      </c>
      <c r="L12" t="str">
        <f t="shared" si="0"/>
        <v>pass http $HOME_NET any -&gt; $EXTERNAL_NET any (msg:"Whitelist"; http.host; dotprefix; content:"arcgis.com"; sid:11; rev:1;)</v>
      </c>
    </row>
    <row r="13" spans="1:12" x14ac:dyDescent="0.25">
      <c r="A13" s="1" t="s">
        <v>12</v>
      </c>
      <c r="B13" s="1" t="s">
        <v>71</v>
      </c>
      <c r="C13" s="1" t="s">
        <v>14</v>
      </c>
      <c r="D13" s="1" t="s">
        <v>15</v>
      </c>
      <c r="E13" s="6" t="s">
        <v>23</v>
      </c>
      <c r="F13" s="1" t="s">
        <v>17</v>
      </c>
      <c r="G13" s="1" t="s">
        <v>15</v>
      </c>
      <c r="H13" s="5" t="s">
        <v>128</v>
      </c>
      <c r="I13" s="5" t="s">
        <v>133</v>
      </c>
      <c r="J13">
        <f t="shared" si="1"/>
        <v>12</v>
      </c>
      <c r="K13">
        <v>1</v>
      </c>
      <c r="L13" t="str">
        <f t="shared" si="0"/>
        <v>pass tls $HOME_NET any -&gt; $EXTERNAL_NET any (msg:"Whitelist"; tls.sni; dotprefix; content:"arcgis.com"; sid:12; rev:1;)</v>
      </c>
    </row>
    <row r="14" spans="1:12" x14ac:dyDescent="0.25">
      <c r="A14" s="1" t="s">
        <v>12</v>
      </c>
      <c r="B14" s="1" t="s">
        <v>70</v>
      </c>
      <c r="C14" s="1" t="s">
        <v>14</v>
      </c>
      <c r="D14" s="1" t="s">
        <v>15</v>
      </c>
      <c r="E14" s="6" t="s">
        <v>23</v>
      </c>
      <c r="F14" s="1" t="s">
        <v>17</v>
      </c>
      <c r="G14" s="1" t="s">
        <v>15</v>
      </c>
      <c r="H14" s="5" t="s">
        <v>128</v>
      </c>
      <c r="I14" s="5" t="s">
        <v>86</v>
      </c>
      <c r="J14">
        <f t="shared" si="1"/>
        <v>13</v>
      </c>
      <c r="K14">
        <v>1</v>
      </c>
      <c r="L14" t="str">
        <f t="shared" si="0"/>
        <v>pass http $HOME_NET any -&gt; $EXTERNAL_NET any (msg:"Whitelist"; http.host; dotprefix; content:"cdn-a.arcgis.com"; sid:13; rev:1;)</v>
      </c>
    </row>
    <row r="15" spans="1:12" x14ac:dyDescent="0.25">
      <c r="A15" s="1" t="s">
        <v>12</v>
      </c>
      <c r="B15" s="1" t="s">
        <v>71</v>
      </c>
      <c r="C15" s="1" t="s">
        <v>14</v>
      </c>
      <c r="D15" s="1" t="s">
        <v>15</v>
      </c>
      <c r="E15" s="6" t="s">
        <v>23</v>
      </c>
      <c r="F15" s="1" t="s">
        <v>17</v>
      </c>
      <c r="G15" s="1" t="s">
        <v>15</v>
      </c>
      <c r="H15" s="5" t="s">
        <v>128</v>
      </c>
      <c r="I15" s="5" t="s">
        <v>134</v>
      </c>
      <c r="J15">
        <f t="shared" si="1"/>
        <v>14</v>
      </c>
      <c r="K15">
        <v>1</v>
      </c>
      <c r="L15" t="str">
        <f t="shared" si="0"/>
        <v>pass tls $HOME_NET any -&gt; $EXTERNAL_NET any (msg:"Whitelist"; tls.sni; dotprefix; content:"cdn-a.arcgis.com"; sid:14; rev:1;)</v>
      </c>
    </row>
    <row r="16" spans="1:12" x14ac:dyDescent="0.25">
      <c r="A16" s="1" t="s">
        <v>12</v>
      </c>
      <c r="B16" s="1" t="s">
        <v>70</v>
      </c>
      <c r="C16" s="1" t="s">
        <v>14</v>
      </c>
      <c r="D16" s="1" t="s">
        <v>15</v>
      </c>
      <c r="E16" s="6" t="s">
        <v>23</v>
      </c>
      <c r="F16" s="1" t="s">
        <v>17</v>
      </c>
      <c r="G16" s="1" t="s">
        <v>15</v>
      </c>
      <c r="H16" s="5" t="s">
        <v>128</v>
      </c>
      <c r="I16" s="5" t="s">
        <v>87</v>
      </c>
      <c r="J16">
        <f t="shared" si="1"/>
        <v>15</v>
      </c>
      <c r="K16">
        <v>1</v>
      </c>
      <c r="L16" t="str">
        <f t="shared" si="0"/>
        <v>pass http $HOME_NET any -&gt; $EXTERNAL_NET any (msg:"Whitelist"; http.host; dotprefix; content:"hubcdn.arcgis.com"; sid:15; rev:1;)</v>
      </c>
    </row>
    <row r="17" spans="1:12" x14ac:dyDescent="0.25">
      <c r="A17" s="1" t="s">
        <v>12</v>
      </c>
      <c r="B17" s="1" t="s">
        <v>71</v>
      </c>
      <c r="C17" s="1" t="s">
        <v>14</v>
      </c>
      <c r="D17" s="1" t="s">
        <v>15</v>
      </c>
      <c r="E17" s="6" t="s">
        <v>23</v>
      </c>
      <c r="F17" s="1" t="s">
        <v>17</v>
      </c>
      <c r="G17" s="1" t="s">
        <v>15</v>
      </c>
      <c r="H17" s="5" t="s">
        <v>128</v>
      </c>
      <c r="I17" s="5" t="s">
        <v>135</v>
      </c>
      <c r="J17">
        <f t="shared" si="1"/>
        <v>16</v>
      </c>
      <c r="K17">
        <v>1</v>
      </c>
      <c r="L17" t="str">
        <f t="shared" si="0"/>
        <v>pass tls $HOME_NET any -&gt; $EXTERNAL_NET any (msg:"Whitelist"; tls.sni; dotprefix; content:"hubcdn.arcgis.com"; sid:16; rev:1;)</v>
      </c>
    </row>
    <row r="18" spans="1:12" x14ac:dyDescent="0.25">
      <c r="A18" s="1" t="s">
        <v>12</v>
      </c>
      <c r="B18" s="1" t="s">
        <v>70</v>
      </c>
      <c r="C18" s="1" t="s">
        <v>14</v>
      </c>
      <c r="D18" s="1" t="s">
        <v>15</v>
      </c>
      <c r="E18" s="6" t="s">
        <v>23</v>
      </c>
      <c r="F18" s="1" t="s">
        <v>17</v>
      </c>
      <c r="G18" s="1" t="s">
        <v>15</v>
      </c>
      <c r="H18" s="5" t="s">
        <v>128</v>
      </c>
      <c r="I18" s="5" t="s">
        <v>88</v>
      </c>
      <c r="J18">
        <f t="shared" si="1"/>
        <v>17</v>
      </c>
      <c r="K18">
        <v>1</v>
      </c>
      <c r="L18" t="str">
        <f t="shared" si="0"/>
        <v>pass http $HOME_NET any -&gt; $EXTERNAL_NET any (msg:"Whitelist"; http.host; dotprefix; content:"js.arcgis.com"; sid:17; rev:1;)</v>
      </c>
    </row>
    <row r="19" spans="1:12" x14ac:dyDescent="0.25">
      <c r="A19" s="1" t="s">
        <v>12</v>
      </c>
      <c r="B19" s="1" t="s">
        <v>71</v>
      </c>
      <c r="C19" s="1" t="s">
        <v>14</v>
      </c>
      <c r="D19" s="1" t="s">
        <v>15</v>
      </c>
      <c r="E19" s="6" t="s">
        <v>23</v>
      </c>
      <c r="F19" s="1" t="s">
        <v>17</v>
      </c>
      <c r="G19" s="1" t="s">
        <v>15</v>
      </c>
      <c r="H19" s="5" t="s">
        <v>128</v>
      </c>
      <c r="I19" s="5" t="s">
        <v>136</v>
      </c>
      <c r="J19">
        <f t="shared" si="1"/>
        <v>18</v>
      </c>
      <c r="K19">
        <v>1</v>
      </c>
      <c r="L19" t="str">
        <f t="shared" si="0"/>
        <v>pass tls $HOME_NET any -&gt; $EXTERNAL_NET any (msg:"Whitelist"; tls.sni; dotprefix; content:"js.arcgis.com"; sid:18; rev:1;)</v>
      </c>
    </row>
    <row r="20" spans="1:12" x14ac:dyDescent="0.25">
      <c r="A20" s="1" t="s">
        <v>12</v>
      </c>
      <c r="B20" s="1" t="s">
        <v>70</v>
      </c>
      <c r="C20" s="1" t="s">
        <v>14</v>
      </c>
      <c r="D20" s="1" t="s">
        <v>15</v>
      </c>
      <c r="E20" s="6" t="s">
        <v>23</v>
      </c>
      <c r="F20" s="1" t="s">
        <v>17</v>
      </c>
      <c r="G20" s="1" t="s">
        <v>15</v>
      </c>
      <c r="H20" s="5" t="s">
        <v>128</v>
      </c>
      <c r="I20" s="5" t="s">
        <v>89</v>
      </c>
      <c r="J20">
        <f t="shared" si="1"/>
        <v>19</v>
      </c>
      <c r="K20">
        <v>1</v>
      </c>
      <c r="L20" t="str">
        <f t="shared" si="0"/>
        <v>pass http $HOME_NET any -&gt; $EXTERNAL_NET any (msg:"Whitelist"; http.host; dotprefix; content:"services.arcgis.com"; sid:19; rev:1;)</v>
      </c>
    </row>
    <row r="21" spans="1:12" x14ac:dyDescent="0.25">
      <c r="A21" s="1" t="s">
        <v>12</v>
      </c>
      <c r="B21" s="1" t="s">
        <v>71</v>
      </c>
      <c r="C21" s="1" t="s">
        <v>14</v>
      </c>
      <c r="D21" s="1" t="s">
        <v>15</v>
      </c>
      <c r="E21" s="6" t="s">
        <v>23</v>
      </c>
      <c r="F21" s="1" t="s">
        <v>17</v>
      </c>
      <c r="G21" s="1" t="s">
        <v>15</v>
      </c>
      <c r="H21" s="5" t="s">
        <v>128</v>
      </c>
      <c r="I21" s="5" t="s">
        <v>137</v>
      </c>
      <c r="J21">
        <f t="shared" si="1"/>
        <v>20</v>
      </c>
      <c r="K21">
        <v>1</v>
      </c>
      <c r="L21" t="str">
        <f t="shared" si="0"/>
        <v>pass tls $HOME_NET any -&gt; $EXTERNAL_NET any (msg:"Whitelist"; tls.sni; dotprefix; content:"services.arcgis.com"; sid:20; rev:1;)</v>
      </c>
    </row>
    <row r="22" spans="1:12" x14ac:dyDescent="0.25">
      <c r="A22" s="1" t="s">
        <v>12</v>
      </c>
      <c r="B22" s="1" t="s">
        <v>70</v>
      </c>
      <c r="C22" s="1" t="s">
        <v>14</v>
      </c>
      <c r="D22" s="1" t="s">
        <v>15</v>
      </c>
      <c r="E22" s="6" t="s">
        <v>23</v>
      </c>
      <c r="F22" s="1" t="s">
        <v>17</v>
      </c>
      <c r="G22" s="1" t="s">
        <v>15</v>
      </c>
      <c r="H22" s="5" t="s">
        <v>128</v>
      </c>
      <c r="I22" s="5" t="s">
        <v>90</v>
      </c>
      <c r="J22">
        <f t="shared" si="1"/>
        <v>21</v>
      </c>
      <c r="K22">
        <v>1</v>
      </c>
      <c r="L22" t="str">
        <f t="shared" si="0"/>
        <v>pass http $HOME_NET any -&gt; $EXTERNAL_NET any (msg:"Whitelist"; http.host; dotprefix; content:"services1.arcgis.com"; sid:21; rev:1;)</v>
      </c>
    </row>
    <row r="23" spans="1:12" x14ac:dyDescent="0.25">
      <c r="A23" s="1" t="s">
        <v>12</v>
      </c>
      <c r="B23" s="1" t="s">
        <v>71</v>
      </c>
      <c r="C23" s="1" t="s">
        <v>14</v>
      </c>
      <c r="D23" s="1" t="s">
        <v>15</v>
      </c>
      <c r="E23" s="6" t="s">
        <v>23</v>
      </c>
      <c r="F23" s="1" t="s">
        <v>17</v>
      </c>
      <c r="G23" s="1" t="s">
        <v>15</v>
      </c>
      <c r="H23" s="5" t="s">
        <v>128</v>
      </c>
      <c r="I23" s="5" t="s">
        <v>138</v>
      </c>
      <c r="J23">
        <f t="shared" si="1"/>
        <v>22</v>
      </c>
      <c r="K23">
        <v>1</v>
      </c>
      <c r="L23" t="str">
        <f t="shared" si="0"/>
        <v>pass tls $HOME_NET any -&gt; $EXTERNAL_NET any (msg:"Whitelist"; tls.sni; dotprefix; content:"services1.arcgis.com"; sid:22; rev:1;)</v>
      </c>
    </row>
    <row r="24" spans="1:12" x14ac:dyDescent="0.25">
      <c r="A24" s="1" t="s">
        <v>12</v>
      </c>
      <c r="B24" s="1" t="s">
        <v>70</v>
      </c>
      <c r="C24" s="1" t="s">
        <v>14</v>
      </c>
      <c r="D24" s="1" t="s">
        <v>15</v>
      </c>
      <c r="E24" s="6" t="s">
        <v>23</v>
      </c>
      <c r="F24" s="1" t="s">
        <v>17</v>
      </c>
      <c r="G24" s="1" t="s">
        <v>15</v>
      </c>
      <c r="H24" s="5" t="s">
        <v>128</v>
      </c>
      <c r="I24" s="5" t="s">
        <v>91</v>
      </c>
      <c r="J24">
        <f t="shared" si="1"/>
        <v>23</v>
      </c>
      <c r="K24">
        <v>1</v>
      </c>
      <c r="L24" t="str">
        <f t="shared" si="0"/>
        <v>pass http $HOME_NET any -&gt; $EXTERNAL_NET any (msg:"Whitelist"; http.host; dotprefix; content:"www.arcgis.com"; sid:23; rev:1;)</v>
      </c>
    </row>
    <row r="25" spans="1:12" x14ac:dyDescent="0.25">
      <c r="A25" s="1" t="s">
        <v>12</v>
      </c>
      <c r="B25" s="1" t="s">
        <v>71</v>
      </c>
      <c r="C25" s="1" t="s">
        <v>14</v>
      </c>
      <c r="D25" s="1" t="s">
        <v>15</v>
      </c>
      <c r="E25" s="6" t="s">
        <v>23</v>
      </c>
      <c r="F25" s="1" t="s">
        <v>17</v>
      </c>
      <c r="G25" s="1" t="s">
        <v>15</v>
      </c>
      <c r="H25" s="5" t="s">
        <v>128</v>
      </c>
      <c r="I25" s="5" t="s">
        <v>139</v>
      </c>
      <c r="J25">
        <f t="shared" si="1"/>
        <v>24</v>
      </c>
      <c r="K25">
        <v>1</v>
      </c>
      <c r="L25" t="str">
        <f t="shared" si="0"/>
        <v>pass tls $HOME_NET any -&gt; $EXTERNAL_NET any (msg:"Whitelist"; tls.sni; dotprefix; content:"www.arcgis.com"; sid:24; rev:1;)</v>
      </c>
    </row>
    <row r="26" spans="1:12" x14ac:dyDescent="0.25">
      <c r="A26" s="1" t="s">
        <v>12</v>
      </c>
      <c r="B26" s="1" t="s">
        <v>70</v>
      </c>
      <c r="C26" s="1" t="s">
        <v>14</v>
      </c>
      <c r="D26" s="1" t="s">
        <v>15</v>
      </c>
      <c r="E26" s="6" t="s">
        <v>23</v>
      </c>
      <c r="F26" s="1" t="s">
        <v>17</v>
      </c>
      <c r="G26" s="1" t="s">
        <v>15</v>
      </c>
      <c r="H26" s="5" t="s">
        <v>128</v>
      </c>
      <c r="I26" s="5" t="s">
        <v>92</v>
      </c>
      <c r="J26">
        <f t="shared" si="1"/>
        <v>25</v>
      </c>
      <c r="K26">
        <v>1</v>
      </c>
      <c r="L26" t="str">
        <f t="shared" si="0"/>
        <v>pass http $HOME_NET any -&gt; $EXTERNAL_NET any (msg:"Whitelist"; http.host; dotprefix; content:"services.arcgisonline.com"; sid:25; rev:1;)</v>
      </c>
    </row>
    <row r="27" spans="1:12" x14ac:dyDescent="0.25">
      <c r="A27" s="1" t="s">
        <v>12</v>
      </c>
      <c r="B27" s="1" t="s">
        <v>71</v>
      </c>
      <c r="C27" s="1" t="s">
        <v>14</v>
      </c>
      <c r="D27" s="1" t="s">
        <v>15</v>
      </c>
      <c r="E27" s="6" t="s">
        <v>23</v>
      </c>
      <c r="F27" s="1" t="s">
        <v>17</v>
      </c>
      <c r="G27" s="1" t="s">
        <v>15</v>
      </c>
      <c r="H27" s="5" t="s">
        <v>128</v>
      </c>
      <c r="I27" s="5" t="s">
        <v>140</v>
      </c>
      <c r="J27">
        <f t="shared" si="1"/>
        <v>26</v>
      </c>
      <c r="K27">
        <v>1</v>
      </c>
      <c r="L27" t="str">
        <f t="shared" si="0"/>
        <v>pass tls $HOME_NET any -&gt; $EXTERNAL_NET any (msg:"Whitelist"; tls.sni; dotprefix; content:"services.arcgisonline.com"; sid:26; rev:1;)</v>
      </c>
    </row>
    <row r="28" spans="1:12" x14ac:dyDescent="0.25">
      <c r="A28" s="1" t="s">
        <v>12</v>
      </c>
      <c r="B28" s="1" t="s">
        <v>70</v>
      </c>
      <c r="C28" s="1" t="s">
        <v>14</v>
      </c>
      <c r="D28" s="1" t="s">
        <v>15</v>
      </c>
      <c r="E28" s="6" t="s">
        <v>23</v>
      </c>
      <c r="F28" s="1" t="s">
        <v>17</v>
      </c>
      <c r="G28" s="1" t="s">
        <v>15</v>
      </c>
      <c r="H28" s="5" t="s">
        <v>128</v>
      </c>
      <c r="I28" s="5" t="s">
        <v>93</v>
      </c>
      <c r="J28">
        <f t="shared" si="1"/>
        <v>27</v>
      </c>
      <c r="K28">
        <v>1</v>
      </c>
      <c r="L28" t="str">
        <f t="shared" si="0"/>
        <v>pass http $HOME_NET any -&gt; $EXTERNAL_NET any (msg:"Whitelist"; http.host; dotprefix; content:"www.bts.gov"; sid:27; rev:1;)</v>
      </c>
    </row>
    <row r="29" spans="1:12" x14ac:dyDescent="0.25">
      <c r="A29" s="1" t="s">
        <v>12</v>
      </c>
      <c r="B29" s="1" t="s">
        <v>71</v>
      </c>
      <c r="C29" s="1" t="s">
        <v>14</v>
      </c>
      <c r="D29" s="1" t="s">
        <v>15</v>
      </c>
      <c r="E29" s="6" t="s">
        <v>23</v>
      </c>
      <c r="F29" s="1" t="s">
        <v>17</v>
      </c>
      <c r="G29" s="1" t="s">
        <v>15</v>
      </c>
      <c r="H29" s="5" t="s">
        <v>128</v>
      </c>
      <c r="I29" s="5" t="s">
        <v>141</v>
      </c>
      <c r="J29">
        <f t="shared" si="1"/>
        <v>28</v>
      </c>
      <c r="K29">
        <v>1</v>
      </c>
      <c r="L29" t="str">
        <f t="shared" si="0"/>
        <v>pass tls $HOME_NET any -&gt; $EXTERNAL_NET any (msg:"Whitelist"; tls.sni; dotprefix; content:"www.bts.gov"; sid:28; rev:1;)</v>
      </c>
    </row>
    <row r="30" spans="1:12" x14ac:dyDescent="0.25">
      <c r="A30" s="1" t="s">
        <v>12</v>
      </c>
      <c r="B30" s="1" t="s">
        <v>70</v>
      </c>
      <c r="C30" s="1" t="s">
        <v>14</v>
      </c>
      <c r="D30" s="1" t="s">
        <v>15</v>
      </c>
      <c r="E30" s="6" t="s">
        <v>23</v>
      </c>
      <c r="F30" s="1" t="s">
        <v>17</v>
      </c>
      <c r="G30" s="1" t="s">
        <v>15</v>
      </c>
      <c r="H30" s="5" t="s">
        <v>128</v>
      </c>
      <c r="I30" s="5" t="s">
        <v>94</v>
      </c>
      <c r="J30">
        <f t="shared" si="1"/>
        <v>29</v>
      </c>
      <c r="K30">
        <v>1</v>
      </c>
      <c r="L30" t="str">
        <f t="shared" si="0"/>
        <v>pass http $HOME_NET any -&gt; $EXTERNAL_NET any (msg:"Whitelist"; http.host; dotprefix; content:"rhui.REGION.aws.ce.redhat.com"; sid:29; rev:1;)</v>
      </c>
    </row>
    <row r="31" spans="1:12" x14ac:dyDescent="0.25">
      <c r="A31" s="1" t="s">
        <v>12</v>
      </c>
      <c r="B31" s="1" t="s">
        <v>71</v>
      </c>
      <c r="C31" s="1" t="s">
        <v>14</v>
      </c>
      <c r="D31" s="1" t="s">
        <v>15</v>
      </c>
      <c r="E31" s="6" t="s">
        <v>23</v>
      </c>
      <c r="F31" s="1" t="s">
        <v>17</v>
      </c>
      <c r="G31" s="1" t="s">
        <v>15</v>
      </c>
      <c r="H31" s="5" t="s">
        <v>128</v>
      </c>
      <c r="I31" s="5" t="s">
        <v>142</v>
      </c>
      <c r="J31">
        <f t="shared" si="1"/>
        <v>30</v>
      </c>
      <c r="K31">
        <v>1</v>
      </c>
      <c r="L31" t="str">
        <f t="shared" si="0"/>
        <v>pass tls $HOME_NET any -&gt; $EXTERNAL_NET any (msg:"Whitelist"; tls.sni; dotprefix; content:"rhui.REGION.aws.ce.redhat.com"; sid:30; rev:1;)</v>
      </c>
    </row>
    <row r="32" spans="1:12" x14ac:dyDescent="0.25">
      <c r="A32" s="1" t="s">
        <v>12</v>
      </c>
      <c r="B32" s="1" t="s">
        <v>70</v>
      </c>
      <c r="C32" s="1" t="s">
        <v>14</v>
      </c>
      <c r="D32" s="1" t="s">
        <v>15</v>
      </c>
      <c r="E32" s="6" t="s">
        <v>23</v>
      </c>
      <c r="F32" s="1" t="s">
        <v>17</v>
      </c>
      <c r="G32" s="1" t="s">
        <v>15</v>
      </c>
      <c r="H32" s="5" t="s">
        <v>128</v>
      </c>
      <c r="I32" s="5" t="s">
        <v>95</v>
      </c>
      <c r="J32">
        <f t="shared" si="1"/>
        <v>31</v>
      </c>
      <c r="K32">
        <v>1</v>
      </c>
      <c r="L32" t="str">
        <f t="shared" si="0"/>
        <v>pass http $HOME_NET any -&gt; $EXTERNAL_NET any (msg:"Whitelist"; http.host; dotprefix; content:"api.census.gov"; sid:31; rev:1;)</v>
      </c>
    </row>
    <row r="33" spans="1:12" x14ac:dyDescent="0.25">
      <c r="A33" s="1" t="s">
        <v>12</v>
      </c>
      <c r="B33" s="1" t="s">
        <v>71</v>
      </c>
      <c r="C33" s="1" t="s">
        <v>14</v>
      </c>
      <c r="D33" s="1" t="s">
        <v>15</v>
      </c>
      <c r="E33" s="6" t="s">
        <v>23</v>
      </c>
      <c r="F33" s="1" t="s">
        <v>17</v>
      </c>
      <c r="G33" s="1" t="s">
        <v>15</v>
      </c>
      <c r="H33" s="5" t="s">
        <v>128</v>
      </c>
      <c r="I33" s="5" t="s">
        <v>143</v>
      </c>
      <c r="J33">
        <f t="shared" si="1"/>
        <v>32</v>
      </c>
      <c r="K33">
        <v>1</v>
      </c>
      <c r="L33" t="str">
        <f t="shared" si="0"/>
        <v>pass tls $HOME_NET any -&gt; $EXTERNAL_NET any (msg:"Whitelist"; tls.sni; dotprefix; content:"api.census.gov"; sid:32; rev:1;)</v>
      </c>
    </row>
    <row r="34" spans="1:12" x14ac:dyDescent="0.25">
      <c r="A34" s="1" t="s">
        <v>12</v>
      </c>
      <c r="B34" s="1" t="s">
        <v>70</v>
      </c>
      <c r="C34" s="1" t="s">
        <v>14</v>
      </c>
      <c r="D34" s="1" t="s">
        <v>15</v>
      </c>
      <c r="E34" s="6" t="s">
        <v>23</v>
      </c>
      <c r="F34" s="1" t="s">
        <v>17</v>
      </c>
      <c r="G34" s="1" t="s">
        <v>15</v>
      </c>
      <c r="H34" s="5" t="s">
        <v>128</v>
      </c>
      <c r="I34" s="5" t="s">
        <v>96</v>
      </c>
      <c r="J34">
        <f t="shared" si="1"/>
        <v>33</v>
      </c>
      <c r="K34">
        <v>1</v>
      </c>
      <c r="L34" t="str">
        <f t="shared" si="0"/>
        <v>pass http $HOME_NET any -&gt; $EXTERNAL_NET any (msg:"Whitelist"; http.host; dotprefix; content:"data.census.gov"; sid:33; rev:1;)</v>
      </c>
    </row>
    <row r="35" spans="1:12" x14ac:dyDescent="0.25">
      <c r="A35" s="1" t="s">
        <v>12</v>
      </c>
      <c r="B35" s="1" t="s">
        <v>71</v>
      </c>
      <c r="C35" s="1" t="s">
        <v>14</v>
      </c>
      <c r="D35" s="1" t="s">
        <v>15</v>
      </c>
      <c r="E35" s="6" t="s">
        <v>23</v>
      </c>
      <c r="F35" s="1" t="s">
        <v>17</v>
      </c>
      <c r="G35" s="1" t="s">
        <v>15</v>
      </c>
      <c r="H35" s="5" t="s">
        <v>128</v>
      </c>
      <c r="I35" s="5" t="s">
        <v>144</v>
      </c>
      <c r="J35">
        <f t="shared" si="1"/>
        <v>34</v>
      </c>
      <c r="K35">
        <v>1</v>
      </c>
      <c r="L35" t="str">
        <f t="shared" si="0"/>
        <v>pass tls $HOME_NET any -&gt; $EXTERNAL_NET any (msg:"Whitelist"; tls.sni; dotprefix; content:"data.census.gov"; sid:34; rev:1;)</v>
      </c>
    </row>
    <row r="36" spans="1:12" x14ac:dyDescent="0.25">
      <c r="A36" s="1" t="s">
        <v>12</v>
      </c>
      <c r="B36" s="1" t="s">
        <v>70</v>
      </c>
      <c r="C36" s="1" t="s">
        <v>14</v>
      </c>
      <c r="D36" s="1" t="s">
        <v>15</v>
      </c>
      <c r="E36" s="6" t="s">
        <v>23</v>
      </c>
      <c r="F36" s="1" t="s">
        <v>17</v>
      </c>
      <c r="G36" s="1" t="s">
        <v>15</v>
      </c>
      <c r="H36" s="5" t="s">
        <v>128</v>
      </c>
      <c r="I36" s="5" t="s">
        <v>97</v>
      </c>
      <c r="J36">
        <f t="shared" si="1"/>
        <v>35</v>
      </c>
      <c r="K36">
        <v>1</v>
      </c>
      <c r="L36" t="str">
        <f t="shared" si="0"/>
        <v>pass http $HOME_NET any -&gt; $EXTERNAL_NET any (msg:"Whitelist"; http.host; dotprefix; content:"www.census.gov"; sid:35; rev:1;)</v>
      </c>
    </row>
    <row r="37" spans="1:12" x14ac:dyDescent="0.25">
      <c r="A37" s="1" t="s">
        <v>12</v>
      </c>
      <c r="B37" s="1" t="s">
        <v>71</v>
      </c>
      <c r="C37" s="1" t="s">
        <v>14</v>
      </c>
      <c r="D37" s="1" t="s">
        <v>15</v>
      </c>
      <c r="E37" s="6" t="s">
        <v>23</v>
      </c>
      <c r="F37" s="1" t="s">
        <v>17</v>
      </c>
      <c r="G37" s="1" t="s">
        <v>15</v>
      </c>
      <c r="H37" s="5" t="s">
        <v>128</v>
      </c>
      <c r="I37" s="5" t="s">
        <v>145</v>
      </c>
      <c r="J37">
        <f t="shared" si="1"/>
        <v>36</v>
      </c>
      <c r="K37">
        <v>1</v>
      </c>
      <c r="L37" t="str">
        <f t="shared" si="0"/>
        <v>pass tls $HOME_NET any -&gt; $EXTERNAL_NET any (msg:"Whitelist"; tls.sni; dotprefix; content:"www.census.gov"; sid:36; rev:1;)</v>
      </c>
    </row>
    <row r="38" spans="1:12" x14ac:dyDescent="0.25">
      <c r="A38" s="1" t="s">
        <v>12</v>
      </c>
      <c r="B38" s="1" t="s">
        <v>70</v>
      </c>
      <c r="C38" s="1" t="s">
        <v>14</v>
      </c>
      <c r="D38" s="1" t="s">
        <v>15</v>
      </c>
      <c r="E38" s="6" t="s">
        <v>23</v>
      </c>
      <c r="F38" s="1" t="s">
        <v>17</v>
      </c>
      <c r="G38" s="1" t="s">
        <v>15</v>
      </c>
      <c r="H38" s="5" t="s">
        <v>128</v>
      </c>
      <c r="I38" s="5" t="s">
        <v>98</v>
      </c>
      <c r="J38">
        <f t="shared" si="1"/>
        <v>37</v>
      </c>
      <c r="K38">
        <v>1</v>
      </c>
      <c r="L38" t="str">
        <f t="shared" si="0"/>
        <v>pass http $HOME_NET any -&gt; $EXTERNAL_NET any (msg:"Whitelist"; http.host; dotprefix; content:"cdnjs.cloudflare.com"; sid:37; rev:1;)</v>
      </c>
    </row>
    <row r="39" spans="1:12" x14ac:dyDescent="0.25">
      <c r="A39" s="1" t="s">
        <v>12</v>
      </c>
      <c r="B39" s="1" t="s">
        <v>71</v>
      </c>
      <c r="C39" s="1" t="s">
        <v>14</v>
      </c>
      <c r="D39" s="1" t="s">
        <v>15</v>
      </c>
      <c r="E39" s="6" t="s">
        <v>23</v>
      </c>
      <c r="F39" s="1" t="s">
        <v>17</v>
      </c>
      <c r="G39" s="1" t="s">
        <v>15</v>
      </c>
      <c r="H39" s="5" t="s">
        <v>128</v>
      </c>
      <c r="I39" t="s">
        <v>146</v>
      </c>
      <c r="J39">
        <f t="shared" si="1"/>
        <v>38</v>
      </c>
      <c r="K39">
        <v>1</v>
      </c>
      <c r="L39" t="str">
        <f t="shared" si="0"/>
        <v>pass tls $HOME_NET any -&gt; $EXTERNAL_NET any (msg:"Whitelist"; tls.sni; dotprefix; content:"cdnjs.cloudflare.com"; sid:38; rev:1;)</v>
      </c>
    </row>
    <row r="40" spans="1:12" x14ac:dyDescent="0.25">
      <c r="A40" s="1" t="s">
        <v>12</v>
      </c>
      <c r="B40" s="1" t="s">
        <v>70</v>
      </c>
      <c r="C40" s="1" t="s">
        <v>14</v>
      </c>
      <c r="D40" s="1" t="s">
        <v>15</v>
      </c>
      <c r="E40" s="6" t="s">
        <v>23</v>
      </c>
      <c r="F40" s="1" t="s">
        <v>17</v>
      </c>
      <c r="G40" s="1" t="s">
        <v>15</v>
      </c>
      <c r="H40" s="5" t="s">
        <v>128</v>
      </c>
      <c r="I40" s="5" t="s">
        <v>99</v>
      </c>
      <c r="J40">
        <f t="shared" si="1"/>
        <v>39</v>
      </c>
      <c r="K40">
        <v>1</v>
      </c>
      <c r="L40" t="str">
        <f t="shared" si="0"/>
        <v>pass http $HOME_NET any -&gt; $EXTERNAL_NET any (msg:"Whitelist"; http.host; dotprefix; content:"repo.continuum.io"; sid:39; rev:1;)</v>
      </c>
    </row>
    <row r="41" spans="1:12" x14ac:dyDescent="0.25">
      <c r="A41" s="1" t="s">
        <v>12</v>
      </c>
      <c r="B41" s="1" t="s">
        <v>71</v>
      </c>
      <c r="C41" s="1" t="s">
        <v>14</v>
      </c>
      <c r="D41" s="1" t="s">
        <v>15</v>
      </c>
      <c r="E41" s="6" t="s">
        <v>23</v>
      </c>
      <c r="F41" s="1" t="s">
        <v>17</v>
      </c>
      <c r="G41" s="1" t="s">
        <v>15</v>
      </c>
      <c r="H41" s="5" t="s">
        <v>128</v>
      </c>
      <c r="I41" s="5" t="s">
        <v>147</v>
      </c>
      <c r="J41">
        <f t="shared" si="1"/>
        <v>40</v>
      </c>
      <c r="K41">
        <v>1</v>
      </c>
      <c r="L41" t="str">
        <f t="shared" si="0"/>
        <v>pass tls $HOME_NET any -&gt; $EXTERNAL_NET any (msg:"Whitelist"; tls.sni; dotprefix; content:"repo.continuum.io"; sid:40; rev:1;)</v>
      </c>
    </row>
    <row r="42" spans="1:12" x14ac:dyDescent="0.25">
      <c r="A42" s="1" t="s">
        <v>12</v>
      </c>
      <c r="B42" s="1" t="s">
        <v>70</v>
      </c>
      <c r="C42" s="1" t="s">
        <v>14</v>
      </c>
      <c r="D42" s="1" t="s">
        <v>15</v>
      </c>
      <c r="E42" s="6" t="s">
        <v>23</v>
      </c>
      <c r="F42" s="1" t="s">
        <v>17</v>
      </c>
      <c r="G42" s="1" t="s">
        <v>15</v>
      </c>
      <c r="H42" s="5" t="s">
        <v>128</v>
      </c>
      <c r="I42" s="5" t="s">
        <v>100</v>
      </c>
      <c r="J42">
        <f t="shared" si="1"/>
        <v>41</v>
      </c>
      <c r="K42">
        <v>1</v>
      </c>
      <c r="L42" t="str">
        <f t="shared" si="0"/>
        <v>pass http $HOME_NET any -&gt; $EXTERNAL_NET any (msg:"Whitelist"; http.host; dotprefix; content:"fastly-insights.com"; sid:41; rev:1;)</v>
      </c>
    </row>
    <row r="43" spans="1:12" x14ac:dyDescent="0.25">
      <c r="A43" s="1" t="s">
        <v>12</v>
      </c>
      <c r="B43" s="1" t="s">
        <v>71</v>
      </c>
      <c r="C43" s="1" t="s">
        <v>14</v>
      </c>
      <c r="D43" s="1" t="s">
        <v>15</v>
      </c>
      <c r="E43" s="6" t="s">
        <v>23</v>
      </c>
      <c r="F43" s="1" t="s">
        <v>17</v>
      </c>
      <c r="G43" s="1" t="s">
        <v>15</v>
      </c>
      <c r="H43" s="5" t="s">
        <v>128</v>
      </c>
      <c r="I43" s="5" t="s">
        <v>148</v>
      </c>
      <c r="J43">
        <f t="shared" si="1"/>
        <v>42</v>
      </c>
      <c r="K43">
        <v>1</v>
      </c>
      <c r="L43" t="str">
        <f t="shared" si="0"/>
        <v>pass tls $HOME_NET any -&gt; $EXTERNAL_NET any (msg:"Whitelist"; tls.sni; dotprefix; content:"fastly-insights.com"; sid:42; rev:1;)</v>
      </c>
    </row>
    <row r="44" spans="1:12" x14ac:dyDescent="0.25">
      <c r="A44" s="1" t="s">
        <v>12</v>
      </c>
      <c r="B44" s="1" t="s">
        <v>70</v>
      </c>
      <c r="C44" s="1" t="s">
        <v>14</v>
      </c>
      <c r="D44" s="1" t="s">
        <v>15</v>
      </c>
      <c r="E44" s="6" t="s">
        <v>23</v>
      </c>
      <c r="F44" s="1" t="s">
        <v>17</v>
      </c>
      <c r="G44" s="1" t="s">
        <v>15</v>
      </c>
      <c r="H44" s="5" t="s">
        <v>128</v>
      </c>
      <c r="I44" s="5" t="s">
        <v>101</v>
      </c>
      <c r="J44">
        <f t="shared" si="1"/>
        <v>43</v>
      </c>
      <c r="K44">
        <v>1</v>
      </c>
      <c r="L44" t="str">
        <f t="shared" si="0"/>
        <v>pass http $HOME_NET any -&gt; $EXTERNAL_NET any (msg:"Whitelist"; http.host; dotprefix; content:"www.fastly-insights.com"; sid:43; rev:1;)</v>
      </c>
    </row>
    <row r="45" spans="1:12" x14ac:dyDescent="0.25">
      <c r="A45" s="1" t="s">
        <v>12</v>
      </c>
      <c r="B45" s="1" t="s">
        <v>71</v>
      </c>
      <c r="C45" s="1" t="s">
        <v>14</v>
      </c>
      <c r="D45" s="1" t="s">
        <v>15</v>
      </c>
      <c r="E45" s="6" t="s">
        <v>23</v>
      </c>
      <c r="F45" s="1" t="s">
        <v>17</v>
      </c>
      <c r="G45" s="1" t="s">
        <v>15</v>
      </c>
      <c r="H45" s="5" t="s">
        <v>128</v>
      </c>
      <c r="I45" s="5" t="s">
        <v>149</v>
      </c>
      <c r="J45">
        <f t="shared" si="1"/>
        <v>44</v>
      </c>
      <c r="K45">
        <v>1</v>
      </c>
      <c r="L45" t="str">
        <f t="shared" si="0"/>
        <v>pass tls $HOME_NET any -&gt; $EXTERNAL_NET any (msg:"Whitelist"; tls.sni; dotprefix; content:"www.fastly-insights.com"; sid:44; rev:1;)</v>
      </c>
    </row>
    <row r="46" spans="1:12" x14ac:dyDescent="0.25">
      <c r="A46" s="1" t="s">
        <v>12</v>
      </c>
      <c r="B46" s="1" t="s">
        <v>70</v>
      </c>
      <c r="C46" s="1" t="s">
        <v>14</v>
      </c>
      <c r="D46" s="1" t="s">
        <v>15</v>
      </c>
      <c r="E46" s="6" t="s">
        <v>23</v>
      </c>
      <c r="F46" s="1" t="s">
        <v>17</v>
      </c>
      <c r="G46" s="1" t="s">
        <v>15</v>
      </c>
      <c r="H46" s="5" t="s">
        <v>128</v>
      </c>
      <c r="I46" s="5" t="s">
        <v>102</v>
      </c>
      <c r="J46">
        <f t="shared" si="1"/>
        <v>45</v>
      </c>
      <c r="K46">
        <v>1</v>
      </c>
      <c r="L46" t="str">
        <f t="shared" si="0"/>
        <v>pass http $HOME_NET any -&gt; $EXTERNAL_NET any (msg:"Whitelist"; http.host; dotprefix; content:"admin.fedoraproject.org"; sid:45; rev:1;)</v>
      </c>
    </row>
    <row r="47" spans="1:12" x14ac:dyDescent="0.25">
      <c r="A47" s="1" t="s">
        <v>12</v>
      </c>
      <c r="B47" s="1" t="s">
        <v>71</v>
      </c>
      <c r="C47" s="1" t="s">
        <v>14</v>
      </c>
      <c r="D47" s="1" t="s">
        <v>15</v>
      </c>
      <c r="E47" s="6" t="s">
        <v>23</v>
      </c>
      <c r="F47" s="1" t="s">
        <v>17</v>
      </c>
      <c r="G47" s="1" t="s">
        <v>15</v>
      </c>
      <c r="H47" s="5" t="s">
        <v>128</v>
      </c>
      <c r="I47" s="5" t="s">
        <v>150</v>
      </c>
      <c r="J47">
        <f t="shared" si="1"/>
        <v>46</v>
      </c>
      <c r="K47">
        <v>1</v>
      </c>
      <c r="L47" t="str">
        <f t="shared" si="0"/>
        <v>pass tls $HOME_NET any -&gt; $EXTERNAL_NET any (msg:"Whitelist"; tls.sni; dotprefix; content:"admin.fedoraproject.org"; sid:46; rev:1;)</v>
      </c>
    </row>
    <row r="48" spans="1:12" x14ac:dyDescent="0.25">
      <c r="A48" s="1" t="s">
        <v>12</v>
      </c>
      <c r="B48" s="1" t="s">
        <v>70</v>
      </c>
      <c r="C48" s="1" t="s">
        <v>14</v>
      </c>
      <c r="D48" s="1" t="s">
        <v>15</v>
      </c>
      <c r="E48" s="6" t="s">
        <v>23</v>
      </c>
      <c r="F48" s="1" t="s">
        <v>17</v>
      </c>
      <c r="G48" s="1" t="s">
        <v>15</v>
      </c>
      <c r="H48" s="5" t="s">
        <v>128</v>
      </c>
      <c r="I48" s="5" t="s">
        <v>103</v>
      </c>
      <c r="J48">
        <f t="shared" si="1"/>
        <v>47</v>
      </c>
      <c r="K48">
        <v>1</v>
      </c>
      <c r="L48" t="str">
        <f t="shared" si="0"/>
        <v>pass http $HOME_NET any -&gt; $EXTERNAL_NET any (msg:"Whitelist"; http.host; dotprefix; content:"mirrors.fedoraproject.org"; sid:47; rev:1;)</v>
      </c>
    </row>
    <row r="49" spans="1:12" x14ac:dyDescent="0.25">
      <c r="A49" s="1" t="s">
        <v>12</v>
      </c>
      <c r="B49" s="1" t="s">
        <v>71</v>
      </c>
      <c r="C49" s="1" t="s">
        <v>14</v>
      </c>
      <c r="D49" s="1" t="s">
        <v>15</v>
      </c>
      <c r="E49" s="6" t="s">
        <v>23</v>
      </c>
      <c r="F49" s="1" t="s">
        <v>17</v>
      </c>
      <c r="G49" s="1" t="s">
        <v>15</v>
      </c>
      <c r="H49" s="5" t="s">
        <v>128</v>
      </c>
      <c r="I49" t="s">
        <v>151</v>
      </c>
      <c r="J49">
        <f t="shared" si="1"/>
        <v>48</v>
      </c>
      <c r="K49">
        <v>1</v>
      </c>
      <c r="L49" t="str">
        <f t="shared" si="0"/>
        <v>pass tls $HOME_NET any -&gt; $EXTERNAL_NET any (msg:"Whitelist"; tls.sni; dotprefix; content:"mirrors.fedoraproject.org"; sid:48; rev:1;)</v>
      </c>
    </row>
    <row r="50" spans="1:12" x14ac:dyDescent="0.25">
      <c r="A50" s="1" t="s">
        <v>12</v>
      </c>
      <c r="B50" s="1" t="s">
        <v>70</v>
      </c>
      <c r="C50" s="1" t="s">
        <v>14</v>
      </c>
      <c r="D50" s="1" t="s">
        <v>15</v>
      </c>
      <c r="E50" s="6" t="s">
        <v>23</v>
      </c>
      <c r="F50" s="1" t="s">
        <v>17</v>
      </c>
      <c r="G50" s="1" t="s">
        <v>15</v>
      </c>
      <c r="H50" s="5" t="s">
        <v>128</v>
      </c>
      <c r="I50" s="5" t="s">
        <v>104</v>
      </c>
      <c r="J50">
        <f t="shared" si="1"/>
        <v>49</v>
      </c>
      <c r="K50">
        <v>1</v>
      </c>
      <c r="L50" t="str">
        <f t="shared" si="0"/>
        <v>pass http $HOME_NET any -&gt; $EXTERNAL_NET any (msg:"Whitelist"; http.host; dotprefix; content:"tigerweb.geo.census.gov "; sid:49; rev:1;)</v>
      </c>
    </row>
    <row r="51" spans="1:12" x14ac:dyDescent="0.25">
      <c r="A51" s="1" t="s">
        <v>12</v>
      </c>
      <c r="B51" s="1" t="s">
        <v>71</v>
      </c>
      <c r="C51" s="1" t="s">
        <v>14</v>
      </c>
      <c r="D51" s="1" t="s">
        <v>15</v>
      </c>
      <c r="E51" s="6" t="s">
        <v>23</v>
      </c>
      <c r="F51" s="1" t="s">
        <v>17</v>
      </c>
      <c r="G51" s="1" t="s">
        <v>15</v>
      </c>
      <c r="H51" s="5" t="s">
        <v>128</v>
      </c>
      <c r="I51" s="5" t="s">
        <v>152</v>
      </c>
      <c r="J51">
        <f t="shared" si="1"/>
        <v>50</v>
      </c>
      <c r="K51">
        <v>1</v>
      </c>
      <c r="L51" t="str">
        <f t="shared" si="0"/>
        <v>pass tls $HOME_NET any -&gt; $EXTERNAL_NET any (msg:"Whitelist"; tls.sni; dotprefix; content:"tigerweb.geo.census.gov "; sid:50; rev:1;)</v>
      </c>
    </row>
    <row r="52" spans="1:12" x14ac:dyDescent="0.25">
      <c r="A52" s="1" t="s">
        <v>12</v>
      </c>
      <c r="B52" s="1" t="s">
        <v>70</v>
      </c>
      <c r="C52" s="1" t="s">
        <v>14</v>
      </c>
      <c r="D52" s="1" t="s">
        <v>15</v>
      </c>
      <c r="E52" s="6" t="s">
        <v>23</v>
      </c>
      <c r="F52" s="1" t="s">
        <v>17</v>
      </c>
      <c r="G52" s="1" t="s">
        <v>15</v>
      </c>
      <c r="H52" s="5" t="s">
        <v>128</v>
      </c>
      <c r="I52" s="5" t="s">
        <v>105</v>
      </c>
      <c r="J52">
        <f t="shared" si="1"/>
        <v>51</v>
      </c>
      <c r="K52">
        <v>1</v>
      </c>
      <c r="L52" t="str">
        <f t="shared" si="0"/>
        <v>pass http $HOME_NET any -&gt; $EXTERNAL_NET any (msg:"Whitelist"; http.host; dotprefix; content:"earth.google.com"; sid:51; rev:1;)</v>
      </c>
    </row>
    <row r="53" spans="1:12" x14ac:dyDescent="0.25">
      <c r="A53" s="1" t="s">
        <v>12</v>
      </c>
      <c r="B53" s="1" t="s">
        <v>71</v>
      </c>
      <c r="C53" s="1" t="s">
        <v>14</v>
      </c>
      <c r="D53" s="1" t="s">
        <v>15</v>
      </c>
      <c r="E53" s="6" t="s">
        <v>23</v>
      </c>
      <c r="F53" s="1" t="s">
        <v>17</v>
      </c>
      <c r="G53" s="1" t="s">
        <v>15</v>
      </c>
      <c r="H53" s="5" t="s">
        <v>128</v>
      </c>
      <c r="I53" s="5" t="s">
        <v>153</v>
      </c>
      <c r="J53">
        <f t="shared" si="1"/>
        <v>52</v>
      </c>
      <c r="K53">
        <v>1</v>
      </c>
      <c r="L53" t="str">
        <f t="shared" si="0"/>
        <v>pass tls $HOME_NET any -&gt; $EXTERNAL_NET any (msg:"Whitelist"; tls.sni; dotprefix; content:"earth.google.com"; sid:52; rev:1;)</v>
      </c>
    </row>
    <row r="54" spans="1:12" x14ac:dyDescent="0.25">
      <c r="A54" s="1" t="s">
        <v>12</v>
      </c>
      <c r="B54" s="1" t="s">
        <v>70</v>
      </c>
      <c r="C54" s="1" t="s">
        <v>14</v>
      </c>
      <c r="D54" s="1" t="s">
        <v>15</v>
      </c>
      <c r="E54" s="6" t="s">
        <v>23</v>
      </c>
      <c r="F54" s="1" t="s">
        <v>17</v>
      </c>
      <c r="G54" s="1" t="s">
        <v>15</v>
      </c>
      <c r="H54" s="5" t="s">
        <v>128</v>
      </c>
      <c r="I54" s="5" t="s">
        <v>106</v>
      </c>
      <c r="J54">
        <f t="shared" si="1"/>
        <v>53</v>
      </c>
      <c r="K54">
        <v>1</v>
      </c>
      <c r="L54" t="str">
        <f t="shared" si="0"/>
        <v>pass http $HOME_NET any -&gt; $EXTERNAL_NET any (msg:"Whitelist"; http.host; dotprefix; content:"earthengine.google.com"; sid:53; rev:1;)</v>
      </c>
    </row>
    <row r="55" spans="1:12" x14ac:dyDescent="0.25">
      <c r="A55" s="1" t="s">
        <v>12</v>
      </c>
      <c r="B55" s="1" t="s">
        <v>71</v>
      </c>
      <c r="C55" s="1" t="s">
        <v>14</v>
      </c>
      <c r="D55" s="1" t="s">
        <v>15</v>
      </c>
      <c r="E55" s="6" t="s">
        <v>23</v>
      </c>
      <c r="F55" s="1" t="s">
        <v>17</v>
      </c>
      <c r="G55" s="1" t="s">
        <v>15</v>
      </c>
      <c r="H55" s="5" t="s">
        <v>128</v>
      </c>
      <c r="I55" t="s">
        <v>154</v>
      </c>
      <c r="J55">
        <f t="shared" si="1"/>
        <v>54</v>
      </c>
      <c r="K55">
        <v>1</v>
      </c>
      <c r="L55" t="str">
        <f t="shared" si="0"/>
        <v>pass tls $HOME_NET any -&gt; $EXTERNAL_NET any (msg:"Whitelist"; tls.sni; dotprefix; content:"earthengine.google.com"; sid:54; rev:1;)</v>
      </c>
    </row>
    <row r="56" spans="1:12" x14ac:dyDescent="0.25">
      <c r="A56" s="1" t="s">
        <v>12</v>
      </c>
      <c r="B56" s="1" t="s">
        <v>70</v>
      </c>
      <c r="C56" s="1" t="s">
        <v>14</v>
      </c>
      <c r="D56" s="1" t="s">
        <v>15</v>
      </c>
      <c r="E56" s="6" t="s">
        <v>23</v>
      </c>
      <c r="F56" s="1" t="s">
        <v>17</v>
      </c>
      <c r="G56" s="1" t="s">
        <v>15</v>
      </c>
      <c r="H56" s="5" t="s">
        <v>128</v>
      </c>
      <c r="I56" s="5" t="s">
        <v>107</v>
      </c>
      <c r="J56">
        <f t="shared" si="1"/>
        <v>55</v>
      </c>
      <c r="K56">
        <v>1</v>
      </c>
      <c r="L56" t="str">
        <f t="shared" si="0"/>
        <v>pass http $HOME_NET any -&gt; $EXTERNAL_NET any (msg:"Whitelist"; http.host; dotprefix; content:"mt0.google.com"; sid:55; rev:1;)</v>
      </c>
    </row>
    <row r="57" spans="1:12" x14ac:dyDescent="0.25">
      <c r="A57" s="1" t="s">
        <v>12</v>
      </c>
      <c r="B57" s="1" t="s">
        <v>71</v>
      </c>
      <c r="C57" s="1" t="s">
        <v>14</v>
      </c>
      <c r="D57" s="1" t="s">
        <v>15</v>
      </c>
      <c r="E57" s="6" t="s">
        <v>23</v>
      </c>
      <c r="F57" s="1" t="s">
        <v>17</v>
      </c>
      <c r="G57" s="1" t="s">
        <v>15</v>
      </c>
      <c r="H57" s="5" t="s">
        <v>128</v>
      </c>
      <c r="I57" t="s">
        <v>155</v>
      </c>
      <c r="J57">
        <f t="shared" si="1"/>
        <v>56</v>
      </c>
      <c r="K57">
        <v>1</v>
      </c>
      <c r="L57" t="str">
        <f t="shared" si="0"/>
        <v>pass tls $HOME_NET any -&gt; $EXTERNAL_NET any (msg:"Whitelist"; tls.sni; dotprefix; content:"mt0.google.com"; sid:56; rev:1;)</v>
      </c>
    </row>
    <row r="58" spans="1:12" x14ac:dyDescent="0.25">
      <c r="A58" s="1" t="s">
        <v>12</v>
      </c>
      <c r="B58" s="1" t="s">
        <v>70</v>
      </c>
      <c r="C58" s="1" t="s">
        <v>14</v>
      </c>
      <c r="D58" s="1" t="s">
        <v>15</v>
      </c>
      <c r="E58" s="6" t="s">
        <v>23</v>
      </c>
      <c r="F58" s="1" t="s">
        <v>17</v>
      </c>
      <c r="G58" s="1" t="s">
        <v>15</v>
      </c>
      <c r="H58" s="5" t="s">
        <v>128</v>
      </c>
      <c r="I58" s="5" t="s">
        <v>108</v>
      </c>
      <c r="J58">
        <f t="shared" si="1"/>
        <v>57</v>
      </c>
      <c r="K58">
        <v>1</v>
      </c>
      <c r="L58" t="str">
        <f t="shared" si="0"/>
        <v>pass http $HOME_NET any -&gt; $EXTERNAL_NET any (msg:"Whitelist"; http.host; dotprefix; content:"www.google-analytics.com"; sid:57; rev:1;)</v>
      </c>
    </row>
    <row r="59" spans="1:12" x14ac:dyDescent="0.25">
      <c r="A59" s="1" t="s">
        <v>12</v>
      </c>
      <c r="B59" s="1" t="s">
        <v>71</v>
      </c>
      <c r="C59" s="1" t="s">
        <v>14</v>
      </c>
      <c r="D59" s="1" t="s">
        <v>15</v>
      </c>
      <c r="E59" s="6" t="s">
        <v>23</v>
      </c>
      <c r="F59" s="1" t="s">
        <v>17</v>
      </c>
      <c r="G59" s="1" t="s">
        <v>15</v>
      </c>
      <c r="H59" s="5" t="s">
        <v>128</v>
      </c>
      <c r="I59" s="5" t="s">
        <v>156</v>
      </c>
      <c r="J59">
        <f t="shared" si="1"/>
        <v>58</v>
      </c>
      <c r="K59">
        <v>1</v>
      </c>
      <c r="L59" t="str">
        <f t="shared" si="0"/>
        <v>pass tls $HOME_NET any -&gt; $EXTERNAL_NET any (msg:"Whitelist"; tls.sni; dotprefix; content:"www.google-analytics.com"; sid:58; rev:1;)</v>
      </c>
    </row>
    <row r="60" spans="1:12" x14ac:dyDescent="0.25">
      <c r="A60" s="1" t="s">
        <v>12</v>
      </c>
      <c r="B60" s="1" t="s">
        <v>70</v>
      </c>
      <c r="C60" s="1" t="s">
        <v>14</v>
      </c>
      <c r="D60" s="1" t="s">
        <v>15</v>
      </c>
      <c r="E60" s="6" t="s">
        <v>23</v>
      </c>
      <c r="F60" s="1" t="s">
        <v>17</v>
      </c>
      <c r="G60" s="1" t="s">
        <v>15</v>
      </c>
      <c r="H60" s="5" t="s">
        <v>128</v>
      </c>
      <c r="I60" s="5" t="s">
        <v>109</v>
      </c>
      <c r="J60">
        <f t="shared" si="1"/>
        <v>59</v>
      </c>
      <c r="K60">
        <v>1</v>
      </c>
      <c r="L60" t="str">
        <f t="shared" si="0"/>
        <v>pass http $HOME_NET any -&gt; $EXTERNAL_NET any (msg:"Whitelist"; http.host; dotprefix; content:"fonts.googleapis.com"; sid:59; rev:1;)</v>
      </c>
    </row>
    <row r="61" spans="1:12" x14ac:dyDescent="0.25">
      <c r="A61" s="1" t="s">
        <v>12</v>
      </c>
      <c r="B61" s="1" t="s">
        <v>71</v>
      </c>
      <c r="C61" s="1" t="s">
        <v>14</v>
      </c>
      <c r="D61" s="1" t="s">
        <v>15</v>
      </c>
      <c r="E61" s="6" t="s">
        <v>23</v>
      </c>
      <c r="F61" s="1" t="s">
        <v>17</v>
      </c>
      <c r="G61" s="1" t="s">
        <v>15</v>
      </c>
      <c r="H61" s="5" t="s">
        <v>128</v>
      </c>
      <c r="I61" s="5" t="s">
        <v>157</v>
      </c>
      <c r="J61">
        <f t="shared" si="1"/>
        <v>60</v>
      </c>
      <c r="K61">
        <v>1</v>
      </c>
      <c r="L61" t="str">
        <f t="shared" si="0"/>
        <v>pass tls $HOME_NET any -&gt; $EXTERNAL_NET any (msg:"Whitelist"; tls.sni; dotprefix; content:"fonts.googleapis.com"; sid:60; rev:1;)</v>
      </c>
    </row>
    <row r="62" spans="1:12" x14ac:dyDescent="0.25">
      <c r="A62" s="1" t="s">
        <v>12</v>
      </c>
      <c r="B62" s="1" t="s">
        <v>70</v>
      </c>
      <c r="C62" s="1" t="s">
        <v>14</v>
      </c>
      <c r="D62" s="1" t="s">
        <v>15</v>
      </c>
      <c r="E62" s="6" t="s">
        <v>23</v>
      </c>
      <c r="F62" s="1" t="s">
        <v>17</v>
      </c>
      <c r="G62" s="1" t="s">
        <v>15</v>
      </c>
      <c r="H62" s="5" t="s">
        <v>128</v>
      </c>
      <c r="I62" s="5" t="s">
        <v>110</v>
      </c>
      <c r="J62">
        <f t="shared" si="1"/>
        <v>61</v>
      </c>
      <c r="K62">
        <v>1</v>
      </c>
      <c r="L62" t="str">
        <f t="shared" si="0"/>
        <v>pass http $HOME_NET any -&gt; $EXTERNAL_NET any (msg:"Whitelist"; http.host; dotprefix; content:"www.googletagmanager.com"; sid:61; rev:1;)</v>
      </c>
    </row>
    <row r="63" spans="1:12" x14ac:dyDescent="0.25">
      <c r="A63" s="1" t="s">
        <v>12</v>
      </c>
      <c r="B63" s="1" t="s">
        <v>71</v>
      </c>
      <c r="C63" s="1" t="s">
        <v>14</v>
      </c>
      <c r="D63" s="1" t="s">
        <v>15</v>
      </c>
      <c r="E63" s="6" t="s">
        <v>23</v>
      </c>
      <c r="F63" s="1" t="s">
        <v>17</v>
      </c>
      <c r="G63" s="1" t="s">
        <v>15</v>
      </c>
      <c r="H63" s="5" t="s">
        <v>128</v>
      </c>
      <c r="I63" s="5" t="s">
        <v>158</v>
      </c>
      <c r="J63">
        <f t="shared" si="1"/>
        <v>62</v>
      </c>
      <c r="K63">
        <v>1</v>
      </c>
      <c r="L63" t="str">
        <f t="shared" si="0"/>
        <v>pass tls $HOME_NET any -&gt; $EXTERNAL_NET any (msg:"Whitelist"; tls.sni; dotprefix; content:"www.googletagmanager.com"; sid:62; rev:1;)</v>
      </c>
    </row>
    <row r="64" spans="1:12" x14ac:dyDescent="0.25">
      <c r="A64" s="1" t="s">
        <v>12</v>
      </c>
      <c r="B64" s="1" t="s">
        <v>70</v>
      </c>
      <c r="C64" s="1" t="s">
        <v>14</v>
      </c>
      <c r="D64" s="1" t="s">
        <v>15</v>
      </c>
      <c r="E64" s="6" t="s">
        <v>23</v>
      </c>
      <c r="F64" s="1" t="s">
        <v>17</v>
      </c>
      <c r="G64" s="1" t="s">
        <v>15</v>
      </c>
      <c r="H64" s="5" t="s">
        <v>128</v>
      </c>
      <c r="I64" s="5" t="s">
        <v>111</v>
      </c>
      <c r="J64">
        <f t="shared" si="1"/>
        <v>63</v>
      </c>
      <c r="K64">
        <v>1</v>
      </c>
      <c r="L64" t="str">
        <f t="shared" si="0"/>
        <v>pass http $HOME_NET any -&gt; $EXTERNAL_NET any (msg:"Whitelist"; http.host; dotprefix; content:"fonts.gstatic.com"; sid:63; rev:1;)</v>
      </c>
    </row>
    <row r="65" spans="1:12" x14ac:dyDescent="0.25">
      <c r="A65" s="1" t="s">
        <v>12</v>
      </c>
      <c r="B65" s="1" t="s">
        <v>71</v>
      </c>
      <c r="C65" s="1" t="s">
        <v>14</v>
      </c>
      <c r="D65" s="1" t="s">
        <v>15</v>
      </c>
      <c r="E65" s="6" t="s">
        <v>23</v>
      </c>
      <c r="F65" s="1" t="s">
        <v>17</v>
      </c>
      <c r="G65" s="1" t="s">
        <v>15</v>
      </c>
      <c r="H65" s="5" t="s">
        <v>128</v>
      </c>
      <c r="I65" s="5" t="s">
        <v>159</v>
      </c>
      <c r="J65">
        <f t="shared" si="1"/>
        <v>64</v>
      </c>
      <c r="K65">
        <v>1</v>
      </c>
      <c r="L65" t="str">
        <f t="shared" si="0"/>
        <v>pass tls $HOME_NET any -&gt; $EXTERNAL_NET any (msg:"Whitelist"; tls.sni; dotprefix; content:"fonts.gstatic.com"; sid:64; rev:1;)</v>
      </c>
    </row>
    <row r="66" spans="1:12" x14ac:dyDescent="0.25">
      <c r="A66" s="1" t="s">
        <v>12</v>
      </c>
      <c r="B66" s="1" t="s">
        <v>70</v>
      </c>
      <c r="C66" s="1" t="s">
        <v>14</v>
      </c>
      <c r="D66" s="1" t="s">
        <v>15</v>
      </c>
      <c r="E66" s="6" t="s">
        <v>23</v>
      </c>
      <c r="F66" s="1" t="s">
        <v>17</v>
      </c>
      <c r="G66" s="1" t="s">
        <v>15</v>
      </c>
      <c r="H66" s="5" t="s">
        <v>128</v>
      </c>
      <c r="I66" s="5" t="s">
        <v>112</v>
      </c>
      <c r="J66">
        <f t="shared" si="1"/>
        <v>65</v>
      </c>
      <c r="K66">
        <v>1</v>
      </c>
      <c r="L66" t="str">
        <f t="shared" si="0"/>
        <v>pass http $HOME_NET any -&gt; $EXTERNAL_NET any (msg:"Whitelist"; http.host; dotprefix; content:"usdot.maps.arcgis.com"; sid:65; rev:1;)</v>
      </c>
    </row>
    <row r="67" spans="1:12" x14ac:dyDescent="0.25">
      <c r="A67" s="1" t="s">
        <v>12</v>
      </c>
      <c r="B67" s="1" t="s">
        <v>71</v>
      </c>
      <c r="C67" s="1" t="s">
        <v>14</v>
      </c>
      <c r="D67" s="1" t="s">
        <v>15</v>
      </c>
      <c r="E67" s="6" t="s">
        <v>23</v>
      </c>
      <c r="F67" s="1" t="s">
        <v>17</v>
      </c>
      <c r="G67" s="1" t="s">
        <v>15</v>
      </c>
      <c r="H67" s="5" t="s">
        <v>128</v>
      </c>
      <c r="I67" s="5" t="s">
        <v>160</v>
      </c>
      <c r="J67">
        <f t="shared" si="1"/>
        <v>66</v>
      </c>
      <c r="K67">
        <v>1</v>
      </c>
      <c r="L67" t="str">
        <f t="shared" ref="L67:L97" si="2">A67&amp;" "&amp;B67&amp;" "&amp;C67&amp;" "&amp;D67&amp;" "&amp;E67&amp;" "&amp;F67&amp;" "&amp;G67&amp;" (msg:"&amp;CHAR(34)&amp;H67&amp;CHAR(34)&amp;"; "&amp;I67&amp;" sid:"&amp;J67&amp;";"&amp;" rev:"&amp;K67&amp;";)"</f>
        <v>pass tls $HOME_NET any -&gt; $EXTERNAL_NET any (msg:"Whitelist"; tls.sni; dotprefix; content:"usdot.maps.arcgis.com"; sid:66; rev:1;)</v>
      </c>
    </row>
    <row r="68" spans="1:12" x14ac:dyDescent="0.25">
      <c r="A68" s="1" t="s">
        <v>12</v>
      </c>
      <c r="B68" s="1" t="s">
        <v>70</v>
      </c>
      <c r="C68" s="1" t="s">
        <v>14</v>
      </c>
      <c r="D68" s="1" t="s">
        <v>15</v>
      </c>
      <c r="E68" s="6" t="s">
        <v>23</v>
      </c>
      <c r="F68" s="1" t="s">
        <v>17</v>
      </c>
      <c r="G68" s="1" t="s">
        <v>15</v>
      </c>
      <c r="H68" s="5" t="s">
        <v>128</v>
      </c>
      <c r="I68" t="s">
        <v>113</v>
      </c>
      <c r="J68">
        <f t="shared" ref="J68:J97" si="3">J67+1</f>
        <v>67</v>
      </c>
      <c r="K68">
        <v>1</v>
      </c>
      <c r="L68" t="str">
        <f t="shared" si="2"/>
        <v>pass http $HOME_NET any -&gt; $EXTERNAL_NET any (msg:"Whitelist"; http.host; dotprefix; content:"www.ncdc.noaa.gov"; sid:67; rev:1;)</v>
      </c>
    </row>
    <row r="69" spans="1:12" x14ac:dyDescent="0.25">
      <c r="A69" s="1" t="s">
        <v>12</v>
      </c>
      <c r="B69" s="1" t="s">
        <v>71</v>
      </c>
      <c r="C69" s="1" t="s">
        <v>14</v>
      </c>
      <c r="D69" s="1" t="s">
        <v>15</v>
      </c>
      <c r="E69" s="6" t="s">
        <v>23</v>
      </c>
      <c r="F69" s="1" t="s">
        <v>17</v>
      </c>
      <c r="G69" s="1" t="s">
        <v>15</v>
      </c>
      <c r="H69" s="5" t="s">
        <v>128</v>
      </c>
      <c r="I69" s="5" t="s">
        <v>161</v>
      </c>
      <c r="J69">
        <f t="shared" si="3"/>
        <v>68</v>
      </c>
      <c r="K69">
        <v>1</v>
      </c>
      <c r="L69" t="str">
        <f t="shared" si="2"/>
        <v>pass tls $HOME_NET any -&gt; $EXTERNAL_NET any (msg:"Whitelist"; tls.sni; dotprefix; content:"www.ncdc.noaa.gov"; sid:68; rev:1;)</v>
      </c>
    </row>
    <row r="70" spans="1:12" x14ac:dyDescent="0.25">
      <c r="A70" s="1" t="s">
        <v>12</v>
      </c>
      <c r="B70" s="1" t="s">
        <v>70</v>
      </c>
      <c r="C70" s="1" t="s">
        <v>14</v>
      </c>
      <c r="D70" s="1" t="s">
        <v>15</v>
      </c>
      <c r="E70" s="6" t="s">
        <v>23</v>
      </c>
      <c r="F70" s="1" t="s">
        <v>17</v>
      </c>
      <c r="G70" s="1" t="s">
        <v>15</v>
      </c>
      <c r="H70" s="5" t="s">
        <v>128</v>
      </c>
      <c r="I70" t="s">
        <v>114</v>
      </c>
      <c r="J70">
        <f t="shared" si="3"/>
        <v>69</v>
      </c>
      <c r="K70">
        <v>1</v>
      </c>
      <c r="L70" t="str">
        <f t="shared" si="2"/>
        <v>pass http $HOME_NET any -&gt; $EXTERNAL_NET any (msg:"Whitelist"; http.host; dotprefix; content:"www.noaa.gov"; sid:69; rev:1;)</v>
      </c>
    </row>
    <row r="71" spans="1:12" x14ac:dyDescent="0.25">
      <c r="A71" s="1" t="s">
        <v>12</v>
      </c>
      <c r="B71" s="1" t="s">
        <v>71</v>
      </c>
      <c r="C71" s="1" t="s">
        <v>14</v>
      </c>
      <c r="D71" s="1" t="s">
        <v>15</v>
      </c>
      <c r="E71" s="6" t="s">
        <v>23</v>
      </c>
      <c r="F71" s="1" t="s">
        <v>17</v>
      </c>
      <c r="G71" s="1" t="s">
        <v>15</v>
      </c>
      <c r="H71" s="5" t="s">
        <v>128</v>
      </c>
      <c r="I71" s="5" t="s">
        <v>162</v>
      </c>
      <c r="J71">
        <f t="shared" si="3"/>
        <v>70</v>
      </c>
      <c r="K71">
        <v>1</v>
      </c>
      <c r="L71" t="str">
        <f t="shared" si="2"/>
        <v>pass tls $HOME_NET any -&gt; $EXTERNAL_NET any (msg:"Whitelist"; tls.sni; dotprefix; content:"www.noaa.gov"; sid:70; rev:1;)</v>
      </c>
    </row>
    <row r="72" spans="1:12" x14ac:dyDescent="0.25">
      <c r="A72" s="1" t="s">
        <v>12</v>
      </c>
      <c r="B72" s="1" t="s">
        <v>70</v>
      </c>
      <c r="C72" s="1" t="s">
        <v>14</v>
      </c>
      <c r="D72" s="1" t="s">
        <v>15</v>
      </c>
      <c r="E72" s="6" t="s">
        <v>23</v>
      </c>
      <c r="F72" s="1" t="s">
        <v>17</v>
      </c>
      <c r="G72" s="1" t="s">
        <v>15</v>
      </c>
      <c r="H72" s="5" t="s">
        <v>128</v>
      </c>
      <c r="I72" s="5" t="s">
        <v>115</v>
      </c>
      <c r="J72">
        <f t="shared" si="3"/>
        <v>71</v>
      </c>
      <c r="K72">
        <v>1</v>
      </c>
      <c r="L72" t="str">
        <f t="shared" si="2"/>
        <v>pass http $HOME_NET any -&gt; $EXTERNAL_NET any (msg:"Whitelist"; http.host; dotprefix; content:"data-usdot.opendata.arcgis.com"; sid:71; rev:1;)</v>
      </c>
    </row>
    <row r="73" spans="1:12" x14ac:dyDescent="0.25">
      <c r="A73" s="1" t="s">
        <v>12</v>
      </c>
      <c r="B73" s="1" t="s">
        <v>71</v>
      </c>
      <c r="C73" s="1" t="s">
        <v>14</v>
      </c>
      <c r="D73" s="1" t="s">
        <v>15</v>
      </c>
      <c r="E73" s="6" t="s">
        <v>23</v>
      </c>
      <c r="F73" s="1" t="s">
        <v>17</v>
      </c>
      <c r="G73" s="1" t="s">
        <v>15</v>
      </c>
      <c r="H73" s="5" t="s">
        <v>128</v>
      </c>
      <c r="I73" s="5" t="s">
        <v>163</v>
      </c>
      <c r="J73">
        <f t="shared" si="3"/>
        <v>72</v>
      </c>
      <c r="K73">
        <v>1</v>
      </c>
      <c r="L73" t="str">
        <f t="shared" si="2"/>
        <v>pass tls $HOME_NET any -&gt; $EXTERNAL_NET any (msg:"Whitelist"; tls.sni; dotprefix; content:"data-usdot.opendata.arcgis.com"; sid:72; rev:1;)</v>
      </c>
    </row>
    <row r="74" spans="1:12" x14ac:dyDescent="0.25">
      <c r="A74" s="1" t="s">
        <v>12</v>
      </c>
      <c r="B74" s="1" t="s">
        <v>70</v>
      </c>
      <c r="C74" s="1" t="s">
        <v>14</v>
      </c>
      <c r="D74" s="1" t="s">
        <v>15</v>
      </c>
      <c r="E74" s="6" t="s">
        <v>23</v>
      </c>
      <c r="F74" s="1" t="s">
        <v>17</v>
      </c>
      <c r="G74" s="1" t="s">
        <v>15</v>
      </c>
      <c r="H74" s="5" t="s">
        <v>128</v>
      </c>
      <c r="I74" s="5" t="s">
        <v>116</v>
      </c>
      <c r="J74">
        <f t="shared" si="3"/>
        <v>73</v>
      </c>
      <c r="K74">
        <v>1</v>
      </c>
      <c r="L74" t="str">
        <f t="shared" si="2"/>
        <v>pass http $HOME_NET any -&gt; $EXTERNAL_NET any (msg:"Whitelist"; http.host; dotprefix; content:"pypi.org"; sid:73; rev:1;)</v>
      </c>
    </row>
    <row r="75" spans="1:12" x14ac:dyDescent="0.25">
      <c r="A75" s="1" t="s">
        <v>12</v>
      </c>
      <c r="B75" s="1" t="s">
        <v>71</v>
      </c>
      <c r="C75" s="1" t="s">
        <v>14</v>
      </c>
      <c r="D75" s="1" t="s">
        <v>15</v>
      </c>
      <c r="E75" s="6" t="s">
        <v>23</v>
      </c>
      <c r="F75" s="1" t="s">
        <v>17</v>
      </c>
      <c r="G75" s="1" t="s">
        <v>15</v>
      </c>
      <c r="H75" s="5" t="s">
        <v>128</v>
      </c>
      <c r="I75" t="s">
        <v>164</v>
      </c>
      <c r="J75">
        <f t="shared" si="3"/>
        <v>74</v>
      </c>
      <c r="K75">
        <v>1</v>
      </c>
      <c r="L75" t="str">
        <f t="shared" si="2"/>
        <v>pass tls $HOME_NET any -&gt; $EXTERNAL_NET any (msg:"Whitelist"; tls.sni; dotprefix; content:"pypi.org"; sid:74; rev:1;)</v>
      </c>
    </row>
    <row r="76" spans="1:12" x14ac:dyDescent="0.25">
      <c r="A76" s="1" t="s">
        <v>12</v>
      </c>
      <c r="B76" s="1" t="s">
        <v>70</v>
      </c>
      <c r="C76" s="1" t="s">
        <v>14</v>
      </c>
      <c r="D76" s="1" t="s">
        <v>15</v>
      </c>
      <c r="E76" s="6" t="s">
        <v>23</v>
      </c>
      <c r="F76" s="1" t="s">
        <v>17</v>
      </c>
      <c r="G76" s="1" t="s">
        <v>15</v>
      </c>
      <c r="H76" s="5" t="s">
        <v>128</v>
      </c>
      <c r="I76" s="5" t="s">
        <v>117</v>
      </c>
      <c r="J76">
        <f t="shared" si="3"/>
        <v>75</v>
      </c>
      <c r="K76">
        <v>1</v>
      </c>
      <c r="L76" t="str">
        <f t="shared" si="2"/>
        <v>pass http $HOME_NET any -&gt; $EXTERNAL_NET any (msg:"Whitelist"; http.host; dotprefix; content:"pypi.python.org"; sid:75; rev:1;)</v>
      </c>
    </row>
    <row r="77" spans="1:12" x14ac:dyDescent="0.25">
      <c r="A77" s="1" t="s">
        <v>12</v>
      </c>
      <c r="B77" s="1" t="s">
        <v>71</v>
      </c>
      <c r="C77" s="1" t="s">
        <v>14</v>
      </c>
      <c r="D77" s="1" t="s">
        <v>15</v>
      </c>
      <c r="E77" s="6" t="s">
        <v>23</v>
      </c>
      <c r="F77" s="1" t="s">
        <v>17</v>
      </c>
      <c r="G77" s="1" t="s">
        <v>15</v>
      </c>
      <c r="H77" s="5" t="s">
        <v>128</v>
      </c>
      <c r="I77" s="5" t="s">
        <v>165</v>
      </c>
      <c r="J77">
        <f t="shared" si="3"/>
        <v>76</v>
      </c>
      <c r="K77">
        <v>1</v>
      </c>
      <c r="L77" t="str">
        <f t="shared" si="2"/>
        <v>pass tls $HOME_NET any -&gt; $EXTERNAL_NET any (msg:"Whitelist"; tls.sni; dotprefix; content:"pypi.python.org"; sid:76; rev:1;)</v>
      </c>
    </row>
    <row r="78" spans="1:12" x14ac:dyDescent="0.25">
      <c r="A78" s="1" t="s">
        <v>12</v>
      </c>
      <c r="B78" s="1" t="s">
        <v>70</v>
      </c>
      <c r="C78" s="1" t="s">
        <v>14</v>
      </c>
      <c r="D78" s="1" t="s">
        <v>15</v>
      </c>
      <c r="E78" s="6" t="s">
        <v>23</v>
      </c>
      <c r="F78" s="1" t="s">
        <v>17</v>
      </c>
      <c r="G78" s="1" t="s">
        <v>15</v>
      </c>
      <c r="H78" s="5" t="s">
        <v>128</v>
      </c>
      <c r="I78" s="5" t="s">
        <v>118</v>
      </c>
      <c r="J78">
        <f t="shared" si="3"/>
        <v>77</v>
      </c>
      <c r="K78">
        <v>1</v>
      </c>
      <c r="L78" t="str">
        <f t="shared" si="2"/>
        <v>pass http $HOME_NET any -&gt; $EXTERNAL_NET any (msg:"Whitelist"; http.host; dotprefix; content:"files.pythonhosted.org"; sid:77; rev:1;)</v>
      </c>
    </row>
    <row r="79" spans="1:12" x14ac:dyDescent="0.25">
      <c r="A79" s="1" t="s">
        <v>12</v>
      </c>
      <c r="B79" s="1" t="s">
        <v>71</v>
      </c>
      <c r="C79" s="1" t="s">
        <v>14</v>
      </c>
      <c r="D79" s="1" t="s">
        <v>15</v>
      </c>
      <c r="E79" s="6" t="s">
        <v>23</v>
      </c>
      <c r="F79" s="1" t="s">
        <v>17</v>
      </c>
      <c r="G79" s="1" t="s">
        <v>15</v>
      </c>
      <c r="H79" s="5" t="s">
        <v>128</v>
      </c>
      <c r="I79" s="5" t="s">
        <v>166</v>
      </c>
      <c r="J79">
        <f t="shared" si="3"/>
        <v>78</v>
      </c>
      <c r="K79">
        <v>1</v>
      </c>
      <c r="L79" t="str">
        <f t="shared" si="2"/>
        <v>pass tls $HOME_NET any -&gt; $EXTERNAL_NET any (msg:"Whitelist"; tls.sni; dotprefix; content:"files.pythonhosted.org"; sid:78; rev:1;)</v>
      </c>
    </row>
    <row r="80" spans="1:12" x14ac:dyDescent="0.25">
      <c r="A80" s="1" t="s">
        <v>12</v>
      </c>
      <c r="B80" s="1" t="s">
        <v>70</v>
      </c>
      <c r="C80" s="1" t="s">
        <v>14</v>
      </c>
      <c r="D80" s="1" t="s">
        <v>15</v>
      </c>
      <c r="E80" s="6" t="s">
        <v>23</v>
      </c>
      <c r="F80" s="1" t="s">
        <v>17</v>
      </c>
      <c r="G80" s="1" t="s">
        <v>15</v>
      </c>
      <c r="H80" s="5" t="s">
        <v>128</v>
      </c>
      <c r="I80" s="5" t="s">
        <v>119</v>
      </c>
      <c r="J80">
        <f t="shared" si="3"/>
        <v>79</v>
      </c>
      <c r="K80">
        <v>1</v>
      </c>
      <c r="L80" t="str">
        <f t="shared" si="2"/>
        <v>pass http $HOME_NET any -&gt; $EXTERNAL_NET any (msg:"Whitelist"; http.host; dotprefix; content:"cdn.ravenjs.com"; sid:79; rev:1;)</v>
      </c>
    </row>
    <row r="81" spans="1:12" x14ac:dyDescent="0.25">
      <c r="A81" s="1" t="s">
        <v>12</v>
      </c>
      <c r="B81" s="1" t="s">
        <v>71</v>
      </c>
      <c r="C81" s="1" t="s">
        <v>14</v>
      </c>
      <c r="D81" s="1" t="s">
        <v>15</v>
      </c>
      <c r="E81" s="6" t="s">
        <v>23</v>
      </c>
      <c r="F81" s="1" t="s">
        <v>17</v>
      </c>
      <c r="G81" s="1" t="s">
        <v>15</v>
      </c>
      <c r="H81" s="5" t="s">
        <v>128</v>
      </c>
      <c r="I81" s="5" t="s">
        <v>167</v>
      </c>
      <c r="J81">
        <f t="shared" si="3"/>
        <v>80</v>
      </c>
      <c r="K81">
        <v>1</v>
      </c>
      <c r="L81" t="str">
        <f t="shared" si="2"/>
        <v>pass tls $HOME_NET any -&gt; $EXTERNAL_NET any (msg:"Whitelist"; tls.sni; dotprefix; content:"cdn.ravenjs.com"; sid:80; rev:1;)</v>
      </c>
    </row>
    <row r="82" spans="1:12" x14ac:dyDescent="0.25">
      <c r="A82" s="1" t="s">
        <v>12</v>
      </c>
      <c r="B82" s="1" t="s">
        <v>70</v>
      </c>
      <c r="C82" s="1" t="s">
        <v>14</v>
      </c>
      <c r="D82" s="1" t="s">
        <v>15</v>
      </c>
      <c r="E82" s="6" t="s">
        <v>23</v>
      </c>
      <c r="F82" s="1" t="s">
        <v>17</v>
      </c>
      <c r="G82" s="1" t="s">
        <v>15</v>
      </c>
      <c r="H82" s="5" t="s">
        <v>128</v>
      </c>
      <c r="I82" s="5" t="s">
        <v>120</v>
      </c>
      <c r="J82">
        <f t="shared" si="3"/>
        <v>81</v>
      </c>
      <c r="K82">
        <v>1</v>
      </c>
      <c r="L82" t="str">
        <f t="shared" si="2"/>
        <v>pass http $HOME_NET any -&gt; $EXTERNAL_NET any (msg:"Whitelist"; http.host; dotprefix; content:"cran.rstudio.com"; sid:81; rev:1;)</v>
      </c>
    </row>
    <row r="83" spans="1:12" x14ac:dyDescent="0.25">
      <c r="A83" s="1" t="s">
        <v>12</v>
      </c>
      <c r="B83" s="1" t="s">
        <v>71</v>
      </c>
      <c r="C83" s="1" t="s">
        <v>14</v>
      </c>
      <c r="D83" s="1" t="s">
        <v>15</v>
      </c>
      <c r="E83" s="6" t="s">
        <v>23</v>
      </c>
      <c r="F83" s="1" t="s">
        <v>17</v>
      </c>
      <c r="G83" s="1" t="s">
        <v>15</v>
      </c>
      <c r="H83" s="5" t="s">
        <v>128</v>
      </c>
      <c r="I83" s="5" t="s">
        <v>168</v>
      </c>
      <c r="J83">
        <f t="shared" si="3"/>
        <v>82</v>
      </c>
      <c r="K83">
        <v>1</v>
      </c>
      <c r="L83" t="str">
        <f t="shared" si="2"/>
        <v>pass tls $HOME_NET any -&gt; $EXTERNAL_NET any (msg:"Whitelist"; tls.sni; dotprefix; content:"cran.rstudio.com"; sid:82; rev:1;)</v>
      </c>
    </row>
    <row r="84" spans="1:12" x14ac:dyDescent="0.25">
      <c r="A84" s="1" t="s">
        <v>12</v>
      </c>
      <c r="B84" s="1" t="s">
        <v>70</v>
      </c>
      <c r="C84" s="1" t="s">
        <v>14</v>
      </c>
      <c r="D84" s="1" t="s">
        <v>15</v>
      </c>
      <c r="E84" s="6" t="s">
        <v>23</v>
      </c>
      <c r="F84" s="1" t="s">
        <v>17</v>
      </c>
      <c r="G84" s="1" t="s">
        <v>15</v>
      </c>
      <c r="H84" s="5" t="s">
        <v>128</v>
      </c>
      <c r="I84" s="5" t="s">
        <v>121</v>
      </c>
      <c r="J84">
        <f t="shared" si="3"/>
        <v>83</v>
      </c>
      <c r="K84">
        <v>1</v>
      </c>
      <c r="L84" t="str">
        <f t="shared" si="2"/>
        <v>pass http $HOME_NET any -&gt; $EXTERNAL_NET any (msg:"Whitelist"; http.host; dotprefix; content:"censusbureau.d1.sc.omtrdc.net"; sid:83; rev:1;)</v>
      </c>
    </row>
    <row r="85" spans="1:12" x14ac:dyDescent="0.25">
      <c r="A85" s="1" t="s">
        <v>12</v>
      </c>
      <c r="B85" s="1" t="s">
        <v>71</v>
      </c>
      <c r="C85" s="1" t="s">
        <v>14</v>
      </c>
      <c r="D85" s="1" t="s">
        <v>15</v>
      </c>
      <c r="E85" s="6" t="s">
        <v>23</v>
      </c>
      <c r="F85" s="1" t="s">
        <v>17</v>
      </c>
      <c r="G85" s="1" t="s">
        <v>15</v>
      </c>
      <c r="H85" s="5" t="s">
        <v>128</v>
      </c>
      <c r="I85" s="5" t="s">
        <v>169</v>
      </c>
      <c r="J85">
        <f t="shared" si="3"/>
        <v>84</v>
      </c>
      <c r="K85">
        <v>1</v>
      </c>
      <c r="L85" t="str">
        <f t="shared" si="2"/>
        <v>pass tls $HOME_NET any -&gt; $EXTERNAL_NET any (msg:"Whitelist"; tls.sni; dotprefix; content:"censusbureau.d1.sc.omtrdc.net"; sid:84; rev:1;)</v>
      </c>
    </row>
    <row r="86" spans="1:12" x14ac:dyDescent="0.25">
      <c r="A86" s="1" t="s">
        <v>12</v>
      </c>
      <c r="B86" s="1" t="s">
        <v>70</v>
      </c>
      <c r="C86" s="1" t="s">
        <v>14</v>
      </c>
      <c r="D86" s="1" t="s">
        <v>15</v>
      </c>
      <c r="E86" s="6" t="s">
        <v>23</v>
      </c>
      <c r="F86" s="1" t="s">
        <v>17</v>
      </c>
      <c r="G86" s="1" t="s">
        <v>15</v>
      </c>
      <c r="H86" s="5" t="s">
        <v>128</v>
      </c>
      <c r="I86" s="5" t="s">
        <v>122</v>
      </c>
      <c r="J86">
        <f t="shared" si="3"/>
        <v>85</v>
      </c>
      <c r="K86">
        <v>1</v>
      </c>
      <c r="L86" t="str">
        <f t="shared" si="2"/>
        <v>pass http $HOME_NET any -&gt; $EXTERNAL_NET any (msg:"Whitelist"; http.host; dotprefix; content:"2p66nmmycsj3.statuspage.io"; sid:85; rev:1;)</v>
      </c>
    </row>
    <row r="87" spans="1:12" x14ac:dyDescent="0.25">
      <c r="A87" s="1" t="s">
        <v>12</v>
      </c>
      <c r="B87" s="1" t="s">
        <v>71</v>
      </c>
      <c r="C87" s="1" t="s">
        <v>14</v>
      </c>
      <c r="D87" s="1" t="s">
        <v>15</v>
      </c>
      <c r="E87" s="6" t="s">
        <v>23</v>
      </c>
      <c r="F87" s="1" t="s">
        <v>17</v>
      </c>
      <c r="G87" s="1" t="s">
        <v>15</v>
      </c>
      <c r="H87" s="5" t="s">
        <v>128</v>
      </c>
      <c r="I87" s="5" t="s">
        <v>170</v>
      </c>
      <c r="J87">
        <f t="shared" si="3"/>
        <v>86</v>
      </c>
      <c r="K87">
        <v>1</v>
      </c>
      <c r="L87" t="str">
        <f t="shared" si="2"/>
        <v>pass tls $HOME_NET any -&gt; $EXTERNAL_NET any (msg:"Whitelist"; tls.sni; dotprefix; content:"2p66nmmycsj3.statuspage.io"; sid:86; rev:1;)</v>
      </c>
    </row>
    <row r="88" spans="1:12" x14ac:dyDescent="0.25">
      <c r="A88" s="1" t="s">
        <v>12</v>
      </c>
      <c r="B88" s="1" t="s">
        <v>70</v>
      </c>
      <c r="C88" s="1" t="s">
        <v>14</v>
      </c>
      <c r="D88" s="1" t="s">
        <v>15</v>
      </c>
      <c r="E88" s="6" t="s">
        <v>23</v>
      </c>
      <c r="F88" s="1" t="s">
        <v>17</v>
      </c>
      <c r="G88" s="1" t="s">
        <v>15</v>
      </c>
      <c r="H88" s="5" t="s">
        <v>128</v>
      </c>
      <c r="I88" s="5" t="s">
        <v>123</v>
      </c>
      <c r="J88">
        <f t="shared" si="3"/>
        <v>87</v>
      </c>
      <c r="K88">
        <v>1</v>
      </c>
      <c r="L88" t="str">
        <f t="shared" si="2"/>
        <v>pass http $HOME_NET any -&gt; $EXTERNAL_NET any (msg:"Whitelist"; http.host; dotprefix; content:"p.typekit.net "; sid:87; rev:1;)</v>
      </c>
    </row>
    <row r="89" spans="1:12" x14ac:dyDescent="0.25">
      <c r="A89" s="1" t="s">
        <v>12</v>
      </c>
      <c r="B89" s="1" t="s">
        <v>71</v>
      </c>
      <c r="C89" s="1" t="s">
        <v>14</v>
      </c>
      <c r="D89" s="1" t="s">
        <v>15</v>
      </c>
      <c r="E89" s="6" t="s">
        <v>23</v>
      </c>
      <c r="F89" s="1" t="s">
        <v>17</v>
      </c>
      <c r="G89" s="1" t="s">
        <v>15</v>
      </c>
      <c r="H89" s="5" t="s">
        <v>128</v>
      </c>
      <c r="I89" s="5" t="s">
        <v>171</v>
      </c>
      <c r="J89">
        <f t="shared" si="3"/>
        <v>88</v>
      </c>
      <c r="K89">
        <v>1</v>
      </c>
      <c r="L89" t="str">
        <f t="shared" si="2"/>
        <v>pass tls $HOME_NET any -&gt; $EXTERNAL_NET any (msg:"Whitelist"; tls.sni; dotprefix; content:"p.typekit.net "; sid:88; rev:1;)</v>
      </c>
    </row>
    <row r="90" spans="1:12" x14ac:dyDescent="0.25">
      <c r="A90" s="1" t="s">
        <v>12</v>
      </c>
      <c r="B90" s="1" t="s">
        <v>70</v>
      </c>
      <c r="C90" s="1" t="s">
        <v>14</v>
      </c>
      <c r="D90" s="1" t="s">
        <v>15</v>
      </c>
      <c r="E90" s="6" t="s">
        <v>23</v>
      </c>
      <c r="F90" s="1" t="s">
        <v>17</v>
      </c>
      <c r="G90" s="1" t="s">
        <v>15</v>
      </c>
      <c r="H90" s="5" t="s">
        <v>128</v>
      </c>
      <c r="I90" s="5" t="s">
        <v>124</v>
      </c>
      <c r="J90">
        <f t="shared" si="3"/>
        <v>89</v>
      </c>
      <c r="K90">
        <v>1</v>
      </c>
      <c r="L90" t="str">
        <f t="shared" si="2"/>
        <v>pass http $HOME_NET any -&gt; $EXTERNAL_NET any (msg:"Whitelist"; http.host; dotprefix; content:"use.typekit.net"; sid:89; rev:1;)</v>
      </c>
    </row>
    <row r="91" spans="1:12" x14ac:dyDescent="0.25">
      <c r="A91" s="1" t="s">
        <v>12</v>
      </c>
      <c r="B91" s="1" t="s">
        <v>71</v>
      </c>
      <c r="C91" s="1" t="s">
        <v>14</v>
      </c>
      <c r="D91" s="1" t="s">
        <v>15</v>
      </c>
      <c r="E91" s="6" t="s">
        <v>23</v>
      </c>
      <c r="F91" s="1" t="s">
        <v>17</v>
      </c>
      <c r="G91" s="1" t="s">
        <v>15</v>
      </c>
      <c r="H91" s="5" t="s">
        <v>128</v>
      </c>
      <c r="I91" s="5" t="s">
        <v>172</v>
      </c>
      <c r="J91">
        <f t="shared" si="3"/>
        <v>90</v>
      </c>
      <c r="K91">
        <v>1</v>
      </c>
      <c r="L91" t="str">
        <f t="shared" si="2"/>
        <v>pass tls $HOME_NET any -&gt; $EXTERNAL_NET any (msg:"Whitelist"; tls.sni; dotprefix; content:"use.typekit.net"; sid:90; rev:1;)</v>
      </c>
    </row>
    <row r="92" spans="1:12" x14ac:dyDescent="0.25">
      <c r="A92" s="1" t="s">
        <v>12</v>
      </c>
      <c r="B92" s="1" t="s">
        <v>70</v>
      </c>
      <c r="C92" s="1" t="s">
        <v>14</v>
      </c>
      <c r="D92" s="1" t="s">
        <v>15</v>
      </c>
      <c r="E92" s="6" t="s">
        <v>23</v>
      </c>
      <c r="F92" s="1" t="s">
        <v>17</v>
      </c>
      <c r="G92" s="1" t="s">
        <v>15</v>
      </c>
      <c r="H92" s="5" t="s">
        <v>128</v>
      </c>
      <c r="I92" s="5" t="s">
        <v>125</v>
      </c>
      <c r="J92">
        <f t="shared" si="3"/>
        <v>91</v>
      </c>
      <c r="K92">
        <v>1</v>
      </c>
      <c r="L92" t="str">
        <f t="shared" si="2"/>
        <v>pass http $HOME_NET any -&gt; $EXTERNAL_NET any (msg:"Whitelist"; http.host; dotprefix; content:"waterwatch.usgs.gov"; sid:91; rev:1;)</v>
      </c>
    </row>
    <row r="93" spans="1:12" x14ac:dyDescent="0.25">
      <c r="A93" s="1" t="s">
        <v>12</v>
      </c>
      <c r="B93" s="1" t="s">
        <v>71</v>
      </c>
      <c r="C93" s="1" t="s">
        <v>14</v>
      </c>
      <c r="D93" s="1" t="s">
        <v>15</v>
      </c>
      <c r="E93" s="6" t="s">
        <v>23</v>
      </c>
      <c r="F93" s="1" t="s">
        <v>17</v>
      </c>
      <c r="G93" s="1" t="s">
        <v>15</v>
      </c>
      <c r="H93" s="5" t="s">
        <v>128</v>
      </c>
      <c r="I93" s="5" t="s">
        <v>173</v>
      </c>
      <c r="J93">
        <f t="shared" si="3"/>
        <v>92</v>
      </c>
      <c r="K93">
        <v>1</v>
      </c>
      <c r="L93" t="str">
        <f t="shared" si="2"/>
        <v>pass tls $HOME_NET any -&gt; $EXTERNAL_NET any (msg:"Whitelist"; tls.sni; dotprefix; content:"waterwatch.usgs.gov"; sid:92; rev:1;)</v>
      </c>
    </row>
    <row r="94" spans="1:12" x14ac:dyDescent="0.25">
      <c r="A94" s="1" t="s">
        <v>12</v>
      </c>
      <c r="B94" s="1" t="s">
        <v>70</v>
      </c>
      <c r="C94" s="1" t="s">
        <v>14</v>
      </c>
      <c r="D94" s="1" t="s">
        <v>15</v>
      </c>
      <c r="E94" s="6" t="s">
        <v>23</v>
      </c>
      <c r="F94" s="1" t="s">
        <v>17</v>
      </c>
      <c r="G94" s="1" t="s">
        <v>15</v>
      </c>
      <c r="H94" s="5" t="s">
        <v>128</v>
      </c>
      <c r="I94" s="5" t="s">
        <v>126</v>
      </c>
      <c r="J94">
        <f t="shared" si="3"/>
        <v>93</v>
      </c>
      <c r="K94">
        <v>1</v>
      </c>
      <c r="L94" t="str">
        <f t="shared" si="2"/>
        <v>pass http $HOME_NET any -&gt; $EXTERNAL_NET any (msg:"Whitelist"; http.host; dotprefix; content:"www.usgs.gov"; sid:93; rev:1;)</v>
      </c>
    </row>
    <row r="95" spans="1:12" x14ac:dyDescent="0.25">
      <c r="A95" s="1" t="s">
        <v>12</v>
      </c>
      <c r="B95" s="1" t="s">
        <v>71</v>
      </c>
      <c r="C95" s="1" t="s">
        <v>14</v>
      </c>
      <c r="D95" s="1" t="s">
        <v>15</v>
      </c>
      <c r="E95" s="6" t="s">
        <v>23</v>
      </c>
      <c r="F95" s="1" t="s">
        <v>17</v>
      </c>
      <c r="G95" s="1" t="s">
        <v>15</v>
      </c>
      <c r="H95" s="5" t="s">
        <v>128</v>
      </c>
      <c r="I95" s="5" t="s">
        <v>174</v>
      </c>
      <c r="J95">
        <f t="shared" si="3"/>
        <v>94</v>
      </c>
      <c r="K95">
        <v>1</v>
      </c>
      <c r="L95" t="str">
        <f t="shared" si="2"/>
        <v>pass tls $HOME_NET any -&gt; $EXTERNAL_NET any (msg:"Whitelist"; tls.sni; dotprefix; content:"www.usgs.gov"; sid:94; rev:1;)</v>
      </c>
    </row>
    <row r="96" spans="1:12" x14ac:dyDescent="0.25">
      <c r="A96" s="1" t="s">
        <v>12</v>
      </c>
      <c r="B96" s="1" t="s">
        <v>70</v>
      </c>
      <c r="C96" s="1" t="s">
        <v>14</v>
      </c>
      <c r="D96" s="1" t="s">
        <v>15</v>
      </c>
      <c r="E96" s="6" t="s">
        <v>23</v>
      </c>
      <c r="F96" s="1" t="s">
        <v>17</v>
      </c>
      <c r="G96" s="1" t="s">
        <v>15</v>
      </c>
      <c r="H96" s="5" t="s">
        <v>128</v>
      </c>
      <c r="I96" s="5" t="s">
        <v>127</v>
      </c>
      <c r="J96">
        <f t="shared" si="3"/>
        <v>95</v>
      </c>
      <c r="K96">
        <v>1</v>
      </c>
      <c r="L96" t="str">
        <f t="shared" si="2"/>
        <v>pass http $HOME_NET any -&gt; $EXTERNAL_NET any (msg:"Whitelist"; http.host; dotprefix; content:"na-georss.waze.com"; sid:95; rev:1;)</v>
      </c>
    </row>
    <row r="97" spans="1:12" x14ac:dyDescent="0.25">
      <c r="A97" s="1" t="s">
        <v>12</v>
      </c>
      <c r="B97" s="1" t="s">
        <v>71</v>
      </c>
      <c r="C97" s="1" t="s">
        <v>14</v>
      </c>
      <c r="D97" s="1" t="s">
        <v>15</v>
      </c>
      <c r="E97" s="6" t="s">
        <v>23</v>
      </c>
      <c r="F97" s="1" t="s">
        <v>17</v>
      </c>
      <c r="G97" s="1" t="s">
        <v>15</v>
      </c>
      <c r="H97" s="5" t="s">
        <v>128</v>
      </c>
      <c r="I97" s="5" t="s">
        <v>175</v>
      </c>
      <c r="J97">
        <f t="shared" si="3"/>
        <v>96</v>
      </c>
      <c r="K97">
        <v>1</v>
      </c>
      <c r="L97" t="str">
        <f t="shared" si="2"/>
        <v>pass tls $HOME_NET any -&gt; $EXTERNAL_NET any (msg:"Whitelist"; tls.sni; dotprefix; content:"na-georss.waze.com"; sid:96; rev:1;)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9032-E864-4ED2-914C-9D86523C49FC}">
  <dimension ref="A1:J93"/>
  <sheetViews>
    <sheetView workbookViewId="0">
      <selection activeCell="C49" sqref="C49"/>
    </sheetView>
  </sheetViews>
  <sheetFormatPr defaultRowHeight="15" x14ac:dyDescent="0.25"/>
  <cols>
    <col min="1" max="1" width="9.7109375" bestFit="1" customWidth="1"/>
    <col min="2" max="2" width="9.85546875" bestFit="1" customWidth="1"/>
    <col min="3" max="3" width="30.140625" bestFit="1" customWidth="1"/>
    <col min="4" max="4" width="9.85546875" bestFit="1" customWidth="1"/>
    <col min="5" max="5" width="59.28515625" bestFit="1" customWidth="1"/>
    <col min="6" max="6" width="22.140625" bestFit="1" customWidth="1"/>
  </cols>
  <sheetData>
    <row r="1" spans="1:10" x14ac:dyDescent="0.25">
      <c r="A1" s="3" t="s">
        <v>73</v>
      </c>
      <c r="B1" s="3" t="s">
        <v>74</v>
      </c>
      <c r="C1" s="3" t="s">
        <v>75</v>
      </c>
      <c r="D1" s="3" t="s">
        <v>76</v>
      </c>
      <c r="E1" s="3" t="s">
        <v>81</v>
      </c>
      <c r="F1" s="3" t="s">
        <v>80</v>
      </c>
    </row>
    <row r="2" spans="1:10" x14ac:dyDescent="0.25">
      <c r="A2" t="s">
        <v>78</v>
      </c>
      <c r="B2" t="s">
        <v>79</v>
      </c>
      <c r="C2" s="5" t="s">
        <v>57</v>
      </c>
      <c r="D2" t="s">
        <v>77</v>
      </c>
      <c r="E2" t="str">
        <f>A2&amp;" "&amp;B2&amp;" content:"&amp;CHAR(34)&amp;C2&amp;CHAR(34)&amp;";"</f>
        <v>http.host; dotprefix; content:"assets.adobedtm.com";</v>
      </c>
      <c r="F2" t="str">
        <f>SUBSTITUTE(TRIM(RIGHT(SUBSTITUTE(REPLACE(REPLACE(C2, 1, IFERROR(FIND("//", C2)+1, 0), "")&amp;"/", FIND("/", REPLACE(C2, 1, IFERROR(FIND("//", C2)+1, 0), "")&amp;"/"), LEN(C2), ""), ".", REPT(" ", LEN(C2))), IF(LEN(C2)-LEN(SUBSTITUTE(C2,".",""))=2,LEN(C2)*2,LEN(C2)*3))), " ", ".")</f>
        <v>adobedtm.com</v>
      </c>
    </row>
    <row r="3" spans="1:10" x14ac:dyDescent="0.25">
      <c r="A3" t="s">
        <v>176</v>
      </c>
      <c r="B3" t="s">
        <v>79</v>
      </c>
      <c r="C3" s="5" t="s">
        <v>57</v>
      </c>
      <c r="D3" t="s">
        <v>77</v>
      </c>
      <c r="E3" t="str">
        <f t="shared" ref="E3:E66" si="0">A3&amp;" "&amp;B3&amp;" content:"&amp;CHAR(34)&amp;C3&amp;CHAR(34)&amp;";"</f>
        <v>tls.sni; dotprefix; content:"assets.adobedtm.com";</v>
      </c>
      <c r="F3" t="str">
        <f>SUBSTITUTE(TRIM(RIGHT(SUBSTITUTE(REPLACE(REPLACE(C3, 1, IFERROR(FIND("//", C3)+1, 0), "")&amp;"/", FIND("/", REPLACE(C3, 1, IFERROR(FIND("//", C3)+1, 0), "")&amp;"/"), LEN(C3), ""), ".", REPT(" ", LEN(C3))), IF(LEN(C3)-LEN(SUBSTITUTE(C3,".",""))=2,LEN(C3)*2,LEN(C3)*3))), " ", ".")</f>
        <v>adobedtm.com</v>
      </c>
      <c r="J3" s="5"/>
    </row>
    <row r="4" spans="1:10" x14ac:dyDescent="0.25">
      <c r="A4" t="s">
        <v>78</v>
      </c>
      <c r="B4" t="s">
        <v>79</v>
      </c>
      <c r="C4" s="5" t="s">
        <v>45</v>
      </c>
      <c r="D4" t="s">
        <v>77</v>
      </c>
      <c r="E4" t="str">
        <f t="shared" si="0"/>
        <v>http.host; dotprefix; content:"repo.anaconda.com";</v>
      </c>
      <c r="F4" t="str">
        <f>SUBSTITUTE(TRIM(RIGHT(SUBSTITUTE(REPLACE(REPLACE(C4, 1, IFERROR(FIND("//", C4)+1, 0), "")&amp;"/", FIND("/", REPLACE(C4, 1, IFERROR(FIND("//", C4)+1, 0), "")&amp;"/"), LEN(C4), ""), ".", REPT(" ", LEN(C4))), IF(LEN(C4)-LEN(SUBSTITUTE(C4,".",""))=2,LEN(C4)*2,LEN(C4)*3))), " ", ".")</f>
        <v>anaconda.com</v>
      </c>
    </row>
    <row r="5" spans="1:10" x14ac:dyDescent="0.25">
      <c r="A5" t="s">
        <v>176</v>
      </c>
      <c r="B5" t="s">
        <v>79</v>
      </c>
      <c r="C5" s="5" t="s">
        <v>45</v>
      </c>
      <c r="D5" t="s">
        <v>77</v>
      </c>
      <c r="E5" t="str">
        <f t="shared" si="0"/>
        <v>tls.sni; dotprefix; content:"repo.anaconda.com";</v>
      </c>
      <c r="F5" t="str">
        <f>SUBSTITUTE(TRIM(RIGHT(SUBSTITUTE(REPLACE(REPLACE(C5, 1, IFERROR(FIND("//", C5)+1, 0), "")&amp;"/", FIND("/", REPLACE(C5, 1, IFERROR(FIND("//", C5)+1, 0), "")&amp;"/"), LEN(C5), ""), ".", REPT(" ", LEN(C5))), IF(LEN(C5)-LEN(SUBSTITUTE(C5,".",""))=2,LEN(C5)*2,LEN(C5)*3))), " ", ".")</f>
        <v>anaconda.com</v>
      </c>
    </row>
    <row r="6" spans="1:10" x14ac:dyDescent="0.25">
      <c r="A6" t="s">
        <v>78</v>
      </c>
      <c r="B6" t="s">
        <v>79</v>
      </c>
      <c r="C6" s="5" t="s">
        <v>44</v>
      </c>
      <c r="D6" t="s">
        <v>77</v>
      </c>
      <c r="E6" t="str">
        <f t="shared" si="0"/>
        <v>http.host; dotprefix; content:"conda.anaconda.org";</v>
      </c>
      <c r="F6" t="str">
        <f>SUBSTITUTE(TRIM(RIGHT(SUBSTITUTE(REPLACE(REPLACE(C6, 1, IFERROR(FIND("//", C6)+1, 0), "")&amp;"/", FIND("/", REPLACE(C6, 1, IFERROR(FIND("//", C6)+1, 0), "")&amp;"/"), LEN(C6), ""), ".", REPT(" ", LEN(C6))), IF(LEN(C6)-LEN(SUBSTITUTE(C6,".",""))=2,LEN(C6)*2,LEN(C6)*3))), " ", ".")</f>
        <v>anaconda.org</v>
      </c>
    </row>
    <row r="7" spans="1:10" x14ac:dyDescent="0.25">
      <c r="A7" t="s">
        <v>176</v>
      </c>
      <c r="B7" t="s">
        <v>79</v>
      </c>
      <c r="C7" s="5" t="s">
        <v>44</v>
      </c>
      <c r="D7" t="s">
        <v>77</v>
      </c>
      <c r="E7" t="str">
        <f t="shared" si="0"/>
        <v>tls.sni; dotprefix; content:"conda.anaconda.org";</v>
      </c>
      <c r="F7" t="str">
        <f>SUBSTITUTE(TRIM(RIGHT(SUBSTITUTE(REPLACE(REPLACE(C7, 1, IFERROR(FIND("//", C7)+1, 0), "")&amp;"/", FIND("/", REPLACE(C7, 1, IFERROR(FIND("//", C7)+1, 0), "")&amp;"/"), LEN(C7), ""), ".", REPT(" ", LEN(C7))), IF(LEN(C7)-LEN(SUBSTITUTE(C7,".",""))=2,LEN(C7)*2,LEN(C7)*3))), " ", ".")</f>
        <v>anaconda.org</v>
      </c>
    </row>
    <row r="8" spans="1:10" x14ac:dyDescent="0.25">
      <c r="A8" t="s">
        <v>78</v>
      </c>
      <c r="B8" t="s">
        <v>79</v>
      </c>
      <c r="C8" s="5" t="s">
        <v>26</v>
      </c>
      <c r="D8" t="s">
        <v>77</v>
      </c>
      <c r="E8" t="str">
        <f t="shared" si="0"/>
        <v>http.host; dotprefix; content:"arcgis.com";</v>
      </c>
      <c r="F8" t="str">
        <f>SUBSTITUTE(TRIM(RIGHT(SUBSTITUTE(REPLACE(REPLACE(C8, 1, IFERROR(FIND("//", C8)+1, 0), "")&amp;"/", FIND("/", REPLACE(C8, 1, IFERROR(FIND("//", C8)+1, 0), "")&amp;"/"), LEN(C8), ""), ".", REPT(" ", LEN(C8))), IF(LEN(C8)-LEN(SUBSTITUTE(C8,".",""))=2,LEN(C8)*2,LEN(C8)*3))), " ", ".")</f>
        <v>arcgis.com</v>
      </c>
    </row>
    <row r="9" spans="1:10" x14ac:dyDescent="0.25">
      <c r="A9" t="s">
        <v>176</v>
      </c>
      <c r="B9" t="s">
        <v>79</v>
      </c>
      <c r="C9" s="5" t="s">
        <v>26</v>
      </c>
      <c r="D9" t="s">
        <v>77</v>
      </c>
      <c r="E9" t="str">
        <f t="shared" si="0"/>
        <v>tls.sni; dotprefix; content:"arcgis.com";</v>
      </c>
      <c r="F9" t="str">
        <f>SUBSTITUTE(TRIM(RIGHT(SUBSTITUTE(REPLACE(REPLACE(C9, 1, IFERROR(FIND("//", C9)+1, 0), "")&amp;"/", FIND("/", REPLACE(C9, 1, IFERROR(FIND("//", C9)+1, 0), "")&amp;"/"), LEN(C9), ""), ".", REPT(" ", LEN(C9))), IF(LEN(C9)-LEN(SUBSTITUTE(C9,".",""))=2,LEN(C9)*2,LEN(C9)*3))), " ", ".")</f>
        <v>arcgis.com</v>
      </c>
    </row>
    <row r="10" spans="1:10" x14ac:dyDescent="0.25">
      <c r="A10" t="s">
        <v>78</v>
      </c>
      <c r="B10" t="s">
        <v>79</v>
      </c>
      <c r="C10" s="5" t="s">
        <v>28</v>
      </c>
      <c r="D10" t="s">
        <v>77</v>
      </c>
      <c r="E10" t="str">
        <f t="shared" si="0"/>
        <v>http.host; dotprefix; content:"cdn-a.arcgis.com";</v>
      </c>
      <c r="F10" t="str">
        <f>SUBSTITUTE(TRIM(RIGHT(SUBSTITUTE(REPLACE(REPLACE(C10, 1, IFERROR(FIND("//", C10)+1, 0), "")&amp;"/", FIND("/", REPLACE(C10, 1, IFERROR(FIND("//", C10)+1, 0), "")&amp;"/"), LEN(C10), ""), ".", REPT(" ", LEN(C10))), IF(LEN(C10)-LEN(SUBSTITUTE(C10,".",""))=2,LEN(C10)*2,LEN(C10)*3))), " ", ".")</f>
        <v>arcgis.com</v>
      </c>
    </row>
    <row r="11" spans="1:10" x14ac:dyDescent="0.25">
      <c r="A11" t="s">
        <v>176</v>
      </c>
      <c r="B11" t="s">
        <v>79</v>
      </c>
      <c r="C11" s="5" t="s">
        <v>28</v>
      </c>
      <c r="D11" t="s">
        <v>77</v>
      </c>
      <c r="E11" t="str">
        <f t="shared" si="0"/>
        <v>tls.sni; dotprefix; content:"cdn-a.arcgis.com";</v>
      </c>
      <c r="F11" t="str">
        <f>SUBSTITUTE(TRIM(RIGHT(SUBSTITUTE(REPLACE(REPLACE(C11, 1, IFERROR(FIND("//", C11)+1, 0), "")&amp;"/", FIND("/", REPLACE(C11, 1, IFERROR(FIND("//", C11)+1, 0), "")&amp;"/"), LEN(C11), ""), ".", REPT(" ", LEN(C11))), IF(LEN(C11)-LEN(SUBSTITUTE(C11,".",""))=2,LEN(C11)*2,LEN(C11)*3))), " ", ".")</f>
        <v>arcgis.com</v>
      </c>
    </row>
    <row r="12" spans="1:10" x14ac:dyDescent="0.25">
      <c r="A12" t="s">
        <v>78</v>
      </c>
      <c r="B12" t="s">
        <v>79</v>
      </c>
      <c r="C12" s="5" t="s">
        <v>67</v>
      </c>
      <c r="D12" t="s">
        <v>77</v>
      </c>
      <c r="E12" t="str">
        <f t="shared" si="0"/>
        <v>http.host; dotprefix; content:"hubcdn.arcgis.com";</v>
      </c>
      <c r="F12" t="str">
        <f>SUBSTITUTE(TRIM(RIGHT(SUBSTITUTE(REPLACE(REPLACE(C12, 1, IFERROR(FIND("//", C12)+1, 0), "")&amp;"/", FIND("/", REPLACE(C12, 1, IFERROR(FIND("//", C12)+1, 0), "")&amp;"/"), LEN(C12), ""), ".", REPT(" ", LEN(C12))), IF(LEN(C12)-LEN(SUBSTITUTE(C12,".",""))=2,LEN(C12)*2,LEN(C12)*3))), " ", ".")</f>
        <v>arcgis.com</v>
      </c>
    </row>
    <row r="13" spans="1:10" x14ac:dyDescent="0.25">
      <c r="A13" t="s">
        <v>176</v>
      </c>
      <c r="B13" t="s">
        <v>79</v>
      </c>
      <c r="C13" s="5" t="s">
        <v>67</v>
      </c>
      <c r="D13" t="s">
        <v>77</v>
      </c>
      <c r="E13" t="str">
        <f t="shared" si="0"/>
        <v>tls.sni; dotprefix; content:"hubcdn.arcgis.com";</v>
      </c>
      <c r="F13" t="str">
        <f>SUBSTITUTE(TRIM(RIGHT(SUBSTITUTE(REPLACE(REPLACE(C13, 1, IFERROR(FIND("//", C13)+1, 0), "")&amp;"/", FIND("/", REPLACE(C13, 1, IFERROR(FIND("//", C13)+1, 0), "")&amp;"/"), LEN(C13), ""), ".", REPT(" ", LEN(C13))), IF(LEN(C13)-LEN(SUBSTITUTE(C13,".",""))=2,LEN(C13)*2,LEN(C13)*3))), " ", ".")</f>
        <v>arcgis.com</v>
      </c>
    </row>
    <row r="14" spans="1:10" x14ac:dyDescent="0.25">
      <c r="A14" t="s">
        <v>78</v>
      </c>
      <c r="B14" t="s">
        <v>79</v>
      </c>
      <c r="C14" s="5" t="s">
        <v>29</v>
      </c>
      <c r="D14" t="s">
        <v>77</v>
      </c>
      <c r="E14" t="str">
        <f t="shared" si="0"/>
        <v>http.host; dotprefix; content:"js.arcgis.com";</v>
      </c>
      <c r="F14" t="str">
        <f>SUBSTITUTE(TRIM(RIGHT(SUBSTITUTE(REPLACE(REPLACE(C14, 1, IFERROR(FIND("//", C14)+1, 0), "")&amp;"/", FIND("/", REPLACE(C14, 1, IFERROR(FIND("//", C14)+1, 0), "")&amp;"/"), LEN(C14), ""), ".", REPT(" ", LEN(C14))), IF(LEN(C14)-LEN(SUBSTITUTE(C14,".",""))=2,LEN(C14)*2,LEN(C14)*3))), " ", ".")</f>
        <v>arcgis.com</v>
      </c>
    </row>
    <row r="15" spans="1:10" x14ac:dyDescent="0.25">
      <c r="A15" t="s">
        <v>176</v>
      </c>
      <c r="B15" t="s">
        <v>79</v>
      </c>
      <c r="C15" s="5" t="s">
        <v>29</v>
      </c>
      <c r="D15" t="s">
        <v>77</v>
      </c>
      <c r="E15" t="str">
        <f t="shared" si="0"/>
        <v>tls.sni; dotprefix; content:"js.arcgis.com";</v>
      </c>
      <c r="F15" t="str">
        <f>SUBSTITUTE(TRIM(RIGHT(SUBSTITUTE(REPLACE(REPLACE(C15, 1, IFERROR(FIND("//", C15)+1, 0), "")&amp;"/", FIND("/", REPLACE(C15, 1, IFERROR(FIND("//", C15)+1, 0), "")&amp;"/"), LEN(C15), ""), ".", REPT(" ", LEN(C15))), IF(LEN(C15)-LEN(SUBSTITUTE(C15,".",""))=2,LEN(C15)*2,LEN(C15)*3))), " ", ".")</f>
        <v>arcgis.com</v>
      </c>
    </row>
    <row r="16" spans="1:10" x14ac:dyDescent="0.25">
      <c r="A16" t="s">
        <v>78</v>
      </c>
      <c r="B16" t="s">
        <v>79</v>
      </c>
      <c r="C16" s="5" t="s">
        <v>68</v>
      </c>
      <c r="D16" t="s">
        <v>77</v>
      </c>
      <c r="E16" t="str">
        <f t="shared" si="0"/>
        <v>http.host; dotprefix; content:"services.arcgis.com";</v>
      </c>
      <c r="F16" t="str">
        <f>SUBSTITUTE(TRIM(RIGHT(SUBSTITUTE(REPLACE(REPLACE(C16, 1, IFERROR(FIND("//", C16)+1, 0), "")&amp;"/", FIND("/", REPLACE(C16, 1, IFERROR(FIND("//", C16)+1, 0), "")&amp;"/"), LEN(C16), ""), ".", REPT(" ", LEN(C16))), IF(LEN(C16)-LEN(SUBSTITUTE(C16,".",""))=2,LEN(C16)*2,LEN(C16)*3))), " ", ".")</f>
        <v>arcgis.com</v>
      </c>
    </row>
    <row r="17" spans="1:6" x14ac:dyDescent="0.25">
      <c r="A17" t="s">
        <v>176</v>
      </c>
      <c r="B17" t="s">
        <v>79</v>
      </c>
      <c r="C17" s="5" t="s">
        <v>68</v>
      </c>
      <c r="D17" t="s">
        <v>77</v>
      </c>
      <c r="E17" t="str">
        <f t="shared" si="0"/>
        <v>tls.sni; dotprefix; content:"services.arcgis.com";</v>
      </c>
      <c r="F17" t="str">
        <f>SUBSTITUTE(TRIM(RIGHT(SUBSTITUTE(REPLACE(REPLACE(C17, 1, IFERROR(FIND("//", C17)+1, 0), "")&amp;"/", FIND("/", REPLACE(C17, 1, IFERROR(FIND("//", C17)+1, 0), "")&amp;"/"), LEN(C17), ""), ".", REPT(" ", LEN(C17))), IF(LEN(C17)-LEN(SUBSTITUTE(C17,".",""))=2,LEN(C17)*2,LEN(C17)*3))), " ", ".")</f>
        <v>arcgis.com</v>
      </c>
    </row>
    <row r="18" spans="1:6" x14ac:dyDescent="0.25">
      <c r="A18" t="s">
        <v>78</v>
      </c>
      <c r="B18" t="s">
        <v>79</v>
      </c>
      <c r="C18" s="5" t="s">
        <v>62</v>
      </c>
      <c r="D18" t="s">
        <v>77</v>
      </c>
      <c r="E18" t="str">
        <f t="shared" si="0"/>
        <v>http.host; dotprefix; content:"services1.arcgis.com";</v>
      </c>
      <c r="F18" t="str">
        <f>SUBSTITUTE(TRIM(RIGHT(SUBSTITUTE(REPLACE(REPLACE(C18, 1, IFERROR(FIND("//", C18)+1, 0), "")&amp;"/", FIND("/", REPLACE(C18, 1, IFERROR(FIND("//", C18)+1, 0), "")&amp;"/"), LEN(C18), ""), ".", REPT(" ", LEN(C18))), IF(LEN(C18)-LEN(SUBSTITUTE(C18,".",""))=2,LEN(C18)*2,LEN(C18)*3))), " ", ".")</f>
        <v>arcgis.com</v>
      </c>
    </row>
    <row r="19" spans="1:6" x14ac:dyDescent="0.25">
      <c r="A19" t="s">
        <v>176</v>
      </c>
      <c r="B19" t="s">
        <v>79</v>
      </c>
      <c r="C19" s="5" t="s">
        <v>62</v>
      </c>
      <c r="D19" t="s">
        <v>77</v>
      </c>
      <c r="E19" t="str">
        <f t="shared" si="0"/>
        <v>tls.sni; dotprefix; content:"services1.arcgis.com";</v>
      </c>
      <c r="F19" t="str">
        <f>SUBSTITUTE(TRIM(RIGHT(SUBSTITUTE(REPLACE(REPLACE(C19, 1, IFERROR(FIND("//", C19)+1, 0), "")&amp;"/", FIND("/", REPLACE(C19, 1, IFERROR(FIND("//", C19)+1, 0), "")&amp;"/"), LEN(C19), ""), ".", REPT(" ", LEN(C19))), IF(LEN(C19)-LEN(SUBSTITUTE(C19,".",""))=2,LEN(C19)*2,LEN(C19)*3))), " ", ".")</f>
        <v>arcgis.com</v>
      </c>
    </row>
    <row r="20" spans="1:6" x14ac:dyDescent="0.25">
      <c r="A20" t="s">
        <v>78</v>
      </c>
      <c r="B20" t="s">
        <v>79</v>
      </c>
      <c r="C20" t="s">
        <v>27</v>
      </c>
      <c r="D20" t="s">
        <v>77</v>
      </c>
      <c r="E20" t="str">
        <f t="shared" si="0"/>
        <v>http.host; dotprefix; content:"www.arcgis.com";</v>
      </c>
      <c r="F20" t="str">
        <f>SUBSTITUTE(TRIM(RIGHT(SUBSTITUTE(REPLACE(REPLACE(C20, 1, IFERROR(FIND("//", C20)+1, 0), "")&amp;"/", FIND("/", REPLACE(C20, 1, IFERROR(FIND("//", C20)+1, 0), "")&amp;"/"), LEN(C20), ""), ".", REPT(" ", LEN(C20))), IF(LEN(C20)-LEN(SUBSTITUTE(C20,".",""))=2,LEN(C20)*2,LEN(C20)*3))), " ", ".")</f>
        <v>arcgis.com</v>
      </c>
    </row>
    <row r="21" spans="1:6" x14ac:dyDescent="0.25">
      <c r="A21" t="s">
        <v>176</v>
      </c>
      <c r="B21" t="s">
        <v>79</v>
      </c>
      <c r="C21" t="s">
        <v>27</v>
      </c>
      <c r="D21" t="s">
        <v>77</v>
      </c>
      <c r="E21" t="str">
        <f t="shared" si="0"/>
        <v>tls.sni; dotprefix; content:"www.arcgis.com";</v>
      </c>
      <c r="F21" t="str">
        <f>SUBSTITUTE(TRIM(RIGHT(SUBSTITUTE(REPLACE(REPLACE(C21, 1, IFERROR(FIND("//", C21)+1, 0), "")&amp;"/", FIND("/", REPLACE(C21, 1, IFERROR(FIND("//", C21)+1, 0), "")&amp;"/"), LEN(C21), ""), ".", REPT(" ", LEN(C21))), IF(LEN(C21)-LEN(SUBSTITUTE(C21,".",""))=2,LEN(C21)*2,LEN(C21)*3))), " ", ".")</f>
        <v>arcgis.com</v>
      </c>
    </row>
    <row r="22" spans="1:6" x14ac:dyDescent="0.25">
      <c r="A22" t="s">
        <v>78</v>
      </c>
      <c r="B22" t="s">
        <v>79</v>
      </c>
      <c r="C22" s="5" t="s">
        <v>31</v>
      </c>
      <c r="D22" t="s">
        <v>77</v>
      </c>
      <c r="E22" t="str">
        <f t="shared" si="0"/>
        <v>http.host; dotprefix; content:"services.arcgisonline.com";</v>
      </c>
      <c r="F22" t="str">
        <f>SUBSTITUTE(TRIM(RIGHT(SUBSTITUTE(REPLACE(REPLACE(C22, 1, IFERROR(FIND("//", C22)+1, 0), "")&amp;"/", FIND("/", REPLACE(C22, 1, IFERROR(FIND("//", C22)+1, 0), "")&amp;"/"), LEN(C22), ""), ".", REPT(" ", LEN(C22))), IF(LEN(C22)-LEN(SUBSTITUTE(C22,".",""))=2,LEN(C22)*2,LEN(C22)*3))), " ", ".")</f>
        <v>arcgisonline.com</v>
      </c>
    </row>
    <row r="23" spans="1:6" x14ac:dyDescent="0.25">
      <c r="A23" t="s">
        <v>176</v>
      </c>
      <c r="B23" t="s">
        <v>79</v>
      </c>
      <c r="C23" s="5" t="s">
        <v>31</v>
      </c>
      <c r="D23" t="s">
        <v>77</v>
      </c>
      <c r="E23" t="str">
        <f t="shared" si="0"/>
        <v>tls.sni; dotprefix; content:"services.arcgisonline.com";</v>
      </c>
      <c r="F23" t="str">
        <f>SUBSTITUTE(TRIM(RIGHT(SUBSTITUTE(REPLACE(REPLACE(C23, 1, IFERROR(FIND("//", C23)+1, 0), "")&amp;"/", FIND("/", REPLACE(C23, 1, IFERROR(FIND("//", C23)+1, 0), "")&amp;"/"), LEN(C23), ""), ".", REPT(" ", LEN(C23))), IF(LEN(C23)-LEN(SUBSTITUTE(C23,".",""))=2,LEN(C23)*2,LEN(C23)*3))), " ", ".")</f>
        <v>arcgisonline.com</v>
      </c>
    </row>
    <row r="24" spans="1:6" x14ac:dyDescent="0.25">
      <c r="A24" t="s">
        <v>78</v>
      </c>
      <c r="B24" t="s">
        <v>79</v>
      </c>
      <c r="C24" s="5" t="s">
        <v>69</v>
      </c>
      <c r="D24" t="s">
        <v>77</v>
      </c>
      <c r="E24" t="str">
        <f t="shared" si="0"/>
        <v>http.host; dotprefix; content:"www.bts.gov";</v>
      </c>
      <c r="F24" t="str">
        <f>SUBSTITUTE(TRIM(RIGHT(SUBSTITUTE(REPLACE(REPLACE(C24, 1, IFERROR(FIND("//", C24)+1, 0), "")&amp;"/", FIND("/", REPLACE(C24, 1, IFERROR(FIND("//", C24)+1, 0), "")&amp;"/"), LEN(C24), ""), ".", REPT(" ", LEN(C24))), IF(LEN(C24)-LEN(SUBSTITUTE(C24,".",""))=2,LEN(C24)*2,LEN(C24)*3))), " ", ".")</f>
        <v>bts.gov</v>
      </c>
    </row>
    <row r="25" spans="1:6" x14ac:dyDescent="0.25">
      <c r="A25" t="s">
        <v>176</v>
      </c>
      <c r="B25" t="s">
        <v>79</v>
      </c>
      <c r="C25" s="5" t="s">
        <v>69</v>
      </c>
      <c r="D25" t="s">
        <v>77</v>
      </c>
      <c r="E25" t="str">
        <f t="shared" si="0"/>
        <v>tls.sni; dotprefix; content:"www.bts.gov";</v>
      </c>
      <c r="F25" t="str">
        <f>SUBSTITUTE(TRIM(RIGHT(SUBSTITUTE(REPLACE(REPLACE(C25, 1, IFERROR(FIND("//", C25)+1, 0), "")&amp;"/", FIND("/", REPLACE(C25, 1, IFERROR(FIND("//", C25)+1, 0), "")&amp;"/"), LEN(C25), ""), ".", REPT(" ", LEN(C25))), IF(LEN(C25)-LEN(SUBSTITUTE(C25,".",""))=2,LEN(C25)*2,LEN(C25)*3))), " ", ".")</f>
        <v>bts.gov</v>
      </c>
    </row>
    <row r="26" spans="1:6" x14ac:dyDescent="0.25">
      <c r="A26" t="s">
        <v>78</v>
      </c>
      <c r="B26" t="s">
        <v>79</v>
      </c>
      <c r="C26" s="5" t="s">
        <v>25</v>
      </c>
      <c r="D26" t="s">
        <v>77</v>
      </c>
      <c r="E26" t="str">
        <f t="shared" si="0"/>
        <v>http.host; dotprefix; content:"rhui.REGION.aws.ce.redhat.com";</v>
      </c>
      <c r="F26" t="str">
        <f>SUBSTITUTE(TRIM(RIGHT(SUBSTITUTE(REPLACE(REPLACE(C26, 1, IFERROR(FIND("//", C26)+1, 0), "")&amp;"/", FIND("/", REPLACE(C26, 1, IFERROR(FIND("//", C26)+1, 0), "")&amp;"/"), LEN(C26), ""), ".", REPT(" ", LEN(C26))), IF(LEN(C26)-LEN(SUBSTITUTE(C26,".",""))=2,LEN(C26)*2,LEN(C26)*3))), " ", ".")</f>
        <v>ce.redhat.com</v>
      </c>
    </row>
    <row r="27" spans="1:6" x14ac:dyDescent="0.25">
      <c r="A27" t="s">
        <v>176</v>
      </c>
      <c r="B27" t="s">
        <v>79</v>
      </c>
      <c r="C27" s="5" t="s">
        <v>25</v>
      </c>
      <c r="D27" t="s">
        <v>77</v>
      </c>
      <c r="E27" t="str">
        <f t="shared" si="0"/>
        <v>tls.sni; dotprefix; content:"rhui.REGION.aws.ce.redhat.com";</v>
      </c>
      <c r="F27" t="str">
        <f>SUBSTITUTE(TRIM(RIGHT(SUBSTITUTE(REPLACE(REPLACE(C27, 1, IFERROR(FIND("//", C27)+1, 0), "")&amp;"/", FIND("/", REPLACE(C27, 1, IFERROR(FIND("//", C27)+1, 0), "")&amp;"/"), LEN(C27), ""), ".", REPT(" ", LEN(C27))), IF(LEN(C27)-LEN(SUBSTITUTE(C27,".",""))=2,LEN(C27)*2,LEN(C27)*3))), " ", ".")</f>
        <v>ce.redhat.com</v>
      </c>
    </row>
    <row r="28" spans="1:6" x14ac:dyDescent="0.25">
      <c r="A28" t="s">
        <v>78</v>
      </c>
      <c r="B28" t="s">
        <v>79</v>
      </c>
      <c r="C28" s="5" t="s">
        <v>33</v>
      </c>
      <c r="D28" t="s">
        <v>77</v>
      </c>
      <c r="E28" t="str">
        <f t="shared" si="0"/>
        <v>http.host; dotprefix; content:"api.census.gov";</v>
      </c>
      <c r="F28" t="str">
        <f>SUBSTITUTE(TRIM(RIGHT(SUBSTITUTE(REPLACE(REPLACE(C28, 1, IFERROR(FIND("//", C28)+1, 0), "")&amp;"/", FIND("/", REPLACE(C28, 1, IFERROR(FIND("//", C28)+1, 0), "")&amp;"/"), LEN(C28), ""), ".", REPT(" ", LEN(C28))), IF(LEN(C28)-LEN(SUBSTITUTE(C28,".",""))=2,LEN(C28)*2,LEN(C28)*3))), " ", ".")</f>
        <v>census.gov</v>
      </c>
    </row>
    <row r="29" spans="1:6" x14ac:dyDescent="0.25">
      <c r="A29" t="s">
        <v>176</v>
      </c>
      <c r="B29" t="s">
        <v>79</v>
      </c>
      <c r="C29" s="5" t="s">
        <v>33</v>
      </c>
      <c r="D29" t="s">
        <v>77</v>
      </c>
      <c r="E29" t="str">
        <f t="shared" si="0"/>
        <v>tls.sni; dotprefix; content:"api.census.gov";</v>
      </c>
      <c r="F29" t="str">
        <f>SUBSTITUTE(TRIM(RIGHT(SUBSTITUTE(REPLACE(REPLACE(C29, 1, IFERROR(FIND("//", C29)+1, 0), "")&amp;"/", FIND("/", REPLACE(C29, 1, IFERROR(FIND("//", C29)+1, 0), "")&amp;"/"), LEN(C29), ""), ".", REPT(" ", LEN(C29))), IF(LEN(C29)-LEN(SUBSTITUTE(C29,".",""))=2,LEN(C29)*2,LEN(C29)*3))), " ", ".")</f>
        <v>census.gov</v>
      </c>
    </row>
    <row r="30" spans="1:6" x14ac:dyDescent="0.25">
      <c r="A30" t="s">
        <v>78</v>
      </c>
      <c r="B30" t="s">
        <v>79</v>
      </c>
      <c r="C30" s="5" t="s">
        <v>34</v>
      </c>
      <c r="D30" t="s">
        <v>77</v>
      </c>
      <c r="E30" t="str">
        <f t="shared" si="0"/>
        <v>http.host; dotprefix; content:"data.census.gov";</v>
      </c>
      <c r="F30" t="str">
        <f>SUBSTITUTE(TRIM(RIGHT(SUBSTITUTE(REPLACE(REPLACE(C30, 1, IFERROR(FIND("//", C30)+1, 0), "")&amp;"/", FIND("/", REPLACE(C30, 1, IFERROR(FIND("//", C30)+1, 0), "")&amp;"/"), LEN(C30), ""), ".", REPT(" ", LEN(C30))), IF(LEN(C30)-LEN(SUBSTITUTE(C30,".",""))=2,LEN(C30)*2,LEN(C30)*3))), " ", ".")</f>
        <v>census.gov</v>
      </c>
    </row>
    <row r="31" spans="1:6" x14ac:dyDescent="0.25">
      <c r="A31" t="s">
        <v>176</v>
      </c>
      <c r="B31" t="s">
        <v>79</v>
      </c>
      <c r="C31" s="5" t="s">
        <v>34</v>
      </c>
      <c r="D31" t="s">
        <v>77</v>
      </c>
      <c r="E31" t="str">
        <f t="shared" si="0"/>
        <v>tls.sni; dotprefix; content:"data.census.gov";</v>
      </c>
      <c r="F31" t="str">
        <f>SUBSTITUTE(TRIM(RIGHT(SUBSTITUTE(REPLACE(REPLACE(C31, 1, IFERROR(FIND("//", C31)+1, 0), "")&amp;"/", FIND("/", REPLACE(C31, 1, IFERROR(FIND("//", C31)+1, 0), "")&amp;"/"), LEN(C31), ""), ".", REPT(" ", LEN(C31))), IF(LEN(C31)-LEN(SUBSTITUTE(C31,".",""))=2,LEN(C31)*2,LEN(C31)*3))), " ", ".")</f>
        <v>census.gov</v>
      </c>
    </row>
    <row r="32" spans="1:6" x14ac:dyDescent="0.25">
      <c r="A32" t="s">
        <v>78</v>
      </c>
      <c r="B32" t="s">
        <v>79</v>
      </c>
      <c r="C32" t="s">
        <v>32</v>
      </c>
      <c r="D32" t="s">
        <v>77</v>
      </c>
      <c r="E32" t="str">
        <f t="shared" si="0"/>
        <v>http.host; dotprefix; content:"www.census.gov";</v>
      </c>
      <c r="F32" t="str">
        <f>SUBSTITUTE(TRIM(RIGHT(SUBSTITUTE(REPLACE(REPLACE(C32, 1, IFERROR(FIND("//", C32)+1, 0), "")&amp;"/", FIND("/", REPLACE(C32, 1, IFERROR(FIND("//", C32)+1, 0), "")&amp;"/"), LEN(C32), ""), ".", REPT(" ", LEN(C32))), IF(LEN(C32)-LEN(SUBSTITUTE(C32,".",""))=2,LEN(C32)*2,LEN(C32)*3))), " ", ".")</f>
        <v>census.gov</v>
      </c>
    </row>
    <row r="33" spans="1:6" x14ac:dyDescent="0.25">
      <c r="A33" t="s">
        <v>176</v>
      </c>
      <c r="B33" t="s">
        <v>79</v>
      </c>
      <c r="C33" t="s">
        <v>32</v>
      </c>
      <c r="D33" t="s">
        <v>77</v>
      </c>
      <c r="E33" t="str">
        <f t="shared" si="0"/>
        <v>tls.sni; dotprefix; content:"www.census.gov";</v>
      </c>
      <c r="F33" t="str">
        <f>SUBSTITUTE(TRIM(RIGHT(SUBSTITUTE(REPLACE(REPLACE(C33, 1, IFERROR(FIND("//", C33)+1, 0), "")&amp;"/", FIND("/", REPLACE(C33, 1, IFERROR(FIND("//", C33)+1, 0), "")&amp;"/"), LEN(C33), ""), ".", REPT(" ", LEN(C33))), IF(LEN(C33)-LEN(SUBSTITUTE(C33,".",""))=2,LEN(C33)*2,LEN(C33)*3))), " ", ".")</f>
        <v>census.gov</v>
      </c>
    </row>
    <row r="34" spans="1:6" x14ac:dyDescent="0.25">
      <c r="A34" t="s">
        <v>78</v>
      </c>
      <c r="B34" t="s">
        <v>79</v>
      </c>
      <c r="C34" s="5" t="s">
        <v>56</v>
      </c>
      <c r="D34" t="s">
        <v>77</v>
      </c>
      <c r="E34" t="str">
        <f t="shared" si="0"/>
        <v>http.host; dotprefix; content:"cdnjs.cloudflare.com";</v>
      </c>
      <c r="F34" t="str">
        <f>SUBSTITUTE(TRIM(RIGHT(SUBSTITUTE(REPLACE(REPLACE(C34, 1, IFERROR(FIND("//", C34)+1, 0), "")&amp;"/", FIND("/", REPLACE(C34, 1, IFERROR(FIND("//", C34)+1, 0), "")&amp;"/"), LEN(C34), ""), ".", REPT(" ", LEN(C34))), IF(LEN(C34)-LEN(SUBSTITUTE(C34,".",""))=2,LEN(C34)*2,LEN(C34)*3))), " ", ".")</f>
        <v>cloudflare.com</v>
      </c>
    </row>
    <row r="35" spans="1:6" x14ac:dyDescent="0.25">
      <c r="A35" t="s">
        <v>176</v>
      </c>
      <c r="B35" t="s">
        <v>79</v>
      </c>
      <c r="C35" s="5" t="s">
        <v>56</v>
      </c>
      <c r="D35" t="s">
        <v>77</v>
      </c>
      <c r="E35" t="str">
        <f t="shared" si="0"/>
        <v>tls.sni; dotprefix; content:"cdnjs.cloudflare.com";</v>
      </c>
      <c r="F35" t="str">
        <f>SUBSTITUTE(TRIM(RIGHT(SUBSTITUTE(REPLACE(REPLACE(C35, 1, IFERROR(FIND("//", C35)+1, 0), "")&amp;"/", FIND("/", REPLACE(C35, 1, IFERROR(FIND("//", C35)+1, 0), "")&amp;"/"), LEN(C35), ""), ".", REPT(" ", LEN(C35))), IF(LEN(C35)-LEN(SUBSTITUTE(C35,".",""))=2,LEN(C35)*2,LEN(C35)*3))), " ", ".")</f>
        <v>cloudflare.com</v>
      </c>
    </row>
    <row r="36" spans="1:6" x14ac:dyDescent="0.25">
      <c r="A36" t="s">
        <v>78</v>
      </c>
      <c r="B36" t="s">
        <v>79</v>
      </c>
      <c r="C36" s="5" t="s">
        <v>46</v>
      </c>
      <c r="D36" t="s">
        <v>77</v>
      </c>
      <c r="E36" t="str">
        <f t="shared" si="0"/>
        <v>http.host; dotprefix; content:"repo.continuum.io";</v>
      </c>
      <c r="F36" t="str">
        <f>SUBSTITUTE(TRIM(RIGHT(SUBSTITUTE(REPLACE(REPLACE(C36, 1, IFERROR(FIND("//", C36)+1, 0), "")&amp;"/", FIND("/", REPLACE(C36, 1, IFERROR(FIND("//", C36)+1, 0), "")&amp;"/"), LEN(C36), ""), ".", REPT(" ", LEN(C36))), IF(LEN(C36)-LEN(SUBSTITUTE(C36,".",""))=2,LEN(C36)*2,LEN(C36)*3))), " ", ".")</f>
        <v>continuum.io</v>
      </c>
    </row>
    <row r="37" spans="1:6" x14ac:dyDescent="0.25">
      <c r="A37" t="s">
        <v>176</v>
      </c>
      <c r="B37" t="s">
        <v>79</v>
      </c>
      <c r="C37" s="5" t="s">
        <v>46</v>
      </c>
      <c r="D37" t="s">
        <v>77</v>
      </c>
      <c r="E37" t="str">
        <f t="shared" si="0"/>
        <v>tls.sni; dotprefix; content:"repo.continuum.io";</v>
      </c>
      <c r="F37" t="str">
        <f>SUBSTITUTE(TRIM(RIGHT(SUBSTITUTE(REPLACE(REPLACE(C37, 1, IFERROR(FIND("//", C37)+1, 0), "")&amp;"/", FIND("/", REPLACE(C37, 1, IFERROR(FIND("//", C37)+1, 0), "")&amp;"/"), LEN(C37), ""), ".", REPT(" ", LEN(C37))), IF(LEN(C37)-LEN(SUBSTITUTE(C37,".",""))=2,LEN(C37)*2,LEN(C37)*3))), " ", ".")</f>
        <v>continuum.io</v>
      </c>
    </row>
    <row r="38" spans="1:6" x14ac:dyDescent="0.25">
      <c r="A38" t="s">
        <v>78</v>
      </c>
      <c r="B38" t="s">
        <v>79</v>
      </c>
      <c r="C38" s="5" t="s">
        <v>39</v>
      </c>
      <c r="D38" t="s">
        <v>77</v>
      </c>
      <c r="E38" t="str">
        <f t="shared" si="0"/>
        <v>http.host; dotprefix; content:"fastly-insights.com";</v>
      </c>
      <c r="F38" t="str">
        <f>SUBSTITUTE(TRIM(RIGHT(SUBSTITUTE(REPLACE(REPLACE(C38, 1, IFERROR(FIND("//", C38)+1, 0), "")&amp;"/", FIND("/", REPLACE(C38, 1, IFERROR(FIND("//", C38)+1, 0), "")&amp;"/"), LEN(C38), ""), ".", REPT(" ", LEN(C38))), IF(LEN(C38)-LEN(SUBSTITUTE(C38,".",""))=2,LEN(C38)*2,LEN(C38)*3))), " ", ".")</f>
        <v>fastly-insights.com</v>
      </c>
    </row>
    <row r="39" spans="1:6" x14ac:dyDescent="0.25">
      <c r="A39" t="s">
        <v>176</v>
      </c>
      <c r="B39" t="s">
        <v>79</v>
      </c>
      <c r="C39" s="5" t="s">
        <v>39</v>
      </c>
      <c r="D39" t="s">
        <v>77</v>
      </c>
      <c r="E39" t="str">
        <f t="shared" si="0"/>
        <v>tls.sni; dotprefix; content:"fastly-insights.com";</v>
      </c>
      <c r="F39" t="str">
        <f>SUBSTITUTE(TRIM(RIGHT(SUBSTITUTE(REPLACE(REPLACE(C39, 1, IFERROR(FIND("//", C39)+1, 0), "")&amp;"/", FIND("/", REPLACE(C39, 1, IFERROR(FIND("//", C39)+1, 0), "")&amp;"/"), LEN(C39), ""), ".", REPT(" ", LEN(C39))), IF(LEN(C39)-LEN(SUBSTITUTE(C39,".",""))=2,LEN(C39)*2,LEN(C39)*3))), " ", ".")</f>
        <v>fastly-insights.com</v>
      </c>
    </row>
    <row r="40" spans="1:6" x14ac:dyDescent="0.25">
      <c r="A40" t="s">
        <v>78</v>
      </c>
      <c r="B40" t="s">
        <v>79</v>
      </c>
      <c r="C40" t="s">
        <v>38</v>
      </c>
      <c r="D40" t="s">
        <v>77</v>
      </c>
      <c r="E40" t="str">
        <f t="shared" si="0"/>
        <v>http.host; dotprefix; content:"www.fastly-insights.com";</v>
      </c>
      <c r="F40" t="str">
        <f>SUBSTITUTE(TRIM(RIGHT(SUBSTITUTE(REPLACE(REPLACE(C40, 1, IFERROR(FIND("//", C40)+1, 0), "")&amp;"/", FIND("/", REPLACE(C40, 1, IFERROR(FIND("//", C40)+1, 0), "")&amp;"/"), LEN(C40), ""), ".", REPT(" ", LEN(C40))), IF(LEN(C40)-LEN(SUBSTITUTE(C40,".",""))=2,LEN(C40)*2,LEN(C40)*3))), " ", ".")</f>
        <v>fastly-insights.com</v>
      </c>
    </row>
    <row r="41" spans="1:6" x14ac:dyDescent="0.25">
      <c r="A41" t="s">
        <v>176</v>
      </c>
      <c r="B41" t="s">
        <v>79</v>
      </c>
      <c r="C41" t="s">
        <v>38</v>
      </c>
      <c r="D41" t="s">
        <v>77</v>
      </c>
      <c r="E41" t="str">
        <f t="shared" si="0"/>
        <v>tls.sni; dotprefix; content:"www.fastly-insights.com";</v>
      </c>
      <c r="F41" t="str">
        <f>SUBSTITUTE(TRIM(RIGHT(SUBSTITUTE(REPLACE(REPLACE(C41, 1, IFERROR(FIND("//", C41)+1, 0), "")&amp;"/", FIND("/", REPLACE(C41, 1, IFERROR(FIND("//", C41)+1, 0), "")&amp;"/"), LEN(C41), ""), ".", REPT(" ", LEN(C41))), IF(LEN(C41)-LEN(SUBSTITUTE(C41,".",""))=2,LEN(C41)*2,LEN(C41)*3))), " ", ".")</f>
        <v>fastly-insights.com</v>
      </c>
    </row>
    <row r="42" spans="1:6" x14ac:dyDescent="0.25">
      <c r="A42" t="s">
        <v>78</v>
      </c>
      <c r="B42" t="s">
        <v>79</v>
      </c>
      <c r="C42" s="5" t="s">
        <v>58</v>
      </c>
      <c r="D42" t="s">
        <v>77</v>
      </c>
      <c r="E42" t="str">
        <f t="shared" si="0"/>
        <v>http.host; dotprefix; content:"admin.fedoraproject.org";</v>
      </c>
      <c r="F42" t="str">
        <f>SUBSTITUTE(TRIM(RIGHT(SUBSTITUTE(REPLACE(REPLACE(C42, 1, IFERROR(FIND("//", C42)+1, 0), "")&amp;"/", FIND("/", REPLACE(C42, 1, IFERROR(FIND("//", C42)+1, 0), "")&amp;"/"), LEN(C42), ""), ".", REPT(" ", LEN(C42))), IF(LEN(C42)-LEN(SUBSTITUTE(C42,".",""))=2,LEN(C42)*2,LEN(C42)*3))), " ", ".")</f>
        <v>fedoraproject.org</v>
      </c>
    </row>
    <row r="43" spans="1:6" x14ac:dyDescent="0.25">
      <c r="A43" t="s">
        <v>176</v>
      </c>
      <c r="B43" t="s">
        <v>79</v>
      </c>
      <c r="C43" s="5" t="s">
        <v>58</v>
      </c>
      <c r="D43" t="s">
        <v>77</v>
      </c>
      <c r="E43" t="str">
        <f t="shared" si="0"/>
        <v>tls.sni; dotprefix; content:"admin.fedoraproject.org";</v>
      </c>
      <c r="F43" t="str">
        <f>SUBSTITUTE(TRIM(RIGHT(SUBSTITUTE(REPLACE(REPLACE(C43, 1, IFERROR(FIND("//", C43)+1, 0), "")&amp;"/", FIND("/", REPLACE(C43, 1, IFERROR(FIND("//", C43)+1, 0), "")&amp;"/"), LEN(C43), ""), ".", REPT(" ", LEN(C43))), IF(LEN(C43)-LEN(SUBSTITUTE(C43,".",""))=2,LEN(C43)*2,LEN(C43)*3))), " ", ".")</f>
        <v>fedoraproject.org</v>
      </c>
    </row>
    <row r="44" spans="1:6" x14ac:dyDescent="0.25">
      <c r="A44" t="s">
        <v>78</v>
      </c>
      <c r="B44" t="s">
        <v>79</v>
      </c>
      <c r="C44" s="5" t="s">
        <v>24</v>
      </c>
      <c r="D44" t="s">
        <v>77</v>
      </c>
      <c r="E44" t="str">
        <f t="shared" si="0"/>
        <v>http.host; dotprefix; content:"mirrors.fedoraproject.org";</v>
      </c>
      <c r="F44" t="str">
        <f>SUBSTITUTE(TRIM(RIGHT(SUBSTITUTE(REPLACE(REPLACE(C44, 1, IFERROR(FIND("//", C44)+1, 0), "")&amp;"/", FIND("/", REPLACE(C44, 1, IFERROR(FIND("//", C44)+1, 0), "")&amp;"/"), LEN(C44), ""), ".", REPT(" ", LEN(C44))), IF(LEN(C44)-LEN(SUBSTITUTE(C44,".",""))=2,LEN(C44)*2,LEN(C44)*3))), " ", ".")</f>
        <v>fedoraproject.org</v>
      </c>
    </row>
    <row r="45" spans="1:6" x14ac:dyDescent="0.25">
      <c r="A45" t="s">
        <v>176</v>
      </c>
      <c r="B45" t="s">
        <v>79</v>
      </c>
      <c r="C45" s="5" t="s">
        <v>24</v>
      </c>
      <c r="D45" t="s">
        <v>77</v>
      </c>
      <c r="E45" t="str">
        <f t="shared" si="0"/>
        <v>tls.sni; dotprefix; content:"mirrors.fedoraproject.org";</v>
      </c>
      <c r="F45" t="str">
        <f>SUBSTITUTE(TRIM(RIGHT(SUBSTITUTE(REPLACE(REPLACE(C45, 1, IFERROR(FIND("//", C45)+1, 0), "")&amp;"/", FIND("/", REPLACE(C45, 1, IFERROR(FIND("//", C45)+1, 0), "")&amp;"/"), LEN(C45), ""), ".", REPT(" ", LEN(C45))), IF(LEN(C45)-LEN(SUBSTITUTE(C45,".",""))=2,LEN(C45)*2,LEN(C45)*3))), " ", ".")</f>
        <v>fedoraproject.org</v>
      </c>
    </row>
    <row r="46" spans="1:6" x14ac:dyDescent="0.25">
      <c r="A46" t="s">
        <v>78</v>
      </c>
      <c r="B46" t="s">
        <v>79</v>
      </c>
      <c r="C46" s="5" t="s">
        <v>35</v>
      </c>
      <c r="D46" t="s">
        <v>77</v>
      </c>
      <c r="E46" t="str">
        <f t="shared" si="0"/>
        <v>http.host; dotprefix; content:"tigerweb.geo.census.gov ";</v>
      </c>
      <c r="F46" t="str">
        <f>SUBSTITUTE(TRIM(RIGHT(SUBSTITUTE(REPLACE(REPLACE(C46, 1, IFERROR(FIND("//", C46)+1, 0), "")&amp;"/", FIND("/", REPLACE(C46, 1, IFERROR(FIND("//", C46)+1, 0), "")&amp;"/"), LEN(C46), ""), ".", REPT(" ", LEN(C46))), IF(LEN(C46)-LEN(SUBSTITUTE(C46,".",""))=2,LEN(C46)*2,LEN(C46)*3))), " ", ".")</f>
        <v>geo.census.gov</v>
      </c>
    </row>
    <row r="47" spans="1:6" x14ac:dyDescent="0.25">
      <c r="A47" t="s">
        <v>176</v>
      </c>
      <c r="B47" t="s">
        <v>79</v>
      </c>
      <c r="C47" s="5" t="s">
        <v>35</v>
      </c>
      <c r="D47" t="s">
        <v>77</v>
      </c>
      <c r="E47" t="str">
        <f t="shared" si="0"/>
        <v>tls.sni; dotprefix; content:"tigerweb.geo.census.gov ";</v>
      </c>
      <c r="F47" t="str">
        <f>SUBSTITUTE(TRIM(RIGHT(SUBSTITUTE(REPLACE(REPLACE(C47, 1, IFERROR(FIND("//", C47)+1, 0), "")&amp;"/", FIND("/", REPLACE(C47, 1, IFERROR(FIND("//", C47)+1, 0), "")&amp;"/"), LEN(C47), ""), ".", REPT(" ", LEN(C47))), IF(LEN(C47)-LEN(SUBSTITUTE(C47,".",""))=2,LEN(C47)*2,LEN(C47)*3))), " ", ".")</f>
        <v>geo.census.gov</v>
      </c>
    </row>
    <row r="48" spans="1:6" x14ac:dyDescent="0.25">
      <c r="A48" t="s">
        <v>78</v>
      </c>
      <c r="B48" t="s">
        <v>79</v>
      </c>
      <c r="C48" s="5" t="s">
        <v>63</v>
      </c>
      <c r="D48" t="s">
        <v>77</v>
      </c>
      <c r="E48" t="str">
        <f t="shared" si="0"/>
        <v>http.host; dotprefix; content:"earth.google.com";</v>
      </c>
      <c r="F48" t="str">
        <f>SUBSTITUTE(TRIM(RIGHT(SUBSTITUTE(REPLACE(REPLACE(C48, 1, IFERROR(FIND("//", C48)+1, 0), "")&amp;"/", FIND("/", REPLACE(C48, 1, IFERROR(FIND("//", C48)+1, 0), "")&amp;"/"), LEN(C48), ""), ".", REPT(" ", LEN(C48))), IF(LEN(C48)-LEN(SUBSTITUTE(C48,".",""))=2,LEN(C48)*2,LEN(C48)*3))), " ", ".")</f>
        <v>google.com</v>
      </c>
    </row>
    <row r="49" spans="1:6" x14ac:dyDescent="0.25">
      <c r="A49" t="s">
        <v>176</v>
      </c>
      <c r="B49" t="s">
        <v>79</v>
      </c>
      <c r="C49" s="5" t="s">
        <v>63</v>
      </c>
      <c r="D49" t="s">
        <v>77</v>
      </c>
      <c r="E49" t="str">
        <f t="shared" si="0"/>
        <v>tls.sni; dotprefix; content:"earth.google.com";</v>
      </c>
      <c r="F49" t="str">
        <f>SUBSTITUTE(TRIM(RIGHT(SUBSTITUTE(REPLACE(REPLACE(C49, 1, IFERROR(FIND("//", C49)+1, 0), "")&amp;"/", FIND("/", REPLACE(C49, 1, IFERROR(FIND("//", C49)+1, 0), "")&amp;"/"), LEN(C49), ""), ".", REPT(" ", LEN(C49))), IF(LEN(C49)-LEN(SUBSTITUTE(C49,".",""))=2,LEN(C49)*2,LEN(C49)*3))), " ", ".")</f>
        <v>google.com</v>
      </c>
    </row>
    <row r="50" spans="1:6" x14ac:dyDescent="0.25">
      <c r="A50" t="s">
        <v>78</v>
      </c>
      <c r="B50" t="s">
        <v>79</v>
      </c>
      <c r="C50" s="5" t="s">
        <v>61</v>
      </c>
      <c r="D50" t="s">
        <v>77</v>
      </c>
      <c r="E50" t="str">
        <f t="shared" si="0"/>
        <v>http.host; dotprefix; content:"earthengine.google.com";</v>
      </c>
      <c r="F50" t="str">
        <f>SUBSTITUTE(TRIM(RIGHT(SUBSTITUTE(REPLACE(REPLACE(C50, 1, IFERROR(FIND("//", C50)+1, 0), "")&amp;"/", FIND("/", REPLACE(C50, 1, IFERROR(FIND("//", C50)+1, 0), "")&amp;"/"), LEN(C50), ""), ".", REPT(" ", LEN(C50))), IF(LEN(C50)-LEN(SUBSTITUTE(C50,".",""))=2,LEN(C50)*2,LEN(C50)*3))), " ", ".")</f>
        <v>google.com</v>
      </c>
    </row>
    <row r="51" spans="1:6" x14ac:dyDescent="0.25">
      <c r="A51" t="s">
        <v>176</v>
      </c>
      <c r="B51" t="s">
        <v>79</v>
      </c>
      <c r="C51" s="5" t="s">
        <v>61</v>
      </c>
      <c r="D51" t="s">
        <v>77</v>
      </c>
      <c r="E51" t="str">
        <f t="shared" si="0"/>
        <v>tls.sni; dotprefix; content:"earthengine.google.com";</v>
      </c>
      <c r="F51" t="str">
        <f>SUBSTITUTE(TRIM(RIGHT(SUBSTITUTE(REPLACE(REPLACE(C51, 1, IFERROR(FIND("//", C51)+1, 0), "")&amp;"/", FIND("/", REPLACE(C51, 1, IFERROR(FIND("//", C51)+1, 0), "")&amp;"/"), LEN(C51), ""), ".", REPT(" ", LEN(C51))), IF(LEN(C51)-LEN(SUBSTITUTE(C51,".",""))=2,LEN(C51)*2,LEN(C51)*3))), " ", ".")</f>
        <v>google.com</v>
      </c>
    </row>
    <row r="52" spans="1:6" x14ac:dyDescent="0.25">
      <c r="A52" t="s">
        <v>78</v>
      </c>
      <c r="B52" t="s">
        <v>79</v>
      </c>
      <c r="C52" s="5" t="s">
        <v>50</v>
      </c>
      <c r="D52" t="s">
        <v>77</v>
      </c>
      <c r="E52" t="str">
        <f t="shared" si="0"/>
        <v>http.host; dotprefix; content:"mt0.google.com";</v>
      </c>
      <c r="F52" t="str">
        <f>SUBSTITUTE(TRIM(RIGHT(SUBSTITUTE(REPLACE(REPLACE(C52, 1, IFERROR(FIND("//", C52)+1, 0), "")&amp;"/", FIND("/", REPLACE(C52, 1, IFERROR(FIND("//", C52)+1, 0), "")&amp;"/"), LEN(C52), ""), ".", REPT(" ", LEN(C52))), IF(LEN(C52)-LEN(SUBSTITUTE(C52,".",""))=2,LEN(C52)*2,LEN(C52)*3))), " ", ".")</f>
        <v>google.com</v>
      </c>
    </row>
    <row r="53" spans="1:6" x14ac:dyDescent="0.25">
      <c r="A53" t="s">
        <v>176</v>
      </c>
      <c r="B53" t="s">
        <v>79</v>
      </c>
      <c r="C53" s="5" t="s">
        <v>50</v>
      </c>
      <c r="D53" t="s">
        <v>77</v>
      </c>
      <c r="E53" t="str">
        <f t="shared" si="0"/>
        <v>tls.sni; dotprefix; content:"mt0.google.com";</v>
      </c>
      <c r="F53" t="str">
        <f>SUBSTITUTE(TRIM(RIGHT(SUBSTITUTE(REPLACE(REPLACE(C53, 1, IFERROR(FIND("//", C53)+1, 0), "")&amp;"/", FIND("/", REPLACE(C53, 1, IFERROR(FIND("//", C53)+1, 0), "")&amp;"/"), LEN(C53), ""), ".", REPT(" ", LEN(C53))), IF(LEN(C53)-LEN(SUBSTITUTE(C53,".",""))=2,LEN(C53)*2,LEN(C53)*3))), " ", ".")</f>
        <v>google.com</v>
      </c>
    </row>
    <row r="54" spans="1:6" x14ac:dyDescent="0.25">
      <c r="A54" t="s">
        <v>78</v>
      </c>
      <c r="B54" t="s">
        <v>79</v>
      </c>
      <c r="C54" t="s">
        <v>51</v>
      </c>
      <c r="D54" t="s">
        <v>77</v>
      </c>
      <c r="E54" t="str">
        <f t="shared" si="0"/>
        <v>http.host; dotprefix; content:"www.google-analytics.com";</v>
      </c>
      <c r="F54" t="str">
        <f>SUBSTITUTE(TRIM(RIGHT(SUBSTITUTE(REPLACE(REPLACE(C54, 1, IFERROR(FIND("//", C54)+1, 0), "")&amp;"/", FIND("/", REPLACE(C54, 1, IFERROR(FIND("//", C54)+1, 0), "")&amp;"/"), LEN(C54), ""), ".", REPT(" ", LEN(C54))), IF(LEN(C54)-LEN(SUBSTITUTE(C54,".",""))=2,LEN(C54)*2,LEN(C54)*3))), " ", ".")</f>
        <v>google-analytics.com</v>
      </c>
    </row>
    <row r="55" spans="1:6" x14ac:dyDescent="0.25">
      <c r="A55" t="s">
        <v>176</v>
      </c>
      <c r="B55" t="s">
        <v>79</v>
      </c>
      <c r="C55" t="s">
        <v>51</v>
      </c>
      <c r="D55" t="s">
        <v>77</v>
      </c>
      <c r="E55" t="str">
        <f t="shared" si="0"/>
        <v>tls.sni; dotprefix; content:"www.google-analytics.com";</v>
      </c>
      <c r="F55" t="str">
        <f>SUBSTITUTE(TRIM(RIGHT(SUBSTITUTE(REPLACE(REPLACE(C55, 1, IFERROR(FIND("//", C55)+1, 0), "")&amp;"/", FIND("/", REPLACE(C55, 1, IFERROR(FIND("//", C55)+1, 0), "")&amp;"/"), LEN(C55), ""), ".", REPT(" ", LEN(C55))), IF(LEN(C55)-LEN(SUBSTITUTE(C55,".",""))=2,LEN(C55)*2,LEN(C55)*3))), " ", ".")</f>
        <v>google-analytics.com</v>
      </c>
    </row>
    <row r="56" spans="1:6" x14ac:dyDescent="0.25">
      <c r="A56" t="s">
        <v>78</v>
      </c>
      <c r="B56" t="s">
        <v>79</v>
      </c>
      <c r="C56" s="5" t="s">
        <v>52</v>
      </c>
      <c r="D56" t="s">
        <v>77</v>
      </c>
      <c r="E56" t="str">
        <f t="shared" si="0"/>
        <v>http.host; dotprefix; content:"fonts.googleapis.com";</v>
      </c>
      <c r="F56" t="str">
        <f>SUBSTITUTE(TRIM(RIGHT(SUBSTITUTE(REPLACE(REPLACE(C56, 1, IFERROR(FIND("//", C56)+1, 0), "")&amp;"/", FIND("/", REPLACE(C56, 1, IFERROR(FIND("//", C56)+1, 0), "")&amp;"/"), LEN(C56), ""), ".", REPT(" ", LEN(C56))), IF(LEN(C56)-LEN(SUBSTITUTE(C56,".",""))=2,LEN(C56)*2,LEN(C56)*3))), " ", ".")</f>
        <v>googleapis.com</v>
      </c>
    </row>
    <row r="57" spans="1:6" x14ac:dyDescent="0.25">
      <c r="A57" t="s">
        <v>176</v>
      </c>
      <c r="B57" t="s">
        <v>79</v>
      </c>
      <c r="C57" s="5" t="s">
        <v>52</v>
      </c>
      <c r="D57" t="s">
        <v>77</v>
      </c>
      <c r="E57" t="str">
        <f t="shared" si="0"/>
        <v>tls.sni; dotprefix; content:"fonts.googleapis.com";</v>
      </c>
      <c r="F57" t="str">
        <f>SUBSTITUTE(TRIM(RIGHT(SUBSTITUTE(REPLACE(REPLACE(C57, 1, IFERROR(FIND("//", C57)+1, 0), "")&amp;"/", FIND("/", REPLACE(C57, 1, IFERROR(FIND("//", C57)+1, 0), "")&amp;"/"), LEN(C57), ""), ".", REPT(" ", LEN(C57))), IF(LEN(C57)-LEN(SUBSTITUTE(C57,".",""))=2,LEN(C57)*2,LEN(C57)*3))), " ", ".")</f>
        <v>googleapis.com</v>
      </c>
    </row>
    <row r="58" spans="1:6" x14ac:dyDescent="0.25">
      <c r="A58" t="s">
        <v>78</v>
      </c>
      <c r="B58" t="s">
        <v>79</v>
      </c>
      <c r="C58" t="s">
        <v>53</v>
      </c>
      <c r="D58" t="s">
        <v>77</v>
      </c>
      <c r="E58" t="str">
        <f t="shared" si="0"/>
        <v>http.host; dotprefix; content:"www.googletagmanager.com";</v>
      </c>
      <c r="F58" t="str">
        <f>SUBSTITUTE(TRIM(RIGHT(SUBSTITUTE(REPLACE(REPLACE(C58, 1, IFERROR(FIND("//", C58)+1, 0), "")&amp;"/", FIND("/", REPLACE(C58, 1, IFERROR(FIND("//", C58)+1, 0), "")&amp;"/"), LEN(C58), ""), ".", REPT(" ", LEN(C58))), IF(LEN(C58)-LEN(SUBSTITUTE(C58,".",""))=2,LEN(C58)*2,LEN(C58)*3))), " ", ".")</f>
        <v>googletagmanager.com</v>
      </c>
    </row>
    <row r="59" spans="1:6" x14ac:dyDescent="0.25">
      <c r="A59" t="s">
        <v>176</v>
      </c>
      <c r="B59" t="s">
        <v>79</v>
      </c>
      <c r="C59" t="s">
        <v>53</v>
      </c>
      <c r="D59" t="s">
        <v>77</v>
      </c>
      <c r="E59" t="str">
        <f t="shared" si="0"/>
        <v>tls.sni; dotprefix; content:"www.googletagmanager.com";</v>
      </c>
      <c r="F59" t="str">
        <f>SUBSTITUTE(TRIM(RIGHT(SUBSTITUTE(REPLACE(REPLACE(C59, 1, IFERROR(FIND("//", C59)+1, 0), "")&amp;"/", FIND("/", REPLACE(C59, 1, IFERROR(FIND("//", C59)+1, 0), "")&amp;"/"), LEN(C59), ""), ".", REPT(" ", LEN(C59))), IF(LEN(C59)-LEN(SUBSTITUTE(C59,".",""))=2,LEN(C59)*2,LEN(C59)*3))), " ", ".")</f>
        <v>googletagmanager.com</v>
      </c>
    </row>
    <row r="60" spans="1:6" x14ac:dyDescent="0.25">
      <c r="A60" t="s">
        <v>78</v>
      </c>
      <c r="B60" t="s">
        <v>79</v>
      </c>
      <c r="C60" s="5" t="s">
        <v>54</v>
      </c>
      <c r="D60" t="s">
        <v>77</v>
      </c>
      <c r="E60" t="str">
        <f t="shared" si="0"/>
        <v>http.host; dotprefix; content:"fonts.gstatic.com";</v>
      </c>
      <c r="F60" t="str">
        <f>SUBSTITUTE(TRIM(RIGHT(SUBSTITUTE(REPLACE(REPLACE(C60, 1, IFERROR(FIND("//", C60)+1, 0), "")&amp;"/", FIND("/", REPLACE(C60, 1, IFERROR(FIND("//", C60)+1, 0), "")&amp;"/"), LEN(C60), ""), ".", REPT(" ", LEN(C60))), IF(LEN(C60)-LEN(SUBSTITUTE(C60,".",""))=2,LEN(C60)*2,LEN(C60)*3))), " ", ".")</f>
        <v>gstatic.com</v>
      </c>
    </row>
    <row r="61" spans="1:6" x14ac:dyDescent="0.25">
      <c r="A61" t="s">
        <v>176</v>
      </c>
      <c r="B61" t="s">
        <v>79</v>
      </c>
      <c r="C61" s="5" t="s">
        <v>54</v>
      </c>
      <c r="D61" t="s">
        <v>77</v>
      </c>
      <c r="E61" t="str">
        <f t="shared" si="0"/>
        <v>tls.sni; dotprefix; content:"fonts.gstatic.com";</v>
      </c>
      <c r="F61" t="str">
        <f>SUBSTITUTE(TRIM(RIGHT(SUBSTITUTE(REPLACE(REPLACE(C61, 1, IFERROR(FIND("//", C61)+1, 0), "")&amp;"/", FIND("/", REPLACE(C61, 1, IFERROR(FIND("//", C61)+1, 0), "")&amp;"/"), LEN(C61), ""), ".", REPT(" ", LEN(C61))), IF(LEN(C61)-LEN(SUBSTITUTE(C61,".",""))=2,LEN(C61)*2,LEN(C61)*3))), " ", ".")</f>
        <v>gstatic.com</v>
      </c>
    </row>
    <row r="62" spans="1:6" x14ac:dyDescent="0.25">
      <c r="A62" t="s">
        <v>78</v>
      </c>
      <c r="B62" t="s">
        <v>79</v>
      </c>
      <c r="C62" s="5" t="s">
        <v>30</v>
      </c>
      <c r="D62" t="s">
        <v>77</v>
      </c>
      <c r="E62" t="str">
        <f t="shared" si="0"/>
        <v>http.host; dotprefix; content:"usdot.maps.arcgis.com";</v>
      </c>
      <c r="F62" t="str">
        <f>SUBSTITUTE(TRIM(RIGHT(SUBSTITUTE(REPLACE(REPLACE(C62, 1, IFERROR(FIND("//", C62)+1, 0), "")&amp;"/", FIND("/", REPLACE(C62, 1, IFERROR(FIND("//", C62)+1, 0), "")&amp;"/"), LEN(C62), ""), ".", REPT(" ", LEN(C62))), IF(LEN(C62)-LEN(SUBSTITUTE(C62,".",""))=2,LEN(C62)*2,LEN(C62)*3))), " ", ".")</f>
        <v>maps.arcgis.com</v>
      </c>
    </row>
    <row r="63" spans="1:6" x14ac:dyDescent="0.25">
      <c r="A63" t="s">
        <v>176</v>
      </c>
      <c r="B63" t="s">
        <v>79</v>
      </c>
      <c r="C63" s="5" t="s">
        <v>30</v>
      </c>
      <c r="D63" t="s">
        <v>77</v>
      </c>
      <c r="E63" t="str">
        <f t="shared" si="0"/>
        <v>tls.sni; dotprefix; content:"usdot.maps.arcgis.com";</v>
      </c>
      <c r="F63" t="str">
        <f>SUBSTITUTE(TRIM(RIGHT(SUBSTITUTE(REPLACE(REPLACE(C63, 1, IFERROR(FIND("//", C63)+1, 0), "")&amp;"/", FIND("/", REPLACE(C63, 1, IFERROR(FIND("//", C63)+1, 0), "")&amp;"/"), LEN(C63), ""), ".", REPT(" ", LEN(C63))), IF(LEN(C63)-LEN(SUBSTITUTE(C63,".",""))=2,LEN(C63)*2,LEN(C63)*3))), " ", ".")</f>
        <v>maps.arcgis.com</v>
      </c>
    </row>
    <row r="64" spans="1:6" x14ac:dyDescent="0.25">
      <c r="A64" t="s">
        <v>78</v>
      </c>
      <c r="B64" t="s">
        <v>79</v>
      </c>
      <c r="C64" s="5" t="s">
        <v>65</v>
      </c>
      <c r="D64" t="s">
        <v>77</v>
      </c>
      <c r="E64" t="str">
        <f t="shared" si="0"/>
        <v>http.host; dotprefix; content:"www.ncdc.noaa.gov";</v>
      </c>
      <c r="F64" t="str">
        <f>SUBSTITUTE(TRIM(RIGHT(SUBSTITUTE(REPLACE(REPLACE(C64, 1, IFERROR(FIND("//", C64)+1, 0), "")&amp;"/", FIND("/", REPLACE(C64, 1, IFERROR(FIND("//", C64)+1, 0), "")&amp;"/"), LEN(C64), ""), ".", REPT(" ", LEN(C64))), IF(LEN(C64)-LEN(SUBSTITUTE(C64,".",""))=2,LEN(C64)*2,LEN(C64)*3))), " ", ".")</f>
        <v>ncdc.noaa.gov</v>
      </c>
    </row>
    <row r="65" spans="1:6" x14ac:dyDescent="0.25">
      <c r="A65" t="s">
        <v>176</v>
      </c>
      <c r="B65" t="s">
        <v>79</v>
      </c>
      <c r="C65" s="5" t="s">
        <v>65</v>
      </c>
      <c r="D65" t="s">
        <v>77</v>
      </c>
      <c r="E65" t="str">
        <f t="shared" si="0"/>
        <v>tls.sni; dotprefix; content:"www.ncdc.noaa.gov";</v>
      </c>
      <c r="F65" t="str">
        <f>SUBSTITUTE(TRIM(RIGHT(SUBSTITUTE(REPLACE(REPLACE(C65, 1, IFERROR(FIND("//", C65)+1, 0), "")&amp;"/", FIND("/", REPLACE(C65, 1, IFERROR(FIND("//", C65)+1, 0), "")&amp;"/"), LEN(C65), ""), ".", REPT(" ", LEN(C65))), IF(LEN(C65)-LEN(SUBSTITUTE(C65,".",""))=2,LEN(C65)*2,LEN(C65)*3))), " ", ".")</f>
        <v>ncdc.noaa.gov</v>
      </c>
    </row>
    <row r="66" spans="1:6" x14ac:dyDescent="0.25">
      <c r="A66" t="s">
        <v>78</v>
      </c>
      <c r="B66" t="s">
        <v>79</v>
      </c>
      <c r="C66" s="5" t="s">
        <v>64</v>
      </c>
      <c r="D66" t="s">
        <v>77</v>
      </c>
      <c r="E66" t="str">
        <f t="shared" si="0"/>
        <v>http.host; dotprefix; content:"www.noaa.gov";</v>
      </c>
      <c r="F66" t="str">
        <f>SUBSTITUTE(TRIM(RIGHT(SUBSTITUTE(REPLACE(REPLACE(C66, 1, IFERROR(FIND("//", C66)+1, 0), "")&amp;"/", FIND("/", REPLACE(C66, 1, IFERROR(FIND("//", C66)+1, 0), "")&amp;"/"), LEN(C66), ""), ".", REPT(" ", LEN(C66))), IF(LEN(C66)-LEN(SUBSTITUTE(C66,".",""))=2,LEN(C66)*2,LEN(C66)*3))), " ", ".")</f>
        <v>noaa.gov</v>
      </c>
    </row>
    <row r="67" spans="1:6" x14ac:dyDescent="0.25">
      <c r="A67" t="s">
        <v>176</v>
      </c>
      <c r="B67" t="s">
        <v>79</v>
      </c>
      <c r="C67" s="5" t="s">
        <v>64</v>
      </c>
      <c r="D67" t="s">
        <v>77</v>
      </c>
      <c r="E67" t="str">
        <f t="shared" ref="E67:E93" si="1">A67&amp;" "&amp;B67&amp;" content:"&amp;CHAR(34)&amp;C67&amp;CHAR(34)&amp;";"</f>
        <v>tls.sni; dotprefix; content:"www.noaa.gov";</v>
      </c>
      <c r="F67" t="str">
        <f>SUBSTITUTE(TRIM(RIGHT(SUBSTITUTE(REPLACE(REPLACE(C67, 1, IFERROR(FIND("//", C67)+1, 0), "")&amp;"/", FIND("/", REPLACE(C67, 1, IFERROR(FIND("//", C67)+1, 0), "")&amp;"/"), LEN(C67), ""), ".", REPT(" ", LEN(C67))), IF(LEN(C67)-LEN(SUBSTITUTE(C67,".",""))=2,LEN(C67)*2,LEN(C67)*3))), " ", ".")</f>
        <v>noaa.gov</v>
      </c>
    </row>
    <row r="68" spans="1:6" x14ac:dyDescent="0.25">
      <c r="A68" t="s">
        <v>78</v>
      </c>
      <c r="B68" t="s">
        <v>79</v>
      </c>
      <c r="C68" s="5" t="s">
        <v>66</v>
      </c>
      <c r="D68" t="s">
        <v>77</v>
      </c>
      <c r="E68" t="str">
        <f t="shared" si="1"/>
        <v>http.host; dotprefix; content:"data-usdot.opendata.arcgis.com";</v>
      </c>
      <c r="F68" t="str">
        <f>SUBSTITUTE(TRIM(RIGHT(SUBSTITUTE(REPLACE(REPLACE(C68, 1, IFERROR(FIND("//", C68)+1, 0), "")&amp;"/", FIND("/", REPLACE(C68, 1, IFERROR(FIND("//", C68)+1, 0), "")&amp;"/"), LEN(C68), ""), ".", REPT(" ", LEN(C68))), IF(LEN(C68)-LEN(SUBSTITUTE(C68,".",""))=2,LEN(C68)*2,LEN(C68)*3))), " ", ".")</f>
        <v>opendata.arcgis.com</v>
      </c>
    </row>
    <row r="69" spans="1:6" x14ac:dyDescent="0.25">
      <c r="A69" t="s">
        <v>176</v>
      </c>
      <c r="B69" t="s">
        <v>79</v>
      </c>
      <c r="C69" s="5" t="s">
        <v>66</v>
      </c>
      <c r="D69" t="s">
        <v>77</v>
      </c>
      <c r="E69" t="str">
        <f t="shared" si="1"/>
        <v>tls.sni; dotprefix; content:"data-usdot.opendata.arcgis.com";</v>
      </c>
      <c r="F69" t="str">
        <f>SUBSTITUTE(TRIM(RIGHT(SUBSTITUTE(REPLACE(REPLACE(C69, 1, IFERROR(FIND("//", C69)+1, 0), "")&amp;"/", FIND("/", REPLACE(C69, 1, IFERROR(FIND("//", C69)+1, 0), "")&amp;"/"), LEN(C69), ""), ".", REPT(" ", LEN(C69))), IF(LEN(C69)-LEN(SUBSTITUTE(C69,".",""))=2,LEN(C69)*2,LEN(C69)*3))), " ", ".")</f>
        <v>opendata.arcgis.com</v>
      </c>
    </row>
    <row r="70" spans="1:6" x14ac:dyDescent="0.25">
      <c r="A70" t="s">
        <v>78</v>
      </c>
      <c r="B70" t="s">
        <v>79</v>
      </c>
      <c r="C70" s="5" t="s">
        <v>41</v>
      </c>
      <c r="D70" t="s">
        <v>77</v>
      </c>
      <c r="E70" t="str">
        <f t="shared" si="1"/>
        <v>http.host; dotprefix; content:"pypi.org";</v>
      </c>
      <c r="F70" t="str">
        <f>SUBSTITUTE(TRIM(RIGHT(SUBSTITUTE(REPLACE(REPLACE(C70, 1, IFERROR(FIND("//", C70)+1, 0), "")&amp;"/", FIND("/", REPLACE(C70, 1, IFERROR(FIND("//", C70)+1, 0), "")&amp;"/"), LEN(C70), ""), ".", REPT(" ", LEN(C70))), IF(LEN(C70)-LEN(SUBSTITUTE(C70,".",""))=2,LEN(C70)*2,LEN(C70)*3))), " ", ".")</f>
        <v>pypi.org</v>
      </c>
    </row>
    <row r="71" spans="1:6" x14ac:dyDescent="0.25">
      <c r="A71" t="s">
        <v>176</v>
      </c>
      <c r="B71" t="s">
        <v>79</v>
      </c>
      <c r="C71" s="5" t="s">
        <v>41</v>
      </c>
      <c r="D71" t="s">
        <v>77</v>
      </c>
      <c r="E71" t="str">
        <f t="shared" si="1"/>
        <v>tls.sni; dotprefix; content:"pypi.org";</v>
      </c>
      <c r="F71" t="str">
        <f>SUBSTITUTE(TRIM(RIGHT(SUBSTITUTE(REPLACE(REPLACE(C71, 1, IFERROR(FIND("//", C71)+1, 0), "")&amp;"/", FIND("/", REPLACE(C71, 1, IFERROR(FIND("//", C71)+1, 0), "")&amp;"/"), LEN(C71), ""), ".", REPT(" ", LEN(C71))), IF(LEN(C71)-LEN(SUBSTITUTE(C71,".",""))=2,LEN(C71)*2,LEN(C71)*3))), " ", ".")</f>
        <v>pypi.org</v>
      </c>
    </row>
    <row r="72" spans="1:6" x14ac:dyDescent="0.25">
      <c r="A72" t="s">
        <v>78</v>
      </c>
      <c r="B72" t="s">
        <v>79</v>
      </c>
      <c r="C72" t="s">
        <v>40</v>
      </c>
      <c r="D72" t="s">
        <v>77</v>
      </c>
      <c r="E72" t="str">
        <f t="shared" si="1"/>
        <v>http.host; dotprefix; content:"pypi.python.org";</v>
      </c>
      <c r="F72" t="str">
        <f>SUBSTITUTE(TRIM(RIGHT(SUBSTITUTE(REPLACE(REPLACE(C72, 1, IFERROR(FIND("//", C72)+1, 0), "")&amp;"/", FIND("/", REPLACE(C72, 1, IFERROR(FIND("//", C72)+1, 0), "")&amp;"/"), LEN(C72), ""), ".", REPT(" ", LEN(C72))), IF(LEN(C72)-LEN(SUBSTITUTE(C72,".",""))=2,LEN(C72)*2,LEN(C72)*3))), " ", ".")</f>
        <v>python.org</v>
      </c>
    </row>
    <row r="73" spans="1:6" x14ac:dyDescent="0.25">
      <c r="A73" t="s">
        <v>176</v>
      </c>
      <c r="B73" t="s">
        <v>79</v>
      </c>
      <c r="C73" t="s">
        <v>40</v>
      </c>
      <c r="D73" t="s">
        <v>77</v>
      </c>
      <c r="E73" t="str">
        <f t="shared" si="1"/>
        <v>tls.sni; dotprefix; content:"pypi.python.org";</v>
      </c>
      <c r="F73" t="str">
        <f>SUBSTITUTE(TRIM(RIGHT(SUBSTITUTE(REPLACE(REPLACE(C73, 1, IFERROR(FIND("//", C73)+1, 0), "")&amp;"/", FIND("/", REPLACE(C73, 1, IFERROR(FIND("//", C73)+1, 0), "")&amp;"/"), LEN(C73), ""), ".", REPT(" ", LEN(C73))), IF(LEN(C73)-LEN(SUBSTITUTE(C73,".",""))=2,LEN(C73)*2,LEN(C73)*3))), " ", ".")</f>
        <v>python.org</v>
      </c>
    </row>
    <row r="74" spans="1:6" x14ac:dyDescent="0.25">
      <c r="A74" t="s">
        <v>78</v>
      </c>
      <c r="B74" t="s">
        <v>79</v>
      </c>
      <c r="C74" s="5" t="s">
        <v>42</v>
      </c>
      <c r="D74" t="s">
        <v>77</v>
      </c>
      <c r="E74" t="str">
        <f t="shared" si="1"/>
        <v>http.host; dotprefix; content:"files.pythonhosted.org";</v>
      </c>
      <c r="F74" t="str">
        <f>SUBSTITUTE(TRIM(RIGHT(SUBSTITUTE(REPLACE(REPLACE(C74, 1, IFERROR(FIND("//", C74)+1, 0), "")&amp;"/", FIND("/", REPLACE(C74, 1, IFERROR(FIND("//", C74)+1, 0), "")&amp;"/"), LEN(C74), ""), ".", REPT(" ", LEN(C74))), IF(LEN(C74)-LEN(SUBSTITUTE(C74,".",""))=2,LEN(C74)*2,LEN(C74)*3))), " ", ".")</f>
        <v>pythonhosted.org</v>
      </c>
    </row>
    <row r="75" spans="1:6" x14ac:dyDescent="0.25">
      <c r="A75" t="s">
        <v>176</v>
      </c>
      <c r="B75" t="s">
        <v>79</v>
      </c>
      <c r="C75" s="5" t="s">
        <v>42</v>
      </c>
      <c r="D75" t="s">
        <v>77</v>
      </c>
      <c r="E75" t="str">
        <f t="shared" si="1"/>
        <v>tls.sni; dotprefix; content:"files.pythonhosted.org";</v>
      </c>
      <c r="F75" t="str">
        <f>SUBSTITUTE(TRIM(RIGHT(SUBSTITUTE(REPLACE(REPLACE(C75, 1, IFERROR(FIND("//", C75)+1, 0), "")&amp;"/", FIND("/", REPLACE(C75, 1, IFERROR(FIND("//", C75)+1, 0), "")&amp;"/"), LEN(C75), ""), ".", REPT(" ", LEN(C75))), IF(LEN(C75)-LEN(SUBSTITUTE(C75,".",""))=2,LEN(C75)*2,LEN(C75)*3))), " ", ".")</f>
        <v>pythonhosted.org</v>
      </c>
    </row>
    <row r="76" spans="1:6" x14ac:dyDescent="0.25">
      <c r="A76" t="s">
        <v>78</v>
      </c>
      <c r="B76" t="s">
        <v>79</v>
      </c>
      <c r="C76" s="5" t="s">
        <v>55</v>
      </c>
      <c r="D76" t="s">
        <v>77</v>
      </c>
      <c r="E76" t="str">
        <f t="shared" si="1"/>
        <v>http.host; dotprefix; content:"cdn.ravenjs.com";</v>
      </c>
      <c r="F76" t="str">
        <f>SUBSTITUTE(TRIM(RIGHT(SUBSTITUTE(REPLACE(REPLACE(C76, 1, IFERROR(FIND("//", C76)+1, 0), "")&amp;"/", FIND("/", REPLACE(C76, 1, IFERROR(FIND("//", C76)+1, 0), "")&amp;"/"), LEN(C76), ""), ".", REPT(" ", LEN(C76))), IF(LEN(C76)-LEN(SUBSTITUTE(C76,".",""))=2,LEN(C76)*2,LEN(C76)*3))), " ", ".")</f>
        <v>ravenjs.com</v>
      </c>
    </row>
    <row r="77" spans="1:6" x14ac:dyDescent="0.25">
      <c r="A77" t="s">
        <v>176</v>
      </c>
      <c r="B77" t="s">
        <v>79</v>
      </c>
      <c r="C77" s="5" t="s">
        <v>55</v>
      </c>
      <c r="D77" t="s">
        <v>77</v>
      </c>
      <c r="E77" t="str">
        <f t="shared" si="1"/>
        <v>tls.sni; dotprefix; content:"cdn.ravenjs.com";</v>
      </c>
      <c r="F77" t="str">
        <f>SUBSTITUTE(TRIM(RIGHT(SUBSTITUTE(REPLACE(REPLACE(C77, 1, IFERROR(FIND("//", C77)+1, 0), "")&amp;"/", FIND("/", REPLACE(C77, 1, IFERROR(FIND("//", C77)+1, 0), "")&amp;"/"), LEN(C77), ""), ".", REPT(" ", LEN(C77))), IF(LEN(C77)-LEN(SUBSTITUTE(C77,".",""))=2,LEN(C77)*2,LEN(C77)*3))), " ", ".")</f>
        <v>ravenjs.com</v>
      </c>
    </row>
    <row r="78" spans="1:6" x14ac:dyDescent="0.25">
      <c r="A78" t="s">
        <v>78</v>
      </c>
      <c r="B78" t="s">
        <v>79</v>
      </c>
      <c r="C78" s="5" t="s">
        <v>47</v>
      </c>
      <c r="D78" t="s">
        <v>77</v>
      </c>
      <c r="E78" t="str">
        <f t="shared" si="1"/>
        <v>http.host; dotprefix; content:"cran.rstudio.com";</v>
      </c>
      <c r="F78" t="str">
        <f>SUBSTITUTE(TRIM(RIGHT(SUBSTITUTE(REPLACE(REPLACE(C78, 1, IFERROR(FIND("//", C78)+1, 0), "")&amp;"/", FIND("/", REPLACE(C78, 1, IFERROR(FIND("//", C78)+1, 0), "")&amp;"/"), LEN(C78), ""), ".", REPT(" ", LEN(C78))), IF(LEN(C78)-LEN(SUBSTITUTE(C78,".",""))=2,LEN(C78)*2,LEN(C78)*3))), " ", ".")</f>
        <v>rstudio.com</v>
      </c>
    </row>
    <row r="79" spans="1:6" x14ac:dyDescent="0.25">
      <c r="A79" t="s">
        <v>176</v>
      </c>
      <c r="B79" t="s">
        <v>79</v>
      </c>
      <c r="C79" s="5" t="s">
        <v>47</v>
      </c>
      <c r="D79" t="s">
        <v>77</v>
      </c>
      <c r="E79" t="str">
        <f t="shared" si="1"/>
        <v>tls.sni; dotprefix; content:"cran.rstudio.com";</v>
      </c>
      <c r="F79" t="str">
        <f>SUBSTITUTE(TRIM(RIGHT(SUBSTITUTE(REPLACE(REPLACE(C79, 1, IFERROR(FIND("//", C79)+1, 0), "")&amp;"/", FIND("/", REPLACE(C79, 1, IFERROR(FIND("//", C79)+1, 0), "")&amp;"/"), LEN(C79), ""), ".", REPT(" ", LEN(C79))), IF(LEN(C79)-LEN(SUBSTITUTE(C79,".",""))=2,LEN(C79)*2,LEN(C79)*3))), " ", ".")</f>
        <v>rstudio.com</v>
      </c>
    </row>
    <row r="80" spans="1:6" x14ac:dyDescent="0.25">
      <c r="A80" t="s">
        <v>78</v>
      </c>
      <c r="B80" t="s">
        <v>79</v>
      </c>
      <c r="C80" s="5" t="s">
        <v>36</v>
      </c>
      <c r="D80" t="s">
        <v>77</v>
      </c>
      <c r="E80" t="str">
        <f t="shared" si="1"/>
        <v>http.host; dotprefix; content:"censusbureau.d1.sc.omtrdc.net";</v>
      </c>
      <c r="F80" t="str">
        <f>SUBSTITUTE(TRIM(RIGHT(SUBSTITUTE(REPLACE(REPLACE(C80, 1, IFERROR(FIND("//", C80)+1, 0), "")&amp;"/", FIND("/", REPLACE(C80, 1, IFERROR(FIND("//", C80)+1, 0), "")&amp;"/"), LEN(C80), ""), ".", REPT(" ", LEN(C80))), IF(LEN(C80)-LEN(SUBSTITUTE(C80,".",""))=2,LEN(C80)*2,LEN(C80)*3))), " ", ".")</f>
        <v>sc.omtrdc.net</v>
      </c>
    </row>
    <row r="81" spans="1:6" x14ac:dyDescent="0.25">
      <c r="A81" t="s">
        <v>176</v>
      </c>
      <c r="B81" t="s">
        <v>79</v>
      </c>
      <c r="C81" s="5" t="s">
        <v>36</v>
      </c>
      <c r="D81" t="s">
        <v>77</v>
      </c>
      <c r="E81" t="str">
        <f t="shared" si="1"/>
        <v>tls.sni; dotprefix; content:"censusbureau.d1.sc.omtrdc.net";</v>
      </c>
      <c r="F81" t="str">
        <f>SUBSTITUTE(TRIM(RIGHT(SUBSTITUTE(REPLACE(REPLACE(C81, 1, IFERROR(FIND("//", C81)+1, 0), "")&amp;"/", FIND("/", REPLACE(C81, 1, IFERROR(FIND("//", C81)+1, 0), "")&amp;"/"), LEN(C81), ""), ".", REPT(" ", LEN(C81))), IF(LEN(C81)-LEN(SUBSTITUTE(C81,".",""))=2,LEN(C81)*2,LEN(C81)*3))), " ", ".")</f>
        <v>sc.omtrdc.net</v>
      </c>
    </row>
    <row r="82" spans="1:6" x14ac:dyDescent="0.25">
      <c r="A82" t="s">
        <v>78</v>
      </c>
      <c r="B82" t="s">
        <v>79</v>
      </c>
      <c r="C82" s="5" t="s">
        <v>43</v>
      </c>
      <c r="D82" t="s">
        <v>77</v>
      </c>
      <c r="E82" t="str">
        <f t="shared" si="1"/>
        <v>http.host; dotprefix; content:"2p66nmmycsj3.statuspage.io";</v>
      </c>
      <c r="F82" t="str">
        <f>SUBSTITUTE(TRIM(RIGHT(SUBSTITUTE(REPLACE(REPLACE(C82, 1, IFERROR(FIND("//", C82)+1, 0), "")&amp;"/", FIND("/", REPLACE(C82, 1, IFERROR(FIND("//", C82)+1, 0), "")&amp;"/"), LEN(C82), ""), ".", REPT(" ", LEN(C82))), IF(LEN(C82)-LEN(SUBSTITUTE(C82,".",""))=2,LEN(C82)*2,LEN(C82)*3))), " ", ".")</f>
        <v>statuspage.io</v>
      </c>
    </row>
    <row r="83" spans="1:6" x14ac:dyDescent="0.25">
      <c r="A83" t="s">
        <v>176</v>
      </c>
      <c r="B83" t="s">
        <v>79</v>
      </c>
      <c r="C83" s="5" t="s">
        <v>43</v>
      </c>
      <c r="D83" t="s">
        <v>77</v>
      </c>
      <c r="E83" t="str">
        <f t="shared" si="1"/>
        <v>tls.sni; dotprefix; content:"2p66nmmycsj3.statuspage.io";</v>
      </c>
      <c r="F83" t="str">
        <f>SUBSTITUTE(TRIM(RIGHT(SUBSTITUTE(REPLACE(REPLACE(C83, 1, IFERROR(FIND("//", C83)+1, 0), "")&amp;"/", FIND("/", REPLACE(C83, 1, IFERROR(FIND("//", C83)+1, 0), "")&amp;"/"), LEN(C83), ""), ".", REPT(" ", LEN(C83))), IF(LEN(C83)-LEN(SUBSTITUTE(C83,".",""))=2,LEN(C83)*2,LEN(C83)*3))), " ", ".")</f>
        <v>statuspage.io</v>
      </c>
    </row>
    <row r="84" spans="1:6" x14ac:dyDescent="0.25">
      <c r="A84" t="s">
        <v>78</v>
      </c>
      <c r="B84" t="s">
        <v>79</v>
      </c>
      <c r="C84" s="5" t="s">
        <v>49</v>
      </c>
      <c r="D84" t="s">
        <v>77</v>
      </c>
      <c r="E84" t="str">
        <f t="shared" si="1"/>
        <v>http.host; dotprefix; content:"p.typekit.net ";</v>
      </c>
      <c r="F84" t="str">
        <f>SUBSTITUTE(TRIM(RIGHT(SUBSTITUTE(REPLACE(REPLACE(C84, 1, IFERROR(FIND("//", C84)+1, 0), "")&amp;"/", FIND("/", REPLACE(C84, 1, IFERROR(FIND("//", C84)+1, 0), "")&amp;"/"), LEN(C84), ""), ".", REPT(" ", LEN(C84))), IF(LEN(C84)-LEN(SUBSTITUTE(C84,".",""))=2,LEN(C84)*2,LEN(C84)*3))), " ", ".")</f>
        <v>typekit.net</v>
      </c>
    </row>
    <row r="85" spans="1:6" x14ac:dyDescent="0.25">
      <c r="A85" t="s">
        <v>176</v>
      </c>
      <c r="B85" t="s">
        <v>79</v>
      </c>
      <c r="C85" s="5" t="s">
        <v>49</v>
      </c>
      <c r="D85" t="s">
        <v>77</v>
      </c>
      <c r="E85" t="str">
        <f t="shared" si="1"/>
        <v>tls.sni; dotprefix; content:"p.typekit.net ";</v>
      </c>
      <c r="F85" t="str">
        <f>SUBSTITUTE(TRIM(RIGHT(SUBSTITUTE(REPLACE(REPLACE(C85, 1, IFERROR(FIND("//", C85)+1, 0), "")&amp;"/", FIND("/", REPLACE(C85, 1, IFERROR(FIND("//", C85)+1, 0), "")&amp;"/"), LEN(C85), ""), ".", REPT(" ", LEN(C85))), IF(LEN(C85)-LEN(SUBSTITUTE(C85,".",""))=2,LEN(C85)*2,LEN(C85)*3))), " ", ".")</f>
        <v>typekit.net</v>
      </c>
    </row>
    <row r="86" spans="1:6" x14ac:dyDescent="0.25">
      <c r="A86" t="s">
        <v>78</v>
      </c>
      <c r="B86" t="s">
        <v>79</v>
      </c>
      <c r="C86" s="5" t="s">
        <v>48</v>
      </c>
      <c r="D86" t="s">
        <v>77</v>
      </c>
      <c r="E86" t="str">
        <f t="shared" si="1"/>
        <v>http.host; dotprefix; content:"use.typekit.net";</v>
      </c>
      <c r="F86" t="str">
        <f>SUBSTITUTE(TRIM(RIGHT(SUBSTITUTE(REPLACE(REPLACE(C86, 1, IFERROR(FIND("//", C86)+1, 0), "")&amp;"/", FIND("/", REPLACE(C86, 1, IFERROR(FIND("//", C86)+1, 0), "")&amp;"/"), LEN(C86), ""), ".", REPT(" ", LEN(C86))), IF(LEN(C86)-LEN(SUBSTITUTE(C86,".",""))=2,LEN(C86)*2,LEN(C86)*3))), " ", ".")</f>
        <v>typekit.net</v>
      </c>
    </row>
    <row r="87" spans="1:6" x14ac:dyDescent="0.25">
      <c r="A87" t="s">
        <v>176</v>
      </c>
      <c r="B87" t="s">
        <v>79</v>
      </c>
      <c r="C87" s="5" t="s">
        <v>48</v>
      </c>
      <c r="D87" t="s">
        <v>77</v>
      </c>
      <c r="E87" t="str">
        <f t="shared" si="1"/>
        <v>tls.sni; dotprefix; content:"use.typekit.net";</v>
      </c>
      <c r="F87" t="str">
        <f>SUBSTITUTE(TRIM(RIGHT(SUBSTITUTE(REPLACE(REPLACE(C87, 1, IFERROR(FIND("//", C87)+1, 0), "")&amp;"/", FIND("/", REPLACE(C87, 1, IFERROR(FIND("//", C87)+1, 0), "")&amp;"/"), LEN(C87), ""), ".", REPT(" ", LEN(C87))), IF(LEN(C87)-LEN(SUBSTITUTE(C87,".",""))=2,LEN(C87)*2,LEN(C87)*3))), " ", ".")</f>
        <v>typekit.net</v>
      </c>
    </row>
    <row r="88" spans="1:6" x14ac:dyDescent="0.25">
      <c r="A88" t="s">
        <v>78</v>
      </c>
      <c r="B88" t="s">
        <v>79</v>
      </c>
      <c r="C88" s="5" t="s">
        <v>59</v>
      </c>
      <c r="D88" t="s">
        <v>77</v>
      </c>
      <c r="E88" t="str">
        <f t="shared" si="1"/>
        <v>http.host; dotprefix; content:"waterwatch.usgs.gov";</v>
      </c>
      <c r="F88" t="str">
        <f>SUBSTITUTE(TRIM(RIGHT(SUBSTITUTE(REPLACE(REPLACE(C88, 1, IFERROR(FIND("//", C88)+1, 0), "")&amp;"/", FIND("/", REPLACE(C88, 1, IFERROR(FIND("//", C88)+1, 0), "")&amp;"/"), LEN(C88), ""), ".", REPT(" ", LEN(C88))), IF(LEN(C88)-LEN(SUBSTITUTE(C88,".",""))=2,LEN(C88)*2,LEN(C88)*3))), " ", ".")</f>
        <v>usgs.gov</v>
      </c>
    </row>
    <row r="89" spans="1:6" x14ac:dyDescent="0.25">
      <c r="A89" t="s">
        <v>176</v>
      </c>
      <c r="B89" t="s">
        <v>79</v>
      </c>
      <c r="C89" s="5" t="s">
        <v>59</v>
      </c>
      <c r="D89" t="s">
        <v>77</v>
      </c>
      <c r="E89" t="str">
        <f t="shared" si="1"/>
        <v>tls.sni; dotprefix; content:"waterwatch.usgs.gov";</v>
      </c>
      <c r="F89" t="str">
        <f>SUBSTITUTE(TRIM(RIGHT(SUBSTITUTE(REPLACE(REPLACE(C89, 1, IFERROR(FIND("//", C89)+1, 0), "")&amp;"/", FIND("/", REPLACE(C89, 1, IFERROR(FIND("//", C89)+1, 0), "")&amp;"/"), LEN(C89), ""), ".", REPT(" ", LEN(C89))), IF(LEN(C89)-LEN(SUBSTITUTE(C89,".",""))=2,LEN(C89)*2,LEN(C89)*3))), " ", ".")</f>
        <v>usgs.gov</v>
      </c>
    </row>
    <row r="90" spans="1:6" x14ac:dyDescent="0.25">
      <c r="A90" t="s">
        <v>78</v>
      </c>
      <c r="B90" t="s">
        <v>79</v>
      </c>
      <c r="C90" t="s">
        <v>60</v>
      </c>
      <c r="D90" t="s">
        <v>77</v>
      </c>
      <c r="E90" t="str">
        <f t="shared" si="1"/>
        <v>http.host; dotprefix; content:"www.usgs.gov";</v>
      </c>
      <c r="F90" t="str">
        <f>SUBSTITUTE(TRIM(RIGHT(SUBSTITUTE(REPLACE(REPLACE(C90, 1, IFERROR(FIND("//", C90)+1, 0), "")&amp;"/", FIND("/", REPLACE(C90, 1, IFERROR(FIND("//", C90)+1, 0), "")&amp;"/"), LEN(C90), ""), ".", REPT(" ", LEN(C90))), IF(LEN(C90)-LEN(SUBSTITUTE(C90,".",""))=2,LEN(C90)*2,LEN(C90)*3))), " ", ".")</f>
        <v>usgs.gov</v>
      </c>
    </row>
    <row r="91" spans="1:6" x14ac:dyDescent="0.25">
      <c r="A91" t="s">
        <v>176</v>
      </c>
      <c r="B91" t="s">
        <v>79</v>
      </c>
      <c r="C91" t="s">
        <v>60</v>
      </c>
      <c r="D91" t="s">
        <v>77</v>
      </c>
      <c r="E91" t="str">
        <f t="shared" si="1"/>
        <v>tls.sni; dotprefix; content:"www.usgs.gov";</v>
      </c>
      <c r="F91" t="str">
        <f>SUBSTITUTE(TRIM(RIGHT(SUBSTITUTE(REPLACE(REPLACE(C91, 1, IFERROR(FIND("//", C91)+1, 0), "")&amp;"/", FIND("/", REPLACE(C91, 1, IFERROR(FIND("//", C91)+1, 0), "")&amp;"/"), LEN(C91), ""), ".", REPT(" ", LEN(C91))), IF(LEN(C91)-LEN(SUBSTITUTE(C91,".",""))=2,LEN(C91)*2,LEN(C91)*3))), " ", ".")</f>
        <v>usgs.gov</v>
      </c>
    </row>
    <row r="92" spans="1:6" x14ac:dyDescent="0.25">
      <c r="A92" t="s">
        <v>78</v>
      </c>
      <c r="B92" t="s">
        <v>79</v>
      </c>
      <c r="C92" s="5" t="s">
        <v>37</v>
      </c>
      <c r="D92" t="s">
        <v>77</v>
      </c>
      <c r="E92" t="str">
        <f t="shared" si="1"/>
        <v>http.host; dotprefix; content:"na-georss.waze.com";</v>
      </c>
      <c r="F92" t="str">
        <f>SUBSTITUTE(TRIM(RIGHT(SUBSTITUTE(REPLACE(REPLACE(C92, 1, IFERROR(FIND("//", C92)+1, 0), "")&amp;"/", FIND("/", REPLACE(C92, 1, IFERROR(FIND("//", C92)+1, 0), "")&amp;"/"), LEN(C92), ""), ".", REPT(" ", LEN(C92))), IF(LEN(C92)-LEN(SUBSTITUTE(C92,".",""))=2,LEN(C92)*2,LEN(C92)*3))), " ", ".")</f>
        <v>waze.com</v>
      </c>
    </row>
    <row r="93" spans="1:6" x14ac:dyDescent="0.25">
      <c r="A93" t="s">
        <v>176</v>
      </c>
      <c r="B93" t="s">
        <v>79</v>
      </c>
      <c r="C93" s="5" t="s">
        <v>37</v>
      </c>
      <c r="D93" t="s">
        <v>77</v>
      </c>
      <c r="E93" t="str">
        <f t="shared" si="1"/>
        <v>tls.sni; dotprefix; content:"na-georss.waze.com";</v>
      </c>
      <c r="F93" t="str">
        <f>SUBSTITUTE(TRIM(RIGHT(SUBSTITUTE(REPLACE(REPLACE(C93, 1, IFERROR(FIND("//", C93)+1, 0), "")&amp;"/", FIND("/", REPLACE(C93, 1, IFERROR(FIND("//", C93)+1, 0), "")&amp;"/"), LEN(C93), ""), ".", REPT(" ", LEN(C93))), IF(LEN(C93)-LEN(SUBSTITUTE(C93,".",""))=2,LEN(C93)*2,LEN(C93)*3))), " ", ".")</f>
        <v>waze.com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roKeywords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Ussing CTR (OST)</dc:creator>
  <cp:lastModifiedBy>Ussing, Jeff CTR (OST)</cp:lastModifiedBy>
  <dcterms:created xsi:type="dcterms:W3CDTF">2022-12-06T17:27:42Z</dcterms:created>
  <dcterms:modified xsi:type="dcterms:W3CDTF">2022-12-06T19:44:20Z</dcterms:modified>
</cp:coreProperties>
</file>